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tables/table4.xml" ContentType="application/vnd.openxmlformats-officedocument.spreadsheetml.table+xml"/>
  <Override PartName="/xl/tables/table16.xml" ContentType="application/vnd.openxmlformats-officedocument.spreadsheetml.table+xml"/>
  <Override PartName="/xl/tables/table25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tables/table14.xml" ContentType="application/vnd.openxmlformats-officedocument.spreadsheetml.table+xml"/>
  <Override PartName="/xl/tables/table23.xml" ContentType="application/vnd.openxmlformats-officedocument.spreadsheetml.table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tables/table12.xml" ContentType="application/vnd.openxmlformats-officedocument.spreadsheetml.table+xml"/>
  <Override PartName="/xl/tables/table2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19.xml" ContentType="application/vnd.openxmlformats-officedocument.spreadsheetml.table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15.xml" ContentType="application/vnd.openxmlformats-officedocument.spreadsheetml.table+xml"/>
  <Override PartName="/xl/tables/table24.xml" ContentType="application/vnd.openxmlformats-officedocument.spreadsheetml.table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tables/table1.xml" ContentType="application/vnd.openxmlformats-officedocument.spreadsheetml.table+xml"/>
  <Override PartName="/xl/tables/table13.xml" ContentType="application/vnd.openxmlformats-officedocument.spreadsheetml.table+xml"/>
  <Override PartName="/xl/tables/table22.xml" ContentType="application/vnd.openxmlformats-officedocument.spreadsheetml.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tables/table11.xml" ContentType="application/vnd.openxmlformats-officedocument.spreadsheetml.table+xml"/>
  <Override PartName="/xl/tables/table20.xml" ContentType="application/vnd.openxmlformats-officedocument.spreadsheetml.table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0" yWindow="7695" windowWidth="13440" windowHeight="7980" tabRatio="567"/>
  </bookViews>
  <sheets>
    <sheet name="Inventaire" sheetId="1" r:id="rId1"/>
    <sheet name="Feuille 1" sheetId="2" r:id="rId2"/>
    <sheet name="Feuil2" sheetId="4" r:id="rId3"/>
    <sheet name="Feuil3" sheetId="5" r:id="rId4"/>
    <sheet name="Feuil4" sheetId="6" r:id="rId5"/>
    <sheet name="Feuil5" sheetId="7" r:id="rId6"/>
    <sheet name="Feuil6" sheetId="8" r:id="rId7"/>
    <sheet name="Feuil7" sheetId="9" r:id="rId8"/>
    <sheet name="Feuil8" sheetId="10" r:id="rId9"/>
    <sheet name="Feuil9" sheetId="11" r:id="rId10"/>
    <sheet name="Feuil10" sheetId="12" r:id="rId11"/>
    <sheet name="Feuil11" sheetId="13" r:id="rId12"/>
    <sheet name="Feuil12" sheetId="14" r:id="rId13"/>
    <sheet name="Feuil13" sheetId="15" r:id="rId14"/>
    <sheet name="Feuil14" sheetId="16" r:id="rId15"/>
    <sheet name="Feuil15" sheetId="17" r:id="rId16"/>
    <sheet name="Feuil16" sheetId="18" r:id="rId17"/>
    <sheet name="Feuil17" sheetId="19" r:id="rId18"/>
    <sheet name="Feuil18" sheetId="20" r:id="rId19"/>
    <sheet name="Feuil19" sheetId="21" r:id="rId20"/>
    <sheet name="Feuil20" sheetId="22" r:id="rId21"/>
    <sheet name="Feuil21" sheetId="23" r:id="rId22"/>
    <sheet name="Feuil22" sheetId="24" r:id="rId23"/>
    <sheet name="Feuil23" sheetId="25" r:id="rId24"/>
    <sheet name="Feuil24" sheetId="26" r:id="rId25"/>
    <sheet name="Feuil25" sheetId="27" r:id="rId26"/>
    <sheet name="Feuil26" sheetId="28" r:id="rId27"/>
    <sheet name="Feuil27" sheetId="29" r:id="rId28"/>
  </sheets>
  <definedNames>
    <definedName name="_xlnm.Print_Titles" localSheetId="0">Inventaire!$2:$2</definedName>
    <definedName name="totalba">'Feuille 1'!$F$50</definedName>
    <definedName name="totalcb">'Feuille 1'!$C$50</definedName>
    <definedName name="totalcheques">'Feuille 1'!$E$50</definedName>
    <definedName name="totalesp">'Feuille 1'!$D$50</definedName>
    <definedName name="totalvente">'Feuille 1'!$G$50:$G$51</definedName>
    <definedName name="totalventes">'Feuille 1'!$G$50</definedName>
    <definedName name="versementchq">'Feuille 1'!$C$58</definedName>
    <definedName name="Versementesp">'Feuille 1'!$C$53</definedName>
  </definedNames>
  <calcPr calcId="125725"/>
</workbook>
</file>

<file path=xl/calcChain.xml><?xml version="1.0" encoding="utf-8"?>
<calcChain xmlns="http://schemas.openxmlformats.org/spreadsheetml/2006/main">
  <c r="D5" i="1"/>
  <c r="D6"/>
  <c r="D7"/>
  <c r="D8"/>
  <c r="D9"/>
  <c r="D10"/>
  <c r="D11"/>
  <c r="D12"/>
  <c r="D13"/>
  <c r="D14"/>
  <c r="D15"/>
  <c r="C6"/>
  <c r="G50" i="29"/>
  <c r="F50"/>
  <c r="E50"/>
  <c r="D50"/>
  <c r="C50"/>
  <c r="G50" i="28"/>
  <c r="F50"/>
  <c r="E50"/>
  <c r="D50"/>
  <c r="C50"/>
  <c r="G50" i="27"/>
  <c r="F50"/>
  <c r="E50"/>
  <c r="D50"/>
  <c r="C50"/>
  <c r="G50" i="26"/>
  <c r="F50"/>
  <c r="E50"/>
  <c r="D50"/>
  <c r="C50"/>
  <c r="G50" i="25"/>
  <c r="F50"/>
  <c r="E50"/>
  <c r="D50"/>
  <c r="C50"/>
  <c r="G50" i="24"/>
  <c r="F50"/>
  <c r="E50"/>
  <c r="D50"/>
  <c r="C50"/>
  <c r="G50" i="23"/>
  <c r="F50"/>
  <c r="E50"/>
  <c r="D50"/>
  <c r="C50"/>
  <c r="G50" i="22"/>
  <c r="F50"/>
  <c r="E50"/>
  <c r="D50"/>
  <c r="C50"/>
  <c r="G50" i="21"/>
  <c r="F50"/>
  <c r="E50"/>
  <c r="D50"/>
  <c r="C50"/>
  <c r="G50" i="20"/>
  <c r="F50"/>
  <c r="E50"/>
  <c r="D50"/>
  <c r="C50"/>
  <c r="G50" i="19"/>
  <c r="F50"/>
  <c r="E50"/>
  <c r="D50"/>
  <c r="C50"/>
  <c r="G50" i="18"/>
  <c r="F50"/>
  <c r="E50"/>
  <c r="D50"/>
  <c r="C50"/>
  <c r="G50" i="17"/>
  <c r="F50"/>
  <c r="E50"/>
  <c r="D50"/>
  <c r="C50"/>
  <c r="G50" i="16"/>
  <c r="F50"/>
  <c r="E50"/>
  <c r="D50"/>
  <c r="C50"/>
  <c r="G50" i="15"/>
  <c r="F50"/>
  <c r="E50"/>
  <c r="D50"/>
  <c r="C50"/>
  <c r="G50" i="14"/>
  <c r="F50"/>
  <c r="E50"/>
  <c r="D50"/>
  <c r="C50"/>
  <c r="G50" i="13"/>
  <c r="F50"/>
  <c r="E50"/>
  <c r="D50"/>
  <c r="C50"/>
  <c r="G50" i="12"/>
  <c r="F50"/>
  <c r="E50"/>
  <c r="D50"/>
  <c r="C50"/>
  <c r="G50" i="11"/>
  <c r="F50"/>
  <c r="E50"/>
  <c r="D50"/>
  <c r="C50"/>
  <c r="G50" i="10"/>
  <c r="F50"/>
  <c r="E50"/>
  <c r="D50"/>
  <c r="C50"/>
  <c r="G50" i="9"/>
  <c r="F50"/>
  <c r="E50"/>
  <c r="D50"/>
  <c r="C50"/>
  <c r="G50" i="8"/>
  <c r="F50"/>
  <c r="E50"/>
  <c r="D50"/>
  <c r="C50"/>
  <c r="G50" i="7"/>
  <c r="F50"/>
  <c r="E50"/>
  <c r="D50"/>
  <c r="C50"/>
  <c r="G50" i="6"/>
  <c r="F50"/>
  <c r="E50"/>
  <c r="D50"/>
  <c r="C50"/>
  <c r="G50" i="5"/>
  <c r="F50"/>
  <c r="E50"/>
  <c r="D50"/>
  <c r="C50"/>
  <c r="G50" i="4"/>
  <c r="F50"/>
  <c r="E50"/>
  <c r="D50"/>
  <c r="C50"/>
  <c r="D17" i="1"/>
  <c r="D18"/>
  <c r="D19"/>
  <c r="D20"/>
  <c r="D21"/>
  <c r="D22"/>
  <c r="D23"/>
  <c r="B7"/>
  <c r="F7" s="1"/>
  <c r="H4"/>
  <c r="F6"/>
  <c r="F4"/>
  <c r="F5"/>
  <c r="E5"/>
  <c r="E6"/>
  <c r="C5"/>
  <c r="C50" i="2"/>
  <c r="E4" i="1" s="1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J4"/>
  <c r="I4"/>
  <c r="D50" i="2"/>
  <c r="D4" i="1" s="1"/>
  <c r="E50" i="2"/>
  <c r="C4" i="1" s="1"/>
  <c r="F50" i="2"/>
  <c r="G50"/>
  <c r="H6" i="1" s="1"/>
  <c r="J33"/>
  <c r="K33"/>
  <c r="B4"/>
  <c r="B5" s="1"/>
  <c r="B6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C30" l="1"/>
  <c r="C28"/>
  <c r="C26"/>
  <c r="C24"/>
  <c r="C22"/>
  <c r="C20"/>
  <c r="C18"/>
  <c r="C16"/>
  <c r="C14"/>
  <c r="C12"/>
  <c r="C10"/>
  <c r="C8"/>
  <c r="D30"/>
  <c r="D28"/>
  <c r="D26"/>
  <c r="D24"/>
  <c r="E30"/>
  <c r="E28"/>
  <c r="E26"/>
  <c r="E24"/>
  <c r="E22"/>
  <c r="E20"/>
  <c r="E18"/>
  <c r="E16"/>
  <c r="E14"/>
  <c r="E12"/>
  <c r="E10"/>
  <c r="E8"/>
  <c r="F30"/>
  <c r="F28"/>
  <c r="F26"/>
  <c r="F24"/>
  <c r="F22"/>
  <c r="F20"/>
  <c r="F18"/>
  <c r="F16"/>
  <c r="F14"/>
  <c r="F12"/>
  <c r="F10"/>
  <c r="F8"/>
  <c r="C29"/>
  <c r="C27"/>
  <c r="C25"/>
  <c r="C23"/>
  <c r="C21"/>
  <c r="C19"/>
  <c r="C17"/>
  <c r="C15"/>
  <c r="C13"/>
  <c r="C11"/>
  <c r="C9"/>
  <c r="C7"/>
  <c r="D29"/>
  <c r="D27"/>
  <c r="D25"/>
  <c r="D33"/>
  <c r="E29"/>
  <c r="E27"/>
  <c r="E25"/>
  <c r="E23"/>
  <c r="E21"/>
  <c r="E19"/>
  <c r="E17"/>
  <c r="E15"/>
  <c r="E13"/>
  <c r="E11"/>
  <c r="E9"/>
  <c r="E7"/>
  <c r="G7" s="1"/>
  <c r="F29"/>
  <c r="F27"/>
  <c r="F25"/>
  <c r="F23"/>
  <c r="F21"/>
  <c r="F19"/>
  <c r="F17"/>
  <c r="F15"/>
  <c r="F13"/>
  <c r="F11"/>
  <c r="F9"/>
  <c r="I33"/>
  <c r="H31"/>
  <c r="H29"/>
  <c r="H27"/>
  <c r="H25"/>
  <c r="H23"/>
  <c r="H21"/>
  <c r="H19"/>
  <c r="H17"/>
  <c r="H15"/>
  <c r="H13"/>
  <c r="H11"/>
  <c r="H9"/>
  <c r="H7"/>
  <c r="H5"/>
  <c r="H32"/>
  <c r="H30"/>
  <c r="H28"/>
  <c r="H26"/>
  <c r="H24"/>
  <c r="H22"/>
  <c r="H20"/>
  <c r="H18"/>
  <c r="H16"/>
  <c r="H14"/>
  <c r="H12"/>
  <c r="H10"/>
  <c r="H8"/>
  <c r="G29"/>
  <c r="G25"/>
  <c r="G21"/>
  <c r="G17"/>
  <c r="G13"/>
  <c r="G9"/>
  <c r="G5"/>
  <c r="G30"/>
  <c r="G26"/>
  <c r="G22"/>
  <c r="G18"/>
  <c r="G14"/>
  <c r="G10"/>
  <c r="C33"/>
  <c r="G6"/>
  <c r="G11" l="1"/>
  <c r="G15"/>
  <c r="G19"/>
  <c r="G23"/>
  <c r="G27"/>
  <c r="G8"/>
  <c r="G12"/>
  <c r="G16"/>
  <c r="G20"/>
  <c r="G24"/>
  <c r="G28"/>
  <c r="E33"/>
  <c r="H33"/>
  <c r="F33"/>
  <c r="G4"/>
  <c r="G33" l="1"/>
</calcChain>
</file>

<file path=xl/sharedStrings.xml><?xml version="1.0" encoding="utf-8"?>
<sst xmlns="http://schemas.openxmlformats.org/spreadsheetml/2006/main" count="347" uniqueCount="33">
  <si>
    <t>Date</t>
  </si>
  <si>
    <t>Chèque</t>
  </si>
  <si>
    <t>CB</t>
  </si>
  <si>
    <t>Total</t>
  </si>
  <si>
    <t>Ventes</t>
  </si>
  <si>
    <t>Dépenses</t>
  </si>
  <si>
    <t>Versements espèces</t>
  </si>
  <si>
    <t>Versements chèques</t>
  </si>
  <si>
    <t>Colonne1</t>
  </si>
  <si>
    <t>Colonne2</t>
  </si>
  <si>
    <t>Colonne3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</si>
  <si>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</si>
  <si>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</si>
  <si>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</si>
  <si>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</si>
  <si>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</si>
  <si>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</si>
  <si>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</si>
  <si>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Colonne62</t>
  </si>
  <si>
    <t>Especes</t>
  </si>
  <si>
    <t>BA</t>
  </si>
  <si>
    <t xml:space="preserve">      Chiffre d'Affaire Decembre 2010</t>
  </si>
  <si>
    <t>Totaux</t>
  </si>
  <si>
    <t>Nom</t>
  </si>
  <si>
    <t>Prenom</t>
  </si>
  <si>
    <t xml:space="preserve">Cheques </t>
  </si>
  <si>
    <t>Date:</t>
  </si>
  <si>
    <t>TOTAUX</t>
  </si>
  <si>
    <t>Versement especes</t>
  </si>
  <si>
    <t>Versement cheques</t>
  </si>
  <si>
    <t>Chiffre d'affaire journalier EDEN LECOURBE</t>
  </si>
  <si>
    <t xml:space="preserve">        Versement cheques</t>
  </si>
  <si>
    <t xml:space="preserve">         Versement especes 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</si>
</sst>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6">
    <font>
      <sz val="10"/>
      <name val="Arial"/>
    </font>
    <font>
      <sz val="10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10"/>
      <name val="Arial"/>
    </font>
    <font>
      <u/>
      <sz val="8"/>
      <color theme="10"/>
      <name val="Arial"/>
    </font>
  </fonts>
  <fills count="1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/>
    <xf numFmtId="14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4" fontId="0" fillId="3" borderId="0" xfId="0" applyNumberFormat="1" applyFill="1"/>
    <xf numFmtId="0" fontId="0" fillId="3" borderId="0" xfId="0" applyFill="1" applyAlignment="1">
      <alignment horizontal="center"/>
    </xf>
    <xf numFmtId="0" fontId="5" fillId="0" borderId="0" xfId="2" applyAlignment="1" applyProtection="1"/>
    <xf numFmtId="0" fontId="1" fillId="11" borderId="0" xfId="0" applyFont="1" applyFill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0" borderId="1" xfId="0" applyNumberFormat="1" applyFont="1" applyFill="1" applyBorder="1" applyAlignment="1">
      <alignment horizontal="center" vertical="center"/>
    </xf>
    <xf numFmtId="14" fontId="0" fillId="12" borderId="0" xfId="0" applyNumberFormat="1" applyFill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245"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</dxf>
    <dxf>
      <border outline="0">
        <right style="thin">
          <color indexed="64"/>
        </right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3:K37" totalsRowShown="0" tableBorderDxfId="244" headerRowCellStyle="Normal" dataCellStyle="Normal">
  <autoFilter ref="A3:K37">
    <filterColumn colId="5"/>
  </autoFilter>
  <tableColumns count="11">
    <tableColumn id="1" name="Colonne1" dataCellStyle="Normal"/>
    <tableColumn id="2" name="Colonne2" dataCellStyle="Normal"/>
    <tableColumn id="3" name="Colonne3" dataCellStyle="Normal"/>
    <tableColumn id="5" name="Colonne5" dataCellStyle="Normal"/>
    <tableColumn id="6" name="Colonne6" dataCellStyle="Normal"/>
    <tableColumn id="15" name="Colonne62"/>
    <tableColumn id="7" name="Colonne7" dataDxfId="243" dataCellStyle="Normal">
      <calculatedColumnFormula>IF(ISBLANK(C4:F4),"",SUM(C4:F4))</calculatedColumnFormula>
    </tableColumn>
    <tableColumn id="8" name="Colonne8" dataCellStyle="Normal"/>
    <tableColumn id="9" name="Colonne9" dataCellStyle="Normal"/>
    <tableColumn id="10" name="Colonne10" dataCellStyle="Normal"/>
    <tableColumn id="11" name="Colonne11" dataCellStyle="Normal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5:G50" totalsRowShown="0" headerRowDxfId="235" dataDxfId="234">
  <autoFilter ref="A5:G50"/>
  <tableColumns count="7">
    <tableColumn id="1" name="Nom" dataDxfId="242"/>
    <tableColumn id="2" name="Prenom" dataDxfId="241"/>
    <tableColumn id="3" name="CB" dataDxfId="240">
      <calculatedColumnFormula>#REF!</calculatedColumnFormula>
    </tableColumn>
    <tableColumn id="4" name="Especes" dataDxfId="239"/>
    <tableColumn id="5" name="Cheques " dataDxfId="238"/>
    <tableColumn id="6" name="BA" dataDxfId="237"/>
    <tableColumn id="7" name="Ventes" dataDxfId="236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9" name="Tableau310" displayName="Tableau310" ref="A5:G50" totalsRowShown="0" headerRowDxfId="226" dataDxfId="225">
  <autoFilter ref="A5:G50"/>
  <tableColumns count="7">
    <tableColumn id="1" name="Nom" dataDxfId="233"/>
    <tableColumn id="2" name="Prenom" dataDxfId="232"/>
    <tableColumn id="3" name="CB" dataDxfId="231">
      <calculatedColumnFormula>#REF!</calculatedColumnFormula>
    </tableColumn>
    <tableColumn id="4" name="Especes" dataDxfId="230"/>
    <tableColumn id="5" name="Cheques " dataDxfId="229"/>
    <tableColumn id="6" name="BA" dataDxfId="228"/>
    <tableColumn id="7" name="Ventes" dataDxfId="227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10" name="Tableau311" displayName="Tableau311" ref="A5:G50" totalsRowShown="0" headerRowDxfId="217" dataDxfId="216">
  <autoFilter ref="A5:G50"/>
  <tableColumns count="7">
    <tableColumn id="1" name="Nom" dataDxfId="224"/>
    <tableColumn id="2" name="Prenom" dataDxfId="223"/>
    <tableColumn id="3" name="CB" dataDxfId="222">
      <calculatedColumnFormula>#REF!</calculatedColumnFormula>
    </tableColumn>
    <tableColumn id="4" name="Especes" dataDxfId="221"/>
    <tableColumn id="5" name="Cheques " dataDxfId="220"/>
    <tableColumn id="6" name="BA" dataDxfId="219"/>
    <tableColumn id="7" name="Ventes" dataDxfId="218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11" name="Tableau312" displayName="Tableau312" ref="A5:G50" totalsRowShown="0" headerRowDxfId="208" dataDxfId="207">
  <autoFilter ref="A5:G50"/>
  <tableColumns count="7">
    <tableColumn id="1" name="Nom" dataDxfId="215"/>
    <tableColumn id="2" name="Prenom" dataDxfId="214"/>
    <tableColumn id="3" name="CB" dataDxfId="213">
      <calculatedColumnFormula>#REF!</calculatedColumnFormula>
    </tableColumn>
    <tableColumn id="4" name="Especes" dataDxfId="212"/>
    <tableColumn id="5" name="Cheques " dataDxfId="211"/>
    <tableColumn id="6" name="BA" dataDxfId="210"/>
    <tableColumn id="7" name="Ventes" dataDxfId="209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12" name="Tableau313" displayName="Tableau313" ref="A5:G50" totalsRowShown="0" headerRowDxfId="199" dataDxfId="198">
  <autoFilter ref="A5:G50"/>
  <tableColumns count="7">
    <tableColumn id="1" name="Nom" dataDxfId="206"/>
    <tableColumn id="2" name="Prenom" dataDxfId="205"/>
    <tableColumn id="3" name="CB" dataDxfId="204">
      <calculatedColumnFormula>#REF!</calculatedColumnFormula>
    </tableColumn>
    <tableColumn id="4" name="Especes" dataDxfId="203"/>
    <tableColumn id="5" name="Cheques " dataDxfId="202"/>
    <tableColumn id="6" name="BA" dataDxfId="201"/>
    <tableColumn id="7" name="Ventes" dataDxfId="200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id="13" name="Tableau314" displayName="Tableau314" ref="A5:G50" totalsRowShown="0" headerRowDxfId="190" dataDxfId="189">
  <autoFilter ref="A5:G50"/>
  <tableColumns count="7">
    <tableColumn id="1" name="Nom" dataDxfId="197"/>
    <tableColumn id="2" name="Prenom" dataDxfId="196"/>
    <tableColumn id="3" name="CB" dataDxfId="195">
      <calculatedColumnFormula>#REF!</calculatedColumnFormula>
    </tableColumn>
    <tableColumn id="4" name="Especes" dataDxfId="194"/>
    <tableColumn id="5" name="Cheques " dataDxfId="193"/>
    <tableColumn id="6" name="BA" dataDxfId="192"/>
    <tableColumn id="7" name="Ventes" dataDxfId="191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14" name="Tableau315" displayName="Tableau315" ref="A5:G50" totalsRowShown="0" headerRowDxfId="181" dataDxfId="180">
  <autoFilter ref="A5:G50"/>
  <tableColumns count="7">
    <tableColumn id="1" name="Nom" dataDxfId="188"/>
    <tableColumn id="2" name="Prenom" dataDxfId="187"/>
    <tableColumn id="3" name="CB" dataDxfId="186">
      <calculatedColumnFormula>#REF!</calculatedColumnFormula>
    </tableColumn>
    <tableColumn id="4" name="Especes" dataDxfId="185"/>
    <tableColumn id="5" name="Cheques " dataDxfId="184"/>
    <tableColumn id="6" name="BA" dataDxfId="183"/>
    <tableColumn id="7" name="Ventes" dataDxfId="182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id="15" name="Tableau316" displayName="Tableau316" ref="A5:G50" totalsRowShown="0" headerRowDxfId="172" dataDxfId="171">
  <autoFilter ref="A5:G50"/>
  <tableColumns count="7">
    <tableColumn id="1" name="Nom" dataDxfId="179"/>
    <tableColumn id="2" name="Prenom" dataDxfId="178"/>
    <tableColumn id="3" name="CB" dataDxfId="177">
      <calculatedColumnFormula>#REF!</calculatedColumnFormula>
    </tableColumn>
    <tableColumn id="4" name="Especes" dataDxfId="176"/>
    <tableColumn id="5" name="Cheques " dataDxfId="175"/>
    <tableColumn id="6" name="BA" dataDxfId="174"/>
    <tableColumn id="7" name="Ventes" dataDxfId="173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id="16" name="Tableau317" displayName="Tableau317" ref="A5:G50" totalsRowShown="0" headerRowDxfId="163" dataDxfId="162">
  <autoFilter ref="A5:G50"/>
  <tableColumns count="7">
    <tableColumn id="1" name="Nom" dataDxfId="170"/>
    <tableColumn id="2" name="Prenom" dataDxfId="169"/>
    <tableColumn id="3" name="CB" dataDxfId="168">
      <calculatedColumnFormula>#REF!</calculatedColumnFormula>
    </tableColumn>
    <tableColumn id="4" name="Especes" dataDxfId="167"/>
    <tableColumn id="5" name="Cheques " dataDxfId="166"/>
    <tableColumn id="6" name="BA" dataDxfId="165"/>
    <tableColumn id="7" name="Ventes" dataDxfId="164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id="17" name="Tableau318" displayName="Tableau318" ref="A5:G50" totalsRowShown="0" headerRowDxfId="154" dataDxfId="153">
  <autoFilter ref="A5:G50"/>
  <tableColumns count="7">
    <tableColumn id="1" name="Nom" dataDxfId="161"/>
    <tableColumn id="2" name="Prenom" dataDxfId="160"/>
    <tableColumn id="3" name="CB" dataDxfId="159">
      <calculatedColumnFormula>#REF!</calculatedColumnFormula>
    </tableColumn>
    <tableColumn id="4" name="Especes" dataDxfId="158"/>
    <tableColumn id="5" name="Cheques " dataDxfId="157"/>
    <tableColumn id="6" name="BA" dataDxfId="156"/>
    <tableColumn id="7" name="Ventes" dataDxfId="155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id="18" name="Tableau319" displayName="Tableau319" ref="A5:G50" totalsRowShown="0" headerRowDxfId="145" dataDxfId="144">
  <autoFilter ref="A5:G50"/>
  <tableColumns count="7">
    <tableColumn id="1" name="Nom" dataDxfId="152"/>
    <tableColumn id="2" name="Prenom" dataDxfId="151"/>
    <tableColumn id="3" name="CB" dataDxfId="150">
      <calculatedColumnFormula>#REF!</calculatedColumnFormula>
    </tableColumn>
    <tableColumn id="4" name="Especes" dataDxfId="149"/>
    <tableColumn id="5" name="Cheques " dataDxfId="148"/>
    <tableColumn id="6" name="BA" dataDxfId="147"/>
    <tableColumn id="7" name="Ventes" dataDxfId="146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id="19" name="Tableau320" displayName="Tableau320" ref="A5:G50" totalsRowShown="0" headerRowDxfId="136" dataDxfId="135">
  <autoFilter ref="A5:G50"/>
  <tableColumns count="7">
    <tableColumn id="1" name="Nom" dataDxfId="143"/>
    <tableColumn id="2" name="Prenom" dataDxfId="142"/>
    <tableColumn id="3" name="CB" dataDxfId="141">
      <calculatedColumnFormula>#REF!</calculatedColumnFormula>
    </tableColumn>
    <tableColumn id="4" name="Especes" dataDxfId="140"/>
    <tableColumn id="5" name="Cheques " dataDxfId="139"/>
    <tableColumn id="6" name="BA" dataDxfId="138"/>
    <tableColumn id="7" name="Ventes" dataDxfId="137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id="20" name="Tableau321" displayName="Tableau321" ref="A5:G50" totalsRowShown="0" headerRowDxfId="127" dataDxfId="126">
  <autoFilter ref="A5:G50"/>
  <tableColumns count="7">
    <tableColumn id="1" name="Nom" dataDxfId="134"/>
    <tableColumn id="2" name="Prenom" dataDxfId="133"/>
    <tableColumn id="3" name="CB" dataDxfId="132">
      <calculatedColumnFormula>#REF!</calculatedColumnFormula>
    </tableColumn>
    <tableColumn id="4" name="Especes" dataDxfId="131"/>
    <tableColumn id="5" name="Cheques " dataDxfId="130"/>
    <tableColumn id="6" name="BA" dataDxfId="129"/>
    <tableColumn id="7" name="Ventes" dataDxfId="128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id="21" name="Tableau322" displayName="Tableau322" ref="A5:G50" totalsRowShown="0" headerRowDxfId="118" dataDxfId="117">
  <autoFilter ref="A5:G50"/>
  <tableColumns count="7">
    <tableColumn id="1" name="Nom" dataDxfId="125"/>
    <tableColumn id="2" name="Prenom" dataDxfId="124"/>
    <tableColumn id="3" name="CB" dataDxfId="123">
      <calculatedColumnFormula>#REF!</calculatedColumnFormula>
    </tableColumn>
    <tableColumn id="4" name="Especes" dataDxfId="122"/>
    <tableColumn id="5" name="Cheques " dataDxfId="121"/>
    <tableColumn id="6" name="BA" dataDxfId="120"/>
    <tableColumn id="7" name="Ventes" dataDxfId="119"/>
  </tableColumns>
  <tableStyleInfo name="TableStyleLight10" showFirstColumn="0" showLastColumn="0" showRowStripes="1" showColumnStripes="0"/>
</table>
</file>

<file path=xl/tables/table16.xml><?xml version="1.0" encoding="utf-8"?>
<table xmlns="http://schemas.openxmlformats.org/spreadsheetml/2006/main" id="22" name="Tableau323" displayName="Tableau323" ref="A5:G50" totalsRowShown="0" headerRowDxfId="109" dataDxfId="108">
  <autoFilter ref="A5:G50"/>
  <tableColumns count="7">
    <tableColumn id="1" name="Nom" dataDxfId="116"/>
    <tableColumn id="2" name="Prenom" dataDxfId="115"/>
    <tableColumn id="3" name="CB" dataDxfId="114">
      <calculatedColumnFormula>#REF!</calculatedColumnFormula>
    </tableColumn>
    <tableColumn id="4" name="Especes" dataDxfId="113"/>
    <tableColumn id="5" name="Cheques " dataDxfId="112"/>
    <tableColumn id="6" name="BA" dataDxfId="111"/>
    <tableColumn id="7" name="Ventes" dataDxfId="110"/>
  </tableColumns>
  <tableStyleInfo name="TableStyleLight10" showFirstColumn="0" showLastColumn="0" showRowStripes="1" showColumnStripes="0"/>
</table>
</file>

<file path=xl/tables/table17.xml><?xml version="1.0" encoding="utf-8"?>
<table xmlns="http://schemas.openxmlformats.org/spreadsheetml/2006/main" id="23" name="Tableau324" displayName="Tableau324" ref="A5:G50" totalsRowShown="0" headerRowDxfId="100" dataDxfId="99">
  <autoFilter ref="A5:G50"/>
  <tableColumns count="7">
    <tableColumn id="1" name="Nom" dataDxfId="107"/>
    <tableColumn id="2" name="Prenom" dataDxfId="106"/>
    <tableColumn id="3" name="CB" dataDxfId="105">
      <calculatedColumnFormula>#REF!</calculatedColumnFormula>
    </tableColumn>
    <tableColumn id="4" name="Especes" dataDxfId="104"/>
    <tableColumn id="5" name="Cheques " dataDxfId="103"/>
    <tableColumn id="6" name="BA" dataDxfId="102"/>
    <tableColumn id="7" name="Ventes" dataDxfId="101"/>
  </tableColumns>
  <tableStyleInfo name="TableStyleLight10" showFirstColumn="0" showLastColumn="0" showRowStripes="1" showColumnStripes="0"/>
</table>
</file>

<file path=xl/tables/table18.xml><?xml version="1.0" encoding="utf-8"?>
<table xmlns="http://schemas.openxmlformats.org/spreadsheetml/2006/main" id="24" name="Tableau32425" displayName="Tableau32425" ref="A5:G50" totalsRowShown="0" headerRowDxfId="91" dataDxfId="90">
  <autoFilter ref="A5:G50"/>
  <tableColumns count="7">
    <tableColumn id="1" name="Nom" dataDxfId="98"/>
    <tableColumn id="2" name="Prenom" dataDxfId="97"/>
    <tableColumn id="3" name="CB" dataDxfId="96">
      <calculatedColumnFormula>#REF!</calculatedColumnFormula>
    </tableColumn>
    <tableColumn id="4" name="Especes" dataDxfId="95"/>
    <tableColumn id="5" name="Cheques " dataDxfId="94"/>
    <tableColumn id="6" name="BA" dataDxfId="93"/>
    <tableColumn id="7" name="Ventes" dataDxfId="92"/>
  </tableColumns>
  <tableStyleInfo name="TableStyleLight10" showFirstColumn="0" showLastColumn="0" showRowStripes="1" showColumnStripes="0"/>
</table>
</file>

<file path=xl/tables/table19.xml><?xml version="1.0" encoding="utf-8"?>
<table xmlns="http://schemas.openxmlformats.org/spreadsheetml/2006/main" id="25" name="Tableau32426" displayName="Tableau32426" ref="A5:G50" totalsRowShown="0" headerRowDxfId="82" dataDxfId="81">
  <autoFilter ref="A5:G50"/>
  <tableColumns count="7">
    <tableColumn id="1" name="Nom" dataDxfId="89"/>
    <tableColumn id="2" name="Prenom" dataDxfId="88"/>
    <tableColumn id="3" name="CB" dataDxfId="87">
      <calculatedColumnFormula>#REF!</calculatedColumnFormula>
    </tableColumn>
    <tableColumn id="4" name="Especes" dataDxfId="86"/>
    <tableColumn id="5" name="Cheques " dataDxfId="85"/>
    <tableColumn id="6" name="BA" dataDxfId="84"/>
    <tableColumn id="7" name="Ventes" dataDxfId="83"/>
  </tableColumns>
  <tableStyleInfo name="TableStyleLight10" showFirstColumn="0" showLastColumn="0" showRowStripes="1" showColumnStripes="0"/>
</table>
</file>

<file path=xl/tables/table20.xml><?xml version="1.0" encoding="utf-8"?>
<table xmlns="http://schemas.openxmlformats.org/spreadsheetml/2006/main" id="26" name="Tableau32427" displayName="Tableau32427" ref="A5:G50" totalsRowShown="0" headerRowDxfId="73" dataDxfId="72">
  <autoFilter ref="A5:G50"/>
  <tableColumns count="7">
    <tableColumn id="1" name="Nom" dataDxfId="80"/>
    <tableColumn id="2" name="Prenom" dataDxfId="79"/>
    <tableColumn id="3" name="CB" dataDxfId="78">
      <calculatedColumnFormula>#REF!</calculatedColumnFormula>
    </tableColumn>
    <tableColumn id="4" name="Especes" dataDxfId="77"/>
    <tableColumn id="5" name="Cheques " dataDxfId="76"/>
    <tableColumn id="6" name="BA" dataDxfId="75"/>
    <tableColumn id="7" name="Ventes" dataDxfId="74"/>
  </tableColumns>
  <tableStyleInfo name="TableStyleLight10" showFirstColumn="0" showLastColumn="0" showRowStripes="1" showColumnStripes="0"/>
</table>
</file>

<file path=xl/tables/table21.xml><?xml version="1.0" encoding="utf-8"?>
<table xmlns="http://schemas.openxmlformats.org/spreadsheetml/2006/main" id="27" name="Tableau32428" displayName="Tableau32428" ref="A5:G50" totalsRowShown="0" headerRowDxfId="64" dataDxfId="63">
  <autoFilter ref="A5:G50"/>
  <tableColumns count="7">
    <tableColumn id="1" name="Nom" dataDxfId="71"/>
    <tableColumn id="2" name="Prenom" dataDxfId="70"/>
    <tableColumn id="3" name="CB" dataDxfId="69">
      <calculatedColumnFormula>#REF!</calculatedColumnFormula>
    </tableColumn>
    <tableColumn id="4" name="Especes" dataDxfId="68"/>
    <tableColumn id="5" name="Cheques " dataDxfId="67"/>
    <tableColumn id="6" name="BA" dataDxfId="66"/>
    <tableColumn id="7" name="Ventes" dataDxfId="65"/>
  </tableColumns>
  <tableStyleInfo name="TableStyleLight10" showFirstColumn="0" showLastColumn="0" showRowStripes="1" showColumnStripes="0"/>
</table>
</file>

<file path=xl/tables/table22.xml><?xml version="1.0" encoding="utf-8"?>
<table xmlns="http://schemas.openxmlformats.org/spreadsheetml/2006/main" id="28" name="Tableau32429" displayName="Tableau32429" ref="A5:G50" totalsRowShown="0" headerRowDxfId="55" dataDxfId="54">
  <autoFilter ref="A5:G50"/>
  <tableColumns count="7">
    <tableColumn id="1" name="Nom" dataDxfId="62"/>
    <tableColumn id="2" name="Prenom" dataDxfId="61"/>
    <tableColumn id="3" name="CB" dataDxfId="60">
      <calculatedColumnFormula>#REF!</calculatedColumnFormula>
    </tableColumn>
    <tableColumn id="4" name="Especes" dataDxfId="59"/>
    <tableColumn id="5" name="Cheques " dataDxfId="58"/>
    <tableColumn id="6" name="BA" dataDxfId="57"/>
    <tableColumn id="7" name="Ventes" dataDxfId="56"/>
  </tableColumns>
  <tableStyleInfo name="TableStyleLight10" showFirstColumn="0" showLastColumn="0" showRowStripes="1" showColumnStripes="0"/>
</table>
</file>

<file path=xl/tables/table23.xml><?xml version="1.0" encoding="utf-8"?>
<table xmlns="http://schemas.openxmlformats.org/spreadsheetml/2006/main" id="29" name="Tableau32430" displayName="Tableau32430" ref="A5:G50" totalsRowShown="0" headerRowDxfId="46" dataDxfId="45">
  <autoFilter ref="A5:G50"/>
  <tableColumns count="7">
    <tableColumn id="1" name="Nom" dataDxfId="53"/>
    <tableColumn id="2" name="Prenom" dataDxfId="52"/>
    <tableColumn id="3" name="CB" dataDxfId="51">
      <calculatedColumnFormula>#REF!</calculatedColumnFormula>
    </tableColumn>
    <tableColumn id="4" name="Especes" dataDxfId="50"/>
    <tableColumn id="5" name="Cheques " dataDxfId="49"/>
    <tableColumn id="6" name="BA" dataDxfId="48"/>
    <tableColumn id="7" name="Ventes" dataDxfId="47"/>
  </tableColumns>
  <tableStyleInfo name="TableStyleLight10" showFirstColumn="0" showLastColumn="0" showRowStripes="1" showColumnStripes="0"/>
</table>
</file>

<file path=xl/tables/table24.xml><?xml version="1.0" encoding="utf-8"?>
<table xmlns="http://schemas.openxmlformats.org/spreadsheetml/2006/main" id="30" name="Tableau32431" displayName="Tableau32431" ref="A5:G50" totalsRowShown="0" headerRowDxfId="37" dataDxfId="36">
  <autoFilter ref="A5:G50"/>
  <tableColumns count="7">
    <tableColumn id="1" name="Nom" dataDxfId="44"/>
    <tableColumn id="2" name="Prenom" dataDxfId="43"/>
    <tableColumn id="3" name="CB" dataDxfId="42">
      <calculatedColumnFormula>#REF!</calculatedColumnFormula>
    </tableColumn>
    <tableColumn id="4" name="Especes" dataDxfId="41"/>
    <tableColumn id="5" name="Cheques " dataDxfId="40"/>
    <tableColumn id="6" name="BA" dataDxfId="39"/>
    <tableColumn id="7" name="Ventes" dataDxfId="38"/>
  </tableColumns>
  <tableStyleInfo name="TableStyleLight10" showFirstColumn="0" showLastColumn="0" showRowStripes="1" showColumnStripes="0"/>
</table>
</file>

<file path=xl/tables/table25.xml><?xml version="1.0" encoding="utf-8"?>
<table xmlns="http://schemas.openxmlformats.org/spreadsheetml/2006/main" id="31" name="Tableau32432" displayName="Tableau32432" ref="A5:G50" totalsRowShown="0" headerRowDxfId="28" dataDxfId="27">
  <autoFilter ref="A5:G50"/>
  <tableColumns count="7">
    <tableColumn id="1" name="Nom" dataDxfId="35"/>
    <tableColumn id="2" name="Prenom" dataDxfId="34"/>
    <tableColumn id="3" name="CB" dataDxfId="33">
      <calculatedColumnFormula>#REF!</calculatedColumnFormula>
    </tableColumn>
    <tableColumn id="4" name="Especes" dataDxfId="32"/>
    <tableColumn id="5" name="Cheques " dataDxfId="31"/>
    <tableColumn id="6" name="BA" dataDxfId="30"/>
    <tableColumn id="7" name="Ventes" dataDxfId="29"/>
  </tableColumns>
  <tableStyleInfo name="TableStyleLight10" showFirstColumn="0" showLastColumn="0" showRowStripes="1" showColumnStripes="0"/>
</table>
</file>

<file path=xl/tables/table26.xml><?xml version="1.0" encoding="utf-8"?>
<table xmlns="http://schemas.openxmlformats.org/spreadsheetml/2006/main" id="32" name="Tableau32433" displayName="Tableau32433" ref="A5:G50" totalsRowShown="0" headerRowDxfId="19" dataDxfId="18">
  <autoFilter ref="A5:G50"/>
  <tableColumns count="7">
    <tableColumn id="1" name="Nom" dataDxfId="26"/>
    <tableColumn id="2" name="Prenom" dataDxfId="25"/>
    <tableColumn id="3" name="CB" dataDxfId="24">
      <calculatedColumnFormula>#REF!</calculatedColumnFormula>
    </tableColumn>
    <tableColumn id="4" name="Especes" dataDxfId="23"/>
    <tableColumn id="5" name="Cheques " dataDxfId="22"/>
    <tableColumn id="6" name="BA" dataDxfId="21"/>
    <tableColumn id="7" name="Ventes" dataDxfId="20"/>
  </tableColumns>
  <tableStyleInfo name="TableStyleLight10" showFirstColumn="0" showLastColumn="0" showRowStripes="1" showColumnStripes="0"/>
</table>
</file>

<file path=xl/tables/table27.xml><?xml version="1.0" encoding="utf-8"?>
<table xmlns="http://schemas.openxmlformats.org/spreadsheetml/2006/main" id="33" name="Tableau32434" displayName="Tableau32434" ref="A5:G50" totalsRowShown="0" headerRowDxfId="10" dataDxfId="9">
  <autoFilter ref="A5:G50"/>
  <tableColumns count="7">
    <tableColumn id="1" name="Nom" dataDxfId="17"/>
    <tableColumn id="2" name="Prenom" dataDxfId="16"/>
    <tableColumn id="3" name="CB" dataDxfId="15">
      <calculatedColumnFormula>#REF!</calculatedColumnFormula>
    </tableColumn>
    <tableColumn id="4" name="Especes" dataDxfId="14"/>
    <tableColumn id="5" name="Cheques " dataDxfId="13"/>
    <tableColumn id="6" name="BA" dataDxfId="12"/>
    <tableColumn id="7" name="Ventes" dataDxfId="11"/>
  </tableColumns>
  <tableStyleInfo name="TableStyleLight10" showFirstColumn="0" showLastColumn="0" showRowStripes="1" showColumnStripes="0"/>
</table>
</file>

<file path=xl/tables/table28.xml><?xml version="1.0" encoding="utf-8"?>
<table xmlns="http://schemas.openxmlformats.org/spreadsheetml/2006/main" id="34" name="Tableau32435" displayName="Tableau32435" ref="A5:G50" totalsRowShown="0" headerRowDxfId="1" dataDxfId="0">
  <autoFilter ref="A5:G50"/>
  <tableColumns count="7">
    <tableColumn id="1" name="Nom" dataDxfId="8"/>
    <tableColumn id="2" name="Prenom" dataDxfId="7"/>
    <tableColumn id="3" name="CB" dataDxfId="6">
      <calculatedColumnFormula>#REF!</calculatedColumnFormula>
    </tableColumn>
    <tableColumn id="4" name="Especes" dataDxfId="5"/>
    <tableColumn id="5" name="Cheques " dataDxfId="4"/>
    <tableColumn id="6" name="BA" dataDxfId="3"/>
    <tableColumn id="7" name="Ventes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Technique">
      <a:dk1>
        <a:sysClr val="windowText" lastClr="000000"/>
      </a:dk1>
      <a:lt1>
        <a:sysClr val="window" lastClr="FFFFFF"/>
      </a:lt1>
      <a:dk2>
        <a:srgbClr val="3B3B3B"/>
      </a:dk2>
      <a:lt2>
        <a:srgbClr val="D4D2D0"/>
      </a:lt2>
      <a:accent1>
        <a:srgbClr val="6EA0B0"/>
      </a:accent1>
      <a:accent2>
        <a:srgbClr val="CCAF0A"/>
      </a:accent2>
      <a:accent3>
        <a:srgbClr val="8D89A4"/>
      </a:accent3>
      <a:accent4>
        <a:srgbClr val="748560"/>
      </a:accent4>
      <a:accent5>
        <a:srgbClr val="9E9273"/>
      </a:accent5>
      <a:accent6>
        <a:srgbClr val="7E848D"/>
      </a:accent6>
      <a:hlink>
        <a:srgbClr val="00C8C3"/>
      </a:hlink>
      <a:folHlink>
        <a:srgbClr val="A116E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7"/>
  <sheetViews>
    <sheetView tabSelected="1" view="pageLayout" topLeftCell="A2" zoomScale="80" zoomScaleNormal="100" zoomScalePageLayoutView="80" workbookViewId="0">
      <selection activeCell="A14" sqref="A14"/>
    </sheetView>
  </sheetViews>
  <sheetFormatPr baseColWidth="10" defaultColWidth="9.140625" defaultRowHeight="12.75"/>
  <cols>
    <col min="1" max="1" width="3.28515625" customWidth="1"/>
    <col min="2" max="2" width="10.85546875" customWidth="1"/>
    <col min="3" max="3" width="14.5703125" customWidth="1"/>
    <col min="4" max="4" width="15.85546875" style="1" customWidth="1"/>
    <col min="5" max="6" width="15.7109375" style="2" customWidth="1"/>
    <col min="7" max="7" width="15.7109375" customWidth="1"/>
    <col min="8" max="8" width="14.28515625" customWidth="1"/>
    <col min="9" max="9" width="14.42578125" customWidth="1"/>
    <col min="10" max="10" width="13.5703125" customWidth="1"/>
    <col min="11" max="11" width="13.140625" style="3" customWidth="1"/>
  </cols>
  <sheetData>
    <row r="1" spans="1:11" ht="41.25" customHeight="1">
      <c r="B1" s="4"/>
      <c r="C1" s="7" t="s">
        <v>21</v>
      </c>
      <c r="D1" s="8"/>
      <c r="E1" s="8"/>
      <c r="F1" s="8"/>
      <c r="G1" s="8"/>
      <c r="H1" s="8"/>
      <c r="I1" s="8"/>
      <c r="J1" s="9">
        <v>40878</v>
      </c>
    </row>
    <row r="2" spans="1:11" ht="40.5" customHeight="1">
      <c r="A2" s="6"/>
      <c r="B2" s="6" t="s">
        <v>0</v>
      </c>
      <c r="C2" s="6" t="s">
        <v>1</v>
      </c>
      <c r="D2" s="6" t="s">
        <v>19</v>
      </c>
      <c r="E2" s="6" t="s">
        <v>2</v>
      </c>
      <c r="F2" s="6" t="s">
        <v>20</v>
      </c>
      <c r="G2" s="6" t="s">
        <v>3</v>
      </c>
      <c r="H2" s="6" t="s">
        <v>4</v>
      </c>
      <c r="I2" s="6" t="s">
        <v>6</v>
      </c>
      <c r="J2" s="6" t="s">
        <v>7</v>
      </c>
      <c r="K2" s="6" t="s">
        <v>5</v>
      </c>
    </row>
    <row r="3" spans="1:11" hidden="1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18</v>
      </c>
      <c r="G3" t="s">
        <v>13</v>
      </c>
      <c r="H3" t="s">
        <v>14</v>
      </c>
      <c r="I3" t="s">
        <v>15</v>
      </c>
      <c r="J3" t="s">
        <v>16</v>
      </c>
      <c r="K3" t="s">
        <v>17</v>
      </c>
    </row>
    <row r="4" spans="1:11">
      <c r="A4" s="15">
        <v>1</v>
      </c>
      <c r="B4" s="5">
        <f>IF(WEEKDAY(J1,2)=7,J1+1,J1)</f>
        <v>40878</v>
      </c>
      <c r="C4" s="11">
        <f>IF($B4='Feuille 1'!$B$3, totalcheques,"")</f>
        <v>0</v>
      </c>
      <c r="D4" s="11">
        <f>IF($B4='Feuille 1'!$B$3, totalesp,"")</f>
        <v>0</v>
      </c>
      <c r="E4" s="11">
        <f>IF($B4='Feuille 1'!$B$3, totalcb,"")</f>
        <v>0</v>
      </c>
      <c r="F4" s="11">
        <f>IF($B4='Feuille 1'!$B$3, totalba,"")</f>
        <v>0</v>
      </c>
      <c r="G4" s="12">
        <f t="shared" ref="G4:G30" si="0">IF(ISBLANK(C4:F4),"",SUM(C4:F4))</f>
        <v>0</v>
      </c>
      <c r="H4" s="11" t="str">
        <f>IF($B6='Feuille 1'!$B$3, totalventes,"")</f>
        <v/>
      </c>
      <c r="I4" s="11">
        <f>Versementesp</f>
        <v>0</v>
      </c>
      <c r="J4" s="11">
        <f>versementchq</f>
        <v>0</v>
      </c>
      <c r="K4" s="11"/>
    </row>
    <row r="5" spans="1:11">
      <c r="A5" s="15">
        <v>2</v>
      </c>
      <c r="B5" s="5">
        <f>IF(B4="","",IF(MONTH(B4+1)&lt;&gt;MONTH(B4),"",IF(WEEKDAY(B4,2)=6,B4+2,IF(WEEKDAY(B4+1)=7,B4+1,B4+1))))</f>
        <v>40879</v>
      </c>
      <c r="C5" s="11" t="str">
        <f>IF($B5='Feuille 1'!$B$3, totalcheques,"")</f>
        <v/>
      </c>
      <c r="D5" s="11" t="str">
        <f>IF($B5='Feuille 1'!$B$3, totalesp,"")</f>
        <v/>
      </c>
      <c r="E5" s="11" t="str">
        <f>IF($B5='Feuille 1'!$B$3, totalcb,"")</f>
        <v/>
      </c>
      <c r="F5" s="11" t="str">
        <f>IF($B5='Feuille 1'!$B$3, totalba,"")</f>
        <v/>
      </c>
      <c r="G5" s="12">
        <f t="shared" si="0"/>
        <v>0</v>
      </c>
      <c r="H5" s="11">
        <f>totalventes</f>
        <v>0</v>
      </c>
      <c r="I5" s="11">
        <f>Versementesp</f>
        <v>0</v>
      </c>
      <c r="J5" s="11">
        <f>versementchq</f>
        <v>0</v>
      </c>
      <c r="K5" s="11"/>
    </row>
    <row r="6" spans="1:11">
      <c r="A6" s="15">
        <v>3</v>
      </c>
      <c r="B6" s="5">
        <f t="shared" ref="B6:B32" si="1">IF(B5="","",IF(MONTH(B5+1)&lt;&gt;MONTH(B5),"",IF(WEEKDAY(B5,2)=6,B5+2,IF(WEEKDAY(B5+1)=7,B5+1,B5+1))))</f>
        <v>40880</v>
      </c>
      <c r="C6" s="11" t="str">
        <f>IF($B6='Feuille 1'!$B$3, totalcheques,"")</f>
        <v/>
      </c>
      <c r="D6" s="11" t="str">
        <f>IF($B6='Feuille 1'!$B$3, totalesp,"")</f>
        <v/>
      </c>
      <c r="E6" s="11" t="str">
        <f>IF($B6='Feuille 1'!$B$3, totalcb,"")</f>
        <v/>
      </c>
      <c r="F6" s="11" t="str">
        <f>IF($B6='Feuille 1'!$B$3, totalba,"")</f>
        <v/>
      </c>
      <c r="G6" s="12">
        <f t="shared" si="0"/>
        <v>0</v>
      </c>
      <c r="H6" s="11">
        <f>totalventes</f>
        <v>0</v>
      </c>
      <c r="I6" s="11">
        <f>Versementesp</f>
        <v>0</v>
      </c>
      <c r="J6" s="11">
        <f>versementchq</f>
        <v>0</v>
      </c>
      <c r="K6" s="11"/>
    </row>
    <row r="7" spans="1:11">
      <c r="A7" s="15">
        <v>4</v>
      </c>
      <c r="B7" s="5">
        <f t="shared" si="1"/>
        <v>40882</v>
      </c>
      <c r="C7" s="11" t="str">
        <f>IF($B7='Feuille 1'!$B$3, totalcheques,"")</f>
        <v/>
      </c>
      <c r="D7" s="11" t="str">
        <f>IF($B7='Feuille 1'!$B$3, totalesp,"")</f>
        <v/>
      </c>
      <c r="E7" s="11" t="str">
        <f>IF($B7='Feuille 1'!$B$3, totalcb,"")</f>
        <v/>
      </c>
      <c r="F7" s="11" t="str">
        <f>IF($B7='Feuille 1'!$B$3, totalba,"")</f>
        <v/>
      </c>
      <c r="G7" s="12">
        <f t="shared" si="0"/>
        <v>0</v>
      </c>
      <c r="H7" s="11">
        <f>totalventes</f>
        <v>0</v>
      </c>
      <c r="I7" s="11">
        <f>Versementesp</f>
        <v>0</v>
      </c>
      <c r="J7" s="11">
        <f>versementchq</f>
        <v>0</v>
      </c>
      <c r="K7" s="11"/>
    </row>
    <row r="8" spans="1:11">
      <c r="A8" s="15">
        <v>5</v>
      </c>
      <c r="B8" s="5">
        <f t="shared" si="1"/>
        <v>40883</v>
      </c>
      <c r="C8" s="11" t="str">
        <f>IF($B8='Feuille 1'!$B$3, totalcheques,"")</f>
        <v/>
      </c>
      <c r="D8" s="11" t="str">
        <f>IF($B8='Feuille 1'!$B$3, totalesp,"")</f>
        <v/>
      </c>
      <c r="E8" s="11" t="str">
        <f>IF($B8='Feuille 1'!$B$3, totalcb,"")</f>
        <v/>
      </c>
      <c r="F8" s="11" t="str">
        <f>IF($B8='Feuille 1'!$B$3, totalba,"")</f>
        <v/>
      </c>
      <c r="G8" s="12">
        <f t="shared" si="0"/>
        <v>0</v>
      </c>
      <c r="H8" s="11">
        <f>totalventes</f>
        <v>0</v>
      </c>
      <c r="I8" s="11">
        <f>Versementesp</f>
        <v>0</v>
      </c>
      <c r="J8" s="11">
        <f>versementchq</f>
        <v>0</v>
      </c>
      <c r="K8" s="11"/>
    </row>
    <row r="9" spans="1:11">
      <c r="A9" s="15">
        <v>6</v>
      </c>
      <c r="B9" s="5">
        <f t="shared" si="1"/>
        <v>40884</v>
      </c>
      <c r="C9" s="11" t="str">
        <f>IF($B9='Feuille 1'!$B$3, totalcheques,"")</f>
        <v/>
      </c>
      <c r="D9" s="11" t="str">
        <f>IF($B9='Feuille 1'!$B$3, totalesp,"")</f>
        <v/>
      </c>
      <c r="E9" s="11" t="str">
        <f>IF($B9='Feuille 1'!$B$3, totalcb,"")</f>
        <v/>
      </c>
      <c r="F9" s="11" t="str">
        <f>IF($B9='Feuille 1'!$B$3, totalba,"")</f>
        <v/>
      </c>
      <c r="G9" s="12">
        <f t="shared" si="0"/>
        <v>0</v>
      </c>
      <c r="H9" s="11">
        <f>totalventes</f>
        <v>0</v>
      </c>
      <c r="I9" s="11">
        <f>Versementesp</f>
        <v>0</v>
      </c>
      <c r="J9" s="11">
        <f>versementchq</f>
        <v>0</v>
      </c>
      <c r="K9" s="11"/>
    </row>
    <row r="10" spans="1:11">
      <c r="A10" s="15">
        <v>7</v>
      </c>
      <c r="B10" s="5">
        <f t="shared" si="1"/>
        <v>40885</v>
      </c>
      <c r="C10" s="11" t="str">
        <f>IF($B10='Feuille 1'!$B$3, totalcheques,"")</f>
        <v/>
      </c>
      <c r="D10" s="11" t="str">
        <f>IF($B10='Feuille 1'!$B$3, totalesp,"")</f>
        <v/>
      </c>
      <c r="E10" s="11" t="str">
        <f>IF($B10='Feuille 1'!$B$3, totalcb,"")</f>
        <v/>
      </c>
      <c r="F10" s="11" t="str">
        <f>IF($B10='Feuille 1'!$B$3, totalba,"")</f>
        <v/>
      </c>
      <c r="G10" s="12">
        <f t="shared" si="0"/>
        <v>0</v>
      </c>
      <c r="H10" s="11">
        <f>totalventes</f>
        <v>0</v>
      </c>
      <c r="I10" s="11">
        <f>Versementesp</f>
        <v>0</v>
      </c>
      <c r="J10" s="11">
        <f>versementchq</f>
        <v>0</v>
      </c>
      <c r="K10" s="11"/>
    </row>
    <row r="11" spans="1:11">
      <c r="A11" s="15">
        <v>8</v>
      </c>
      <c r="B11" s="5">
        <f t="shared" si="1"/>
        <v>40886</v>
      </c>
      <c r="C11" s="11" t="str">
        <f>IF($B11='Feuille 1'!$B$3, totalcheques,"")</f>
        <v/>
      </c>
      <c r="D11" s="11" t="str">
        <f>IF($B11='Feuille 1'!$B$3, totalesp,"")</f>
        <v/>
      </c>
      <c r="E11" s="11" t="str">
        <f>IF($B11='Feuille 1'!$B$3, totalcb,"")</f>
        <v/>
      </c>
      <c r="F11" s="11" t="str">
        <f>IF($B11='Feuille 1'!$B$3, totalba,"")</f>
        <v/>
      </c>
      <c r="G11" s="12">
        <f t="shared" si="0"/>
        <v>0</v>
      </c>
      <c r="H11" s="11">
        <f>totalventes</f>
        <v>0</v>
      </c>
      <c r="I11" s="11">
        <f>Versementesp</f>
        <v>0</v>
      </c>
      <c r="J11" s="11">
        <f>versementchq</f>
        <v>0</v>
      </c>
      <c r="K11" s="11"/>
    </row>
    <row r="12" spans="1:11">
      <c r="A12" s="15">
        <v>9</v>
      </c>
      <c r="B12" s="5">
        <f t="shared" si="1"/>
        <v>40887</v>
      </c>
      <c r="C12" s="11" t="str">
        <f>IF($B12='Feuille 1'!$B$3, totalcheques,"")</f>
        <v/>
      </c>
      <c r="D12" s="11" t="str">
        <f>IF($B12='Feuille 1'!$B$3, totalesp,"")</f>
        <v/>
      </c>
      <c r="E12" s="11" t="str">
        <f>IF($B12='Feuille 1'!$B$3, totalcb,"")</f>
        <v/>
      </c>
      <c r="F12" s="11" t="str">
        <f>IF($B12='Feuille 1'!$B$3, totalba,"")</f>
        <v/>
      </c>
      <c r="G12" s="12">
        <f t="shared" si="0"/>
        <v>0</v>
      </c>
      <c r="H12" s="11">
        <f>totalventes</f>
        <v>0</v>
      </c>
      <c r="I12" s="11">
        <f>Versementesp</f>
        <v>0</v>
      </c>
      <c r="J12" s="11">
        <f>versementchq</f>
        <v>0</v>
      </c>
      <c r="K12" s="11"/>
    </row>
    <row r="13" spans="1:11">
      <c r="A13" s="15">
        <v>10</v>
      </c>
      <c r="B13" s="5">
        <f t="shared" si="1"/>
        <v>40889</v>
      </c>
      <c r="C13" s="11" t="str">
        <f>IF($B13='Feuille 1'!$B$3, totalcheques,"")</f>
        <v/>
      </c>
      <c r="D13" s="11" t="str">
        <f>IF($B13='Feuille 1'!$B$3, totalesp,"")</f>
        <v/>
      </c>
      <c r="E13" s="11" t="str">
        <f>IF($B13='Feuille 1'!$B$3, totalcb,"")</f>
        <v/>
      </c>
      <c r="F13" s="11" t="str">
        <f>IF($B13='Feuille 1'!$B$3, totalba,"")</f>
        <v/>
      </c>
      <c r="G13" s="12">
        <f t="shared" si="0"/>
        <v>0</v>
      </c>
      <c r="H13" s="11">
        <f>totalventes</f>
        <v>0</v>
      </c>
      <c r="I13" s="11">
        <f>Versementesp</f>
        <v>0</v>
      </c>
      <c r="J13" s="11">
        <f>versementchq</f>
        <v>0</v>
      </c>
      <c r="K13" s="11"/>
    </row>
    <row r="14" spans="1:11">
      <c r="A14" s="15">
        <v>11</v>
      </c>
      <c r="B14" s="5">
        <f t="shared" si="1"/>
        <v>40890</v>
      </c>
      <c r="C14" s="11" t="str">
        <f>IF($B14='Feuille 1'!$B$3, totalcheques,"")</f>
        <v/>
      </c>
      <c r="D14" s="11" t="str">
        <f>IF($B14='Feuille 1'!$B$3, totalesp,"")</f>
        <v/>
      </c>
      <c r="E14" s="11" t="str">
        <f>IF($B14='Feuille 1'!$B$3, totalcb,"")</f>
        <v/>
      </c>
      <c r="F14" s="11" t="str">
        <f>IF($B14='Feuille 1'!$B$3, totalba,"")</f>
        <v/>
      </c>
      <c r="G14" s="12">
        <f t="shared" si="0"/>
        <v>0</v>
      </c>
      <c r="H14" s="11">
        <f>totalventes</f>
        <v>0</v>
      </c>
      <c r="I14" s="11">
        <f>Versementesp</f>
        <v>0</v>
      </c>
      <c r="J14" s="11">
        <f>versementchq</f>
        <v>0</v>
      </c>
      <c r="K14" s="11"/>
    </row>
    <row r="15" spans="1:11">
      <c r="A15" s="15">
        <v>12</v>
      </c>
      <c r="B15" s="5">
        <f t="shared" si="1"/>
        <v>40891</v>
      </c>
      <c r="C15" s="11" t="str">
        <f>IF($B15='Feuille 1'!$B$3, totalcheques,"")</f>
        <v/>
      </c>
      <c r="D15" s="11" t="str">
        <f>IF($B15='Feuille 1'!$B$3, totalesp,"")</f>
        <v/>
      </c>
      <c r="E15" s="11" t="str">
        <f>IF($B15='Feuille 1'!$B$3, totalcb,"")</f>
        <v/>
      </c>
      <c r="F15" s="11" t="str">
        <f>IF($B15='Feuille 1'!$B$3, totalba,"")</f>
        <v/>
      </c>
      <c r="G15" s="12">
        <f t="shared" si="0"/>
        <v>0</v>
      </c>
      <c r="H15" s="11">
        <f>totalventes</f>
        <v>0</v>
      </c>
      <c r="I15" s="11">
        <f>Versementesp</f>
        <v>0</v>
      </c>
      <c r="J15" s="11">
        <f>versementchq</f>
        <v>0</v>
      </c>
      <c r="K15" s="11"/>
    </row>
    <row r="16" spans="1:11">
      <c r="A16" s="15">
        <v>13</v>
      </c>
      <c r="B16" s="5">
        <f t="shared" si="1"/>
        <v>40892</v>
      </c>
      <c r="C16" s="11" t="str">
        <f>IF($B16='Feuille 1'!$B$3, totalcheques,"")</f>
        <v/>
      </c>
      <c r="D16" s="11"/>
      <c r="E16" s="11" t="str">
        <f>IF($B16='Feuille 1'!$B$3, totalcb,"")</f>
        <v/>
      </c>
      <c r="F16" s="11" t="str">
        <f>IF($B16='Feuille 1'!$B$3, totalba,"")</f>
        <v/>
      </c>
      <c r="G16" s="12">
        <f t="shared" si="0"/>
        <v>0</v>
      </c>
      <c r="H16" s="11">
        <f>totalventes</f>
        <v>0</v>
      </c>
      <c r="I16" s="11">
        <f>Versementesp</f>
        <v>0</v>
      </c>
      <c r="J16" s="11">
        <f>versementchq</f>
        <v>0</v>
      </c>
      <c r="K16" s="11"/>
    </row>
    <row r="17" spans="1:11">
      <c r="A17" s="15">
        <v>14</v>
      </c>
      <c r="B17" s="5">
        <f t="shared" si="1"/>
        <v>40893</v>
      </c>
      <c r="C17" s="11" t="str">
        <f>IF($B17='Feuille 1'!$B$3, totalcheques,"")</f>
        <v/>
      </c>
      <c r="D17" s="11" t="str">
        <f>IF($B17='Feuille 1'!$B$3, totalesp,"")</f>
        <v/>
      </c>
      <c r="E17" s="11" t="str">
        <f>IF($B17='Feuille 1'!$B$3, totalcb,"")</f>
        <v/>
      </c>
      <c r="F17" s="11" t="str">
        <f>IF($B17='Feuille 1'!$B$3, totalba,"")</f>
        <v/>
      </c>
      <c r="G17" s="12">
        <f t="shared" si="0"/>
        <v>0</v>
      </c>
      <c r="H17" s="11">
        <f>totalventes</f>
        <v>0</v>
      </c>
      <c r="I17" s="11">
        <f>Versementesp</f>
        <v>0</v>
      </c>
      <c r="J17" s="11">
        <f>versementchq</f>
        <v>0</v>
      </c>
      <c r="K17" s="11"/>
    </row>
    <row r="18" spans="1:11">
      <c r="A18" s="15">
        <v>15</v>
      </c>
      <c r="B18" s="5">
        <f t="shared" si="1"/>
        <v>40894</v>
      </c>
      <c r="C18" s="11" t="str">
        <f>IF($B18='Feuille 1'!$B$3, totalcheques,"")</f>
        <v/>
      </c>
      <c r="D18" s="11" t="str">
        <f>IF($B18='Feuille 1'!$B$3, totalesp,"")</f>
        <v/>
      </c>
      <c r="E18" s="11" t="str">
        <f>IF($B18='Feuille 1'!$B$3, totalcb,"")</f>
        <v/>
      </c>
      <c r="F18" s="11" t="str">
        <f>IF($B18='Feuille 1'!$B$3, totalba,"")</f>
        <v/>
      </c>
      <c r="G18" s="12">
        <f t="shared" si="0"/>
        <v>0</v>
      </c>
      <c r="H18" s="11">
        <f>totalventes</f>
        <v>0</v>
      </c>
      <c r="I18" s="11">
        <f>Versementesp</f>
        <v>0</v>
      </c>
      <c r="J18" s="11">
        <f>versementchq</f>
        <v>0</v>
      </c>
      <c r="K18" s="11"/>
    </row>
    <row r="19" spans="1:11">
      <c r="A19" s="15">
        <v>16</v>
      </c>
      <c r="B19" s="5">
        <f t="shared" si="1"/>
        <v>40896</v>
      </c>
      <c r="C19" s="11" t="str">
        <f>IF($B19='Feuille 1'!$B$3, totalcheques,"")</f>
        <v/>
      </c>
      <c r="D19" s="11" t="str">
        <f>IF($B19='Feuille 1'!$B$3, totalesp,"")</f>
        <v/>
      </c>
      <c r="E19" s="11" t="str">
        <f>IF($B19='Feuille 1'!$B$3, totalcb,"")</f>
        <v/>
      </c>
      <c r="F19" s="11" t="str">
        <f>IF($B19='Feuille 1'!$B$3, totalba,"")</f>
        <v/>
      </c>
      <c r="G19" s="12">
        <f t="shared" si="0"/>
        <v>0</v>
      </c>
      <c r="H19" s="11">
        <f>totalventes</f>
        <v>0</v>
      </c>
      <c r="I19" s="11">
        <f>Versementesp</f>
        <v>0</v>
      </c>
      <c r="J19" s="11">
        <f>versementchq</f>
        <v>0</v>
      </c>
      <c r="K19" s="11"/>
    </row>
    <row r="20" spans="1:11">
      <c r="A20" s="15">
        <v>17</v>
      </c>
      <c r="B20" s="5">
        <f t="shared" si="1"/>
        <v>40897</v>
      </c>
      <c r="C20" s="11" t="str">
        <f>IF($B20='Feuille 1'!$B$3, totalcheques,"")</f>
        <v/>
      </c>
      <c r="D20" s="11" t="str">
        <f>IF($B20='Feuille 1'!$B$3, totalesp,"")</f>
        <v/>
      </c>
      <c r="E20" s="11" t="str">
        <f>IF($B20='Feuille 1'!$B$3, totalcb,"")</f>
        <v/>
      </c>
      <c r="F20" s="11" t="str">
        <f>IF($B20='Feuille 1'!$B$3, totalba,"")</f>
        <v/>
      </c>
      <c r="G20" s="12">
        <f t="shared" si="0"/>
        <v>0</v>
      </c>
      <c r="H20" s="11">
        <f>totalventes</f>
        <v>0</v>
      </c>
      <c r="I20" s="11">
        <f>Versementesp</f>
        <v>0</v>
      </c>
      <c r="J20" s="11">
        <f>versementchq</f>
        <v>0</v>
      </c>
      <c r="K20" s="11"/>
    </row>
    <row r="21" spans="1:11">
      <c r="A21" s="15">
        <v>18</v>
      </c>
      <c r="B21" s="5">
        <f t="shared" si="1"/>
        <v>40898</v>
      </c>
      <c r="C21" s="11" t="str">
        <f>IF($B21='Feuille 1'!$B$3, totalcheques,"")</f>
        <v/>
      </c>
      <c r="D21" s="11" t="str">
        <f>IF($B21='Feuille 1'!$B$3, totalesp,"")</f>
        <v/>
      </c>
      <c r="E21" s="11" t="str">
        <f>IF($B21='Feuille 1'!$B$3, totalcb,"")</f>
        <v/>
      </c>
      <c r="F21" s="11" t="str">
        <f>IF($B21='Feuille 1'!$B$3, totalba,"")</f>
        <v/>
      </c>
      <c r="G21" s="12">
        <f t="shared" si="0"/>
        <v>0</v>
      </c>
      <c r="H21" s="11">
        <f>totalventes</f>
        <v>0</v>
      </c>
      <c r="I21" s="11">
        <f>Versementesp</f>
        <v>0</v>
      </c>
      <c r="J21" s="11">
        <f>versementchq</f>
        <v>0</v>
      </c>
      <c r="K21" s="11"/>
    </row>
    <row r="22" spans="1:11">
      <c r="A22" s="15">
        <v>19</v>
      </c>
      <c r="B22" s="5">
        <f t="shared" si="1"/>
        <v>40899</v>
      </c>
      <c r="C22" s="11" t="str">
        <f>IF($B22='Feuille 1'!$B$3, totalcheques,"")</f>
        <v/>
      </c>
      <c r="D22" s="11" t="str">
        <f>IF($B22='Feuille 1'!$B$3, totalesp,"")</f>
        <v/>
      </c>
      <c r="E22" s="11" t="str">
        <f>IF($B22='Feuille 1'!$B$3, totalcb,"")</f>
        <v/>
      </c>
      <c r="F22" s="11" t="str">
        <f>IF($B22='Feuille 1'!$B$3, totalba,"")</f>
        <v/>
      </c>
      <c r="G22" s="12">
        <f t="shared" si="0"/>
        <v>0</v>
      </c>
      <c r="H22" s="11">
        <f>totalventes</f>
        <v>0</v>
      </c>
      <c r="I22" s="11">
        <f>Versementesp</f>
        <v>0</v>
      </c>
      <c r="J22" s="11">
        <f>versementchq</f>
        <v>0</v>
      </c>
      <c r="K22" s="11"/>
    </row>
    <row r="23" spans="1:11">
      <c r="A23" s="15">
        <v>20</v>
      </c>
      <c r="B23" s="5">
        <f t="shared" si="1"/>
        <v>40900</v>
      </c>
      <c r="C23" s="11" t="str">
        <f>IF($B23='Feuille 1'!$B$3, totalcheques,"")</f>
        <v/>
      </c>
      <c r="D23" s="11" t="str">
        <f>IF($B23='Feuille 1'!$B$3, totalesp,"")</f>
        <v/>
      </c>
      <c r="E23" s="11" t="str">
        <f>IF($B23='Feuille 1'!$B$3, totalcb,"")</f>
        <v/>
      </c>
      <c r="F23" s="11" t="str">
        <f>IF($B23='Feuille 1'!$B$3, totalba,"")</f>
        <v/>
      </c>
      <c r="G23" s="12">
        <f t="shared" si="0"/>
        <v>0</v>
      </c>
      <c r="H23" s="11">
        <f>totalventes</f>
        <v>0</v>
      </c>
      <c r="I23" s="11">
        <f>Versementesp</f>
        <v>0</v>
      </c>
      <c r="J23" s="11">
        <f>versementchq</f>
        <v>0</v>
      </c>
      <c r="K23" s="11"/>
    </row>
    <row r="24" spans="1:11">
      <c r="A24" s="15">
        <v>21</v>
      </c>
      <c r="B24" s="5">
        <f t="shared" si="1"/>
        <v>40901</v>
      </c>
      <c r="C24" s="11" t="str">
        <f>IF($B24='Feuille 1'!$B$3, totalcheques,"")</f>
        <v/>
      </c>
      <c r="D24" s="11" t="str">
        <f>IF($B24='Feuille 1'!$B$3, totalesp,"")</f>
        <v/>
      </c>
      <c r="E24" s="11" t="str">
        <f>IF($B24='Feuille 1'!$B$3, totalcb,"")</f>
        <v/>
      </c>
      <c r="F24" s="11" t="str">
        <f>IF($B24='Feuille 1'!$B$3, totalba,"")</f>
        <v/>
      </c>
      <c r="G24" s="12">
        <f t="shared" si="0"/>
        <v>0</v>
      </c>
      <c r="H24" s="11">
        <f>totalventes</f>
        <v>0</v>
      </c>
      <c r="I24" s="11">
        <f>Versementesp</f>
        <v>0</v>
      </c>
      <c r="J24" s="11">
        <f>versementchq</f>
        <v>0</v>
      </c>
      <c r="K24" s="11"/>
    </row>
    <row r="25" spans="1:11">
      <c r="A25" s="15">
        <v>22</v>
      </c>
      <c r="B25" s="5">
        <f t="shared" si="1"/>
        <v>40903</v>
      </c>
      <c r="C25" s="11" t="str">
        <f>IF($B25='Feuille 1'!$B$3, totalcheques,"")</f>
        <v/>
      </c>
      <c r="D25" s="11" t="str">
        <f>IF($B25='Feuille 1'!$B$3, totalesp,"")</f>
        <v/>
      </c>
      <c r="E25" s="11" t="str">
        <f>IF($B25='Feuille 1'!$B$3, totalcb,"")</f>
        <v/>
      </c>
      <c r="F25" s="11" t="str">
        <f>IF($B25='Feuille 1'!$B$3, totalba,"")</f>
        <v/>
      </c>
      <c r="G25" s="12">
        <f t="shared" si="0"/>
        <v>0</v>
      </c>
      <c r="H25" s="11">
        <f>totalventes</f>
        <v>0</v>
      </c>
      <c r="I25" s="11">
        <f>Versementesp</f>
        <v>0</v>
      </c>
      <c r="J25" s="11">
        <f>versementchq</f>
        <v>0</v>
      </c>
      <c r="K25" s="11"/>
    </row>
    <row r="26" spans="1:11">
      <c r="A26" s="15">
        <v>23</v>
      </c>
      <c r="B26" s="5">
        <f t="shared" si="1"/>
        <v>40904</v>
      </c>
      <c r="C26" s="11" t="str">
        <f>IF($B26='Feuille 1'!$B$3, totalcheques,"")</f>
        <v/>
      </c>
      <c r="D26" s="11" t="str">
        <f>IF($B26='Feuille 1'!$B$3, totalesp,"")</f>
        <v/>
      </c>
      <c r="E26" s="11" t="str">
        <f>IF($B26='Feuille 1'!$B$3, totalcb,"")</f>
        <v/>
      </c>
      <c r="F26" s="11" t="str">
        <f>IF($B26='Feuille 1'!$B$3, totalba,"")</f>
        <v/>
      </c>
      <c r="G26" s="12">
        <f t="shared" si="0"/>
        <v>0</v>
      </c>
      <c r="H26" s="11">
        <f>totalventes</f>
        <v>0</v>
      </c>
      <c r="I26" s="11">
        <f>Versementesp</f>
        <v>0</v>
      </c>
      <c r="J26" s="11">
        <f>versementchq</f>
        <v>0</v>
      </c>
      <c r="K26" s="11"/>
    </row>
    <row r="27" spans="1:11">
      <c r="A27" s="15">
        <v>24</v>
      </c>
      <c r="B27" s="5">
        <f t="shared" si="1"/>
        <v>40905</v>
      </c>
      <c r="C27" s="11" t="str">
        <f>IF($B27='Feuille 1'!$B$3, totalcheques,"")</f>
        <v/>
      </c>
      <c r="D27" s="11" t="str">
        <f>IF($B27='Feuille 1'!$B$3, totalesp,"")</f>
        <v/>
      </c>
      <c r="E27" s="11" t="str">
        <f>IF($B27='Feuille 1'!$B$3, totalcb,"")</f>
        <v/>
      </c>
      <c r="F27" s="11" t="str">
        <f>IF($B27='Feuille 1'!$B$3, totalba,"")</f>
        <v/>
      </c>
      <c r="G27" s="12">
        <f t="shared" si="0"/>
        <v>0</v>
      </c>
      <c r="H27" s="11">
        <f>totalventes</f>
        <v>0</v>
      </c>
      <c r="I27" s="11">
        <f>Versementesp</f>
        <v>0</v>
      </c>
      <c r="J27" s="11">
        <f>versementchq</f>
        <v>0</v>
      </c>
      <c r="K27" s="11"/>
    </row>
    <row r="28" spans="1:11">
      <c r="A28" s="15">
        <v>25</v>
      </c>
      <c r="B28" s="5">
        <f t="shared" si="1"/>
        <v>40906</v>
      </c>
      <c r="C28" s="11" t="str">
        <f>IF($B28='Feuille 1'!$B$3, totalcheques,"")</f>
        <v/>
      </c>
      <c r="D28" s="11" t="str">
        <f>IF($B28='Feuille 1'!$B$3, totalesp,"")</f>
        <v/>
      </c>
      <c r="E28" s="11" t="str">
        <f>IF($B28='Feuille 1'!$B$3, totalcb,"")</f>
        <v/>
      </c>
      <c r="F28" s="11" t="str">
        <f>IF($B28='Feuille 1'!$B$3, totalba,"")</f>
        <v/>
      </c>
      <c r="G28" s="12">
        <f t="shared" si="0"/>
        <v>0</v>
      </c>
      <c r="H28" s="11">
        <f>totalventes</f>
        <v>0</v>
      </c>
      <c r="I28" s="11">
        <f>Versementesp</f>
        <v>0</v>
      </c>
      <c r="J28" s="11">
        <f>versementchq</f>
        <v>0</v>
      </c>
      <c r="K28" s="11"/>
    </row>
    <row r="29" spans="1:11">
      <c r="A29" s="15">
        <v>26</v>
      </c>
      <c r="B29" s="5">
        <f t="shared" si="1"/>
        <v>40907</v>
      </c>
      <c r="C29" s="11" t="str">
        <f>IF($B29='Feuille 1'!$B$3, totalcheques,"")</f>
        <v/>
      </c>
      <c r="D29" s="11" t="str">
        <f>IF($B29='Feuille 1'!$B$3, totalesp,"")</f>
        <v/>
      </c>
      <c r="E29" s="11" t="str">
        <f>IF($B29='Feuille 1'!$B$3, totalcb,"")</f>
        <v/>
      </c>
      <c r="F29" s="11" t="str">
        <f>IF($B29='Feuille 1'!$B$3, totalba,"")</f>
        <v/>
      </c>
      <c r="G29" s="12">
        <f t="shared" si="0"/>
        <v>0</v>
      </c>
      <c r="H29" s="11">
        <f>totalventes</f>
        <v>0</v>
      </c>
      <c r="I29" s="11">
        <f>Versementesp</f>
        <v>0</v>
      </c>
      <c r="J29" s="11">
        <f>versementchq</f>
        <v>0</v>
      </c>
      <c r="K29" s="11"/>
    </row>
    <row r="30" spans="1:11">
      <c r="A30" s="15">
        <v>27</v>
      </c>
      <c r="B30" s="5">
        <f t="shared" si="1"/>
        <v>40908</v>
      </c>
      <c r="C30" s="11" t="str">
        <f>IF($B30='Feuille 1'!$B$3, totalcheques,"")</f>
        <v/>
      </c>
      <c r="D30" s="11" t="str">
        <f>IF($B30='Feuille 1'!$B$3, totalesp,"")</f>
        <v/>
      </c>
      <c r="E30" s="11" t="str">
        <f>IF($B30='Feuille 1'!$B$3, totalcb,"")</f>
        <v/>
      </c>
      <c r="F30" s="11" t="str">
        <f>IF($B30='Feuille 1'!$B$3, totalba,"")</f>
        <v/>
      </c>
      <c r="G30" s="12">
        <f t="shared" si="0"/>
        <v>0</v>
      </c>
      <c r="H30" s="11">
        <f>totalventes</f>
        <v>0</v>
      </c>
      <c r="I30" s="11">
        <f>Versementesp</f>
        <v>0</v>
      </c>
      <c r="J30" s="11">
        <f>versementchq</f>
        <v>0</v>
      </c>
      <c r="K30" s="11"/>
    </row>
    <row r="31" spans="1:11">
      <c r="B31" s="5" t="str">
        <f t="shared" si="1"/>
        <v/>
      </c>
      <c r="C31" s="11"/>
      <c r="D31" s="11"/>
      <c r="E31" s="11"/>
      <c r="F31" s="11"/>
      <c r="G31" s="12"/>
      <c r="H31" s="11">
        <f>totalventes</f>
        <v>0</v>
      </c>
      <c r="I31" s="11">
        <f>Versementesp</f>
        <v>0</v>
      </c>
      <c r="J31" s="11">
        <f>versementchq</f>
        <v>0</v>
      </c>
      <c r="K31" s="11"/>
    </row>
    <row r="32" spans="1:11">
      <c r="B32" s="5" t="str">
        <f t="shared" si="1"/>
        <v/>
      </c>
      <c r="C32" s="11"/>
      <c r="D32" s="11"/>
      <c r="E32" s="11"/>
      <c r="F32" s="11"/>
      <c r="G32" s="12"/>
      <c r="H32" s="11">
        <f>totalventes</f>
        <v>0</v>
      </c>
      <c r="I32" s="11">
        <f>Versementesp</f>
        <v>0</v>
      </c>
      <c r="J32" s="11">
        <f>versementchq</f>
        <v>0</v>
      </c>
      <c r="K32" s="11"/>
    </row>
    <row r="33" spans="2:11">
      <c r="B33" s="13" t="s">
        <v>22</v>
      </c>
      <c r="C33" s="14">
        <f>SUM(C4:C30)</f>
        <v>0</v>
      </c>
      <c r="D33" s="14">
        <f t="shared" ref="D33:K33" si="2">SUM(D4:D30)</f>
        <v>0</v>
      </c>
      <c r="E33" s="14">
        <f t="shared" si="2"/>
        <v>0</v>
      </c>
      <c r="F33" s="14">
        <f t="shared" si="2"/>
        <v>0</v>
      </c>
      <c r="G33" s="14">
        <f t="shared" si="2"/>
        <v>0</v>
      </c>
      <c r="H33" s="14">
        <f t="shared" si="2"/>
        <v>0</v>
      </c>
      <c r="I33" s="14">
        <f t="shared" si="2"/>
        <v>0</v>
      </c>
      <c r="J33" s="14">
        <f t="shared" si="2"/>
        <v>0</v>
      </c>
      <c r="K33" s="14">
        <f t="shared" si="2"/>
        <v>0</v>
      </c>
    </row>
    <row r="34" spans="2:11">
      <c r="B34" s="5"/>
      <c r="D34"/>
      <c r="E34"/>
      <c r="F34"/>
      <c r="G34" s="10"/>
      <c r="K34"/>
    </row>
    <row r="35" spans="2:11">
      <c r="B35" s="5"/>
      <c r="D35"/>
      <c r="E35"/>
      <c r="F35"/>
      <c r="G35" s="10"/>
      <c r="K35"/>
    </row>
    <row r="36" spans="2:11">
      <c r="B36" s="5"/>
      <c r="D36"/>
      <c r="E36"/>
      <c r="F36"/>
      <c r="G36" s="10"/>
      <c r="K36"/>
    </row>
    <row r="37" spans="2:11">
      <c r="B37" s="5"/>
      <c r="D37"/>
      <c r="E37"/>
      <c r="F37"/>
      <c r="G37" s="10"/>
      <c r="K37"/>
    </row>
    <row r="38" spans="2:11">
      <c r="D38"/>
      <c r="E38"/>
      <c r="F38"/>
      <c r="K38"/>
    </row>
    <row r="39" spans="2:11">
      <c r="D39"/>
      <c r="E39"/>
      <c r="F39"/>
      <c r="K39"/>
    </row>
    <row r="40" spans="2:11">
      <c r="D40"/>
      <c r="E40"/>
      <c r="F40"/>
      <c r="K40"/>
    </row>
    <row r="41" spans="2:11">
      <c r="D41"/>
      <c r="E41"/>
      <c r="F41"/>
      <c r="K41"/>
    </row>
    <row r="42" spans="2:11">
      <c r="D42"/>
      <c r="E42"/>
      <c r="F42"/>
      <c r="K42"/>
    </row>
    <row r="43" spans="2:11">
      <c r="D43"/>
      <c r="E43"/>
      <c r="F43"/>
      <c r="K43"/>
    </row>
    <row r="44" spans="2:11">
      <c r="D44"/>
      <c r="E44"/>
      <c r="F44"/>
      <c r="K44"/>
    </row>
    <row r="45" spans="2:11">
      <c r="D45"/>
      <c r="E45"/>
      <c r="F45"/>
      <c r="K45"/>
    </row>
    <row r="46" spans="2:11">
      <c r="D46"/>
      <c r="E46"/>
      <c r="F46"/>
      <c r="K46"/>
    </row>
    <row r="47" spans="2:11">
      <c r="D47"/>
      <c r="E47"/>
      <c r="F47"/>
      <c r="K47"/>
    </row>
  </sheetData>
  <phoneticPr fontId="0" type="noConversion"/>
  <hyperlinks>
    <hyperlink ref="A4" location="Feuil1!A1" display="Feuil1!A1"/>
    <hyperlink ref="A5" location="Feuil2!A1" display="Feuil2!A1"/>
    <hyperlink ref="A6" location="Feuil3!A1" display="Feuil3!A1"/>
    <hyperlink ref="A7" location="Feuil4!A1" display="Feuil4!A1"/>
    <hyperlink ref="A8" location="Feuil5!A1" display="Feuil5!A1"/>
    <hyperlink ref="A9" location="Feuil6!A1" display="Feuil6!A1"/>
    <hyperlink ref="A10" location="Feuil7!A1" display="Feuil7!A1"/>
    <hyperlink ref="A11" location="Feuil8!A1" display="Feuil8!A1"/>
    <hyperlink ref="A12" location="Feuil9!A1" display="Feuil9!A1"/>
    <hyperlink ref="A13" location="Feuil10!A1" display="Feuil10!A1"/>
    <hyperlink ref="A14" location="Feuil11!A1" display="Feuil11!A1"/>
    <hyperlink ref="A15" location="Feuil12!A1" display="Feuil12!A1"/>
    <hyperlink ref="A16" location="Feuil13!A1" display="Feuil13!A1"/>
    <hyperlink ref="A17" location="Feuil14!A1" display="Feuil14!A1"/>
    <hyperlink ref="A18" location="Feuil15!A1" display="Feuil15!A1"/>
    <hyperlink ref="A19" location="Feuil16!A1" display="Feuil16!A1"/>
    <hyperlink ref="A20" location="Feuil17!A1" display="Feuil17!A1"/>
    <hyperlink ref="A21" location="Feuil18!A1" display="Feuil18!A1"/>
    <hyperlink ref="A22" location="Feuil19!A1" display="Feuil19!A1"/>
    <hyperlink ref="A23" location="Feuil20!A1" display="Feuil20!A1"/>
    <hyperlink ref="A24" location="Feuil21!A1" display="Feuil21!A1"/>
    <hyperlink ref="A25" location="Feuil22!A1" display="Feuil22!A1"/>
    <hyperlink ref="A26" location="Feuil23!A1" display="Feuil23!A1"/>
    <hyperlink ref="A27" location="Feuil24!A1" display="Feuil24!A1"/>
    <hyperlink ref="A28" location="Feuil25!A1" display="Feuil25!A1"/>
    <hyperlink ref="A29" location="Feuil26!A1" display="Feuil26!A1"/>
    <hyperlink ref="A30" location="Feuil27!A1" display="Feuil27!A1"/>
  </hyperlinks>
  <printOptions horizontalCentered="1"/>
  <pageMargins left="0.71" right="0.71" top="0.71" bottom="0.71" header="0.5" footer="0.5"/>
  <pageSetup paperSize="9" scale="90" fitToHeight="10" orientation="landscape" r:id="rId1"/>
  <headerFooter alignWithMargins="0">
    <oddFooter>&amp;C&amp;EBOS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H65"/>
  <sheetViews>
    <sheetView view="pageLayout" zoomScale="80" zoomScaleNormal="90" zoomScalePageLayoutView="80" workbookViewId="0">
      <selection activeCell="C58" sqref="C58"/>
    </sheetView>
  </sheetViews>
  <sheetFormatPr baseColWidth="10" defaultRowHeight="12.75"/>
  <cols>
    <col min="1" max="1" width="14" customWidth="1"/>
  </cols>
  <sheetData>
    <row r="1" spans="1:8">
      <c r="A1" s="18"/>
      <c r="B1" s="16" t="s">
        <v>30</v>
      </c>
      <c r="C1" s="17"/>
      <c r="D1" s="17"/>
      <c r="E1" s="17"/>
      <c r="F1" s="17"/>
      <c r="G1" s="18"/>
    </row>
    <row r="2" spans="1:8">
      <c r="A2" s="30"/>
      <c r="B2" s="17"/>
      <c r="C2" s="17"/>
      <c r="D2" s="17"/>
      <c r="E2" s="17"/>
      <c r="F2" s="17"/>
      <c r="G2" s="18"/>
    </row>
    <row r="3" spans="1:8">
      <c r="A3" s="19" t="s">
        <v>26</v>
      </c>
      <c r="B3" s="29">
        <v>40878</v>
      </c>
      <c r="C3" s="18"/>
      <c r="D3" s="18"/>
      <c r="E3" s="18"/>
      <c r="F3" s="18"/>
      <c r="G3" s="18"/>
    </row>
    <row r="4" spans="1:8">
      <c r="A4" s="18"/>
      <c r="B4" s="20"/>
      <c r="C4" s="18"/>
      <c r="D4" s="18"/>
      <c r="E4" s="18"/>
      <c r="F4" s="18"/>
      <c r="G4" s="18"/>
    </row>
    <row r="5" spans="1:8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8">
      <c r="A6" s="21"/>
      <c r="B6" s="21"/>
      <c r="C6" s="22"/>
      <c r="D6" s="23"/>
      <c r="E6" s="24"/>
      <c r="F6" s="25"/>
      <c r="G6" s="26"/>
    </row>
    <row r="7" spans="1:8">
      <c r="A7" s="21"/>
      <c r="B7" s="21"/>
      <c r="C7" s="22"/>
      <c r="D7" s="23"/>
      <c r="E7" s="24"/>
      <c r="F7" s="25"/>
      <c r="G7" s="26"/>
    </row>
    <row r="8" spans="1:8">
      <c r="A8" s="21"/>
      <c r="B8" s="21"/>
      <c r="C8" s="22"/>
      <c r="D8" s="23"/>
      <c r="E8" s="24"/>
      <c r="F8" s="25"/>
      <c r="G8" s="26"/>
    </row>
    <row r="9" spans="1:8">
      <c r="A9" s="21"/>
      <c r="B9" s="21"/>
      <c r="C9" s="22"/>
      <c r="D9" s="23"/>
      <c r="E9" s="24"/>
      <c r="F9" s="25"/>
      <c r="G9" s="26"/>
    </row>
    <row r="10" spans="1:8">
      <c r="A10" s="21"/>
      <c r="B10" s="21"/>
      <c r="C10" s="22"/>
      <c r="D10" s="23"/>
      <c r="E10" s="24"/>
      <c r="F10" s="25"/>
      <c r="G10" s="26"/>
      <c r="H10" s="4"/>
    </row>
    <row r="11" spans="1:8">
      <c r="A11" s="21"/>
      <c r="B11" s="21"/>
      <c r="C11" s="22"/>
      <c r="D11" s="23"/>
      <c r="E11" s="24"/>
      <c r="F11" s="25"/>
      <c r="G11" s="26"/>
      <c r="H11" s="4"/>
    </row>
    <row r="12" spans="1:8">
      <c r="A12" s="21"/>
      <c r="B12" s="21"/>
      <c r="C12" s="22"/>
      <c r="D12" s="23"/>
      <c r="E12" s="24"/>
      <c r="F12" s="25"/>
      <c r="G12" s="26"/>
    </row>
    <row r="13" spans="1:8">
      <c r="A13" s="21"/>
      <c r="B13" s="21"/>
      <c r="C13" s="22"/>
      <c r="D13" s="23"/>
      <c r="E13" s="24"/>
      <c r="F13" s="25"/>
      <c r="G13" s="26"/>
    </row>
    <row r="14" spans="1:8">
      <c r="A14" s="21"/>
      <c r="B14" s="21"/>
      <c r="C14" s="22"/>
      <c r="D14" s="23"/>
      <c r="E14" s="24"/>
      <c r="F14" s="25"/>
      <c r="G14" s="26"/>
    </row>
    <row r="15" spans="1:8">
      <c r="A15" s="21"/>
      <c r="B15" s="21"/>
      <c r="C15" s="22"/>
      <c r="D15" s="23"/>
      <c r="E15" s="24"/>
      <c r="F15" s="25"/>
      <c r="G15" s="26"/>
    </row>
    <row r="16" spans="1:8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 ht="12" customHeight="1">
      <c r="A53" s="31" t="s">
        <v>32</v>
      </c>
      <c r="B53" s="18"/>
      <c r="C53" s="18"/>
      <c r="D53" s="18"/>
      <c r="E53" s="18"/>
      <c r="F53" s="18"/>
      <c r="G53" s="18"/>
    </row>
    <row r="54" spans="1:7" hidden="1">
      <c r="A54" s="18"/>
      <c r="B54" s="18"/>
      <c r="C54" s="18"/>
      <c r="D54" s="18"/>
      <c r="E54" s="18"/>
      <c r="F54" s="18"/>
      <c r="G54" s="18"/>
    </row>
    <row r="55" spans="1:7" hidden="1">
      <c r="A55" s="18"/>
      <c r="B55" s="18"/>
      <c r="C55" s="18"/>
      <c r="D55" s="18"/>
      <c r="E55" s="18"/>
      <c r="F55" s="18"/>
      <c r="G55" s="18"/>
    </row>
    <row r="56" spans="1:7" hidden="1">
      <c r="A56" s="18"/>
      <c r="B56" s="18"/>
      <c r="C56" s="18"/>
      <c r="D56" s="18"/>
      <c r="E56" s="18"/>
      <c r="F56" s="18"/>
      <c r="G56" s="18"/>
    </row>
    <row r="57" spans="1:7" hidden="1">
      <c r="A57" s="18"/>
      <c r="B57" s="18"/>
      <c r="C57" s="18"/>
      <c r="D57" s="18"/>
      <c r="E57" s="18"/>
      <c r="F57" s="18"/>
      <c r="G57" s="18"/>
    </row>
    <row r="58" spans="1:7">
      <c r="A58" s="31" t="s">
        <v>31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  <row r="60" spans="1:7">
      <c r="A60" s="18"/>
      <c r="B60" s="18"/>
      <c r="C60" s="18"/>
      <c r="D60" s="18"/>
      <c r="E60" s="18"/>
      <c r="F60" s="18"/>
      <c r="G60" s="18"/>
    </row>
    <row r="61" spans="1:7">
      <c r="A61" s="18"/>
      <c r="B61" s="18"/>
      <c r="C61" s="18"/>
      <c r="D61" s="18"/>
      <c r="E61" s="18"/>
      <c r="F61" s="18"/>
      <c r="G61" s="18"/>
    </row>
    <row r="62" spans="1:7">
      <c r="A62" s="18"/>
      <c r="B62" s="18"/>
      <c r="C62" s="18"/>
      <c r="D62" s="18"/>
      <c r="E62" s="18"/>
      <c r="F62" s="18"/>
      <c r="G62" s="18"/>
    </row>
    <row r="63" spans="1:7">
      <c r="A63" s="18"/>
      <c r="B63" s="18"/>
      <c r="C63" s="18"/>
      <c r="D63" s="18"/>
      <c r="E63" s="18"/>
      <c r="F63" s="18"/>
      <c r="G63" s="18"/>
    </row>
    <row r="64" spans="1:7">
      <c r="A64" s="18"/>
      <c r="B64" s="18"/>
      <c r="C64" s="18"/>
      <c r="D64" s="18"/>
      <c r="E64" s="18"/>
      <c r="F64" s="18"/>
      <c r="G64" s="18"/>
    </row>
    <row r="65" spans="1:7">
      <c r="A65" s="18"/>
      <c r="B65" s="18"/>
      <c r="C65" s="18"/>
      <c r="D65" s="18"/>
      <c r="E65" s="18"/>
      <c r="F65" s="18"/>
      <c r="G65" s="18"/>
    </row>
  </sheetData>
  <mergeCells count="1">
    <mergeCell ref="B1:F2"/>
  </mergeCells>
  <pageMargins left="0.9375" right="0.4375" top="0.32552083333333331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G65"/>
  <sheetViews>
    <sheetView view="pageLayout" zoomScale="80" zoomScaleNormal="100" zoomScalePageLayoutView="80" workbookViewId="0">
      <selection activeCell="C25" sqref="C25"/>
    </sheetView>
  </sheetViews>
  <sheetFormatPr baseColWidth="10" defaultRowHeight="12.75"/>
  <sheetData>
    <row r="1" spans="1:7">
      <c r="A1" s="18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18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  <row r="60" spans="1:7">
      <c r="A60" s="18"/>
      <c r="B60" s="18"/>
      <c r="C60" s="18"/>
      <c r="D60" s="18"/>
      <c r="E60" s="18"/>
      <c r="F60" s="18"/>
      <c r="G60" s="18"/>
    </row>
    <row r="61" spans="1:7">
      <c r="A61" s="18"/>
      <c r="B61" s="18"/>
      <c r="C61" s="18"/>
      <c r="D61" s="18"/>
      <c r="E61" s="18"/>
      <c r="F61" s="18"/>
      <c r="G61" s="18"/>
    </row>
    <row r="62" spans="1:7">
      <c r="A62" s="18"/>
      <c r="B62" s="18"/>
      <c r="C62" s="18"/>
      <c r="D62" s="18"/>
      <c r="E62" s="18"/>
      <c r="F62" s="18"/>
      <c r="G62" s="18"/>
    </row>
    <row r="63" spans="1:7">
      <c r="A63" s="18"/>
      <c r="B63" s="18"/>
      <c r="C63" s="18"/>
      <c r="D63" s="18"/>
      <c r="E63" s="18"/>
      <c r="F63" s="18"/>
      <c r="G63" s="18"/>
    </row>
    <row r="64" spans="1:7">
      <c r="A64" s="18"/>
      <c r="B64" s="18"/>
      <c r="C64" s="18"/>
      <c r="D64" s="18"/>
      <c r="E64" s="18"/>
      <c r="F64" s="18"/>
      <c r="G64" s="18"/>
    </row>
    <row r="65" spans="1:7">
      <c r="A65" s="18"/>
      <c r="B65" s="18"/>
      <c r="C65" s="18"/>
      <c r="D65" s="18"/>
      <c r="E65" s="18"/>
      <c r="F65" s="18"/>
      <c r="G65" s="18"/>
    </row>
  </sheetData>
  <mergeCells count="1">
    <mergeCell ref="B1:F2"/>
  </mergeCells>
  <pageMargins left="0.98958333333333337" right="0.60416666666666663" top="0.30208333333333331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G65"/>
  <sheetViews>
    <sheetView view="pageLayout" zoomScaleNormal="100" workbookViewId="0">
      <selection sqref="A1:G65"/>
    </sheetView>
  </sheetViews>
  <sheetFormatPr baseColWidth="10" defaultRowHeight="12.75"/>
  <sheetData>
    <row r="1" spans="1:7">
      <c r="A1" s="18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  <row r="60" spans="1:7">
      <c r="A60" s="18"/>
      <c r="B60" s="18"/>
      <c r="C60" s="18"/>
      <c r="D60" s="18"/>
      <c r="E60" s="18"/>
      <c r="F60" s="18"/>
      <c r="G60" s="18"/>
    </row>
    <row r="61" spans="1:7">
      <c r="A61" s="18"/>
      <c r="B61" s="18"/>
      <c r="C61" s="18"/>
      <c r="D61" s="18"/>
      <c r="E61" s="18"/>
      <c r="F61" s="18"/>
      <c r="G61" s="18"/>
    </row>
    <row r="62" spans="1:7">
      <c r="A62" s="18"/>
      <c r="B62" s="18"/>
      <c r="C62" s="18"/>
      <c r="D62" s="18"/>
      <c r="E62" s="18"/>
      <c r="F62" s="18"/>
      <c r="G62" s="18"/>
    </row>
    <row r="63" spans="1:7">
      <c r="A63" s="18"/>
      <c r="B63" s="18"/>
      <c r="C63" s="18"/>
      <c r="D63" s="18"/>
      <c r="E63" s="18"/>
      <c r="F63" s="18"/>
      <c r="G63" s="18"/>
    </row>
    <row r="64" spans="1:7">
      <c r="A64" s="18"/>
      <c r="B64" s="18"/>
      <c r="C64" s="18"/>
      <c r="D64" s="18"/>
      <c r="E64" s="18"/>
      <c r="F64" s="18"/>
      <c r="G64" s="18"/>
    </row>
    <row r="65" spans="1:7">
      <c r="A65" s="18"/>
      <c r="B65" s="18"/>
      <c r="C65" s="18"/>
      <c r="D65" s="18"/>
      <c r="E65" s="18"/>
      <c r="F65" s="18"/>
      <c r="G65" s="18"/>
    </row>
  </sheetData>
  <mergeCells count="1">
    <mergeCell ref="B1:F2"/>
  </mergeCells>
  <pageMargins left="0.98958333333333337" right="0.7" top="0.29166666666666669" bottom="0.75" header="0.3" footer="0.3"/>
  <pageSetup paperSize="9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G65"/>
  <sheetViews>
    <sheetView view="pageLayout" zoomScaleNormal="100" workbookViewId="0">
      <selection sqref="A1:G65"/>
    </sheetView>
  </sheetViews>
  <sheetFormatPr baseColWidth="10" defaultRowHeight="12.75"/>
  <sheetData>
    <row r="1" spans="1:7">
      <c r="A1" s="18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  <row r="60" spans="1:7">
      <c r="A60" s="18"/>
      <c r="B60" s="18"/>
      <c r="C60" s="18"/>
      <c r="D60" s="18"/>
      <c r="E60" s="18"/>
      <c r="F60" s="18"/>
      <c r="G60" s="18"/>
    </row>
    <row r="61" spans="1:7">
      <c r="A61" s="18"/>
      <c r="B61" s="18"/>
      <c r="C61" s="18"/>
      <c r="D61" s="18"/>
      <c r="E61" s="18"/>
      <c r="F61" s="18"/>
      <c r="G61" s="18"/>
    </row>
    <row r="62" spans="1:7">
      <c r="A62" s="18"/>
      <c r="B62" s="18"/>
      <c r="C62" s="18"/>
      <c r="D62" s="18"/>
      <c r="E62" s="18"/>
      <c r="F62" s="18"/>
      <c r="G62" s="18"/>
    </row>
    <row r="63" spans="1:7">
      <c r="A63" s="18"/>
      <c r="B63" s="18"/>
      <c r="C63" s="18"/>
      <c r="D63" s="18"/>
      <c r="E63" s="18"/>
      <c r="F63" s="18"/>
      <c r="G63" s="18"/>
    </row>
    <row r="64" spans="1:7">
      <c r="A64" s="18"/>
      <c r="B64" s="18"/>
      <c r="C64" s="18"/>
      <c r="D64" s="18"/>
      <c r="E64" s="18"/>
      <c r="F64" s="18"/>
      <c r="G64" s="18"/>
    </row>
    <row r="65" spans="1:7">
      <c r="A65" s="18"/>
      <c r="B65" s="18"/>
      <c r="C65" s="18"/>
      <c r="D65" s="18"/>
      <c r="E65" s="18"/>
      <c r="F65" s="18"/>
      <c r="G65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G65"/>
  <sheetViews>
    <sheetView view="pageLayout" zoomScaleNormal="100" workbookViewId="0">
      <selection sqref="A1:G65"/>
    </sheetView>
  </sheetViews>
  <sheetFormatPr baseColWidth="10" defaultRowHeight="12.75"/>
  <sheetData>
    <row r="1" spans="1:7">
      <c r="A1" s="18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  <row r="60" spans="1:7">
      <c r="A60" s="18"/>
      <c r="B60" s="18"/>
      <c r="C60" s="18"/>
      <c r="D60" s="18"/>
      <c r="E60" s="18"/>
      <c r="F60" s="18"/>
      <c r="G60" s="18"/>
    </row>
    <row r="61" spans="1:7">
      <c r="A61" s="18"/>
      <c r="B61" s="18"/>
      <c r="C61" s="18"/>
      <c r="D61" s="18"/>
      <c r="E61" s="18"/>
      <c r="F61" s="18"/>
      <c r="G61" s="18"/>
    </row>
    <row r="62" spans="1:7">
      <c r="A62" s="18"/>
      <c r="B62" s="18"/>
      <c r="C62" s="18"/>
      <c r="D62" s="18"/>
      <c r="E62" s="18"/>
      <c r="F62" s="18"/>
      <c r="G62" s="18"/>
    </row>
    <row r="63" spans="1:7">
      <c r="A63" s="18"/>
      <c r="B63" s="18"/>
      <c r="C63" s="18"/>
      <c r="D63" s="18"/>
      <c r="E63" s="18"/>
      <c r="F63" s="18"/>
      <c r="G63" s="18"/>
    </row>
    <row r="64" spans="1:7">
      <c r="A64" s="18"/>
      <c r="B64" s="18"/>
      <c r="C64" s="18"/>
      <c r="D64" s="18"/>
      <c r="E64" s="18"/>
      <c r="F64" s="18"/>
      <c r="G64" s="18"/>
    </row>
    <row r="65" spans="1:7">
      <c r="A65" s="18"/>
      <c r="B65" s="18"/>
      <c r="C65" s="18"/>
      <c r="D65" s="18"/>
      <c r="E65" s="18"/>
      <c r="F65" s="18"/>
      <c r="G65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dimension ref="A1:G65"/>
  <sheetViews>
    <sheetView view="pageLayout" zoomScaleNormal="100" workbookViewId="0">
      <selection sqref="A1:G65"/>
    </sheetView>
  </sheetViews>
  <sheetFormatPr baseColWidth="10" defaultRowHeight="12.75"/>
  <sheetData>
    <row r="1" spans="1:7">
      <c r="A1" s="18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  <row r="60" spans="1:7">
      <c r="A60" s="18"/>
      <c r="B60" s="18"/>
      <c r="C60" s="18"/>
      <c r="D60" s="18"/>
      <c r="E60" s="18"/>
      <c r="F60" s="18"/>
      <c r="G60" s="18"/>
    </row>
    <row r="61" spans="1:7">
      <c r="A61" s="18"/>
      <c r="B61" s="18"/>
      <c r="C61" s="18"/>
      <c r="D61" s="18"/>
      <c r="E61" s="18"/>
      <c r="F61" s="18"/>
      <c r="G61" s="18"/>
    </row>
    <row r="62" spans="1:7">
      <c r="A62" s="18"/>
      <c r="B62" s="18"/>
      <c r="C62" s="18"/>
      <c r="D62" s="18"/>
      <c r="E62" s="18"/>
      <c r="F62" s="18"/>
      <c r="G62" s="18"/>
    </row>
    <row r="63" spans="1:7">
      <c r="A63" s="18"/>
      <c r="B63" s="18"/>
      <c r="C63" s="18"/>
      <c r="D63" s="18"/>
      <c r="E63" s="18"/>
      <c r="F63" s="18"/>
      <c r="G63" s="18"/>
    </row>
    <row r="64" spans="1:7">
      <c r="A64" s="18"/>
      <c r="B64" s="18"/>
      <c r="C64" s="18"/>
      <c r="D64" s="18"/>
      <c r="E64" s="18"/>
      <c r="F64" s="18"/>
      <c r="G64" s="18"/>
    </row>
    <row r="65" spans="1:7">
      <c r="A65" s="18"/>
      <c r="B65" s="18"/>
      <c r="C65" s="18"/>
      <c r="D65" s="18"/>
      <c r="E65" s="18"/>
      <c r="F65" s="18"/>
      <c r="G65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dimension ref="A1:G65"/>
  <sheetViews>
    <sheetView view="pageLayout" topLeftCell="A42" zoomScaleNormal="100" workbookViewId="0">
      <selection activeCell="A53" sqref="A53"/>
    </sheetView>
  </sheetViews>
  <sheetFormatPr baseColWidth="10" defaultRowHeight="12.75"/>
  <sheetData>
    <row r="1" spans="1:7">
      <c r="A1" s="18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  <row r="60" spans="1:7">
      <c r="A60" s="18"/>
      <c r="B60" s="18"/>
      <c r="C60" s="18"/>
      <c r="D60" s="18"/>
      <c r="E60" s="18"/>
      <c r="F60" s="18"/>
      <c r="G60" s="18"/>
    </row>
    <row r="61" spans="1:7">
      <c r="A61" s="18"/>
      <c r="B61" s="18"/>
      <c r="C61" s="18"/>
      <c r="D61" s="18"/>
      <c r="E61" s="18"/>
      <c r="F61" s="18"/>
      <c r="G61" s="18"/>
    </row>
    <row r="62" spans="1:7">
      <c r="A62" s="18"/>
      <c r="B62" s="18"/>
      <c r="C62" s="18"/>
      <c r="D62" s="18"/>
      <c r="E62" s="18"/>
      <c r="F62" s="18"/>
      <c r="G62" s="18"/>
    </row>
    <row r="63" spans="1:7">
      <c r="A63" s="18"/>
      <c r="B63" s="18"/>
      <c r="C63" s="18"/>
      <c r="D63" s="18"/>
      <c r="E63" s="18"/>
      <c r="F63" s="18"/>
      <c r="G63" s="18"/>
    </row>
    <row r="64" spans="1:7">
      <c r="A64" s="18"/>
      <c r="B64" s="18"/>
      <c r="C64" s="18"/>
      <c r="D64" s="18"/>
      <c r="E64" s="18"/>
      <c r="F64" s="18"/>
      <c r="G64" s="18"/>
    </row>
    <row r="65" spans="1:7">
      <c r="A65" s="18"/>
      <c r="B65" s="18"/>
      <c r="C65" s="18"/>
      <c r="D65" s="18"/>
      <c r="E65" s="18"/>
      <c r="F65" s="18"/>
      <c r="G65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dimension ref="A1:G65"/>
  <sheetViews>
    <sheetView view="pageLayout" zoomScaleNormal="100" workbookViewId="0">
      <selection activeCell="K57" sqref="K57:K60"/>
    </sheetView>
  </sheetViews>
  <sheetFormatPr baseColWidth="10" defaultRowHeight="12.75"/>
  <sheetData>
    <row r="1" spans="1:7">
      <c r="A1" s="18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  <row r="60" spans="1:7">
      <c r="A60" s="18"/>
      <c r="B60" s="18"/>
      <c r="C60" s="18"/>
      <c r="D60" s="18"/>
      <c r="E60" s="18"/>
      <c r="F60" s="18"/>
      <c r="G60" s="18"/>
    </row>
    <row r="61" spans="1:7">
      <c r="A61" s="18"/>
      <c r="B61" s="18"/>
      <c r="C61" s="18"/>
      <c r="D61" s="18"/>
      <c r="E61" s="18"/>
      <c r="F61" s="18"/>
      <c r="G61" s="18"/>
    </row>
    <row r="62" spans="1:7">
      <c r="A62" s="18"/>
      <c r="B62" s="18"/>
      <c r="C62" s="18"/>
      <c r="D62" s="18"/>
      <c r="E62" s="18"/>
      <c r="F62" s="18"/>
      <c r="G62" s="18"/>
    </row>
    <row r="63" spans="1:7">
      <c r="A63" s="18"/>
      <c r="B63" s="18"/>
      <c r="C63" s="18"/>
      <c r="D63" s="18"/>
      <c r="E63" s="18"/>
      <c r="F63" s="18"/>
      <c r="G63" s="18"/>
    </row>
    <row r="64" spans="1:7">
      <c r="A64" s="18"/>
      <c r="B64" s="18"/>
      <c r="C64" s="18"/>
      <c r="D64" s="18"/>
      <c r="E64" s="18"/>
      <c r="F64" s="18"/>
      <c r="G64" s="18"/>
    </row>
    <row r="65" spans="1:7">
      <c r="A65" s="18"/>
      <c r="B65" s="18"/>
      <c r="C65" s="18"/>
      <c r="D65" s="18"/>
      <c r="E65" s="18"/>
      <c r="F65" s="18"/>
      <c r="G65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dimension ref="A1:G65"/>
  <sheetViews>
    <sheetView view="pageLayout" zoomScaleNormal="100" workbookViewId="0">
      <selection sqref="A1:G65"/>
    </sheetView>
  </sheetViews>
  <sheetFormatPr baseColWidth="10" defaultRowHeight="12.75"/>
  <sheetData>
    <row r="1" spans="1:7">
      <c r="A1" s="18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  <row r="60" spans="1:7">
      <c r="A60" s="18"/>
      <c r="B60" s="18"/>
      <c r="C60" s="18"/>
      <c r="D60" s="18"/>
      <c r="E60" s="18"/>
      <c r="F60" s="18"/>
      <c r="G60" s="18"/>
    </row>
    <row r="61" spans="1:7">
      <c r="A61" s="18"/>
      <c r="B61" s="18"/>
      <c r="C61" s="18"/>
      <c r="D61" s="18"/>
      <c r="E61" s="18"/>
      <c r="F61" s="18"/>
      <c r="G61" s="18"/>
    </row>
    <row r="62" spans="1:7">
      <c r="A62" s="18"/>
      <c r="B62" s="18"/>
      <c r="C62" s="18"/>
      <c r="D62" s="18"/>
      <c r="E62" s="18"/>
      <c r="F62" s="18"/>
      <c r="G62" s="18"/>
    </row>
    <row r="63" spans="1:7">
      <c r="A63" s="18"/>
      <c r="B63" s="18"/>
      <c r="C63" s="18"/>
      <c r="D63" s="18"/>
      <c r="E63" s="18"/>
      <c r="F63" s="18"/>
      <c r="G63" s="18"/>
    </row>
    <row r="64" spans="1:7">
      <c r="A64" s="18"/>
      <c r="B64" s="18"/>
      <c r="C64" s="18"/>
      <c r="D64" s="18"/>
      <c r="E64" s="18"/>
      <c r="F64" s="18"/>
      <c r="G64" s="18"/>
    </row>
    <row r="65" spans="1:7">
      <c r="A65" s="18"/>
      <c r="B65" s="18"/>
      <c r="C65" s="18"/>
      <c r="D65" s="18"/>
      <c r="E65" s="18"/>
      <c r="F65" s="18"/>
      <c r="G65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>
  <dimension ref="A1:G65"/>
  <sheetViews>
    <sheetView view="pageLayout" zoomScaleNormal="100" workbookViewId="0">
      <selection sqref="A1:G65"/>
    </sheetView>
  </sheetViews>
  <sheetFormatPr baseColWidth="10" defaultRowHeight="12.75"/>
  <sheetData>
    <row r="1" spans="1:7">
      <c r="A1" s="18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  <row r="60" spans="1:7">
      <c r="A60" s="18"/>
      <c r="B60" s="18"/>
      <c r="C60" s="18"/>
      <c r="D60" s="18"/>
      <c r="E60" s="18"/>
      <c r="F60" s="18"/>
      <c r="G60" s="18"/>
    </row>
    <row r="61" spans="1:7">
      <c r="A61" s="18"/>
      <c r="B61" s="18"/>
      <c r="C61" s="18"/>
      <c r="D61" s="18"/>
      <c r="E61" s="18"/>
      <c r="F61" s="18"/>
      <c r="G61" s="18"/>
    </row>
    <row r="62" spans="1:7">
      <c r="A62" s="18"/>
      <c r="B62" s="18"/>
      <c r="C62" s="18"/>
      <c r="D62" s="18"/>
      <c r="E62" s="18"/>
      <c r="F62" s="18"/>
      <c r="G62" s="18"/>
    </row>
    <row r="63" spans="1:7">
      <c r="A63" s="18"/>
      <c r="B63" s="18"/>
      <c r="C63" s="18"/>
      <c r="D63" s="18"/>
      <c r="E63" s="18"/>
      <c r="F63" s="18"/>
      <c r="G63" s="18"/>
    </row>
    <row r="64" spans="1:7">
      <c r="A64" s="18"/>
      <c r="B64" s="18"/>
      <c r="C64" s="18"/>
      <c r="D64" s="18"/>
      <c r="E64" s="18"/>
      <c r="F64" s="18"/>
      <c r="G64" s="18"/>
    </row>
    <row r="65" spans="1:7">
      <c r="A65" s="18"/>
      <c r="B65" s="18"/>
      <c r="C65" s="18"/>
      <c r="D65" s="18"/>
      <c r="E65" s="18"/>
      <c r="F65" s="18"/>
      <c r="G65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>
  <dimension ref="A1:G65"/>
  <sheetViews>
    <sheetView view="pageLayout" zoomScaleNormal="100" workbookViewId="0">
      <selection activeCell="D56" sqref="D56:D57"/>
    </sheetView>
  </sheetViews>
  <sheetFormatPr baseColWidth="10" defaultRowHeight="12.75"/>
  <sheetData>
    <row r="1" spans="1:7">
      <c r="A1" s="18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  <row r="60" spans="1:7">
      <c r="A60" s="18"/>
      <c r="B60" s="18"/>
      <c r="C60" s="18"/>
      <c r="D60" s="18"/>
      <c r="E60" s="18"/>
      <c r="F60" s="18"/>
      <c r="G60" s="18"/>
    </row>
    <row r="61" spans="1:7">
      <c r="A61" s="18"/>
      <c r="B61" s="18"/>
      <c r="C61" s="18"/>
      <c r="D61" s="18"/>
      <c r="E61" s="18"/>
      <c r="F61" s="18"/>
      <c r="G61" s="18"/>
    </row>
    <row r="62" spans="1:7">
      <c r="A62" s="18"/>
      <c r="B62" s="18"/>
      <c r="C62" s="18"/>
      <c r="D62" s="18"/>
      <c r="E62" s="18"/>
      <c r="F62" s="18"/>
      <c r="G62" s="18"/>
    </row>
    <row r="63" spans="1:7">
      <c r="A63" s="18"/>
      <c r="B63" s="18"/>
      <c r="C63" s="18"/>
      <c r="D63" s="18"/>
      <c r="E63" s="18"/>
      <c r="F63" s="18"/>
      <c r="G63" s="18"/>
    </row>
    <row r="64" spans="1:7">
      <c r="A64" s="18"/>
      <c r="B64" s="18"/>
      <c r="C64" s="18"/>
      <c r="D64" s="18"/>
      <c r="E64" s="18"/>
      <c r="F64" s="18"/>
      <c r="G64" s="18"/>
    </row>
    <row r="65" spans="1:7">
      <c r="A65" s="18"/>
      <c r="B65" s="18"/>
      <c r="C65" s="18"/>
      <c r="D65" s="18"/>
      <c r="E65" s="18"/>
      <c r="F65" s="18"/>
      <c r="G65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>
  <dimension ref="A1:G65"/>
  <sheetViews>
    <sheetView view="pageLayout" zoomScaleNormal="100" workbookViewId="0">
      <selection sqref="A1:G65"/>
    </sheetView>
  </sheetViews>
  <sheetFormatPr baseColWidth="10" defaultRowHeight="12.75"/>
  <sheetData>
    <row r="1" spans="1:7">
      <c r="A1" s="18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  <row r="60" spans="1:7">
      <c r="A60" s="18"/>
      <c r="B60" s="18"/>
      <c r="C60" s="18"/>
      <c r="D60" s="18"/>
      <c r="E60" s="18"/>
      <c r="F60" s="18"/>
      <c r="G60" s="18"/>
    </row>
    <row r="61" spans="1:7">
      <c r="A61" s="18"/>
      <c r="B61" s="18"/>
      <c r="C61" s="18"/>
      <c r="D61" s="18"/>
      <c r="E61" s="18"/>
      <c r="F61" s="18"/>
      <c r="G61" s="18"/>
    </row>
    <row r="62" spans="1:7">
      <c r="A62" s="18"/>
      <c r="B62" s="18"/>
      <c r="C62" s="18"/>
      <c r="D62" s="18"/>
      <c r="E62" s="18"/>
      <c r="F62" s="18"/>
      <c r="G62" s="18"/>
    </row>
    <row r="63" spans="1:7">
      <c r="A63" s="18"/>
      <c r="B63" s="18"/>
      <c r="C63" s="18"/>
      <c r="D63" s="18"/>
      <c r="E63" s="18"/>
      <c r="F63" s="18"/>
      <c r="G63" s="18"/>
    </row>
    <row r="64" spans="1:7">
      <c r="A64" s="18"/>
      <c r="B64" s="18"/>
      <c r="C64" s="18"/>
      <c r="D64" s="18"/>
      <c r="E64" s="18"/>
      <c r="F64" s="18"/>
      <c r="G64" s="18"/>
    </row>
    <row r="65" spans="1:7">
      <c r="A65" s="18"/>
      <c r="B65" s="18"/>
      <c r="C65" s="18"/>
      <c r="D65" s="18"/>
      <c r="E65" s="18"/>
      <c r="F65" s="18"/>
      <c r="G65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>
  <dimension ref="A1:G65"/>
  <sheetViews>
    <sheetView view="pageLayout" zoomScaleNormal="100" workbookViewId="0"/>
  </sheetViews>
  <sheetFormatPr baseColWidth="10" defaultRowHeight="12.75"/>
  <sheetData>
    <row r="1" spans="1:7">
      <c r="A1" s="18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  <row r="60" spans="1:7">
      <c r="A60" s="18"/>
      <c r="B60" s="18"/>
      <c r="C60" s="18"/>
      <c r="D60" s="18"/>
      <c r="E60" s="18"/>
      <c r="F60" s="18"/>
      <c r="G60" s="18"/>
    </row>
    <row r="61" spans="1:7">
      <c r="A61" s="18"/>
      <c r="B61" s="18"/>
      <c r="C61" s="18"/>
      <c r="D61" s="18"/>
      <c r="E61" s="18"/>
      <c r="F61" s="18"/>
      <c r="G61" s="18"/>
    </row>
    <row r="62" spans="1:7">
      <c r="A62" s="18"/>
      <c r="B62" s="18"/>
      <c r="C62" s="18"/>
      <c r="D62" s="18"/>
      <c r="E62" s="18"/>
      <c r="F62" s="18"/>
      <c r="G62" s="18"/>
    </row>
    <row r="63" spans="1:7">
      <c r="A63" s="18"/>
      <c r="B63" s="18"/>
      <c r="C63" s="18"/>
      <c r="D63" s="18"/>
      <c r="E63" s="18"/>
      <c r="F63" s="18"/>
      <c r="G63" s="18"/>
    </row>
    <row r="64" spans="1:7">
      <c r="A64" s="18"/>
      <c r="B64" s="18"/>
      <c r="C64" s="18"/>
      <c r="D64" s="18"/>
      <c r="E64" s="18"/>
      <c r="F64" s="18"/>
      <c r="G64" s="18"/>
    </row>
    <row r="65" spans="1:7">
      <c r="A65" s="18"/>
      <c r="B65" s="18"/>
      <c r="C65" s="18"/>
      <c r="D65" s="18"/>
      <c r="E65" s="18"/>
      <c r="F65" s="18"/>
      <c r="G65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>
  <dimension ref="A1:G65"/>
  <sheetViews>
    <sheetView view="pageLayout" zoomScaleNormal="100" workbookViewId="0">
      <selection sqref="A1:G65"/>
    </sheetView>
  </sheetViews>
  <sheetFormatPr baseColWidth="10" defaultRowHeight="12.75"/>
  <sheetData>
    <row r="1" spans="1:7">
      <c r="A1" s="18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  <row r="60" spans="1:7">
      <c r="A60" s="18"/>
      <c r="B60" s="18"/>
      <c r="C60" s="18"/>
      <c r="D60" s="18"/>
      <c r="E60" s="18"/>
      <c r="F60" s="18"/>
      <c r="G60" s="18"/>
    </row>
    <row r="61" spans="1:7">
      <c r="A61" s="18"/>
      <c r="B61" s="18"/>
      <c r="C61" s="18"/>
      <c r="D61" s="18"/>
      <c r="E61" s="18"/>
      <c r="F61" s="18"/>
      <c r="G61" s="18"/>
    </row>
    <row r="62" spans="1:7">
      <c r="A62" s="18"/>
      <c r="B62" s="18"/>
      <c r="C62" s="18"/>
      <c r="D62" s="18"/>
      <c r="E62" s="18"/>
      <c r="F62" s="18"/>
      <c r="G62" s="18"/>
    </row>
    <row r="63" spans="1:7">
      <c r="A63" s="18"/>
      <c r="B63" s="18"/>
      <c r="C63" s="18"/>
      <c r="D63" s="18"/>
      <c r="E63" s="18"/>
      <c r="F63" s="18"/>
      <c r="G63" s="18"/>
    </row>
    <row r="64" spans="1:7">
      <c r="A64" s="18"/>
      <c r="B64" s="18"/>
      <c r="C64" s="18"/>
      <c r="D64" s="18"/>
      <c r="E64" s="18"/>
      <c r="F64" s="18"/>
      <c r="G64" s="18"/>
    </row>
    <row r="65" spans="1:7">
      <c r="A65" s="18"/>
      <c r="B65" s="18"/>
      <c r="C65" s="18"/>
      <c r="D65" s="18"/>
      <c r="E65" s="18"/>
      <c r="F65" s="18"/>
      <c r="G65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>
  <dimension ref="A1:G65"/>
  <sheetViews>
    <sheetView view="pageLayout" zoomScaleNormal="100" workbookViewId="0">
      <selection sqref="A1:G65"/>
    </sheetView>
  </sheetViews>
  <sheetFormatPr baseColWidth="10" defaultRowHeight="12.75"/>
  <sheetData>
    <row r="1" spans="1:7">
      <c r="A1" s="18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  <row r="60" spans="1:7">
      <c r="A60" s="18"/>
      <c r="B60" s="18"/>
      <c r="C60" s="18"/>
      <c r="D60" s="18"/>
      <c r="E60" s="18"/>
      <c r="F60" s="18"/>
      <c r="G60" s="18"/>
    </row>
    <row r="61" spans="1:7">
      <c r="A61" s="18"/>
      <c r="B61" s="18"/>
      <c r="C61" s="18"/>
      <c r="D61" s="18"/>
      <c r="E61" s="18"/>
      <c r="F61" s="18"/>
      <c r="G61" s="18"/>
    </row>
    <row r="62" spans="1:7">
      <c r="A62" s="18"/>
      <c r="B62" s="18"/>
      <c r="C62" s="18"/>
      <c r="D62" s="18"/>
      <c r="E62" s="18"/>
      <c r="F62" s="18"/>
      <c r="G62" s="18"/>
    </row>
    <row r="63" spans="1:7">
      <c r="A63" s="18"/>
      <c r="B63" s="18"/>
      <c r="C63" s="18"/>
      <c r="D63" s="18"/>
      <c r="E63" s="18"/>
      <c r="F63" s="18"/>
      <c r="G63" s="18"/>
    </row>
    <row r="64" spans="1:7">
      <c r="A64" s="18"/>
      <c r="B64" s="18"/>
      <c r="C64" s="18"/>
      <c r="D64" s="18"/>
      <c r="E64" s="18"/>
      <c r="F64" s="18"/>
      <c r="G64" s="18"/>
    </row>
    <row r="65" spans="1:7">
      <c r="A65" s="18"/>
      <c r="B65" s="18"/>
      <c r="C65" s="18"/>
      <c r="D65" s="18"/>
      <c r="E65" s="18"/>
      <c r="F65" s="18"/>
      <c r="G65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>
  <dimension ref="A1:G65"/>
  <sheetViews>
    <sheetView view="pageLayout" zoomScaleNormal="100" workbookViewId="0">
      <selection sqref="A1:G59"/>
    </sheetView>
  </sheetViews>
  <sheetFormatPr baseColWidth="10" defaultRowHeight="12.75"/>
  <sheetData>
    <row r="1" spans="1:7">
      <c r="A1" s="31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  <row r="60" spans="1:7">
      <c r="A60" s="18"/>
      <c r="B60" s="18"/>
      <c r="C60" s="18"/>
      <c r="D60" s="18"/>
      <c r="E60" s="18"/>
      <c r="F60" s="18"/>
      <c r="G60" s="18"/>
    </row>
    <row r="61" spans="1:7">
      <c r="A61" s="18"/>
      <c r="B61" s="18"/>
      <c r="C61" s="18"/>
      <c r="D61" s="18"/>
      <c r="E61" s="18"/>
      <c r="F61" s="18"/>
      <c r="G61" s="18"/>
    </row>
    <row r="62" spans="1:7">
      <c r="A62" s="18"/>
      <c r="B62" s="18"/>
      <c r="C62" s="18"/>
      <c r="D62" s="18"/>
      <c r="E62" s="18"/>
      <c r="F62" s="18"/>
      <c r="G62" s="18"/>
    </row>
    <row r="63" spans="1:7">
      <c r="A63" s="18"/>
      <c r="B63" s="18"/>
      <c r="C63" s="18"/>
      <c r="D63" s="18"/>
      <c r="E63" s="18"/>
      <c r="F63" s="18"/>
      <c r="G63" s="18"/>
    </row>
    <row r="64" spans="1:7">
      <c r="A64" s="18"/>
      <c r="B64" s="18"/>
      <c r="C64" s="18"/>
      <c r="D64" s="18"/>
      <c r="E64" s="18"/>
      <c r="F64" s="18"/>
      <c r="G64" s="18"/>
    </row>
    <row r="65" spans="1:7">
      <c r="A65" s="18"/>
      <c r="B65" s="18"/>
      <c r="C65" s="18"/>
      <c r="D65" s="18"/>
      <c r="E65" s="18"/>
      <c r="F65" s="18"/>
      <c r="G65" s="18"/>
    </row>
  </sheetData>
  <mergeCells count="1">
    <mergeCell ref="B1:F2"/>
  </mergeCells>
  <pageMargins left="0.98958333333333337" right="0.7" top="0.29166666666666669" bottom="0.75" header="0.3" footer="0.3"/>
  <pageSetup paperSize="9" orientation="portrait" horizontalDpi="0" verticalDpi="0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>
  <dimension ref="A1:G59"/>
  <sheetViews>
    <sheetView view="pageLayout" zoomScaleNormal="100" workbookViewId="0">
      <selection sqref="A1:G59"/>
    </sheetView>
  </sheetViews>
  <sheetFormatPr baseColWidth="10" defaultRowHeight="12.75"/>
  <sheetData>
    <row r="1" spans="1:7">
      <c r="A1" s="31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>
  <dimension ref="A1:G59"/>
  <sheetViews>
    <sheetView view="pageLayout" zoomScaleNormal="100" workbookViewId="0">
      <selection sqref="A1:G59"/>
    </sheetView>
  </sheetViews>
  <sheetFormatPr baseColWidth="10" defaultRowHeight="12.75"/>
  <sheetData>
    <row r="1" spans="1:7">
      <c r="A1" s="31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>
  <dimension ref="A1:G59"/>
  <sheetViews>
    <sheetView view="pageLayout" zoomScaleNormal="100" workbookViewId="0">
      <selection sqref="A1:G59"/>
    </sheetView>
  </sheetViews>
  <sheetFormatPr baseColWidth="10" defaultRowHeight="12.75"/>
  <sheetData>
    <row r="1" spans="1:7">
      <c r="A1" s="31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</sheetData>
  <mergeCells count="1">
    <mergeCell ref="B1:F2"/>
  </mergeCells>
  <pageMargins left="0.98958333333333337" right="0.7" top="0.29166666666666669" bottom="0.75" header="0.3" footer="0.3"/>
  <pageSetup paperSize="9" orientation="portrait" horizontalDpi="0" verticalDpi="0" r:id="rId1"/>
  <tableParts count="1">
    <tablePart r:id="rId2"/>
  </tableParts>
</worksheet>
</file>

<file path=xl/worksheets/sheet21.xml><?xml version="1.0" encoding="utf-8"?>
<worksheet xmlns="http://schemas.openxmlformats.org/spreadsheetml/2006/main" xmlns:r="http://schemas.openxmlformats.org/officeDocument/2006/relationships">
  <dimension ref="A1:G59"/>
  <sheetViews>
    <sheetView view="pageLayout" zoomScaleNormal="100" workbookViewId="0">
      <selection activeCell="B1" sqref="B1:F2"/>
    </sheetView>
  </sheetViews>
  <sheetFormatPr baseColWidth="10" defaultRowHeight="12.75"/>
  <sheetData>
    <row r="1" spans="1:7">
      <c r="A1" s="31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22.xml><?xml version="1.0" encoding="utf-8"?>
<worksheet xmlns="http://schemas.openxmlformats.org/spreadsheetml/2006/main" xmlns:r="http://schemas.openxmlformats.org/officeDocument/2006/relationships">
  <dimension ref="A1:G59"/>
  <sheetViews>
    <sheetView view="pageLayout" zoomScaleNormal="100" workbookViewId="0">
      <selection sqref="A1:G59"/>
    </sheetView>
  </sheetViews>
  <sheetFormatPr baseColWidth="10" defaultRowHeight="12.75"/>
  <sheetData>
    <row r="1" spans="1:7">
      <c r="A1" s="31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23.xml><?xml version="1.0" encoding="utf-8"?>
<worksheet xmlns="http://schemas.openxmlformats.org/spreadsheetml/2006/main" xmlns:r="http://schemas.openxmlformats.org/officeDocument/2006/relationships">
  <dimension ref="A1:G59"/>
  <sheetViews>
    <sheetView view="pageLayout" zoomScaleNormal="100" workbookViewId="0">
      <selection sqref="A1:G59"/>
    </sheetView>
  </sheetViews>
  <sheetFormatPr baseColWidth="10" defaultRowHeight="12.75"/>
  <sheetData>
    <row r="1" spans="1:7">
      <c r="A1" s="31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</sheetData>
  <mergeCells count="1">
    <mergeCell ref="B1:F2"/>
  </mergeCells>
  <pageMargins left="0.98958333333333337" right="0.7" top="0.27083333333333331" bottom="0.75" header="0.3" footer="0.3"/>
  <pageSetup paperSize="9" orientation="portrait" horizontalDpi="0" verticalDpi="0" r:id="rId1"/>
  <tableParts count="1">
    <tablePart r:id="rId2"/>
  </tableParts>
</worksheet>
</file>

<file path=xl/worksheets/sheet24.xml><?xml version="1.0" encoding="utf-8"?>
<worksheet xmlns="http://schemas.openxmlformats.org/spreadsheetml/2006/main" xmlns:r="http://schemas.openxmlformats.org/officeDocument/2006/relationships">
  <dimension ref="A1:G59"/>
  <sheetViews>
    <sheetView view="pageLayout" zoomScaleNormal="100" workbookViewId="0">
      <selection sqref="A1:G59"/>
    </sheetView>
  </sheetViews>
  <sheetFormatPr baseColWidth="10" defaultRowHeight="12.75"/>
  <sheetData>
    <row r="1" spans="1:7">
      <c r="A1" s="31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25.xml><?xml version="1.0" encoding="utf-8"?>
<worksheet xmlns="http://schemas.openxmlformats.org/spreadsheetml/2006/main" xmlns:r="http://schemas.openxmlformats.org/officeDocument/2006/relationships">
  <dimension ref="A1:G59"/>
  <sheetViews>
    <sheetView view="pageLayout" zoomScaleNormal="100" workbookViewId="0">
      <selection sqref="A1:G59"/>
    </sheetView>
  </sheetViews>
  <sheetFormatPr baseColWidth="10" defaultRowHeight="12.75"/>
  <sheetData>
    <row r="1" spans="1:7">
      <c r="A1" s="31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26.xml><?xml version="1.0" encoding="utf-8"?>
<worksheet xmlns="http://schemas.openxmlformats.org/spreadsheetml/2006/main" xmlns:r="http://schemas.openxmlformats.org/officeDocument/2006/relationships">
  <dimension ref="A1:G59"/>
  <sheetViews>
    <sheetView view="pageLayout" zoomScaleNormal="100" workbookViewId="0">
      <selection sqref="A1:G59"/>
    </sheetView>
  </sheetViews>
  <sheetFormatPr baseColWidth="10" defaultRowHeight="12.75"/>
  <sheetData>
    <row r="1" spans="1:7">
      <c r="A1" s="31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27.xml><?xml version="1.0" encoding="utf-8"?>
<worksheet xmlns="http://schemas.openxmlformats.org/spreadsheetml/2006/main" xmlns:r="http://schemas.openxmlformats.org/officeDocument/2006/relationships">
  <dimension ref="A1:G59"/>
  <sheetViews>
    <sheetView view="pageLayout" zoomScaleNormal="100" workbookViewId="0">
      <selection sqref="A1:G59"/>
    </sheetView>
  </sheetViews>
  <sheetFormatPr baseColWidth="10" defaultRowHeight="12.75"/>
  <sheetData>
    <row r="1" spans="1:7">
      <c r="A1" s="31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xl/worksheets/sheet28.xml><?xml version="1.0" encoding="utf-8"?>
<worksheet xmlns="http://schemas.openxmlformats.org/spreadsheetml/2006/main" xmlns:r="http://schemas.openxmlformats.org/officeDocument/2006/relationships">
  <dimension ref="A1:G59"/>
  <sheetViews>
    <sheetView view="pageLayout" zoomScaleNormal="100" workbookViewId="0">
      <selection activeCell="A29" sqref="A29"/>
    </sheetView>
  </sheetViews>
  <sheetFormatPr baseColWidth="10" defaultRowHeight="12.75"/>
  <sheetData>
    <row r="1" spans="1:7">
      <c r="A1" s="31"/>
      <c r="B1" s="16" t="s">
        <v>30</v>
      </c>
      <c r="C1" s="17"/>
      <c r="D1" s="17"/>
      <c r="E1" s="17"/>
      <c r="F1" s="17"/>
      <c r="G1" s="18"/>
    </row>
    <row r="2" spans="1:7">
      <c r="A2" s="30"/>
      <c r="B2" s="17"/>
      <c r="C2" s="17"/>
      <c r="D2" s="17"/>
      <c r="E2" s="17"/>
      <c r="F2" s="17"/>
      <c r="G2" s="18"/>
    </row>
    <row r="3" spans="1:7">
      <c r="A3" s="19" t="s">
        <v>26</v>
      </c>
      <c r="B3" s="29">
        <v>40878</v>
      </c>
      <c r="C3" s="18"/>
      <c r="D3" s="18"/>
      <c r="E3" s="18"/>
      <c r="F3" s="18"/>
      <c r="G3" s="18"/>
    </row>
    <row r="4" spans="1:7">
      <c r="A4" s="18"/>
      <c r="B4" s="20"/>
      <c r="C4" s="18"/>
      <c r="D4" s="18"/>
      <c r="E4" s="18"/>
      <c r="F4" s="18"/>
      <c r="G4" s="18"/>
    </row>
    <row r="5" spans="1:7">
      <c r="A5" s="18" t="s">
        <v>23</v>
      </c>
      <c r="B5" s="18" t="s">
        <v>24</v>
      </c>
      <c r="C5" s="18" t="s">
        <v>2</v>
      </c>
      <c r="D5" s="18" t="s">
        <v>19</v>
      </c>
      <c r="E5" s="18" t="s">
        <v>25</v>
      </c>
      <c r="F5" s="18" t="s">
        <v>20</v>
      </c>
      <c r="G5" s="18" t="s">
        <v>4</v>
      </c>
    </row>
    <row r="6" spans="1:7">
      <c r="A6" s="21"/>
      <c r="B6" s="21"/>
      <c r="C6" s="22"/>
      <c r="D6" s="23"/>
      <c r="E6" s="24"/>
      <c r="F6" s="25"/>
      <c r="G6" s="26"/>
    </row>
    <row r="7" spans="1:7">
      <c r="A7" s="21"/>
      <c r="B7" s="21"/>
      <c r="C7" s="22"/>
      <c r="D7" s="23"/>
      <c r="E7" s="24"/>
      <c r="F7" s="25"/>
      <c r="G7" s="26"/>
    </row>
    <row r="8" spans="1:7">
      <c r="A8" s="21"/>
      <c r="B8" s="21"/>
      <c r="C8" s="22"/>
      <c r="D8" s="23"/>
      <c r="E8" s="24"/>
      <c r="F8" s="25"/>
      <c r="G8" s="26"/>
    </row>
    <row r="9" spans="1:7">
      <c r="A9" s="21"/>
      <c r="B9" s="21"/>
      <c r="C9" s="22"/>
      <c r="D9" s="23"/>
      <c r="E9" s="24"/>
      <c r="F9" s="25"/>
      <c r="G9" s="26"/>
    </row>
    <row r="10" spans="1:7">
      <c r="A10" s="21"/>
      <c r="B10" s="21"/>
      <c r="C10" s="22"/>
      <c r="D10" s="23"/>
      <c r="E10" s="24"/>
      <c r="F10" s="25"/>
      <c r="G10" s="26"/>
    </row>
    <row r="11" spans="1:7">
      <c r="A11" s="21"/>
      <c r="B11" s="21"/>
      <c r="C11" s="22"/>
      <c r="D11" s="23"/>
      <c r="E11" s="24"/>
      <c r="F11" s="25"/>
      <c r="G11" s="26"/>
    </row>
    <row r="12" spans="1:7">
      <c r="A12" s="21"/>
      <c r="B12" s="21"/>
      <c r="C12" s="22"/>
      <c r="D12" s="23"/>
      <c r="E12" s="24"/>
      <c r="F12" s="25"/>
      <c r="G12" s="26"/>
    </row>
    <row r="13" spans="1:7">
      <c r="A13" s="21"/>
      <c r="B13" s="21"/>
      <c r="C13" s="22"/>
      <c r="D13" s="23"/>
      <c r="E13" s="24"/>
      <c r="F13" s="25"/>
      <c r="G13" s="26"/>
    </row>
    <row r="14" spans="1:7">
      <c r="A14" s="21"/>
      <c r="B14" s="21"/>
      <c r="C14" s="22"/>
      <c r="D14" s="23"/>
      <c r="E14" s="24"/>
      <c r="F14" s="25"/>
      <c r="G14" s="26"/>
    </row>
    <row r="15" spans="1:7">
      <c r="A15" s="21"/>
      <c r="B15" s="21"/>
      <c r="C15" s="22"/>
      <c r="D15" s="23"/>
      <c r="E15" s="24"/>
      <c r="F15" s="25"/>
      <c r="G15" s="26"/>
    </row>
    <row r="16" spans="1:7">
      <c r="A16" s="21"/>
      <c r="B16" s="21"/>
      <c r="C16" s="22"/>
      <c r="D16" s="23"/>
      <c r="E16" s="24"/>
      <c r="F16" s="25"/>
      <c r="G16" s="26"/>
    </row>
    <row r="17" spans="1:7">
      <c r="A17" s="21"/>
      <c r="B17" s="21"/>
      <c r="C17" s="22"/>
      <c r="D17" s="23"/>
      <c r="E17" s="24"/>
      <c r="F17" s="25"/>
      <c r="G17" s="26"/>
    </row>
    <row r="18" spans="1:7">
      <c r="A18" s="21"/>
      <c r="B18" s="21"/>
      <c r="C18" s="22"/>
      <c r="D18" s="23"/>
      <c r="E18" s="24"/>
      <c r="F18" s="25"/>
      <c r="G18" s="26"/>
    </row>
    <row r="19" spans="1:7">
      <c r="A19" s="21"/>
      <c r="B19" s="21"/>
      <c r="C19" s="22"/>
      <c r="D19" s="23"/>
      <c r="E19" s="24"/>
      <c r="F19" s="25"/>
      <c r="G19" s="26"/>
    </row>
    <row r="20" spans="1:7">
      <c r="A20" s="21"/>
      <c r="B20" s="21"/>
      <c r="C20" s="22"/>
      <c r="D20" s="23"/>
      <c r="E20" s="24"/>
      <c r="F20" s="25"/>
      <c r="G20" s="26"/>
    </row>
    <row r="21" spans="1:7">
      <c r="A21" s="21"/>
      <c r="B21" s="21"/>
      <c r="C21" s="22"/>
      <c r="D21" s="23"/>
      <c r="E21" s="24"/>
      <c r="F21" s="25"/>
      <c r="G21" s="26"/>
    </row>
    <row r="22" spans="1:7">
      <c r="A22" s="21"/>
      <c r="B22" s="21"/>
      <c r="C22" s="22"/>
      <c r="D22" s="23"/>
      <c r="E22" s="24"/>
      <c r="F22" s="25"/>
      <c r="G22" s="26"/>
    </row>
    <row r="23" spans="1:7">
      <c r="A23" s="21"/>
      <c r="B23" s="21"/>
      <c r="C23" s="22"/>
      <c r="D23" s="23"/>
      <c r="E23" s="24"/>
      <c r="F23" s="25"/>
      <c r="G23" s="26"/>
    </row>
    <row r="24" spans="1:7">
      <c r="A24" s="21"/>
      <c r="B24" s="21"/>
      <c r="C24" s="22"/>
      <c r="D24" s="23"/>
      <c r="E24" s="24"/>
      <c r="F24" s="25"/>
      <c r="G24" s="26"/>
    </row>
    <row r="25" spans="1:7">
      <c r="A25" s="21"/>
      <c r="B25" s="21"/>
      <c r="C25" s="22"/>
      <c r="D25" s="23"/>
      <c r="E25" s="24"/>
      <c r="F25" s="25"/>
      <c r="G25" s="26"/>
    </row>
    <row r="26" spans="1:7">
      <c r="A26" s="21"/>
      <c r="B26" s="21"/>
      <c r="C26" s="22"/>
      <c r="D26" s="23"/>
      <c r="E26" s="24"/>
      <c r="F26" s="25"/>
      <c r="G26" s="26"/>
    </row>
    <row r="27" spans="1:7">
      <c r="A27" s="21"/>
      <c r="B27" s="21"/>
      <c r="C27" s="22"/>
      <c r="D27" s="23"/>
      <c r="E27" s="24"/>
      <c r="F27" s="25"/>
      <c r="G27" s="26"/>
    </row>
    <row r="28" spans="1:7">
      <c r="A28" s="21"/>
      <c r="B28" s="21"/>
      <c r="C28" s="22"/>
      <c r="D28" s="23"/>
      <c r="E28" s="24"/>
      <c r="F28" s="25"/>
      <c r="G28" s="26"/>
    </row>
    <row r="29" spans="1:7">
      <c r="A29" s="21"/>
      <c r="B29" s="21"/>
      <c r="C29" s="22"/>
      <c r="D29" s="23"/>
      <c r="E29" s="24"/>
      <c r="F29" s="25"/>
      <c r="G29" s="26"/>
    </row>
    <row r="30" spans="1:7">
      <c r="A30" s="21"/>
      <c r="B30" s="21"/>
      <c r="C30" s="22"/>
      <c r="D30" s="23"/>
      <c r="E30" s="24"/>
      <c r="F30" s="25"/>
      <c r="G30" s="26"/>
    </row>
    <row r="31" spans="1:7">
      <c r="A31" s="21"/>
      <c r="B31" s="21"/>
      <c r="C31" s="22"/>
      <c r="D31" s="23"/>
      <c r="E31" s="24"/>
      <c r="F31" s="25"/>
      <c r="G31" s="26"/>
    </row>
    <row r="32" spans="1:7">
      <c r="A32" s="21"/>
      <c r="B32" s="21"/>
      <c r="C32" s="22"/>
      <c r="D32" s="23"/>
      <c r="E32" s="24"/>
      <c r="F32" s="25"/>
      <c r="G32" s="26"/>
    </row>
    <row r="33" spans="1:7">
      <c r="A33" s="21"/>
      <c r="B33" s="21"/>
      <c r="C33" s="22"/>
      <c r="D33" s="23"/>
      <c r="E33" s="24"/>
      <c r="F33" s="25"/>
      <c r="G33" s="26"/>
    </row>
    <row r="34" spans="1:7">
      <c r="A34" s="21"/>
      <c r="B34" s="21"/>
      <c r="C34" s="22"/>
      <c r="D34" s="23"/>
      <c r="E34" s="24"/>
      <c r="F34" s="25"/>
      <c r="G34" s="26"/>
    </row>
    <row r="35" spans="1:7">
      <c r="A35" s="21"/>
      <c r="B35" s="21"/>
      <c r="C35" s="22"/>
      <c r="D35" s="23"/>
      <c r="E35" s="24"/>
      <c r="F35" s="25"/>
      <c r="G35" s="26"/>
    </row>
    <row r="36" spans="1:7">
      <c r="A36" s="21"/>
      <c r="B36" s="21"/>
      <c r="C36" s="22"/>
      <c r="D36" s="23"/>
      <c r="E36" s="24"/>
      <c r="F36" s="25"/>
      <c r="G36" s="26"/>
    </row>
    <row r="37" spans="1:7">
      <c r="A37" s="21"/>
      <c r="B37" s="21"/>
      <c r="C37" s="22"/>
      <c r="D37" s="23"/>
      <c r="E37" s="24"/>
      <c r="F37" s="25"/>
      <c r="G37" s="26"/>
    </row>
    <row r="38" spans="1:7">
      <c r="A38" s="21"/>
      <c r="B38" s="21"/>
      <c r="C38" s="22"/>
      <c r="D38" s="23"/>
      <c r="E38" s="24"/>
      <c r="F38" s="25"/>
      <c r="G38" s="26"/>
    </row>
    <row r="39" spans="1:7">
      <c r="A39" s="21"/>
      <c r="B39" s="21"/>
      <c r="C39" s="22"/>
      <c r="D39" s="23"/>
      <c r="E39" s="24"/>
      <c r="F39" s="25"/>
      <c r="G39" s="26"/>
    </row>
    <row r="40" spans="1:7">
      <c r="A40" s="21"/>
      <c r="B40" s="21"/>
      <c r="C40" s="22"/>
      <c r="D40" s="23"/>
      <c r="E40" s="24"/>
      <c r="F40" s="25"/>
      <c r="G40" s="26"/>
    </row>
    <row r="41" spans="1:7">
      <c r="A41" s="21"/>
      <c r="B41" s="21"/>
      <c r="C41" s="22"/>
      <c r="D41" s="23"/>
      <c r="E41" s="24"/>
      <c r="F41" s="25"/>
      <c r="G41" s="26"/>
    </row>
    <row r="42" spans="1:7">
      <c r="A42" s="21"/>
      <c r="B42" s="21"/>
      <c r="C42" s="22"/>
      <c r="D42" s="23"/>
      <c r="E42" s="24"/>
      <c r="F42" s="25"/>
      <c r="G42" s="26"/>
    </row>
    <row r="43" spans="1:7">
      <c r="A43" s="21"/>
      <c r="B43" s="21"/>
      <c r="C43" s="22"/>
      <c r="D43" s="23"/>
      <c r="E43" s="24"/>
      <c r="F43" s="25"/>
      <c r="G43" s="26"/>
    </row>
    <row r="44" spans="1:7">
      <c r="A44" s="21"/>
      <c r="B44" s="21"/>
      <c r="C44" s="22"/>
      <c r="D44" s="23"/>
      <c r="E44" s="24"/>
      <c r="F44" s="25"/>
      <c r="G44" s="26"/>
    </row>
    <row r="45" spans="1:7">
      <c r="A45" s="21"/>
      <c r="B45" s="21"/>
      <c r="C45" s="22"/>
      <c r="D45" s="23"/>
      <c r="E45" s="24"/>
      <c r="F45" s="25"/>
      <c r="G45" s="26"/>
    </row>
    <row r="46" spans="1:7">
      <c r="A46" s="21"/>
      <c r="B46" s="21"/>
      <c r="C46" s="22"/>
      <c r="D46" s="23"/>
      <c r="E46" s="24"/>
      <c r="F46" s="25"/>
      <c r="G46" s="26"/>
    </row>
    <row r="47" spans="1:7">
      <c r="A47" s="21"/>
      <c r="B47" s="21"/>
      <c r="C47" s="22"/>
      <c r="D47" s="23"/>
      <c r="E47" s="24"/>
      <c r="F47" s="25"/>
      <c r="G47" s="26"/>
    </row>
    <row r="48" spans="1:7">
      <c r="A48" s="21"/>
      <c r="B48" s="21"/>
      <c r="C48" s="22"/>
      <c r="D48" s="23"/>
      <c r="E48" s="24"/>
      <c r="F48" s="25"/>
      <c r="G48" s="26"/>
    </row>
    <row r="49" spans="1:7">
      <c r="A49" s="21"/>
      <c r="B49" s="21"/>
      <c r="C49" s="22"/>
      <c r="D49" s="23"/>
      <c r="E49" s="24"/>
      <c r="F49" s="25"/>
      <c r="G49" s="26"/>
    </row>
    <row r="50" spans="1:7">
      <c r="A50" s="27"/>
      <c r="B50" s="27" t="s">
        <v>27</v>
      </c>
      <c r="C50" s="28">
        <f>SUM(C6:C49)</f>
        <v>0</v>
      </c>
      <c r="D50" s="28">
        <f t="shared" ref="D50:G50" si="0">SUM(D6:D49)</f>
        <v>0</v>
      </c>
      <c r="E50" s="28">
        <f t="shared" si="0"/>
        <v>0</v>
      </c>
      <c r="F50" s="28">
        <f t="shared" si="0"/>
        <v>0</v>
      </c>
      <c r="G50" s="28">
        <f t="shared" si="0"/>
        <v>0</v>
      </c>
    </row>
    <row r="51" spans="1:7">
      <c r="A51" s="18"/>
      <c r="B51" s="18"/>
      <c r="C51" s="18"/>
      <c r="D51" s="18"/>
      <c r="E51" s="18"/>
      <c r="F51" s="18"/>
      <c r="G51" s="18"/>
    </row>
    <row r="52" spans="1:7">
      <c r="A52" s="18"/>
      <c r="B52" s="18"/>
      <c r="C52" s="18"/>
      <c r="D52" s="18"/>
      <c r="E52" s="18"/>
      <c r="F52" s="18"/>
      <c r="G52" s="18"/>
    </row>
    <row r="53" spans="1:7">
      <c r="A53" s="31" t="s">
        <v>28</v>
      </c>
      <c r="B53" s="18"/>
      <c r="C53" s="18"/>
      <c r="D53" s="18"/>
      <c r="E53" s="18"/>
      <c r="F53" s="18"/>
      <c r="G53" s="18"/>
    </row>
    <row r="54" spans="1:7">
      <c r="A54" s="18"/>
      <c r="B54" s="18"/>
      <c r="C54" s="18"/>
      <c r="D54" s="18"/>
      <c r="E54" s="18"/>
      <c r="F54" s="18"/>
      <c r="G54" s="18"/>
    </row>
    <row r="55" spans="1:7">
      <c r="A55" s="18"/>
      <c r="B55" s="18"/>
      <c r="C55" s="18"/>
      <c r="D55" s="18"/>
      <c r="E55" s="18"/>
      <c r="F55" s="18"/>
      <c r="G55" s="18"/>
    </row>
    <row r="56" spans="1:7">
      <c r="A56" s="18"/>
      <c r="B56" s="18"/>
      <c r="C56" s="18"/>
      <c r="D56" s="18"/>
      <c r="E56" s="18"/>
      <c r="F56" s="18"/>
      <c r="G56" s="18"/>
    </row>
    <row r="57" spans="1:7">
      <c r="A57" s="18"/>
      <c r="B57" s="18"/>
      <c r="C57" s="18"/>
      <c r="D57" s="18"/>
      <c r="E57" s="18"/>
      <c r="F57" s="18"/>
      <c r="G57" s="18"/>
    </row>
    <row r="58" spans="1:7">
      <c r="A58" s="18" t="s">
        <v>29</v>
      </c>
      <c r="B58" s="18"/>
      <c r="C58" s="18"/>
      <c r="D58" s="18"/>
      <c r="E58" s="18"/>
      <c r="F58" s="18"/>
      <c r="G58" s="18"/>
    </row>
    <row r="59" spans="1:7">
      <c r="A59" s="18"/>
      <c r="B59" s="18"/>
      <c r="C59" s="18"/>
      <c r="D59" s="18"/>
      <c r="E59" s="18"/>
      <c r="F59" s="18"/>
      <c r="G59" s="18"/>
    </row>
  </sheetData>
  <mergeCells count="1">
    <mergeCell ref="B1:F2"/>
  </mergeCells>
  <pageMargins left="0.98958333333333337" right="0.7" top="0.2812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28</vt:i4>
      </vt:variant>
      <vt:variant>
        <vt:lpstr>Plages nommées</vt:lpstr>
      </vt:variant>
      <vt:variant>
        <vt:i4>9</vt:i4>
      </vt:variant>
    </vt:vector>
  </HeadingPairs>
  <TitlesOfParts>
    <vt:vector size="37" baseType="lpstr">
      <vt:lpstr>Inventaire</vt:lpstr>
      <vt:lpstr>Feuille 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Inventaire!Impression_des_titres</vt:lpstr>
      <vt:lpstr>totalba</vt:lpstr>
      <vt:lpstr>totalcb</vt:lpstr>
      <vt:lpstr>totalcheques</vt:lpstr>
      <vt:lpstr>totalesp</vt:lpstr>
      <vt:lpstr>totalvente</vt:lpstr>
      <vt:lpstr>totalventes</vt:lpstr>
      <vt:lpstr>versementchq</vt:lpstr>
      <vt:lpstr>Versementesp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Oren</dc:creator>
  <cp:lastModifiedBy>Oren</cp:lastModifiedBy>
  <cp:lastPrinted>2003-03-11T16:42:10Z</cp:lastPrinted>
  <dcterms:created xsi:type="dcterms:W3CDTF">2001-09-05T18:54:16Z</dcterms:created>
  <dcterms:modified xsi:type="dcterms:W3CDTF">2011-06-10T16:42:46Z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TC060827171036</vt:lpwstr>
  </property>
</Properties>
</file>