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 3590\Documents\"/>
    </mc:Choice>
  </mc:AlternateContent>
  <xr:revisionPtr revIDLastSave="0" documentId="13_ncr:1_{988FC155-B6A0-43F1-BB84-A7626C815A54}" xr6:coauthVersionLast="47" xr6:coauthVersionMax="47" xr10:uidLastSave="{00000000-0000-0000-0000-000000000000}"/>
  <bookViews>
    <workbookView xWindow="28680" yWindow="-120" windowWidth="24240" windowHeight="13140" xr2:uid="{7D5D3E77-3514-4C24-92E7-B55730471697}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F5" i="1" s="1"/>
  <c r="D6" i="1"/>
  <c r="F6" i="1" s="1"/>
  <c r="D7" i="1"/>
  <c r="F7" i="1" s="1"/>
  <c r="D8" i="1"/>
  <c r="F8" i="1" s="1"/>
  <c r="D9" i="1"/>
  <c r="F9" i="1" s="1"/>
  <c r="D10" i="1"/>
  <c r="D11" i="1"/>
  <c r="F11" i="1" s="1"/>
  <c r="D12" i="1"/>
  <c r="F12" i="1" s="1"/>
  <c r="D13" i="1"/>
  <c r="F13" i="1" s="1"/>
  <c r="D14" i="1"/>
  <c r="F14" i="1" s="1"/>
  <c r="D15" i="1"/>
  <c r="D16" i="1"/>
  <c r="F16" i="1" s="1"/>
  <c r="D17" i="1"/>
  <c r="D18" i="1"/>
  <c r="D19" i="1"/>
  <c r="D20" i="1"/>
  <c r="F20" i="1" s="1"/>
  <c r="D21" i="1"/>
  <c r="D22" i="1"/>
  <c r="F22" i="1" s="1"/>
  <c r="D23" i="1"/>
  <c r="F23" i="1" s="1"/>
  <c r="D24" i="1"/>
  <c r="F24" i="1" s="1"/>
  <c r="D25" i="1"/>
  <c r="D26" i="1"/>
  <c r="D27" i="1"/>
  <c r="F27" i="1" s="1"/>
  <c r="D28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F10" i="1"/>
  <c r="F15" i="1"/>
  <c r="F17" i="1"/>
  <c r="F18" i="1"/>
  <c r="F19" i="1"/>
  <c r="F21" i="1"/>
  <c r="F25" i="1"/>
  <c r="F26" i="1"/>
  <c r="F28" i="1"/>
  <c r="D30" i="2"/>
  <c r="D29" i="2"/>
  <c r="D28" i="2"/>
  <c r="D27" i="2"/>
  <c r="D26" i="2"/>
  <c r="D25" i="2"/>
  <c r="D24" i="2"/>
  <c r="D23" i="2"/>
  <c r="D22" i="2"/>
</calcChain>
</file>

<file path=xl/sharedStrings.xml><?xml version="1.0" encoding="utf-8"?>
<sst xmlns="http://schemas.openxmlformats.org/spreadsheetml/2006/main" count="203" uniqueCount="188">
  <si>
    <t>0608701016</t>
  </si>
  <si>
    <t>EC302 </t>
  </si>
  <si>
    <t>EC MOTOR EC302 SZ2</t>
  </si>
  <si>
    <t>0608701017</t>
  </si>
  <si>
    <t>EC303 </t>
  </si>
  <si>
    <t>EC MOTOR EC303 SZ3</t>
  </si>
  <si>
    <t>0608701018</t>
  </si>
  <si>
    <t>EC304 </t>
  </si>
  <si>
    <t>EC MOTOR EC304 SZ4</t>
  </si>
  <si>
    <t>0608701019</t>
  </si>
  <si>
    <t>EC305 </t>
  </si>
  <si>
    <t>EC MOTOR EC305 SZ5</t>
  </si>
  <si>
    <t>0608710027</t>
  </si>
  <si>
    <t>2P32 </t>
  </si>
  <si>
    <t>PNEUMATIC MOTOR 2P32 1.8–10NM</t>
  </si>
  <si>
    <t>0608710028</t>
  </si>
  <si>
    <t>2P20 </t>
  </si>
  <si>
    <t>PNEUMATIC MOTOR 2P20 1.3–8.5NM</t>
  </si>
  <si>
    <t>0608710029</t>
  </si>
  <si>
    <t>3P25 </t>
  </si>
  <si>
    <t>PNEUMATIC MOTOR 3P25 6–14NM</t>
  </si>
  <si>
    <t>0608710030</t>
  </si>
  <si>
    <t>3P39 </t>
  </si>
  <si>
    <t>PNEUMATIC MOTOR 3P39 8–20NM</t>
  </si>
  <si>
    <t>0608710031</t>
  </si>
  <si>
    <t>3P41 </t>
  </si>
  <si>
    <t>PNEUMATIC MOTOR 3P41 15–50NM</t>
  </si>
  <si>
    <t>0608720038</t>
  </si>
  <si>
    <t>2GE26 </t>
  </si>
  <si>
    <t>PLANETARY GEAR TRAIN 2GE26 SZ2</t>
  </si>
  <si>
    <t>0608720039</t>
  </si>
  <si>
    <t>3GE67 </t>
  </si>
  <si>
    <t>PLANETARY GEAR TRAIN 3GE67 SZ3</t>
  </si>
  <si>
    <t>0608720040</t>
  </si>
  <si>
    <t>4GE59 </t>
  </si>
  <si>
    <t>PLANETARY GEAR TRAIN 4GE59 SZ4</t>
  </si>
  <si>
    <t>0608720041</t>
  </si>
  <si>
    <t>5GE68 </t>
  </si>
  <si>
    <t>PLANETARY GEAR TRAIN 5GE68 SZ5</t>
  </si>
  <si>
    <t>0608720043</t>
  </si>
  <si>
    <t>2GE19 </t>
  </si>
  <si>
    <t>PLANETARY GEAR TRAIN 2GE19 SZ2</t>
  </si>
  <si>
    <t>0608720053</t>
  </si>
  <si>
    <t>3GE27 </t>
  </si>
  <si>
    <t>PLANETARY GEAR TRAIN 3GE27 SZ3</t>
  </si>
  <si>
    <t>0608720056</t>
  </si>
  <si>
    <t>4GE19 </t>
  </si>
  <si>
    <t>PLANETARY GEAR TRAIN 4GE19 SZ4</t>
  </si>
  <si>
    <t>0608720058</t>
  </si>
  <si>
    <t>5GE19 </t>
  </si>
  <si>
    <t>PLANETARY GEAR TRAIN 5GE19 SZ5</t>
  </si>
  <si>
    <t>0608740100</t>
  </si>
  <si>
    <t>S-003-S-A</t>
  </si>
  <si>
    <t>0608740101</t>
  </si>
  <si>
    <t>S-005-S-A</t>
  </si>
  <si>
    <t>0608740102</t>
  </si>
  <si>
    <t>S-007-S-A</t>
  </si>
  <si>
    <t>0608740103</t>
  </si>
  <si>
    <t>S-010-S-A</t>
  </si>
  <si>
    <t>0608740104</t>
  </si>
  <si>
    <t>S-015-S-A</t>
  </si>
  <si>
    <t>0608740105</t>
  </si>
  <si>
    <t>S-020-S-A</t>
  </si>
  <si>
    <t>0608740110</t>
  </si>
  <si>
    <t>S-003-A-A</t>
  </si>
  <si>
    <t>0608740111</t>
  </si>
  <si>
    <t>S-005-A-A</t>
  </si>
  <si>
    <t>0608740112</t>
  </si>
  <si>
    <t>S-007-A-A</t>
  </si>
  <si>
    <t>0608800001</t>
  </si>
  <si>
    <t>GK1C156 </t>
  </si>
  <si>
    <t>STRAIGHT OUTPUT GK1C156 SZ4 1/2"SQP</t>
  </si>
  <si>
    <t>0608800006</t>
  </si>
  <si>
    <t>GK2A181 </t>
  </si>
  <si>
    <t>STRAIGHT OUTPUT GK2A181 SZ4 1/2"SQ</t>
  </si>
  <si>
    <t>0608800008</t>
  </si>
  <si>
    <t>GK2B181 </t>
  </si>
  <si>
    <t>STRAIGHT OUTPUT GK2B181 SZ4 7/16"QC</t>
  </si>
  <si>
    <t>0608800020</t>
  </si>
  <si>
    <t>GK1B156 </t>
  </si>
  <si>
    <t>STRAIGHT OUTPUT GK1B156 SZ4 7/16"QC</t>
  </si>
  <si>
    <t>0608800021</t>
  </si>
  <si>
    <t>GK2C181 </t>
  </si>
  <si>
    <t>STRAIGHT OUTPUT GK2C181 SZ4 1/2"SQP</t>
  </si>
  <si>
    <t>0608800027</t>
  </si>
  <si>
    <t>GL2C319 </t>
  </si>
  <si>
    <t>STRAIGHT OUTPUT GL2C319 SZ4 1/2"SQP</t>
  </si>
  <si>
    <t>0608800031</t>
  </si>
  <si>
    <t>GK1A156 </t>
  </si>
  <si>
    <t>STRAIGHT OUTPUT GK1A156 SZ4 1/2"SQ</t>
  </si>
  <si>
    <t>0608800048</t>
  </si>
  <si>
    <t>GK2A251 </t>
  </si>
  <si>
    <t>STRAIGHT OUTPUT GK2A251 SZ4 1/2"SQ</t>
  </si>
  <si>
    <t>0608800049</t>
  </si>
  <si>
    <t>GK2B251 </t>
  </si>
  <si>
    <t>STRAIGHT OUTPUT GK2B251 SZ4 7/16"QC</t>
  </si>
  <si>
    <t>0608800050</t>
  </si>
  <si>
    <t>GK2C251 </t>
  </si>
  <si>
    <t>STRAIGHT OUTPUT GK2C251 SZ4 1/2"SQP</t>
  </si>
  <si>
    <t>0608800056</t>
  </si>
  <si>
    <t>GL2A319 </t>
  </si>
  <si>
    <t>STRAIGHT OUTPUT GL2A319 SZ4 1/2"SQ</t>
  </si>
  <si>
    <t>0608800057</t>
  </si>
  <si>
    <t>GL2B319 </t>
  </si>
  <si>
    <t>STRAIGHT OUTPUT GL2B319 SZ4 7/16"QC</t>
  </si>
  <si>
    <t>0608800062</t>
  </si>
  <si>
    <t>G1A102 </t>
  </si>
  <si>
    <t>STRAIGHT OUTPUT G1A102 SZ3 3/8"SQ</t>
  </si>
  <si>
    <t>0608800063</t>
  </si>
  <si>
    <t>G1B102 </t>
  </si>
  <si>
    <t>STRAIGHT OUTPUT G1B102 SZ3 1/4"QC</t>
  </si>
  <si>
    <t>0608800064</t>
  </si>
  <si>
    <t>G2A152 </t>
  </si>
  <si>
    <t>STRAIGHT OUTPUT G2A152 SZ3 3/8"SQ</t>
  </si>
  <si>
    <t>0608800065</t>
  </si>
  <si>
    <t>G2B152 </t>
  </si>
  <si>
    <t>STRAIGHT OUTPUT G2B152 SZ3 1/4"QC</t>
  </si>
  <si>
    <t>0608800072</t>
  </si>
  <si>
    <t>G1C102 </t>
  </si>
  <si>
    <t>STRAIGHT OUTPUT G1C102 SZ3 3/8"SQP</t>
  </si>
  <si>
    <t>0608800073</t>
  </si>
  <si>
    <t>G2C152 </t>
  </si>
  <si>
    <t>STRAIGHT OUTPUT G2C152 SZ3 3/8"SQP</t>
  </si>
  <si>
    <t>0608800077</t>
  </si>
  <si>
    <t>2GA82 </t>
  </si>
  <si>
    <t>STRAIGHT OUTPUT 2GA82 SZ2 1/4"SQ</t>
  </si>
  <si>
    <t>0608800629</t>
  </si>
  <si>
    <t>VNS2A152 </t>
  </si>
  <si>
    <t>OFFSET OUTPUT DRIVE VNS2A152 SZ3 3/8"SQ</t>
  </si>
  <si>
    <t>0608800630</t>
  </si>
  <si>
    <t>VNS2B152 </t>
  </si>
  <si>
    <t>OFFSET OUTPUT DRIVE VNS2B152 SZ3 1/4"QC</t>
  </si>
  <si>
    <t>0608800631</t>
  </si>
  <si>
    <t>VNS2C152 </t>
  </si>
  <si>
    <t>OFFSET OUTPUT DRIVE VNS2C152 SZ3 3/8"SQP</t>
  </si>
  <si>
    <t>0608800632</t>
  </si>
  <si>
    <t>VNK2A181 </t>
  </si>
  <si>
    <t>OFFSET OUTPUT DRIVE VNK2A181 SZ4 1/2"SQ</t>
  </si>
  <si>
    <t>0608800633</t>
  </si>
  <si>
    <t>VNK2A251 </t>
  </si>
  <si>
    <t>OFFSET OUTPUT DRIVE VNK2A251 SZ4 1/2"SQ</t>
  </si>
  <si>
    <t>0608800634</t>
  </si>
  <si>
    <t>VNK2B181 </t>
  </si>
  <si>
    <t>OFFSET OUTPUT DRIVE VNK2B181 SZ4 7/16"QC</t>
  </si>
  <si>
    <t>0608800635</t>
  </si>
  <si>
    <t>VNK2B251 </t>
  </si>
  <si>
    <t>OFFSET OUTPUT DRIVE VNK2B251 SZ4 7/16"QC</t>
  </si>
  <si>
    <t>0608800636</t>
  </si>
  <si>
    <t>VNK2C181 </t>
  </si>
  <si>
    <t>OFFSET OUTPUT DRIVE VNK2C181 SZ4 1/2"SQP</t>
  </si>
  <si>
    <t>0608800637</t>
  </si>
  <si>
    <t>VNK2C251 </t>
  </si>
  <si>
    <t>OFFSET OUTPUT DRIVE VNK2C251 SZ4 1/2"SQP</t>
  </si>
  <si>
    <t>0608800639</t>
  </si>
  <si>
    <t>VNL2A319 </t>
  </si>
  <si>
    <t>OFFSET OUTPUT DRIVE VNL2A319 SZ4 1/2"SQ</t>
  </si>
  <si>
    <t>0608800643</t>
  </si>
  <si>
    <t>VNL2C319 </t>
  </si>
  <si>
    <t>OFFSET OUTPUT DRIVE VNL2C319 SZ4 1/2"SQP</t>
  </si>
  <si>
    <t>0608800644</t>
  </si>
  <si>
    <t>VUK2D186 </t>
  </si>
  <si>
    <t>OFFSET OUTPUT DRIVE VUK2D186 SZ4 3/4"SQ</t>
  </si>
  <si>
    <t>0608800645</t>
  </si>
  <si>
    <t>VUL2D290 </t>
  </si>
  <si>
    <t>OFFSET OUTPUT DRIVE VUL2D290 SZ4 3/4"SQ</t>
  </si>
  <si>
    <t>0608800646</t>
  </si>
  <si>
    <t>2S1M8</t>
  </si>
  <si>
    <t>FEED OUTPUT DRIVE 2S1M8 SZ2 1/4"SQ</t>
  </si>
  <si>
    <t>0608800647</t>
  </si>
  <si>
    <t>2S2M8 </t>
  </si>
  <si>
    <t>FEED OUTPUT DRIVE 2S2M8 SZ2 M6 OUTER</t>
  </si>
  <si>
    <t>0608800648</t>
  </si>
  <si>
    <t>3S1M8</t>
  </si>
  <si>
    <t>FEED OUTPUT DRIVE 3S1M8 SZ3 3/8"SQ</t>
  </si>
  <si>
    <t>0608800649</t>
  </si>
  <si>
    <t>3S2M8 </t>
  </si>
  <si>
    <t>FEED OUTPUT DRIVE 3S2M8 SZ3 1/4"SQ</t>
  </si>
  <si>
    <t>0608800650</t>
  </si>
  <si>
    <t>4S1M8</t>
  </si>
  <si>
    <t>FEED OUTPUT DRIVE 4S1M8 SZ4 1/2"SQP</t>
  </si>
  <si>
    <t>qt</t>
  </si>
  <si>
    <t>famille</t>
  </si>
  <si>
    <t>reference</t>
  </si>
  <si>
    <t>type</t>
  </si>
  <si>
    <t>désignation</t>
  </si>
  <si>
    <t>prix</t>
  </si>
  <si>
    <t>référence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</si>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</sst>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\ 000\ 000\ 000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">
    <xf numFmtId="0" fontId="0" fillId="0" borderId="0" xfId="0"/>
    <xf numFmtId="164" fontId="1" fillId="0" borderId="0" xfId="1" quotePrefix="1" applyNumberFormat="1" applyAlignment="1">
      <alignment horizontal="left" vertical="center"/>
    </xf>
    <xf numFmtId="0" fontId="1" fillId="0" borderId="0" xfId="1" applyAlignment="1">
      <alignment wrapText="1"/>
    </xf>
    <xf numFmtId="165" fontId="1" fillId="0" borderId="0" xfId="1" applyNumberFormat="1" applyAlignment="1">
      <alignment wrapText="1"/>
    </xf>
    <xf numFmtId="49" fontId="0" fillId="0" borderId="0" xfId="0" applyNumberFormat="1"/>
    <xf numFmtId="164" fontId="0" fillId="0" borderId="0" xfId="0" applyNumberFormat="1"/>
  </cellXfs>
  <cellStyles count="3">
    <cellStyle name="Normal" xfId="0" builtinId="0"/>
    <cellStyle name="Normal 2" xfId="2" xr:uid="{D67C2EE2-B8F0-461E-B426-F4D34CAC26E8}"/>
    <cellStyle name="Standard 2" xfId="1" xr:uid="{9A90A4F6-3C3F-4541-9131-D376B98E4939}"/>
  </cellStyles>
  <dxfs count="7">
    <dxf>
      <numFmt numFmtId="0" formatCode="General"/>
    </dxf>
    <dxf>
      <numFmt numFmtId="12" formatCode="#,##0.00\ &quot;€&quot;;[Red]\-#,##0.00\ &quot;€&quot;"/>
      <alignment horizontal="right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4" formatCode="0\ 000\ 000\ 000"/>
      <alignment horizontal="left" vertical="center" textRotation="0" wrapText="0" indent="0" justifyLastLine="0" shrinkToFit="0" readingOrder="0"/>
    </dxf>
    <dxf>
      <numFmt numFmtId="164" formatCode="0\ 000\ 000\ 000"/>
      <alignment horizontal="left" vertical="center" textRotation="0" wrapText="0" indent="0" justifyLastLine="0" shrinkToFit="0" readingOrder="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B11E809-2E06-46F9-B65A-E2294C21E58C}" name="Tableau4" displayName="Tableau4" ref="B4:F28" totalsRowShown="0">
  <autoFilter ref="B4:F28" xr:uid="{FB11E809-2E06-46F9-B65A-E2294C21E58C}"/>
  <tableColumns count="5">
    <tableColumn id="1" xr3:uid="{E858269E-2A6E-4F85-8D1A-098A53F46F5E}" name="reference"/>
    <tableColumn id="2" xr3:uid="{AA7F3E94-1D79-4EB7-8FDC-3E6D9C372451}" name="désignation" dataDxfId="6">
      <calculatedColumnFormula>IF(B5="","",VLOOKUP(B5,Feuil2!$B$5:$E$25,3,FALSE)),IF(B5="","",VLOOKUP(B5,Feuil3!$B$5:$E$25,3,FALSE)),IF(B5="","",VLOOKUP(B5,Feuil3!$B$5:$E$25,3,FALSE))</calculatedColumnFormula>
    </tableColumn>
    <tableColumn id="3" xr3:uid="{3863375B-2C01-4EA3-8286-DF56C558206E}" name="prix" dataDxfId="0">
      <calculatedColumnFormula>IF(B5="","",VLOOKUP(B5,Feuil2!$B$5:$E$25,4,FALSE)),IF(B5="","",VLOOKUP(B5,Feuil3!$B$5:$E$25,4,FALSE)),IF(B5="","",VLOOKUP(B5,Feuil3!$B$5:$E$25,4,FALSE))</calculatedColumnFormula>
    </tableColumn>
    <tableColumn id="4" xr3:uid="{DD4F43F7-7611-4A74-A4D1-8E155B2CE965}" name="qt"/>
    <tableColumn id="5" xr3:uid="{33DDFD1D-D10E-4EC8-B96A-8B417682F59E}" name="total" dataDxfId="5">
      <calculatedColumnFormula>IFERROR(SUM(D5*E5),"")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0F24CF-7231-40BA-B821-18DD1EDF61B6}" name="Tableau1" displayName="Tableau1" ref="B4:F30" totalsRowShown="0">
  <autoFilter ref="B4:F30" xr:uid="{2E0F24CF-7231-40BA-B821-18DD1EDF61B6}"/>
  <tableColumns count="5">
    <tableColumn id="1" xr3:uid="{3927528F-337D-4402-A7A5-78683F49D03A}" name="reference" dataDxfId="4" dataCellStyle="Standard 2"/>
    <tableColumn id="2" xr3:uid="{CBBCE6E5-A593-43E0-A99A-B1385A124B9C}" name="type" dataDxfId="3" dataCellStyle="Standard 2"/>
    <tableColumn id="3" xr3:uid="{CA33A991-BBEA-49C9-B80C-8DBBCA1E4518}" name="désignation" dataDxfId="2" dataCellStyle="Standard 2"/>
    <tableColumn id="4" xr3:uid="{3EC8316E-4BA5-4ACA-B494-45B77E1D4E53}" name="prix" dataDxfId="1" dataCellStyle="Normal 2"/>
    <tableColumn id="12" xr3:uid="{FDC40C93-0D3C-400B-89C6-71C5E8151AE3}" name="famill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94D15E-530A-4B4C-9FEF-6A2F0A8B3D86}" name="Tableau13" displayName="Tableau13" ref="B4:F23" totalsRowShown="0">
  <autoFilter ref="B4:F23" xr:uid="{7D94D15E-530A-4B4C-9FEF-6A2F0A8B3D86}"/>
  <tableColumns count="5">
    <tableColumn id="1" xr3:uid="{19382904-2D84-4710-BFC0-74EE64D4A6DB}" name="reference"/>
    <tableColumn id="2" xr3:uid="{6151E503-6D1B-4656-8D23-9C254D9C884E}" name="type"/>
    <tableColumn id="3" xr3:uid="{B509C4BF-EC08-4308-A1C3-B4F0BFEBA595}" name="désignation"/>
    <tableColumn id="4" xr3:uid="{1E4EF59A-06EE-488C-8BF2-B678D44100D8}" name="prix"/>
    <tableColumn id="12" xr3:uid="{9326E2C7-5AD2-4DAE-B876-E0A21B18BC62}" name="famille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CBE16F0-AC52-4047-85F2-49C5F72C176C}" name="Tableau134" displayName="Tableau134" ref="B4:F22" totalsRowShown="0">
  <autoFilter ref="B4:F22" xr:uid="{0CBE16F0-AC52-4047-85F2-49C5F72C176C}"/>
  <tableColumns count="5">
    <tableColumn id="1" xr3:uid="{8BC48FBF-03D2-4E46-80AD-CFB4C3FF4038}" name="référence"/>
    <tableColumn id="2" xr3:uid="{21346AED-0DA7-4C1E-B9B2-5FAFE3812B83}" name="type"/>
    <tableColumn id="3" xr3:uid="{AFEA393D-2D97-4FBD-9447-988135D16F93}" name="désignation"/>
    <tableColumn id="4" xr3:uid="{907BDF52-6179-4FAB-80C2-89150D0E0E0D}" name="prix"/>
    <tableColumn id="12" xr3:uid="{B79C20A3-DA24-4338-B5C4-C8F446CEF1FF}" name="famill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69B02-4E79-4648-97E0-22C305C0ACE4}">
  <dimension ref="B4:F28"/>
  <sheetViews>
    <sheetView tabSelected="1" topLeftCell="A4" workbookViewId="0">
      <selection activeCell="I12" sqref="I12"/>
    </sheetView>
  </sheetViews>
  <sheetFormatPr baseColWidth="10" defaultRowHeight="15" x14ac:dyDescent="0.25"/>
  <cols>
    <col min="3" max="3" width="30.7109375" customWidth="1"/>
  </cols>
  <sheetData>
    <row r="4" spans="2:6" x14ac:dyDescent="0.25">
      <c r="B4" t="s">
        <v>182</v>
      </c>
      <c r="C4" t="s">
        <v>184</v>
      </c>
      <c r="D4" t="s">
        <v>185</v>
      </c>
      <c r="E4" t="s">
        <v>180</v>
      </c>
      <c r="F4" t="s">
        <v>187</v>
      </c>
    </row>
    <row r="5" spans="2:6" x14ac:dyDescent="0.25">
      <c r="B5" s="5" t="s">
        <v>6</v>
      </c>
      <c r="C5" t="e">
        <f>IF(B5="","",VLOOKUP(B5,Feuil2!$B$5:$E$25,3,FALSE)),IF(B5="","",VLOOKUP(B5,Feuil3!$B$5:$E$25,3,FALSE)),IF(B5="","",VLOOKUP(B5,Feuil3!$B$5:$E$25,3,FALSE))</f>
        <v>#VALUE!</v>
      </c>
      <c r="D5" t="e">
        <f>IF(B5="","",VLOOKUP(B5,Feuil2!$B$5:$E$25,4,FALSE)),IF(B5="","",VLOOKUP(B5,Feuil3!$B$5:$E$25,4,FALSE)),IF(B5="","",VLOOKUP(B5,Feuil3!$B$5:$E$25,4,FALSE))</f>
        <v>#VALUE!</v>
      </c>
      <c r="E5">
        <v>2</v>
      </c>
      <c r="F5" t="str">
        <f t="shared" ref="F5:F28" si="0">IFERROR(SUM(D5*E5),"")</f>
        <v/>
      </c>
    </row>
    <row r="6" spans="2:6" x14ac:dyDescent="0.25">
      <c r="B6" s="1" t="s">
        <v>87</v>
      </c>
      <c r="C6" t="e">
        <f>IF(B6="","",VLOOKUP(B6,Feuil2!$B$5:$E$25,3,FALSE)),IF(B6="","",VLOOKUP(B6,Feuil3!$B$5:$E$25,3,FALSE)),IF(B6="","",VLOOKUP(B6,Feuil3!$B$5:$E$25,3,FALSE))</f>
        <v>#N/A</v>
      </c>
      <c r="D6" t="e">
        <f>IF(B6="","",VLOOKUP(B6,Feuil2!$B$5:$E$25,4,FALSE)),IF(B6="","",VLOOKUP(B6,Feuil3!$B$5:$E$25,4,FALSE)),IF(B6="","",VLOOKUP(B6,Feuil3!$B$5:$E$25,4,FALSE))</f>
        <v>#N/A</v>
      </c>
      <c r="F6" t="str">
        <f t="shared" si="0"/>
        <v/>
      </c>
    </row>
    <row r="7" spans="2:6" x14ac:dyDescent="0.25">
      <c r="B7" s="1" t="s">
        <v>141</v>
      </c>
      <c r="C7" t="e">
        <f>IF(B7="","",VLOOKUP(B7,Feuil2!$B$5:$E$25,3,FALSE)),IF(B7="","",VLOOKUP(B7,Feuil3!$B$5:$E$25,3,FALSE)),IF(B7="","",VLOOKUP(B7,Feuil3!$B$5:$E$25,3,FALSE))</f>
        <v>#N/A</v>
      </c>
      <c r="D7" t="e">
        <f>IF(B7="","",VLOOKUP(B7,Feuil2!$B$5:$E$25,4,FALSE)),IF(B7="","",VLOOKUP(B7,Feuil3!$B$5:$E$25,4,FALSE)),IF(B7="","",VLOOKUP(B7,Feuil3!$B$5:$E$25,4,FALSE))</f>
        <v>#N/A</v>
      </c>
      <c r="F7" t="str">
        <f t="shared" si="0"/>
        <v/>
      </c>
    </row>
    <row r="8" spans="2:6" x14ac:dyDescent="0.25">
      <c r="B8" s="4"/>
      <c r="C8" t="e">
        <f>IF(B8="","",VLOOKUP(B8,Feuil2!$B$5:$E$25,3,FALSE)),IF(B8="","",VLOOKUP(B8,Feuil3!$B$5:$E$25,3,FALSE)),IF(B8="","",VLOOKUP(B8,Feuil3!$B$5:$E$25,3,FALSE))</f>
        <v>#VALUE!</v>
      </c>
      <c r="D8" t="e">
        <f>IF(B8="","",VLOOKUP(B8,Feuil2!$B$5:$E$25,4,FALSE)),IF(B8="","",VLOOKUP(B8,Feuil3!$B$5:$E$25,4,FALSE)),IF(B8="","",VLOOKUP(B8,Feuil3!$B$5:$E$25,4,FALSE))</f>
        <v>#VALUE!</v>
      </c>
      <c r="F8" t="str">
        <f t="shared" si="0"/>
        <v/>
      </c>
    </row>
    <row r="9" spans="2:6" x14ac:dyDescent="0.25">
      <c r="B9" s="4"/>
      <c r="C9" t="e">
        <f>IF(B9="","",VLOOKUP(B9,Feuil2!$B$5:$E$25,3,FALSE)),IF(B9="","",VLOOKUP(B9,Feuil3!$B$5:$E$25,3,FALSE)),IF(B9="","",VLOOKUP(B9,Feuil3!$B$5:$E$25,3,FALSE))</f>
        <v>#VALUE!</v>
      </c>
      <c r="D9" t="e">
        <f>IF(B9="","",VLOOKUP(B9,Feuil2!$B$5:$E$25,4,FALSE)),IF(B9="","",VLOOKUP(B9,Feuil3!$B$5:$E$25,4,FALSE)),IF(B9="","",VLOOKUP(B9,Feuil3!$B$5:$E$25,4,FALSE))</f>
        <v>#VALUE!</v>
      </c>
      <c r="F9" t="str">
        <f t="shared" si="0"/>
        <v/>
      </c>
    </row>
    <row r="10" spans="2:6" x14ac:dyDescent="0.25">
      <c r="B10" s="4"/>
      <c r="C10" t="e">
        <f>IF(B10="","",VLOOKUP(B10,Feuil2!$B$5:$E$25,3,FALSE)),IF(B10="","",VLOOKUP(B10,Feuil3!$B$5:$E$25,3,FALSE)),IF(B10="","",VLOOKUP(B10,Feuil3!$B$5:$E$25,3,FALSE))</f>
        <v>#VALUE!</v>
      </c>
      <c r="D10" t="e">
        <f>IF(B10="","",VLOOKUP(B10,Feuil2!$B$5:$E$25,4,FALSE)),IF(B10="","",VLOOKUP(B10,Feuil3!$B$5:$E$25,4,FALSE)),IF(B10="","",VLOOKUP(B10,Feuil3!$B$5:$E$25,4,FALSE))</f>
        <v>#VALUE!</v>
      </c>
      <c r="F10" t="str">
        <f t="shared" si="0"/>
        <v/>
      </c>
    </row>
    <row r="11" spans="2:6" x14ac:dyDescent="0.25">
      <c r="B11" s="4"/>
      <c r="C11" t="e">
        <f>IF(B11="","",VLOOKUP(B11,Feuil2!$B$5:$E$25,3,FALSE)),IF(B11="","",VLOOKUP(B11,Feuil3!$B$5:$E$25,3,FALSE)),IF(B11="","",VLOOKUP(B11,Feuil3!$B$5:$E$25,3,FALSE))</f>
        <v>#VALUE!</v>
      </c>
      <c r="D11" t="e">
        <f>IF(B11="","",VLOOKUP(B11,Feuil2!$B$5:$E$25,4,FALSE)),IF(B11="","",VLOOKUP(B11,Feuil3!$B$5:$E$25,4,FALSE)),IF(B11="","",VLOOKUP(B11,Feuil3!$B$5:$E$25,4,FALSE))</f>
        <v>#VALUE!</v>
      </c>
      <c r="F11" t="str">
        <f t="shared" si="0"/>
        <v/>
      </c>
    </row>
    <row r="12" spans="2:6" x14ac:dyDescent="0.25">
      <c r="B12" s="4"/>
      <c r="C12" t="e">
        <f>IF(B12="","",VLOOKUP(B12,Feuil2!$B$5:$E$25,3,FALSE)),IF(B12="","",VLOOKUP(B12,Feuil3!$B$5:$E$25,3,FALSE)),IF(B12="","",VLOOKUP(B12,Feuil3!$B$5:$E$25,3,FALSE))</f>
        <v>#VALUE!</v>
      </c>
      <c r="D12" t="e">
        <f>IF(B12="","",VLOOKUP(B12,Feuil2!$B$5:$E$25,4,FALSE)),IF(B12="","",VLOOKUP(B12,Feuil3!$B$5:$E$25,4,FALSE)),IF(B12="","",VLOOKUP(B12,Feuil3!$B$5:$E$25,4,FALSE))</f>
        <v>#VALUE!</v>
      </c>
      <c r="F12" t="str">
        <f t="shared" si="0"/>
        <v/>
      </c>
    </row>
    <row r="13" spans="2:6" x14ac:dyDescent="0.25">
      <c r="B13" s="4"/>
      <c r="C13" t="e">
        <f>IF(B13="","",VLOOKUP(B13,Feuil2!$B$5:$E$25,3,FALSE)),IF(B13="","",VLOOKUP(B13,Feuil3!$B$5:$E$25,3,FALSE)),IF(B13="","",VLOOKUP(B13,Feuil3!$B$5:$E$25,3,FALSE))</f>
        <v>#VALUE!</v>
      </c>
      <c r="D13" t="e">
        <f>IF(B13="","",VLOOKUP(B13,Feuil2!$B$5:$E$25,4,FALSE)),IF(B13="","",VLOOKUP(B13,Feuil3!$B$5:$E$25,4,FALSE)),IF(B13="","",VLOOKUP(B13,Feuil3!$B$5:$E$25,4,FALSE))</f>
        <v>#VALUE!</v>
      </c>
      <c r="F13" t="str">
        <f t="shared" si="0"/>
        <v/>
      </c>
    </row>
    <row r="14" spans="2:6" x14ac:dyDescent="0.25">
      <c r="B14" s="4"/>
      <c r="C14" t="e">
        <f>IF(B14="","",VLOOKUP(B14,Feuil2!$B$5:$E$25,3,FALSE)),IF(B14="","",VLOOKUP(B14,Feuil3!$B$5:$E$25,3,FALSE)),IF(B14="","",VLOOKUP(B14,Feuil3!$B$5:$E$25,3,FALSE))</f>
        <v>#VALUE!</v>
      </c>
      <c r="D14" t="e">
        <f>IF(B14="","",VLOOKUP(B14,Feuil2!$B$5:$E$25,4,FALSE)),IF(B14="","",VLOOKUP(B14,Feuil3!$B$5:$E$25,4,FALSE)),IF(B14="","",VLOOKUP(B14,Feuil3!$B$5:$E$25,4,FALSE))</f>
        <v>#VALUE!</v>
      </c>
      <c r="F14" t="str">
        <f t="shared" si="0"/>
        <v/>
      </c>
    </row>
    <row r="15" spans="2:6" x14ac:dyDescent="0.25">
      <c r="B15" s="4"/>
      <c r="C15" t="e">
        <f>IF(B15="","",VLOOKUP(B15,Feuil2!$B$5:$E$25,3,FALSE)),IF(B15="","",VLOOKUP(B15,Feuil3!$B$5:$E$25,3,FALSE)),IF(B15="","",VLOOKUP(B15,Feuil3!$B$5:$E$25,3,FALSE))</f>
        <v>#VALUE!</v>
      </c>
      <c r="D15" t="e">
        <f>IF(B15="","",VLOOKUP(B15,Feuil2!$B$5:$E$25,4,FALSE)),IF(B15="","",VLOOKUP(B15,Feuil3!$B$5:$E$25,4,FALSE)),IF(B15="","",VLOOKUP(B15,Feuil3!$B$5:$E$25,4,FALSE))</f>
        <v>#VALUE!</v>
      </c>
      <c r="F15" t="str">
        <f t="shared" si="0"/>
        <v/>
      </c>
    </row>
    <row r="16" spans="2:6" x14ac:dyDescent="0.25">
      <c r="B16" s="4"/>
      <c r="C16" t="e">
        <f>IF(B16="","",VLOOKUP(B16,Feuil2!$B$5:$E$25,3,FALSE)),IF(B16="","",VLOOKUP(B16,Feuil3!$B$5:$E$25,3,FALSE)),IF(B16="","",VLOOKUP(B16,Feuil3!$B$5:$E$25,3,FALSE))</f>
        <v>#VALUE!</v>
      </c>
      <c r="D16" t="e">
        <f>IF(B16="","",VLOOKUP(B16,Feuil2!$B$5:$E$25,4,FALSE)),IF(B16="","",VLOOKUP(B16,Feuil3!$B$5:$E$25,4,FALSE)),IF(B16="","",VLOOKUP(B16,Feuil3!$B$5:$E$25,4,FALSE))</f>
        <v>#VALUE!</v>
      </c>
      <c r="F16" t="str">
        <f t="shared" si="0"/>
        <v/>
      </c>
    </row>
    <row r="17" spans="2:6" x14ac:dyDescent="0.25">
      <c r="B17" s="4"/>
      <c r="C17" t="e">
        <f>IF(B17="","",VLOOKUP(B17,Feuil2!$B$5:$E$25,3,FALSE)),IF(B17="","",VLOOKUP(B17,Feuil3!$B$5:$E$25,3,FALSE)),IF(B17="","",VLOOKUP(B17,Feuil3!$B$5:$E$25,3,FALSE))</f>
        <v>#VALUE!</v>
      </c>
      <c r="D17" t="e">
        <f>IF(B17="","",VLOOKUP(B17,Feuil2!$B$5:$E$25,4,FALSE)),IF(B17="","",VLOOKUP(B17,Feuil3!$B$5:$E$25,4,FALSE)),IF(B17="","",VLOOKUP(B17,Feuil3!$B$5:$E$25,4,FALSE))</f>
        <v>#VALUE!</v>
      </c>
      <c r="F17" t="str">
        <f t="shared" si="0"/>
        <v/>
      </c>
    </row>
    <row r="18" spans="2:6" x14ac:dyDescent="0.25">
      <c r="B18" s="4"/>
      <c r="C18" t="e">
        <f>IF(B18="","",VLOOKUP(B18,Feuil2!$B$5:$E$25,3,FALSE)),IF(B18="","",VLOOKUP(B18,Feuil3!$B$5:$E$25,3,FALSE)),IF(B18="","",VLOOKUP(B18,Feuil3!$B$5:$E$25,3,FALSE))</f>
        <v>#VALUE!</v>
      </c>
      <c r="D18" t="e">
        <f>IF(B18="","",VLOOKUP(B18,Feuil2!$B$5:$E$25,4,FALSE)),IF(B18="","",VLOOKUP(B18,Feuil3!$B$5:$E$25,4,FALSE)),IF(B18="","",VLOOKUP(B18,Feuil3!$B$5:$E$25,4,FALSE))</f>
        <v>#VALUE!</v>
      </c>
      <c r="F18" t="str">
        <f t="shared" si="0"/>
        <v/>
      </c>
    </row>
    <row r="19" spans="2:6" x14ac:dyDescent="0.25">
      <c r="B19" s="4"/>
      <c r="C19" t="e">
        <f>IF(B19="","",VLOOKUP(B19,Feuil2!$B$5:$E$25,3,FALSE)),IF(B19="","",VLOOKUP(B19,Feuil3!$B$5:$E$25,3,FALSE)),IF(B19="","",VLOOKUP(B19,Feuil3!$B$5:$E$25,3,FALSE))</f>
        <v>#VALUE!</v>
      </c>
      <c r="D19" t="e">
        <f>IF(B19="","",VLOOKUP(B19,Feuil2!$B$5:$E$25,4,FALSE)),IF(B19="","",VLOOKUP(B19,Feuil3!$B$5:$E$25,4,FALSE)),IF(B19="","",VLOOKUP(B19,Feuil3!$B$5:$E$25,4,FALSE))</f>
        <v>#VALUE!</v>
      </c>
      <c r="F19" t="str">
        <f t="shared" si="0"/>
        <v/>
      </c>
    </row>
    <row r="20" spans="2:6" x14ac:dyDescent="0.25">
      <c r="B20" s="4"/>
      <c r="C20" t="e">
        <f>IF(B20="","",VLOOKUP(B20,Feuil2!$B$5:$E$25,3,FALSE)),IF(B20="","",VLOOKUP(B20,Feuil3!$B$5:$E$25,3,FALSE)),IF(B20="","",VLOOKUP(B20,Feuil3!$B$5:$E$25,3,FALSE))</f>
        <v>#VALUE!</v>
      </c>
      <c r="D20" t="e">
        <f>IF(B20="","",VLOOKUP(B20,Feuil2!$B$5:$E$25,4,FALSE)),IF(B20="","",VLOOKUP(B20,Feuil3!$B$5:$E$25,4,FALSE)),IF(B20="","",VLOOKUP(B20,Feuil3!$B$5:$E$25,4,FALSE))</f>
        <v>#VALUE!</v>
      </c>
      <c r="F20" t="str">
        <f t="shared" si="0"/>
        <v/>
      </c>
    </row>
    <row r="21" spans="2:6" x14ac:dyDescent="0.25">
      <c r="B21" s="4"/>
      <c r="C21" t="e">
        <f>IF(B21="","",VLOOKUP(B21,Feuil2!$B$5:$E$25,3,FALSE)),IF(B21="","",VLOOKUP(B21,Feuil3!$B$5:$E$25,3,FALSE)),IF(B21="","",VLOOKUP(B21,Feuil3!$B$5:$E$25,3,FALSE))</f>
        <v>#VALUE!</v>
      </c>
      <c r="D21" t="e">
        <f>IF(B21="","",VLOOKUP(B21,Feuil2!$B$5:$E$25,4,FALSE)),IF(B21="","",VLOOKUP(B21,Feuil3!$B$5:$E$25,4,FALSE)),IF(B21="","",VLOOKUP(B21,Feuil3!$B$5:$E$25,4,FALSE))</f>
        <v>#VALUE!</v>
      </c>
      <c r="F21" t="str">
        <f t="shared" si="0"/>
        <v/>
      </c>
    </row>
    <row r="22" spans="2:6" x14ac:dyDescent="0.25">
      <c r="B22" s="4"/>
      <c r="C22" t="e">
        <f>IF(B22="","",VLOOKUP(B22,Feuil2!$B$5:$E$25,3,FALSE)),IF(B22="","",VLOOKUP(B22,Feuil3!$B$5:$E$25,3,FALSE)),IF(B22="","",VLOOKUP(B22,Feuil3!$B$5:$E$25,3,FALSE))</f>
        <v>#VALUE!</v>
      </c>
      <c r="D22" t="e">
        <f>IF(B22="","",VLOOKUP(B22,Feuil2!$B$5:$E$25,4,FALSE)),IF(B22="","",VLOOKUP(B22,Feuil3!$B$5:$E$25,4,FALSE)),IF(B22="","",VLOOKUP(B22,Feuil3!$B$5:$E$25,4,FALSE))</f>
        <v>#VALUE!</v>
      </c>
      <c r="F22" t="str">
        <f t="shared" si="0"/>
        <v/>
      </c>
    </row>
    <row r="23" spans="2:6" x14ac:dyDescent="0.25">
      <c r="B23" s="4"/>
      <c r="C23" t="e">
        <f>IF(B23="","",VLOOKUP(B23,Feuil2!$B$5:$E$25,3,FALSE)),IF(B23="","",VLOOKUP(B23,Feuil3!$B$5:$E$25,3,FALSE)),IF(B23="","",VLOOKUP(B23,Feuil3!$B$5:$E$25,3,FALSE))</f>
        <v>#VALUE!</v>
      </c>
      <c r="D23" t="e">
        <f>IF(B23="","",VLOOKUP(B23,Feuil2!$B$5:$E$25,4,FALSE)),IF(B23="","",VLOOKUP(B23,Feuil3!$B$5:$E$25,4,FALSE)),IF(B23="","",VLOOKUP(B23,Feuil3!$B$5:$E$25,4,FALSE))</f>
        <v>#VALUE!</v>
      </c>
      <c r="F23" t="str">
        <f t="shared" si="0"/>
        <v/>
      </c>
    </row>
    <row r="24" spans="2:6" x14ac:dyDescent="0.25">
      <c r="B24" s="4"/>
      <c r="C24" t="e">
        <f>IF(B24="","",VLOOKUP(B24,Feuil2!$B$5:$E$25,3,FALSE)),IF(B24="","",VLOOKUP(B24,Feuil3!$B$5:$E$25,3,FALSE)),IF(B24="","",VLOOKUP(B24,Feuil3!$B$5:$E$25,3,FALSE))</f>
        <v>#VALUE!</v>
      </c>
      <c r="D24" t="e">
        <f>IF(B24="","",VLOOKUP(B24,Feuil2!$B$5:$E$25,4,FALSE)),IF(B24="","",VLOOKUP(B24,Feuil3!$B$5:$E$25,4,FALSE)),IF(B24="","",VLOOKUP(B24,Feuil3!$B$5:$E$25,4,FALSE))</f>
        <v>#VALUE!</v>
      </c>
      <c r="F24" t="str">
        <f t="shared" si="0"/>
        <v/>
      </c>
    </row>
    <row r="25" spans="2:6" x14ac:dyDescent="0.25">
      <c r="B25" s="4"/>
      <c r="C25" t="e">
        <f>IF(B25="","",VLOOKUP(B25,Feuil2!$B$5:$E$25,3,FALSE)),IF(B25="","",VLOOKUP(B25,Feuil3!$B$5:$E$25,3,FALSE)),IF(B25="","",VLOOKUP(B25,Feuil3!$B$5:$E$25,3,FALSE))</f>
        <v>#VALUE!</v>
      </c>
      <c r="D25" t="e">
        <f>IF(B25="","",VLOOKUP(B25,Feuil2!$B$5:$E$25,4,FALSE)),IF(B25="","",VLOOKUP(B25,Feuil3!$B$5:$E$25,4,FALSE)),IF(B25="","",VLOOKUP(B25,Feuil3!$B$5:$E$25,4,FALSE))</f>
        <v>#VALUE!</v>
      </c>
      <c r="F25" t="str">
        <f t="shared" si="0"/>
        <v/>
      </c>
    </row>
    <row r="26" spans="2:6" x14ac:dyDescent="0.25">
      <c r="B26" s="4"/>
      <c r="C26" t="e">
        <f>IF(B26="","",VLOOKUP(B26,Feuil2!$B$5:$E$25,3,FALSE)),IF(B26="","",VLOOKUP(B26,Feuil3!$B$5:$E$25,3,FALSE)),IF(B26="","",VLOOKUP(B26,Feuil3!$B$5:$E$25,3,FALSE))</f>
        <v>#VALUE!</v>
      </c>
      <c r="D26" t="e">
        <f>IF(B26="","",VLOOKUP(B26,Feuil2!$B$5:$E$25,4,FALSE)),IF(B26="","",VLOOKUP(B26,Feuil3!$B$5:$E$25,4,FALSE)),IF(B26="","",VLOOKUP(B26,Feuil3!$B$5:$E$25,4,FALSE))</f>
        <v>#VALUE!</v>
      </c>
      <c r="F26" t="str">
        <f t="shared" si="0"/>
        <v/>
      </c>
    </row>
    <row r="27" spans="2:6" x14ac:dyDescent="0.25">
      <c r="B27" s="4"/>
      <c r="C27" t="e">
        <f>IF(B27="","",VLOOKUP(B27,Feuil2!$B$5:$E$25,3,FALSE)),IF(B27="","",VLOOKUP(B27,Feuil3!$B$5:$E$25,3,FALSE)),IF(B27="","",VLOOKUP(B27,Feuil3!$B$5:$E$25,3,FALSE))</f>
        <v>#VALUE!</v>
      </c>
      <c r="D27" t="e">
        <f>IF(B27="","",VLOOKUP(B27,Feuil2!$B$5:$E$25,4,FALSE)),IF(B27="","",VLOOKUP(B27,Feuil3!$B$5:$E$25,4,FALSE)),IF(B27="","",VLOOKUP(B27,Feuil3!$B$5:$E$25,4,FALSE))</f>
        <v>#VALUE!</v>
      </c>
      <c r="F27" t="str">
        <f t="shared" si="0"/>
        <v/>
      </c>
    </row>
    <row r="28" spans="2:6" x14ac:dyDescent="0.25">
      <c r="C28" t="e">
        <f>IF(B28="","",VLOOKUP(B28,Feuil2!$B$5:$E$25,3,FALSE)),IF(B28="","",VLOOKUP(B28,Feuil3!$B$5:$E$25,3,FALSE)),IF(B28="","",VLOOKUP(B28,Feuil3!$B$5:$E$25,3,FALSE))</f>
        <v>#VALUE!</v>
      </c>
      <c r="D28" t="e">
        <f>IF(B28="","",VLOOKUP(B28,Feuil2!$B$5:$E$25,4,FALSE)),IF(B28="","",VLOOKUP(B28,Feuil3!$B$5:$E$25,4,FALSE)),IF(B28="","",VLOOKUP(B28,Feuil3!$B$5:$E$25,4,FALSE))</f>
        <v>#VALUE!</v>
      </c>
      <c r="F28" t="str">
        <f t="shared" si="0"/>
        <v/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BACF8-9BF9-4766-984E-730A7A685425}">
  <dimension ref="B4:F30"/>
  <sheetViews>
    <sheetView topLeftCell="A6" workbookViewId="0">
      <selection activeCell="D27" sqref="D27"/>
    </sheetView>
  </sheetViews>
  <sheetFormatPr baseColWidth="10" defaultRowHeight="15" x14ac:dyDescent="0.25"/>
  <cols>
    <col min="4" max="4" width="36.42578125" customWidth="1"/>
  </cols>
  <sheetData>
    <row r="4" spans="2:6" x14ac:dyDescent="0.25">
      <c r="B4" t="s">
        <v>182</v>
      </c>
      <c r="C4" t="s">
        <v>183</v>
      </c>
      <c r="D4" t="s">
        <v>184</v>
      </c>
      <c r="E4" t="s">
        <v>185</v>
      </c>
      <c r="F4" t="s">
        <v>181</v>
      </c>
    </row>
    <row r="5" spans="2:6" x14ac:dyDescent="0.25">
      <c r="B5" s="1" t="s">
        <v>0</v>
      </c>
      <c r="C5" s="1" t="s">
        <v>1</v>
      </c>
      <c r="D5" s="2" t="s">
        <v>2</v>
      </c>
      <c r="E5" s="3">
        <v>100</v>
      </c>
      <c r="F5">
        <v>1</v>
      </c>
    </row>
    <row r="6" spans="2:6" x14ac:dyDescent="0.25">
      <c r="B6" s="1" t="s">
        <v>3</v>
      </c>
      <c r="C6" s="1" t="s">
        <v>4</v>
      </c>
      <c r="D6" s="2" t="s">
        <v>5</v>
      </c>
      <c r="E6" s="3">
        <v>100</v>
      </c>
      <c r="F6">
        <v>1</v>
      </c>
    </row>
    <row r="7" spans="2:6" x14ac:dyDescent="0.25">
      <c r="B7" s="1" t="s">
        <v>6</v>
      </c>
      <c r="C7" s="1" t="s">
        <v>7</v>
      </c>
      <c r="D7" s="2" t="s">
        <v>8</v>
      </c>
      <c r="E7" s="3">
        <v>100</v>
      </c>
      <c r="F7">
        <v>1</v>
      </c>
    </row>
    <row r="8" spans="2:6" x14ac:dyDescent="0.25">
      <c r="B8" s="1" t="s">
        <v>9</v>
      </c>
      <c r="C8" s="1" t="s">
        <v>10</v>
      </c>
      <c r="D8" s="2" t="s">
        <v>11</v>
      </c>
      <c r="E8" s="3">
        <v>100</v>
      </c>
      <c r="F8">
        <v>1</v>
      </c>
    </row>
    <row r="9" spans="2:6" ht="17.25" customHeight="1" x14ac:dyDescent="0.25">
      <c r="B9" s="1" t="s">
        <v>12</v>
      </c>
      <c r="C9" s="1" t="s">
        <v>13</v>
      </c>
      <c r="D9" s="2" t="s">
        <v>14</v>
      </c>
      <c r="E9" s="3">
        <v>100</v>
      </c>
      <c r="F9">
        <v>1</v>
      </c>
    </row>
    <row r="10" spans="2:6" ht="16.5" customHeight="1" x14ac:dyDescent="0.25">
      <c r="B10" s="1" t="s">
        <v>15</v>
      </c>
      <c r="C10" s="1" t="s">
        <v>16</v>
      </c>
      <c r="D10" s="2" t="s">
        <v>17</v>
      </c>
      <c r="E10" s="3">
        <v>100</v>
      </c>
      <c r="F10">
        <v>1</v>
      </c>
    </row>
    <row r="11" spans="2:6" ht="20.25" customHeight="1" x14ac:dyDescent="0.25">
      <c r="B11" s="1" t="s">
        <v>18</v>
      </c>
      <c r="C11" s="1" t="s">
        <v>19</v>
      </c>
      <c r="D11" s="2" t="s">
        <v>20</v>
      </c>
      <c r="E11" s="3">
        <v>100</v>
      </c>
      <c r="F11">
        <v>1</v>
      </c>
    </row>
    <row r="12" spans="2:6" ht="18.75" customHeight="1" x14ac:dyDescent="0.25">
      <c r="B12" s="1" t="s">
        <v>21</v>
      </c>
      <c r="C12" s="1" t="s">
        <v>22</v>
      </c>
      <c r="D12" s="2" t="s">
        <v>23</v>
      </c>
      <c r="E12" s="3">
        <v>100</v>
      </c>
      <c r="F12">
        <v>1</v>
      </c>
    </row>
    <row r="13" spans="2:6" ht="18" customHeight="1" x14ac:dyDescent="0.25">
      <c r="B13" s="1" t="s">
        <v>24</v>
      </c>
      <c r="C13" s="1" t="s">
        <v>25</v>
      </c>
      <c r="D13" s="2" t="s">
        <v>26</v>
      </c>
      <c r="E13" s="3">
        <v>100</v>
      </c>
      <c r="F13">
        <v>1</v>
      </c>
    </row>
    <row r="14" spans="2:6" ht="20.25" customHeight="1" x14ac:dyDescent="0.25">
      <c r="B14" s="1" t="s">
        <v>27</v>
      </c>
      <c r="C14" s="1" t="s">
        <v>28</v>
      </c>
      <c r="D14" s="2" t="s">
        <v>29</v>
      </c>
      <c r="E14" s="3">
        <v>100</v>
      </c>
      <c r="F14">
        <v>1</v>
      </c>
    </row>
    <row r="15" spans="2:6" ht="17.25" customHeight="1" x14ac:dyDescent="0.25">
      <c r="B15" s="1" t="s">
        <v>30</v>
      </c>
      <c r="C15" s="1" t="s">
        <v>31</v>
      </c>
      <c r="D15" s="2" t="s">
        <v>32</v>
      </c>
      <c r="E15" s="3">
        <v>100</v>
      </c>
      <c r="F15">
        <v>1</v>
      </c>
    </row>
    <row r="16" spans="2:6" ht="17.25" customHeight="1" x14ac:dyDescent="0.25">
      <c r="B16" s="1" t="s">
        <v>33</v>
      </c>
      <c r="C16" s="1" t="s">
        <v>34</v>
      </c>
      <c r="D16" s="2" t="s">
        <v>35</v>
      </c>
      <c r="E16" s="3">
        <v>100</v>
      </c>
      <c r="F16">
        <v>1</v>
      </c>
    </row>
    <row r="17" spans="2:6" ht="17.25" customHeight="1" x14ac:dyDescent="0.25">
      <c r="B17" s="1" t="s">
        <v>36</v>
      </c>
      <c r="C17" s="1" t="s">
        <v>37</v>
      </c>
      <c r="D17" s="2" t="s">
        <v>38</v>
      </c>
      <c r="E17" s="3">
        <v>100</v>
      </c>
      <c r="F17">
        <v>1</v>
      </c>
    </row>
    <row r="18" spans="2:6" ht="18.75" customHeight="1" x14ac:dyDescent="0.25">
      <c r="B18" s="1" t="s">
        <v>39</v>
      </c>
      <c r="C18" s="1" t="s">
        <v>40</v>
      </c>
      <c r="D18" s="2" t="s">
        <v>41</v>
      </c>
      <c r="E18" s="3">
        <v>100</v>
      </c>
      <c r="F18">
        <v>1</v>
      </c>
    </row>
    <row r="19" spans="2:6" ht="18" customHeight="1" x14ac:dyDescent="0.25">
      <c r="B19" s="1" t="s">
        <v>42</v>
      </c>
      <c r="C19" s="1" t="s">
        <v>43</v>
      </c>
      <c r="D19" s="2" t="s">
        <v>44</v>
      </c>
      <c r="E19" s="3">
        <v>100</v>
      </c>
      <c r="F19">
        <v>1</v>
      </c>
    </row>
    <row r="20" spans="2:6" ht="15.75" customHeight="1" x14ac:dyDescent="0.25">
      <c r="B20" s="1" t="s">
        <v>45</v>
      </c>
      <c r="C20" s="1" t="s">
        <v>46</v>
      </c>
      <c r="D20" s="2" t="s">
        <v>47</v>
      </c>
      <c r="E20" s="3">
        <v>100</v>
      </c>
      <c r="F20">
        <v>1</v>
      </c>
    </row>
    <row r="21" spans="2:6" ht="20.25" customHeight="1" x14ac:dyDescent="0.25">
      <c r="B21" s="1" t="s">
        <v>48</v>
      </c>
      <c r="C21" s="1" t="s">
        <v>49</v>
      </c>
      <c r="D21" s="2" t="s">
        <v>50</v>
      </c>
      <c r="E21" s="3">
        <v>100</v>
      </c>
      <c r="F21">
        <v>1</v>
      </c>
    </row>
    <row r="22" spans="2:6" x14ac:dyDescent="0.25">
      <c r="B22" s="1" t="s">
        <v>51</v>
      </c>
      <c r="C22" s="1" t="s">
        <v>52</v>
      </c>
      <c r="D22" s="2" t="str">
        <f>"CABLE "&amp;C22</f>
        <v>CABLE S-003-S-A</v>
      </c>
      <c r="E22" s="3">
        <v>100</v>
      </c>
      <c r="F22">
        <v>1</v>
      </c>
    </row>
    <row r="23" spans="2:6" x14ac:dyDescent="0.25">
      <c r="B23" s="1" t="s">
        <v>53</v>
      </c>
      <c r="C23" s="1" t="s">
        <v>54</v>
      </c>
      <c r="D23" s="2" t="str">
        <f t="shared" ref="D23:D30" si="0">"CABLE "&amp;C23</f>
        <v>CABLE S-005-S-A</v>
      </c>
      <c r="E23" s="3">
        <v>100</v>
      </c>
      <c r="F23">
        <v>1</v>
      </c>
    </row>
    <row r="24" spans="2:6" x14ac:dyDescent="0.25">
      <c r="B24" s="1" t="s">
        <v>55</v>
      </c>
      <c r="C24" s="1" t="s">
        <v>56</v>
      </c>
      <c r="D24" s="2" t="str">
        <f t="shared" si="0"/>
        <v>CABLE S-007-S-A</v>
      </c>
      <c r="E24" s="3">
        <v>100</v>
      </c>
      <c r="F24">
        <v>1</v>
      </c>
    </row>
    <row r="25" spans="2:6" x14ac:dyDescent="0.25">
      <c r="B25" s="1" t="s">
        <v>57</v>
      </c>
      <c r="C25" s="1" t="s">
        <v>58</v>
      </c>
      <c r="D25" s="2" t="str">
        <f t="shared" si="0"/>
        <v>CABLE S-010-S-A</v>
      </c>
      <c r="E25" s="3">
        <v>100</v>
      </c>
      <c r="F25">
        <v>1</v>
      </c>
    </row>
    <row r="26" spans="2:6" x14ac:dyDescent="0.25">
      <c r="B26" s="1" t="s">
        <v>59</v>
      </c>
      <c r="C26" s="1" t="s">
        <v>60</v>
      </c>
      <c r="D26" s="2" t="str">
        <f t="shared" si="0"/>
        <v>CABLE S-015-S-A</v>
      </c>
      <c r="E26" s="3">
        <v>100</v>
      </c>
      <c r="F26">
        <v>1</v>
      </c>
    </row>
    <row r="27" spans="2:6" x14ac:dyDescent="0.25">
      <c r="B27" s="1" t="s">
        <v>61</v>
      </c>
      <c r="C27" s="1" t="s">
        <v>62</v>
      </c>
      <c r="D27" s="2" t="str">
        <f t="shared" si="0"/>
        <v>CABLE S-020-S-A</v>
      </c>
      <c r="E27" s="3">
        <v>100</v>
      </c>
      <c r="F27">
        <v>1</v>
      </c>
    </row>
    <row r="28" spans="2:6" x14ac:dyDescent="0.25">
      <c r="B28" s="1" t="s">
        <v>63</v>
      </c>
      <c r="C28" s="1" t="s">
        <v>64</v>
      </c>
      <c r="D28" s="2" t="str">
        <f t="shared" si="0"/>
        <v>CABLE S-003-A-A</v>
      </c>
      <c r="E28" s="3">
        <v>100</v>
      </c>
      <c r="F28">
        <v>1</v>
      </c>
    </row>
    <row r="29" spans="2:6" x14ac:dyDescent="0.25">
      <c r="B29" s="1" t="s">
        <v>65</v>
      </c>
      <c r="C29" s="1" t="s">
        <v>66</v>
      </c>
      <c r="D29" s="2" t="str">
        <f t="shared" si="0"/>
        <v>CABLE S-005-A-A</v>
      </c>
      <c r="E29" s="3">
        <v>100</v>
      </c>
      <c r="F29">
        <v>1</v>
      </c>
    </row>
    <row r="30" spans="2:6" x14ac:dyDescent="0.25">
      <c r="B30" s="1" t="s">
        <v>67</v>
      </c>
      <c r="C30" s="1" t="s">
        <v>68</v>
      </c>
      <c r="D30" s="2" t="str">
        <f t="shared" si="0"/>
        <v>CABLE S-007-A-A</v>
      </c>
      <c r="E30" s="3">
        <v>100</v>
      </c>
      <c r="F30">
        <v>1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800EF-5424-44DC-B065-9931D0166BE0}">
  <dimension ref="B4:F23"/>
  <sheetViews>
    <sheetView workbookViewId="0">
      <selection activeCell="B11" sqref="B11"/>
    </sheetView>
  </sheetViews>
  <sheetFormatPr baseColWidth="10" defaultRowHeight="15" x14ac:dyDescent="0.25"/>
  <cols>
    <col min="4" max="4" width="39.7109375" customWidth="1"/>
  </cols>
  <sheetData>
    <row r="4" spans="2:6" x14ac:dyDescent="0.25">
      <c r="B4" t="s">
        <v>182</v>
      </c>
      <c r="C4" t="s">
        <v>183</v>
      </c>
      <c r="D4" t="s">
        <v>184</v>
      </c>
      <c r="E4" t="s">
        <v>185</v>
      </c>
      <c r="F4" t="s">
        <v>181</v>
      </c>
    </row>
    <row r="5" spans="2:6" x14ac:dyDescent="0.25">
      <c r="B5" s="1" t="s">
        <v>69</v>
      </c>
      <c r="C5" s="1" t="s">
        <v>70</v>
      </c>
      <c r="D5" s="2" t="s">
        <v>71</v>
      </c>
      <c r="E5" s="3">
        <v>200</v>
      </c>
      <c r="F5">
        <v>2</v>
      </c>
    </row>
    <row r="6" spans="2:6" x14ac:dyDescent="0.25">
      <c r="B6" s="1" t="s">
        <v>72</v>
      </c>
      <c r="C6" s="1" t="s">
        <v>73</v>
      </c>
      <c r="D6" s="2" t="s">
        <v>74</v>
      </c>
      <c r="E6" s="3">
        <v>200</v>
      </c>
      <c r="F6">
        <v>2</v>
      </c>
    </row>
    <row r="7" spans="2:6" x14ac:dyDescent="0.25">
      <c r="B7" s="1" t="s">
        <v>75</v>
      </c>
      <c r="C7" s="1" t="s">
        <v>76</v>
      </c>
      <c r="D7" s="2" t="s">
        <v>77</v>
      </c>
      <c r="E7" s="3">
        <v>200</v>
      </c>
      <c r="F7">
        <v>2</v>
      </c>
    </row>
    <row r="8" spans="2:6" x14ac:dyDescent="0.25">
      <c r="B8" s="1" t="s">
        <v>78</v>
      </c>
      <c r="C8" s="1" t="s">
        <v>79</v>
      </c>
      <c r="D8" s="2" t="s">
        <v>80</v>
      </c>
      <c r="E8" s="3">
        <v>200</v>
      </c>
      <c r="F8">
        <v>2</v>
      </c>
    </row>
    <row r="9" spans="2:6" x14ac:dyDescent="0.25">
      <c r="B9" s="1" t="s">
        <v>81</v>
      </c>
      <c r="C9" s="1" t="s">
        <v>82</v>
      </c>
      <c r="D9" s="2" t="s">
        <v>83</v>
      </c>
      <c r="E9" s="3">
        <v>200</v>
      </c>
      <c r="F9">
        <v>2</v>
      </c>
    </row>
    <row r="10" spans="2:6" x14ac:dyDescent="0.25">
      <c r="B10" s="1" t="s">
        <v>84</v>
      </c>
      <c r="C10" s="1" t="s">
        <v>85</v>
      </c>
      <c r="D10" s="2" t="s">
        <v>86</v>
      </c>
      <c r="E10" s="3">
        <v>200</v>
      </c>
      <c r="F10">
        <v>2</v>
      </c>
    </row>
    <row r="11" spans="2:6" x14ac:dyDescent="0.25">
      <c r="B11" s="1" t="s">
        <v>87</v>
      </c>
      <c r="C11" s="1" t="s">
        <v>88</v>
      </c>
      <c r="D11" s="2" t="s">
        <v>89</v>
      </c>
      <c r="E11" s="3">
        <v>200</v>
      </c>
      <c r="F11">
        <v>2</v>
      </c>
    </row>
    <row r="12" spans="2:6" x14ac:dyDescent="0.25">
      <c r="B12" s="1" t="s">
        <v>90</v>
      </c>
      <c r="C12" s="1" t="s">
        <v>91</v>
      </c>
      <c r="D12" s="2" t="s">
        <v>92</v>
      </c>
      <c r="E12" s="3">
        <v>200</v>
      </c>
      <c r="F12">
        <v>2</v>
      </c>
    </row>
    <row r="13" spans="2:6" x14ac:dyDescent="0.25">
      <c r="B13" s="1" t="s">
        <v>93</v>
      </c>
      <c r="C13" s="1" t="s">
        <v>94</v>
      </c>
      <c r="D13" s="2" t="s">
        <v>95</v>
      </c>
      <c r="E13" s="3">
        <v>200</v>
      </c>
      <c r="F13">
        <v>2</v>
      </c>
    </row>
    <row r="14" spans="2:6" x14ac:dyDescent="0.25">
      <c r="B14" s="1" t="s">
        <v>96</v>
      </c>
      <c r="C14" s="1" t="s">
        <v>97</v>
      </c>
      <c r="D14" s="2" t="s">
        <v>98</v>
      </c>
      <c r="E14" s="3">
        <v>200</v>
      </c>
      <c r="F14">
        <v>2</v>
      </c>
    </row>
    <row r="15" spans="2:6" x14ac:dyDescent="0.25">
      <c r="B15" s="1" t="s">
        <v>99</v>
      </c>
      <c r="C15" s="1" t="s">
        <v>100</v>
      </c>
      <c r="D15" s="2" t="s">
        <v>101</v>
      </c>
      <c r="E15" s="3">
        <v>200</v>
      </c>
      <c r="F15">
        <v>2</v>
      </c>
    </row>
    <row r="16" spans="2:6" x14ac:dyDescent="0.25">
      <c r="B16" s="1" t="s">
        <v>102</v>
      </c>
      <c r="C16" s="1" t="s">
        <v>103</v>
      </c>
      <c r="D16" s="2" t="s">
        <v>104</v>
      </c>
      <c r="E16" s="3">
        <v>200</v>
      </c>
      <c r="F16">
        <v>2</v>
      </c>
    </row>
    <row r="17" spans="2:6" x14ac:dyDescent="0.25">
      <c r="B17" s="1" t="s">
        <v>105</v>
      </c>
      <c r="C17" s="1" t="s">
        <v>106</v>
      </c>
      <c r="D17" s="2" t="s">
        <v>107</v>
      </c>
      <c r="E17" s="3">
        <v>200</v>
      </c>
      <c r="F17">
        <v>2</v>
      </c>
    </row>
    <row r="18" spans="2:6" x14ac:dyDescent="0.25">
      <c r="B18" s="1" t="s">
        <v>108</v>
      </c>
      <c r="C18" s="1" t="s">
        <v>109</v>
      </c>
      <c r="D18" s="2" t="s">
        <v>110</v>
      </c>
      <c r="E18" s="3">
        <v>200</v>
      </c>
      <c r="F18">
        <v>2</v>
      </c>
    </row>
    <row r="19" spans="2:6" x14ac:dyDescent="0.25">
      <c r="B19" s="1" t="s">
        <v>111</v>
      </c>
      <c r="C19" s="1" t="s">
        <v>112</v>
      </c>
      <c r="D19" s="2" t="s">
        <v>113</v>
      </c>
      <c r="E19" s="3">
        <v>200</v>
      </c>
      <c r="F19">
        <v>2</v>
      </c>
    </row>
    <row r="20" spans="2:6" x14ac:dyDescent="0.25">
      <c r="B20" s="1" t="s">
        <v>114</v>
      </c>
      <c r="C20" s="1" t="s">
        <v>115</v>
      </c>
      <c r="D20" s="2" t="s">
        <v>116</v>
      </c>
      <c r="E20" s="3">
        <v>200</v>
      </c>
      <c r="F20">
        <v>2</v>
      </c>
    </row>
    <row r="21" spans="2:6" x14ac:dyDescent="0.25">
      <c r="B21" s="1" t="s">
        <v>117</v>
      </c>
      <c r="C21" s="1" t="s">
        <v>118</v>
      </c>
      <c r="D21" s="2" t="s">
        <v>119</v>
      </c>
      <c r="E21" s="3">
        <v>200</v>
      </c>
      <c r="F21">
        <v>2</v>
      </c>
    </row>
    <row r="22" spans="2:6" x14ac:dyDescent="0.25">
      <c r="B22" s="1" t="s">
        <v>120</v>
      </c>
      <c r="C22" s="1" t="s">
        <v>121</v>
      </c>
      <c r="D22" s="2" t="s">
        <v>122</v>
      </c>
      <c r="E22" s="3">
        <v>200</v>
      </c>
      <c r="F22">
        <v>2</v>
      </c>
    </row>
    <row r="23" spans="2:6" x14ac:dyDescent="0.25">
      <c r="B23" s="1" t="s">
        <v>123</v>
      </c>
      <c r="C23" s="1" t="s">
        <v>124</v>
      </c>
      <c r="D23" s="2" t="s">
        <v>125</v>
      </c>
      <c r="E23" s="3">
        <v>200</v>
      </c>
      <c r="F23">
        <v>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B39C9-AF48-465D-8C96-8CA73FEB81B3}">
  <dimension ref="B4:F22"/>
  <sheetViews>
    <sheetView topLeftCell="A4" workbookViewId="0">
      <selection activeCell="B10" sqref="B10"/>
    </sheetView>
  </sheetViews>
  <sheetFormatPr baseColWidth="10" defaultRowHeight="15" x14ac:dyDescent="0.25"/>
  <cols>
    <col min="4" max="4" width="46" customWidth="1"/>
  </cols>
  <sheetData>
    <row r="4" spans="2:6" x14ac:dyDescent="0.25">
      <c r="B4" t="s">
        <v>186</v>
      </c>
      <c r="C4" t="s">
        <v>183</v>
      </c>
      <c r="D4" t="s">
        <v>184</v>
      </c>
      <c r="E4" t="s">
        <v>185</v>
      </c>
      <c r="F4" t="s">
        <v>181</v>
      </c>
    </row>
    <row r="5" spans="2:6" ht="22.5" customHeight="1" x14ac:dyDescent="0.25">
      <c r="B5" s="1" t="s">
        <v>126</v>
      </c>
      <c r="C5" s="1" t="s">
        <v>127</v>
      </c>
      <c r="D5" s="2" t="s">
        <v>128</v>
      </c>
      <c r="E5" s="3">
        <v>300</v>
      </c>
      <c r="F5">
        <v>3</v>
      </c>
    </row>
    <row r="6" spans="2:6" ht="20.25" customHeight="1" x14ac:dyDescent="0.25">
      <c r="B6" s="1" t="s">
        <v>129</v>
      </c>
      <c r="C6" s="1" t="s">
        <v>130</v>
      </c>
      <c r="D6" s="2" t="s">
        <v>131</v>
      </c>
      <c r="E6" s="3">
        <v>300</v>
      </c>
      <c r="F6">
        <v>3</v>
      </c>
    </row>
    <row r="7" spans="2:6" ht="21.75" customHeight="1" x14ac:dyDescent="0.25">
      <c r="B7" s="1" t="s">
        <v>132</v>
      </c>
      <c r="C7" s="1" t="s">
        <v>133</v>
      </c>
      <c r="D7" s="2" t="s">
        <v>134</v>
      </c>
      <c r="E7" s="3">
        <v>300</v>
      </c>
      <c r="F7">
        <v>3</v>
      </c>
    </row>
    <row r="8" spans="2:6" ht="16.5" customHeight="1" x14ac:dyDescent="0.25">
      <c r="B8" s="1" t="s">
        <v>135</v>
      </c>
      <c r="C8" s="1" t="s">
        <v>136</v>
      </c>
      <c r="D8" s="2" t="s">
        <v>137</v>
      </c>
      <c r="E8" s="3">
        <v>300</v>
      </c>
      <c r="F8">
        <v>3</v>
      </c>
    </row>
    <row r="9" spans="2:6" ht="22.5" customHeight="1" x14ac:dyDescent="0.25">
      <c r="B9" s="1" t="s">
        <v>138</v>
      </c>
      <c r="C9" s="1" t="s">
        <v>139</v>
      </c>
      <c r="D9" s="2" t="s">
        <v>140</v>
      </c>
      <c r="E9" s="3">
        <v>300</v>
      </c>
      <c r="F9">
        <v>3</v>
      </c>
    </row>
    <row r="10" spans="2:6" ht="18" customHeight="1" x14ac:dyDescent="0.25">
      <c r="B10" s="1" t="s">
        <v>141</v>
      </c>
      <c r="C10" s="1" t="s">
        <v>142</v>
      </c>
      <c r="D10" s="2" t="s">
        <v>143</v>
      </c>
      <c r="E10" s="3">
        <v>300</v>
      </c>
      <c r="F10">
        <v>3</v>
      </c>
    </row>
    <row r="11" spans="2:6" ht="18" customHeight="1" x14ac:dyDescent="0.25">
      <c r="B11" s="1" t="s">
        <v>144</v>
      </c>
      <c r="C11" s="1" t="s">
        <v>145</v>
      </c>
      <c r="D11" s="2" t="s">
        <v>146</v>
      </c>
      <c r="E11" s="3">
        <v>300</v>
      </c>
      <c r="F11">
        <v>3</v>
      </c>
    </row>
    <row r="12" spans="2:6" ht="16.5" customHeight="1" x14ac:dyDescent="0.25">
      <c r="B12" s="1" t="s">
        <v>147</v>
      </c>
      <c r="C12" s="1" t="s">
        <v>148</v>
      </c>
      <c r="D12" s="2" t="s">
        <v>149</v>
      </c>
      <c r="E12" s="3">
        <v>300</v>
      </c>
      <c r="F12">
        <v>3</v>
      </c>
    </row>
    <row r="13" spans="2:6" ht="20.45" customHeight="1" x14ac:dyDescent="0.25">
      <c r="B13" s="1" t="s">
        <v>150</v>
      </c>
      <c r="C13" s="1" t="s">
        <v>151</v>
      </c>
      <c r="D13" s="2" t="s">
        <v>152</v>
      </c>
      <c r="E13" s="3">
        <v>300</v>
      </c>
      <c r="F13">
        <v>3</v>
      </c>
    </row>
    <row r="14" spans="2:6" ht="22.9" customHeight="1" x14ac:dyDescent="0.25">
      <c r="B14" s="1" t="s">
        <v>153</v>
      </c>
      <c r="C14" s="1" t="s">
        <v>154</v>
      </c>
      <c r="D14" s="2" t="s">
        <v>155</v>
      </c>
      <c r="E14" s="3">
        <v>300</v>
      </c>
      <c r="F14">
        <v>3</v>
      </c>
    </row>
    <row r="15" spans="2:6" ht="19.5" customHeight="1" x14ac:dyDescent="0.25">
      <c r="B15" s="1" t="s">
        <v>156</v>
      </c>
      <c r="C15" s="1" t="s">
        <v>157</v>
      </c>
      <c r="D15" s="2" t="s">
        <v>158</v>
      </c>
      <c r="E15" s="3">
        <v>300</v>
      </c>
      <c r="F15">
        <v>3</v>
      </c>
    </row>
    <row r="16" spans="2:6" ht="21.6" customHeight="1" x14ac:dyDescent="0.25">
      <c r="B16" s="1" t="s">
        <v>159</v>
      </c>
      <c r="C16" s="1" t="s">
        <v>160</v>
      </c>
      <c r="D16" s="2" t="s">
        <v>161</v>
      </c>
      <c r="E16" s="3">
        <v>300</v>
      </c>
      <c r="F16">
        <v>3</v>
      </c>
    </row>
    <row r="17" spans="2:6" ht="19.899999999999999" customHeight="1" x14ac:dyDescent="0.25">
      <c r="B17" s="1" t="s">
        <v>162</v>
      </c>
      <c r="C17" s="1" t="s">
        <v>163</v>
      </c>
      <c r="D17" s="2" t="s">
        <v>164</v>
      </c>
      <c r="E17" s="3">
        <v>300</v>
      </c>
      <c r="F17">
        <v>3</v>
      </c>
    </row>
    <row r="18" spans="2:6" ht="21" customHeight="1" x14ac:dyDescent="0.25">
      <c r="B18" s="1" t="s">
        <v>165</v>
      </c>
      <c r="C18" s="1" t="s">
        <v>166</v>
      </c>
      <c r="D18" s="2" t="s">
        <v>167</v>
      </c>
      <c r="E18" s="3">
        <v>300</v>
      </c>
      <c r="F18">
        <v>3</v>
      </c>
    </row>
    <row r="19" spans="2:6" ht="25.15" customHeight="1" x14ac:dyDescent="0.25">
      <c r="B19" s="1" t="s">
        <v>168</v>
      </c>
      <c r="C19" s="1" t="s">
        <v>169</v>
      </c>
      <c r="D19" s="2" t="s">
        <v>170</v>
      </c>
      <c r="E19" s="3">
        <v>300</v>
      </c>
      <c r="F19">
        <v>3</v>
      </c>
    </row>
    <row r="20" spans="2:6" ht="18" customHeight="1" x14ac:dyDescent="0.25">
      <c r="B20" s="1" t="s">
        <v>171</v>
      </c>
      <c r="C20" s="1" t="s">
        <v>172</v>
      </c>
      <c r="D20" s="2" t="s">
        <v>173</v>
      </c>
      <c r="E20" s="3">
        <v>300</v>
      </c>
      <c r="F20">
        <v>3</v>
      </c>
    </row>
    <row r="21" spans="2:6" ht="22.15" customHeight="1" x14ac:dyDescent="0.25">
      <c r="B21" s="1" t="s">
        <v>174</v>
      </c>
      <c r="C21" s="1" t="s">
        <v>175</v>
      </c>
      <c r="D21" s="2" t="s">
        <v>176</v>
      </c>
      <c r="E21" s="3">
        <v>300</v>
      </c>
      <c r="F21">
        <v>3</v>
      </c>
    </row>
    <row r="22" spans="2:6" ht="25.9" customHeight="1" x14ac:dyDescent="0.25">
      <c r="B22" s="1" t="s">
        <v>177</v>
      </c>
      <c r="C22" s="1" t="s">
        <v>178</v>
      </c>
      <c r="D22" s="2" t="s">
        <v>179</v>
      </c>
      <c r="E22" s="3">
        <v>300</v>
      </c>
      <c r="F22">
        <v>3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keiro bero</dc:creator>
  <cp:lastModifiedBy>keiro bero</cp:lastModifiedBy>
  <dcterms:created xsi:type="dcterms:W3CDTF">2025-02-22T19:42:08Z</dcterms:created>
  <dcterms:modified xsi:type="dcterms:W3CDTF">2025-02-23T13:18:30Z</dcterms:modified>
</cp:coreProperties>
</file>