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e736c1bd3aeb7f61/__SUIVIS/EXCEL_MISSIONS/"/>
    </mc:Choice>
  </mc:AlternateContent>
  <xr:revisionPtr revIDLastSave="246" documentId="14_{2E6E384A-4EEB-41B8-A0DB-DD6C5643C76C}" xr6:coauthVersionLast="47" xr6:coauthVersionMax="47" xr10:uidLastSave="{4E689359-6E99-492F-B6E9-F8CAFC75EDB6}"/>
  <bookViews>
    <workbookView xWindow="-108" yWindow="-108" windowWidth="23256" windowHeight="12456" firstSheet="1" activeTab="2" xr2:uid="{3A1B3A0F-8935-401C-9CF4-1C79ACCAC6A7}"/>
  </bookViews>
  <sheets>
    <sheet name="SOURCE" sheetId="1" r:id="rId1"/>
    <sheet name="LISTE" sheetId="2" r:id="rId2"/>
    <sheet name="Tableau de bord" sheetId="4" r:id="rId3"/>
    <sheet name="Code VBA" sheetId="5" r:id="rId4"/>
  </sheets>
  <definedNames>
    <definedName name="_xleta.IF" hidden="1" xlm="1">#NAME?</definedName>
    <definedName name="_xleta.T" hidden="1" xlm="1">#NAME?</definedName>
    <definedName name="COLLECTEUR">Tableau4[COLLECTEUR]</definedName>
    <definedName name="DONNEES">Tableau1[]</definedName>
    <definedName name="EXERCICE">Tableau713[[#All],[EXERCICE]]</definedName>
    <definedName name="L_COMITE">Tableau215[[#All],[L_COMITE]]</definedName>
    <definedName name="MISSION">Tableau511[[#All],[MISSION]]</definedName>
    <definedName name="NomSaisie">Tableau612[[#All],[NomSaisie]]</definedName>
    <definedName name="PARAMETRES">#REF!</definedName>
    <definedName name="STATUT">Tableau814[[#All],[STATUT]]</definedName>
    <definedName name="T_DONNEES">SOURCE!$A$1:$U$1</definedName>
    <definedName name="T_SUIVI">Tableau1[]</definedName>
    <definedName name="TRIBU" localSheetId="1">LISTE!#REF!</definedName>
    <definedName name="TSource">Tableau1[]</definedName>
    <definedName name="ZONE">Tableau3[ZONE]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/>
  <c r="G2" i="1" a="1"/>
  <c r="G2" i="1" s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<sst xmlns="http://schemas.openxmlformats.org/spreadsheetml/2006/main" count="118" uniqueCount="65">
  <si>
    <t>TRIBU</t>
  </si>
  <si>
    <t>MISSION</t>
  </si>
  <si>
    <t>CatMission</t>
  </si>
  <si>
    <t>COLLECTEUR</t>
  </si>
  <si>
    <t>ovigneron</t>
  </si>
  <si>
    <t>djouanney</t>
  </si>
  <si>
    <t>ploisy</t>
  </si>
  <si>
    <t>dbarbot</t>
  </si>
  <si>
    <t>apereira</t>
  </si>
  <si>
    <t>jptallon</t>
  </si>
  <si>
    <t>NomSaisie</t>
  </si>
  <si>
    <t>EXERCICE</t>
  </si>
  <si>
    <t>WebSiG</t>
  </si>
  <si>
    <t>Statut</t>
  </si>
  <si>
    <t>NUMERO</t>
  </si>
  <si>
    <t>DESCRIPTIF</t>
  </si>
  <si>
    <t>INSTRUCTIONS</t>
  </si>
  <si>
    <t>Date Echéance</t>
  </si>
  <si>
    <t>Date Terrain</t>
  </si>
  <si>
    <t>Publi PGD</t>
  </si>
  <si>
    <t>Publi MaRando</t>
  </si>
  <si>
    <t>Aménagement</t>
  </si>
  <si>
    <t>Balisage</t>
  </si>
  <si>
    <t>Collecte</t>
  </si>
  <si>
    <t>Diagnostic</t>
  </si>
  <si>
    <t>Expertise</t>
  </si>
  <si>
    <t>GPX</t>
  </si>
  <si>
    <t>STATUT</t>
  </si>
  <si>
    <t>Non démarré</t>
  </si>
  <si>
    <t>En cours</t>
  </si>
  <si>
    <t>Terminé</t>
  </si>
  <si>
    <t>ID Unique</t>
  </si>
  <si>
    <t>ZONE</t>
  </si>
  <si>
    <t>CIRCUIT</t>
  </si>
  <si>
    <t>L_COMITE</t>
  </si>
  <si>
    <t>chantier1</t>
  </si>
  <si>
    <t>chantier2</t>
  </si>
  <si>
    <t>chantier3</t>
  </si>
  <si>
    <t>DateSaisie2</t>
  </si>
  <si>
    <t>lien vers GPX</t>
  </si>
  <si>
    <t>COMITE</t>
  </si>
  <si>
    <t>Liste à personnaliser et mettre à jour</t>
  </si>
  <si>
    <t>Permet de répartir des missions sur plusieurs exercices</t>
  </si>
  <si>
    <t>Les appellations peuvent être adaptées mais attention à limiter la nomenclature !</t>
  </si>
  <si>
    <t>Personnalisation par le COMITE</t>
  </si>
  <si>
    <t>Aller sur l'onglet LISTE</t>
  </si>
  <si>
    <t>Prise en main par le Cdrp</t>
  </si>
  <si>
    <t>Mise à jour des noms dans l'onglet LISTE</t>
  </si>
  <si>
    <t>Laisser les numéros de zones (harmonisé entre comités)</t>
  </si>
  <si>
    <t>chantier1 2 ou 3 peuvent être modifiés ou adaptés aux projets du COMITE</t>
  </si>
  <si>
    <t>Nettoyer la base de données</t>
  </si>
  <si>
    <t>Importer l'historique, s'il existe</t>
  </si>
  <si>
    <t>Ne pas modifier SVP car relié aux catégories de missions</t>
  </si>
  <si>
    <t>Réservé zones de balisage</t>
  </si>
  <si>
    <r>
      <t>Réservé collecte</t>
    </r>
    <r>
      <rPr>
        <i/>
        <sz val="9"/>
        <color theme="1"/>
        <rFont val="Aptos Narrow"/>
        <family val="2"/>
        <scheme val="minor"/>
      </rPr>
      <t xml:space="preserve"> (généralement une seule équipe par Cdrp)</t>
    </r>
  </si>
  <si>
    <t>Liste à personnaliser par Cdrp</t>
  </si>
  <si>
    <t>Collecteurs ou baliseurs, chargés de piloter les missions de terrain</t>
  </si>
  <si>
    <t>Personnes chargées de l'organisation et du suivi des missions</t>
  </si>
  <si>
    <t>Permet d'effectuer un tri rapide</t>
  </si>
  <si>
    <t>Numéro du Cdrp</t>
  </si>
  <si>
    <t>A mettre à jour pour remplissage automatique</t>
  </si>
  <si>
    <t>Zones géographiques pour répartition des catégories de missions</t>
  </si>
  <si>
    <t>Collecte ou balisage : à adapter selon les besoins.</t>
  </si>
  <si>
    <t>18</t>
  </si>
  <si>
    <t>=JOINDRE.TEXTE("_"; VRAI; "L2C1";&amp;; "L2C2")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</si>
</sst>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0.E+00"/>
    <numFmt numFmtId="166" formatCode="00"/>
    <numFmt numFmtId="167" formatCode="000"/>
  </numFmts>
  <fonts count="11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0"/>
      <color rgb="FF111111"/>
      <name val="Arial"/>
      <family val="2"/>
    </font>
    <font>
      <sz val="9"/>
      <color theme="1"/>
      <name val="Aptos Narrow"/>
      <family val="2"/>
      <scheme val="minor"/>
    </font>
    <font>
      <b/>
      <i/>
      <sz val="10"/>
      <color rgb="FFFF0000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b/>
      <i/>
      <sz val="9"/>
      <color theme="1"/>
      <name val="Aptos Narrow"/>
      <family val="2"/>
      <scheme val="minor"/>
    </font>
    <font>
      <b/>
      <i/>
      <sz val="11"/>
      <color rgb="FFFF0000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i/>
      <sz val="9"/>
      <color theme="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3BE7B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5" tint="0.59996337778862885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0" fontId="0" fillId="0" borderId="0" xfId="0" applyAlignment="1">
      <alignment horizontal="right" vertical="center" wrapText="1"/>
    </xf>
    <xf numFmtId="0" fontId="7" fillId="0" borderId="0" xfId="0" applyFont="1" applyAlignment="1">
      <alignment horizontal="right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166" fontId="0" fillId="0" borderId="6" xfId="0" applyNumberFormat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0" fillId="0" borderId="5" xfId="0" applyBorder="1"/>
    <xf numFmtId="0" fontId="0" fillId="0" borderId="6" xfId="0" applyBorder="1"/>
    <xf numFmtId="167" fontId="0" fillId="0" borderId="0" xfId="0" applyNumberFormat="1" applyAlignment="1">
      <alignment horizontal="center" vertical="center"/>
    </xf>
    <xf numFmtId="20" fontId="9" fillId="0" borderId="5" xfId="0" applyNumberFormat="1" applyFont="1" applyBorder="1" applyAlignment="1">
      <alignment horizontal="center" vertical="center"/>
    </xf>
    <xf numFmtId="20" fontId="9" fillId="5" borderId="5" xfId="0" applyNumberFormat="1" applyFont="1" applyFill="1" applyBorder="1" applyAlignment="1">
      <alignment horizontal="center" vertical="center"/>
    </xf>
    <xf numFmtId="20" fontId="9" fillId="4" borderId="6" xfId="0" applyNumberFormat="1" applyFont="1" applyFill="1" applyBorder="1" applyAlignment="1">
      <alignment horizontal="center" vertical="center"/>
    </xf>
    <xf numFmtId="166" fontId="0" fillId="6" borderId="4" xfId="0" applyNumberFormat="1" applyFill="1" applyBorder="1" applyAlignment="1">
      <alignment horizontal="center" vertical="center"/>
    </xf>
    <xf numFmtId="166" fontId="0" fillId="6" borderId="5" xfId="0" applyNumberFormat="1" applyFill="1" applyBorder="1" applyAlignment="1">
      <alignment horizontal="center" vertical="center"/>
    </xf>
    <xf numFmtId="166" fontId="0" fillId="7" borderId="5" xfId="0" applyNumberFormat="1" applyFill="1" applyBorder="1" applyAlignment="1">
      <alignment horizontal="center" vertical="center"/>
    </xf>
    <xf numFmtId="166" fontId="0" fillId="7" borderId="6" xfId="0" applyNumberFormat="1" applyFill="1" applyBorder="1" applyAlignment="1">
      <alignment horizontal="center" vertical="center"/>
    </xf>
    <xf numFmtId="0" fontId="6" fillId="8" borderId="5" xfId="0" applyFont="1" applyFill="1" applyBorder="1" applyAlignment="1">
      <alignment horizontal="center" vertical="center" wrapText="1"/>
    </xf>
    <xf numFmtId="166" fontId="0" fillId="8" borderId="5" xfId="0" applyNumberForma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48">
    <dxf>
      <numFmt numFmtId="166" formatCode="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 style="thick">
          <color auto="1"/>
        </vertical>
        <horizontal style="thin">
          <color auto="1"/>
        </horizontal>
      </border>
    </dxf>
    <dxf>
      <numFmt numFmtId="166" formatCode="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 style="thin">
          <color auto="1"/>
        </horizontal>
      </border>
    </dxf>
    <dxf>
      <font>
        <b/>
      </font>
      <numFmt numFmtId="25" formatCode="hh:mm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5" formatCode="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 style="thick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 style="thick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dashed">
          <color auto="1"/>
        </top>
        <bottom style="dashed">
          <color auto="1"/>
        </bottom>
        <vertical style="thick">
          <color auto="1"/>
        </vertical>
        <horizontal style="dashed">
          <color auto="1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 style="dashed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 style="thick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 style="thin">
          <color auto="1"/>
        </horizontal>
      </border>
    </dxf>
    <dxf>
      <numFmt numFmtId="166" formatCode="00"/>
      <fill>
        <patternFill patternType="solid">
          <fgColor indexed="64"/>
          <bgColor rgb="FF63BE7B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 style="thick">
          <color auto="1"/>
        </vertical>
        <horizontal style="thin">
          <color auto="1"/>
        </horizontal>
      </border>
    </dxf>
    <dxf>
      <numFmt numFmtId="166" formatCode="00"/>
      <fill>
        <patternFill patternType="solid">
          <fgColor indexed="64"/>
          <bgColor rgb="FF63BE7B"/>
        </patternFill>
      </fill>
      <alignment horizontal="center" vertical="center" textRotation="0" wrapText="0" indent="0" justifyLastLine="0" shrinkToFit="0" readingOrder="0"/>
    </dxf>
    <dxf>
      <numFmt numFmtId="166" formatCode="00"/>
      <fill>
        <patternFill patternType="solid">
          <fgColor indexed="64"/>
          <bgColor rgb="FF63BE7B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 style="thin">
          <color auto="1"/>
        </horizontal>
      </border>
    </dxf>
    <dxf>
      <font>
        <color rgb="FF000000"/>
      </font>
      <fill>
        <patternFill patternType="solid">
          <fgColor indexed="64"/>
          <bgColor rgb="FFFFEF9C"/>
        </patternFill>
      </fill>
    </dxf>
    <dxf>
      <font>
        <color rgb="FF000000"/>
      </font>
      <fill>
        <patternFill patternType="solid"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.E+00"/>
      <alignment horizontal="center" vertical="center" textRotation="0" wrapText="0" indent="0" justifyLastLine="0" shrinkToFit="0" readingOrder="0"/>
    </dxf>
    <dxf>
      <numFmt numFmtId="166" formatCode="00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7" formatCode="000"/>
      <alignment horizontal="center" vertical="center" textRotation="0" wrapText="0" indent="0" justifyLastLine="0" shrinkToFit="0" readingOrder="0"/>
    </dxf>
    <dxf>
      <numFmt numFmtId="166" formatCode="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457200</xdr:colOff>
      <xdr:row>1</xdr:row>
      <xdr:rowOff>173356</xdr:rowOff>
    </xdr:from>
    <xdr:to>
      <xdr:col>7</xdr:col>
      <xdr:colOff>156210</xdr:colOff>
      <xdr:row>6</xdr:row>
      <xdr:rowOff>304800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5DFC98B-7113-E5F7-C32B-8EDA459AF519}"/>
            </a:ext>
          </a:extLst>
        </xdr:cNvPr>
        <xdr:cNvSpPr/>
      </xdr:nvSpPr>
      <xdr:spPr>
        <a:xfrm>
          <a:off x="6393180" y="356236"/>
          <a:ext cx="1283970" cy="1228724"/>
        </a:xfrm>
        <a:prstGeom prst="roundRect">
          <a:avLst/>
        </a:prstGeom>
        <a:solidFill>
          <a:schemeClr val="accent6">
            <a:lumMod val="75000"/>
          </a:schemeClr>
        </a:solidFill>
        <a:ln/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Ouvrir Formulaire</a:t>
          </a:r>
        </a:p>
      </xdr:txBody>
    </xdr:sp>
    <xdr:clientData/>
  </xdr:twoCellAnchor>
  <xdr:twoCellAnchor>
    <xdr:from>
      <xdr:col>5</xdr:col>
      <xdr:colOff>556260</xdr:colOff>
      <xdr:row>8</xdr:row>
      <xdr:rowOff>131445</xdr:rowOff>
    </xdr:from>
    <xdr:to>
      <xdr:col>7</xdr:col>
      <xdr:colOff>247650</xdr:colOff>
      <xdr:row>12</xdr:row>
      <xdr:rowOff>152400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02B8BAF-2D2B-8754-12C7-0E20C687266E}"/>
            </a:ext>
          </a:extLst>
        </xdr:cNvPr>
        <xdr:cNvSpPr/>
      </xdr:nvSpPr>
      <xdr:spPr>
        <a:xfrm>
          <a:off x="6492240" y="1960245"/>
          <a:ext cx="1276350" cy="7524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/>
            <a:t>Affiche la Base de Données</a:t>
          </a:r>
        </a:p>
      </xdr:txBody>
    </xdr:sp>
    <xdr:clientData/>
  </xdr:twoCellAnchor>
  <xdr:twoCellAnchor>
    <xdr:from>
      <xdr:col>5</xdr:col>
      <xdr:colOff>607695</xdr:colOff>
      <xdr:row>15</xdr:row>
      <xdr:rowOff>17145</xdr:rowOff>
    </xdr:from>
    <xdr:to>
      <xdr:col>7</xdr:col>
      <xdr:colOff>251460</xdr:colOff>
      <xdr:row>18</xdr:row>
      <xdr:rowOff>140969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17E71FD3-8395-4074-A953-1A96FBE1BC5F}"/>
            </a:ext>
          </a:extLst>
        </xdr:cNvPr>
        <xdr:cNvSpPr/>
      </xdr:nvSpPr>
      <xdr:spPr>
        <a:xfrm>
          <a:off x="6543675" y="3126105"/>
          <a:ext cx="1228725" cy="672464"/>
        </a:xfrm>
        <a:prstGeom prst="roundRect">
          <a:avLst/>
        </a:prstGeom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/>
            <a:t>Affiche les listes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7C280D-72A7-4468-9C17-8DD9D6227740}" name="Tableau1" displayName="Tableau1" ref="A1:U2" totalsRowShown="0" headerRowDxfId="47" dataDxfId="46">
  <autoFilter ref="A1:U2" xr:uid="{E17C280D-72A7-4468-9C17-8DD9D6227740}"/>
  <tableColumns count="21">
    <tableColumn id="26" xr3:uid="{FCE9661F-E77A-4C16-B52E-773F14E5B70F}" name="COMITE" dataDxfId="45"/>
    <tableColumn id="25" xr3:uid="{39299BFC-3ED6-4256-99A9-AE0CCCC1A45C}" name="ID Unique" dataDxfId="44"/>
    <tableColumn id="27" xr3:uid="{2C4F3028-4A5A-4C84-938B-AC547EC847ED}" name="NUMERO" dataDxfId="43"/>
    <tableColumn id="2" xr3:uid="{2BC1D1F8-45E9-4C2F-8BF6-2A400AB4E4EB}" name="ZONE" dataDxfId="42"/>
    <tableColumn id="35" xr3:uid="{225D6F2C-9AFF-4B77-9C62-A1B1C67D1C1A}" name="TRIBU" dataDxfId="41">
      <calculatedColumnFormula>_xlfn.CONCAT(A2,D2,"_",G2)</calculatedColumnFormula>
    </tableColumn>
    <tableColumn id="3" xr3:uid="{CE0043F7-7323-4165-85BC-CA19F2F5C70D}" name="MISSION" dataDxfId="40"/>
    <tableColumn id="31" xr3:uid="{C01F2374-E406-4ABA-82E5-B024E5307A48}" name="CatMission" dataDxfId="39">
      <calculatedColumnFormula array="1">_xlfn.IFS(F2="","",F2="Balisage","Balisage",F2&lt;&gt;"Balisage","Collecte")</calculatedColumnFormula>
    </tableColumn>
    <tableColumn id="16" xr3:uid="{0AE76C77-1F06-4D57-B37B-FAA5C782E286}" name="DESCRIPTIF" dataDxfId="38"/>
    <tableColumn id="36" xr3:uid="{21E2DF9A-C608-43D4-957C-F5730DD28D4D}" name="CIRCUIT" dataDxfId="37">
      <calculatedColumnFormula>_xlfn.CONCAT(H2,"_",C2)</calculatedColumnFormula>
    </tableColumn>
    <tableColumn id="17" xr3:uid="{3FDE4027-FC84-4AA5-8CDF-DEDA30007BAD}" name="GPX" dataDxfId="36"/>
    <tableColumn id="15" xr3:uid="{28039B73-F88D-473C-81C5-9E2EE244473C}" name="INSTRUCTIONS" dataDxfId="35"/>
    <tableColumn id="20" xr3:uid="{D428C8EB-1144-43F0-B303-E5B181D65102}" name="NomSaisie" dataDxfId="34"/>
    <tableColumn id="5" xr3:uid="{4E32D661-0CE2-4C5C-98E0-494F7EC63DF5}" name="COLLECTEUR" dataDxfId="33"/>
    <tableColumn id="8" xr3:uid="{303D44BA-1BE4-4981-AC9E-40342249F47A}" name="Date Echéance" dataDxfId="32"/>
    <tableColumn id="9" xr3:uid="{00D44C83-5E6C-4135-AC73-383CA8B27926}" name="EXERCICE" dataDxfId="31"/>
    <tableColumn id="7" xr3:uid="{8B60EC1C-DD58-4E51-85F5-A97F4EDDB03F}" name="DateSaisie2" dataDxfId="30"/>
    <tableColumn id="10" xr3:uid="{E087E5B9-A159-4D32-9F3D-A7156FFCCE35}" name="Date Terrain" dataDxfId="29"/>
    <tableColumn id="11" xr3:uid="{9048F2B1-E2AA-4EEA-BC39-B04945251ED3}" name="WebSiG" dataDxfId="28"/>
    <tableColumn id="12" xr3:uid="{5B189336-6004-48BF-B542-66C26C0FE587}" name="Publi PGD" dataDxfId="27"/>
    <tableColumn id="13" xr3:uid="{8810AFD3-D439-4560-A4A6-A47817A85FC5}" name="Publi MaRando" dataDxfId="26"/>
    <tableColumn id="14" xr3:uid="{667BE424-7490-4629-9383-1D956E7D93D9}" name="Statut" dataDxfId="25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09BCD16-5D91-4C94-9F7C-57CC786F2885}" name="Tableau3" displayName="Tableau3" ref="A1:A12" totalsRowShown="0" headerRowDxfId="20" dataDxfId="19">
  <autoFilter ref="A1:A12" xr:uid="{409BCD16-5D91-4C94-9F7C-57CC786F2885}"/>
  <tableColumns count="1">
    <tableColumn id="1" xr3:uid="{C1D0C44F-3FAC-49F5-AB7F-B4AC7B471B91}" name="ZONE" dataDxfId="18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2E121AD-BCBF-44B4-8AF2-8C759B56B6D4}" name="Tableau4" displayName="Tableau4" ref="A23:A31" totalsRowShown="0" headerRowDxfId="17" dataDxfId="16">
  <autoFilter ref="A23:A31" xr:uid="{82E121AD-BCBF-44B4-8AF2-8C759B56B6D4}"/>
  <tableColumns count="1">
    <tableColumn id="1" xr3:uid="{508E02EA-6539-4485-8225-93326C291916}" name="COLLECTEUR" dataDxfId="15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E44567E-802C-4DA8-B618-3BDE9898A723}" name="Tableau511" displayName="Tableau511" ref="A15:A20" totalsRowShown="0" headerRowDxfId="14" dataDxfId="13">
  <autoFilter ref="A15:A20" xr:uid="{FE44567E-802C-4DA8-B618-3BDE9898A723}"/>
  <tableColumns count="1">
    <tableColumn id="1" xr3:uid="{F628B63C-3B81-44B1-BD4E-22D87381DE37}" name="MISSION" dataDxfId="1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16F0592-39D7-4ED9-8FF8-0FC5109D67EB}" name="Tableau612" displayName="Tableau612" ref="A34:A40" totalsRowShown="0" headerRowDxfId="11" dataDxfId="10">
  <autoFilter ref="A34:A40" xr:uid="{E16F0592-39D7-4ED9-8FF8-0FC5109D67EB}"/>
  <tableColumns count="1">
    <tableColumn id="1" xr3:uid="{898E2691-F074-493E-86AE-01E97AA1E1E6}" name="NomSaisie" dataDxfId="9"/>
  </tableColumns>
  <tableStyleInfo name="TableStyleLight1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EDF8757-0FF2-43E2-94D9-16B1B4268595}" name="Tableau713" displayName="Tableau713" ref="A43:A49" totalsRowShown="0" headerRowDxfId="8" dataDxfId="7">
  <autoFilter ref="A43:A49" xr:uid="{3EDF8757-0FF2-43E2-94D9-16B1B4268595}"/>
  <tableColumns count="1">
    <tableColumn id="1" xr3:uid="{E2CB31F3-FAD2-4F6A-B6F3-DEB7BFE9385D}" name="EXERCICE" dataDxfId="6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A217E4B3-6FF8-4F98-9146-6C605A032E71}" name="Tableau814" displayName="Tableau814" ref="A51:A54" totalsRowShown="0" headerRowDxfId="5" dataDxfId="4">
  <autoFilter ref="A51:A54" xr:uid="{A217E4B3-6FF8-4F98-9146-6C605A032E71}"/>
  <tableColumns count="1">
    <tableColumn id="1" xr3:uid="{C94F278F-CCB4-4A7C-8091-34671EB530F2}" name="STATUT" dataDxfId="3"/>
  </tableColumns>
  <tableStyleInfo name="TableStyleMedium1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EFF64340-B4B8-44C6-8481-03FBE397A1E8}" name="Tableau215" displayName="Tableau215" ref="A56:A57" totalsRowShown="0" headerRowDxfId="2" dataDxfId="1">
  <autoFilter ref="A56:A57" xr:uid="{EFF64340-B4B8-44C6-8481-03FBE397A1E8}"/>
  <tableColumns count="1">
    <tableColumn id="1" xr3:uid="{7C092471-F1D4-4421-BFB2-20F30A5A0955}" name="L_COMITE" dataDxfId="0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7DBC6-62A5-4DC1-9BBE-992D37C577FA}">
  <sheetPr codeName="Feuil1"/>
  <dimension ref="A1:U10"/>
  <sheetViews>
    <sheetView workbookViewId="0">
      <selection activeCell="C2" sqref="C2"/>
    </sheetView>
  </sheetViews>
  <sheetFormatPr baseColWidth="10" defaultColWidth="11.5546875" defaultRowHeight="14.4" x14ac:dyDescent="0.3"/>
  <cols>
    <col min="1" max="1" width="11.5546875" style="6"/>
    <col min="2" max="2" width="11.5546875" style="35"/>
    <col min="3" max="3" width="30.88671875" style="7" customWidth="1"/>
    <col min="4" max="4" width="11.5546875" style="6"/>
    <col min="5" max="5" width="20.44140625" style="5" customWidth="1"/>
    <col min="6" max="6" width="17.5546875" style="2" customWidth="1"/>
    <col min="7" max="7" width="17" style="2" customWidth="1"/>
    <col min="8" max="10" width="31.33203125" style="2" customWidth="1"/>
    <col min="11" max="11" width="46.33203125" style="4" customWidth="1"/>
    <col min="12" max="12" width="21.33203125" style="4" customWidth="1"/>
    <col min="13" max="13" width="13.44140625" style="2" customWidth="1"/>
    <col min="14" max="14" width="12" style="3" customWidth="1"/>
    <col min="15" max="15" width="11.5546875" style="2"/>
    <col min="16" max="20" width="12" style="3" customWidth="1"/>
    <col min="21" max="16384" width="11.5546875" style="2"/>
  </cols>
  <sheetData>
    <row r="1" spans="1:21" ht="25.95" customHeight="1" x14ac:dyDescent="0.3">
      <c r="A1" s="6" t="s">
        <v>40</v>
      </c>
      <c r="B1" s="35" t="s">
        <v>31</v>
      </c>
      <c r="C1" s="7" t="s">
        <v>14</v>
      </c>
      <c r="D1" s="6" t="s">
        <v>32</v>
      </c>
      <c r="E1" s="5" t="s">
        <v>0</v>
      </c>
      <c r="F1" s="2" t="s">
        <v>1</v>
      </c>
      <c r="G1" s="2" t="s">
        <v>2</v>
      </c>
      <c r="H1" s="2" t="s">
        <v>15</v>
      </c>
      <c r="I1" s="2" t="s">
        <v>33</v>
      </c>
      <c r="J1" s="2" t="s">
        <v>26</v>
      </c>
      <c r="K1" s="4" t="s">
        <v>16</v>
      </c>
      <c r="L1" s="4" t="s">
        <v>10</v>
      </c>
      <c r="M1" s="2" t="s">
        <v>3</v>
      </c>
      <c r="N1" s="3" t="s">
        <v>17</v>
      </c>
      <c r="O1" s="2" t="s">
        <v>11</v>
      </c>
      <c r="P1" s="3" t="s">
        <v>38</v>
      </c>
      <c r="Q1" s="3" t="s">
        <v>18</v>
      </c>
      <c r="R1" s="3" t="s">
        <v>12</v>
      </c>
      <c r="S1" s="3" t="s">
        <v>19</v>
      </c>
      <c r="T1" s="3" t="s">
        <v>20</v>
      </c>
      <c r="U1" s="2" t="s">
        <v>13</v>
      </c>
    </row>
    <row r="2" spans="1:21" x14ac:dyDescent="0.3">
      <c r="A2" s="6">
        <v>18</v>
      </c>
      <c r="B2" s="35" t="s">
        <v>34</v>
      </c>
      <c r="C2" s="7" t="s">
        <v>64</v>
      </c>
      <c r="E2" s="5" t="str">
        <f>_xlfn.CONCAT(A2,D2,"_",G2)</f>
        <v>18_</v>
      </c>
      <c r="G2" s="2" t="str" cm="1">
        <f t="array" ref="G2">_xlfn.IFS(F2="","",F2="Balisage","Balisage",F2&lt;&gt;"Balisage","Collecte")</f>
        <v/>
      </c>
      <c r="I2" s="2" t="str">
        <f>_xlfn.CONCAT(H2,"_",C2)</f>
        <v>_=JOINDRE.TEXTE("_"; VRAI; "L2C1";&amp;; "L2C2")</v>
      </c>
    </row>
    <row r="3" spans="1:21" x14ac:dyDescent="0.3">
      <c r="A3" s="6">
        <v>1</v>
      </c>
      <c r="B3" s="35" t="s">
        <v>34</v>
      </c>
      <c r="D3" s="6">
        <v>1</v>
      </c>
      <c r="F3" s="2" t="s">
        <v>22</v>
      </c>
      <c r="J3" s="2" t="s">
        <v>39</v>
      </c>
    </row>
    <row r="4" spans="1:21" x14ac:dyDescent="0.3">
      <c r="A4" s="6">
        <v>2</v>
      </c>
      <c r="B4" s="35" t="s">
        <v>34</v>
      </c>
      <c r="D4" s="6">
        <v>2</v>
      </c>
      <c r="F4" s="2" t="s">
        <v>22</v>
      </c>
      <c r="J4" s="2" t="s">
        <v>39</v>
      </c>
    </row>
    <row r="5" spans="1:21" x14ac:dyDescent="0.3">
      <c r="A5" s="6">
        <v>3</v>
      </c>
      <c r="B5" s="35" t="s">
        <v>34</v>
      </c>
      <c r="D5" s="6">
        <v>7</v>
      </c>
      <c r="F5" s="2" t="s">
        <v>24</v>
      </c>
      <c r="J5" s="2" t="s">
        <v>39</v>
      </c>
    </row>
    <row r="6" spans="1:21" x14ac:dyDescent="0.3">
      <c r="A6" s="6">
        <v>4</v>
      </c>
      <c r="E6" s="5">
        <v>4</v>
      </c>
      <c r="G6" s="2" t="s">
        <v>24</v>
      </c>
      <c r="K6" s="4" t="s">
        <v>39</v>
      </c>
    </row>
    <row r="7" spans="1:21" x14ac:dyDescent="0.3">
      <c r="A7" s="6">
        <v>5</v>
      </c>
      <c r="E7" s="5">
        <v>1</v>
      </c>
      <c r="G7" s="2" t="s">
        <v>22</v>
      </c>
      <c r="K7" s="4" t="s">
        <v>39</v>
      </c>
    </row>
    <row r="8" spans="1:21" x14ac:dyDescent="0.3">
      <c r="B8" s="35">
        <v>1</v>
      </c>
      <c r="E8" s="5">
        <v>0</v>
      </c>
      <c r="G8" s="2" t="s">
        <v>24</v>
      </c>
      <c r="K8" s="4" t="s">
        <v>39</v>
      </c>
    </row>
    <row r="9" spans="1:21" x14ac:dyDescent="0.3">
      <c r="B9" s="35">
        <v>2</v>
      </c>
      <c r="E9" s="5">
        <v>3</v>
      </c>
      <c r="G9" s="2" t="s">
        <v>22</v>
      </c>
      <c r="K9" s="4" t="s">
        <v>39</v>
      </c>
    </row>
    <row r="10" spans="1:21" x14ac:dyDescent="0.3">
      <c r="B10" s="35">
        <v>3</v>
      </c>
      <c r="C10" s="7" t="s">
        <v>63</v>
      </c>
      <c r="E10" s="5">
        <v>3</v>
      </c>
      <c r="G10" s="2" t="s">
        <v>22</v>
      </c>
      <c r="K10" s="4" t="s">
        <v>39</v>
      </c>
    </row>
  </sheetData>
  <dataConsolidate/>
  <phoneticPr fontId="1" type="noConversion"/>
  <dataValidations count="3">
    <dataValidation allowBlank="1" showInputMessage="1" showErrorMessage="1" errorTitle="Définir la mission" promptTitle="Mission type obligatoire" sqref="G1" xr:uid="{014E76F5-57D8-4316-B551-42B0E5EE8BA4}"/>
    <dataValidation allowBlank="1" showInputMessage="1" showErrorMessage="1" errorTitle="Tribu obligatoire" promptTitle="Attribuer la mission à une tribu" sqref="E1" xr:uid="{788B17BE-A400-4CBF-923C-8857B790DEDF}"/>
    <dataValidation allowBlank="1" showInputMessage="1" showErrorMessage="1" promptTitle="Mission affectée à la tribu" sqref="G2" xr:uid="{D6CE3232-62ED-4E31-B0AF-F5CEF83653F2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 errorTitle="Tribu obligatoire" promptTitle="Attribuer la mission à une tribu" xr:uid="{6D9FCD15-88E9-4EF7-BD23-8F41986B0CF6}">
          <x14:formula1>
            <xm:f>LISTE!$A$1</xm:f>
          </x14:formula1>
          <xm:sqref>D1</xm:sqref>
        </x14:dataValidation>
        <x14:dataValidation type="list" allowBlank="1" showInputMessage="1" showErrorMessage="1" errorTitle="Définir la mission" promptTitle="Mission type obligatoire" xr:uid="{C47500E3-E90E-49C9-956A-AD7C8AE71CA8}">
          <x14:formula1>
            <xm:f>LISTE!$E$1</xm:f>
          </x14:formula1>
          <xm:sqref>F1</xm:sqref>
        </x14:dataValidation>
        <x14:dataValidation type="list" allowBlank="1" showInputMessage="1" showErrorMessage="1" xr:uid="{B0DF2579-D7DB-4057-8140-E6422D6E81A0}">
          <x14:formula1>
            <xm:f>LISTE!$G$1</xm:f>
          </x14:formula1>
          <xm:sqref>L1</xm:sqref>
        </x14:dataValidation>
        <x14:dataValidation type="list" allowBlank="1" showInputMessage="1" showErrorMessage="1" xr:uid="{8CBCF2DB-5387-4CAB-9B09-480FD337749B}">
          <x14:formula1>
            <xm:f>LISTE!$I$1</xm:f>
          </x14:formula1>
          <xm:sqref>O1</xm:sqref>
        </x14:dataValidation>
        <x14:dataValidation type="list" allowBlank="1" showInputMessage="1" showErrorMessage="1" xr:uid="{2FA779C1-5ACD-42EA-B7E5-6FCD85741A90}">
          <x14:formula1>
            <xm:f>LISTE!$K$1</xm:f>
          </x14:formula1>
          <xm:sqref>U1</xm:sqref>
        </x14:dataValidation>
        <x14:dataValidation type="list" allowBlank="1" showInputMessage="1" showErrorMessage="1" xr:uid="{9F1A8D50-822A-4C0D-A9C1-83FF2564174C}">
          <x14:formula1>
            <xm:f>LISTE!$A$2:$A$12</xm:f>
          </x14:formula1>
          <xm:sqref>D2</xm:sqref>
        </x14:dataValidation>
        <x14:dataValidation type="list" allowBlank="1" showInputMessage="1" showErrorMessage="1" xr:uid="{0A948F23-9150-4877-A4EA-BD7A3BDCDF68}">
          <x14:formula1>
            <xm:f>LISTE!$G$2:$G$7</xm:f>
          </x14:formula1>
          <xm:sqref>L2</xm:sqref>
        </x14:dataValidation>
        <x14:dataValidation type="list" allowBlank="1" showInputMessage="1" showErrorMessage="1" xr:uid="{C9B2F5C5-B618-4A10-A756-0CEC0DC0CE99}">
          <x14:formula1>
            <xm:f>LISTE!$I$2:$I$7</xm:f>
          </x14:formula1>
          <xm:sqref>O2</xm:sqref>
        </x14:dataValidation>
        <x14:dataValidation type="list" allowBlank="1" showInputMessage="1" showErrorMessage="1" xr:uid="{D0814527-875F-4BC4-9382-A363F80E054C}">
          <x14:formula1>
            <xm:f>LISTE!$K$2:$K$4</xm:f>
          </x14:formula1>
          <xm:sqref>U2</xm:sqref>
        </x14:dataValidation>
        <x14:dataValidation type="list" allowBlank="1" showInputMessage="1" showErrorMessage="1" errorTitle="Mission obligatoire" promptTitle="Mission affectée à la tribu" xr:uid="{4D8574F9-2783-4871-A4CC-8ABBCA5D0BE8}">
          <x14:formula1>
            <xm:f>LISTE!$E$2:$E$6</xm:f>
          </x14:formula1>
          <xm:sqref>F2</xm:sqref>
        </x14:dataValidation>
        <x14:dataValidation type="list" allowBlank="1" showInputMessage="1" showErrorMessage="1" promptTitle="Responsable  mission terrain" xr:uid="{658B2661-7993-4289-81D6-93ADE2645977}">
          <x14:formula1>
            <xm:f>LISTE!$A$23</xm:f>
          </x14:formula1>
          <xm:sqref>M1</xm:sqref>
        </x14:dataValidation>
        <x14:dataValidation type="list" allowBlank="1" showInputMessage="1" showErrorMessage="1" promptTitle="Resp mission terrain" xr:uid="{F6942AFA-C167-43F3-B756-7E95777B9938}">
          <x14:formula1>
            <xm:f>LISTE!$A$24:$A$29</xm:f>
          </x14:formula1>
          <xm:sqref>M2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D7AC64-E10E-49DB-B4B1-8A4EBE7A4C08}">
  <sheetPr codeName="Feuil2"/>
  <dimension ref="A1:N58"/>
  <sheetViews>
    <sheetView topLeftCell="A28" workbookViewId="0">
      <selection activeCell="A54" sqref="A54"/>
    </sheetView>
  </sheetViews>
  <sheetFormatPr baseColWidth="10" defaultRowHeight="14.4" x14ac:dyDescent="0.3"/>
  <cols>
    <col min="1" max="1" width="20.88671875" style="6" customWidth="1"/>
    <col min="2" max="2" width="53.6640625" style="8" customWidth="1"/>
    <col min="3" max="3" width="15.109375" style="2" customWidth="1"/>
    <col min="4" max="4" width="65.33203125" style="8" customWidth="1"/>
    <col min="5" max="5" width="15.88671875" style="2" customWidth="1"/>
    <col min="6" max="6" width="11.5546875" style="8"/>
    <col min="7" max="7" width="12.33203125" style="2" customWidth="1"/>
    <col min="8" max="8" width="22.44140625" style="8" customWidth="1"/>
    <col min="9" max="9" width="11.5546875" style="2"/>
    <col min="10" max="10" width="16.109375" style="8" customWidth="1"/>
    <col min="11" max="11" width="11.5546875" style="2"/>
    <col min="13" max="13" width="11.5546875" style="2"/>
    <col min="14" max="14" width="18.77734375" style="8" customWidth="1"/>
  </cols>
  <sheetData>
    <row r="1" spans="1:10" ht="15" thickTop="1" x14ac:dyDescent="0.3">
      <c r="A1" s="39" t="s">
        <v>32</v>
      </c>
      <c r="B1" s="46" t="s">
        <v>61</v>
      </c>
    </row>
    <row r="2" spans="1:10" ht="49.8" customHeight="1" x14ac:dyDescent="0.3">
      <c r="A2" s="44">
        <v>0</v>
      </c>
      <c r="B2" s="43" t="s">
        <v>54</v>
      </c>
      <c r="F2" s="9"/>
      <c r="J2" s="10"/>
    </row>
    <row r="3" spans="1:10" x14ac:dyDescent="0.3">
      <c r="A3" s="40">
        <v>1</v>
      </c>
      <c r="B3" s="22" t="s">
        <v>53</v>
      </c>
      <c r="F3" s="9"/>
    </row>
    <row r="4" spans="1:10" x14ac:dyDescent="0.3">
      <c r="A4" s="40">
        <v>2</v>
      </c>
      <c r="B4" s="45" t="s">
        <v>53</v>
      </c>
      <c r="F4" s="9"/>
    </row>
    <row r="5" spans="1:10" x14ac:dyDescent="0.3">
      <c r="A5" s="40">
        <v>3</v>
      </c>
      <c r="B5" s="45" t="s">
        <v>53</v>
      </c>
      <c r="F5" s="9"/>
    </row>
    <row r="6" spans="1:10" x14ac:dyDescent="0.3">
      <c r="A6" s="40">
        <v>4</v>
      </c>
      <c r="B6" s="45" t="s">
        <v>53</v>
      </c>
      <c r="F6" s="9"/>
    </row>
    <row r="7" spans="1:10" x14ac:dyDescent="0.3">
      <c r="A7" s="40">
        <v>5</v>
      </c>
      <c r="B7" s="45" t="s">
        <v>53</v>
      </c>
    </row>
    <row r="8" spans="1:10" x14ac:dyDescent="0.3">
      <c r="A8" s="40">
        <v>6</v>
      </c>
      <c r="B8" s="45" t="s">
        <v>53</v>
      </c>
    </row>
    <row r="9" spans="1:10" x14ac:dyDescent="0.3">
      <c r="A9" s="40">
        <v>7</v>
      </c>
      <c r="B9" s="45" t="s">
        <v>53</v>
      </c>
    </row>
    <row r="10" spans="1:10" x14ac:dyDescent="0.3">
      <c r="A10" s="41" t="s">
        <v>35</v>
      </c>
      <c r="B10" s="23" t="s">
        <v>62</v>
      </c>
    </row>
    <row r="11" spans="1:10" ht="37.200000000000003" customHeight="1" x14ac:dyDescent="0.3">
      <c r="A11" s="41" t="s">
        <v>36</v>
      </c>
      <c r="B11" s="24" t="s">
        <v>43</v>
      </c>
    </row>
    <row r="12" spans="1:10" ht="24.6" thickBot="1" x14ac:dyDescent="0.35">
      <c r="A12" s="42" t="s">
        <v>37</v>
      </c>
      <c r="B12" s="26" t="s">
        <v>43</v>
      </c>
    </row>
    <row r="13" spans="1:10" ht="15" thickTop="1" x14ac:dyDescent="0.3"/>
    <row r="14" spans="1:10" ht="15" thickBot="1" x14ac:dyDescent="0.35"/>
    <row r="15" spans="1:10" ht="15" thickTop="1" x14ac:dyDescent="0.3">
      <c r="A15" s="15" t="s">
        <v>1</v>
      </c>
      <c r="B15" s="16"/>
    </row>
    <row r="16" spans="1:10" x14ac:dyDescent="0.3">
      <c r="A16" s="17" t="s">
        <v>21</v>
      </c>
      <c r="B16" s="18" t="s">
        <v>52</v>
      </c>
    </row>
    <row r="17" spans="1:2" x14ac:dyDescent="0.3">
      <c r="A17" s="17" t="s">
        <v>22</v>
      </c>
      <c r="B17" s="18" t="s">
        <v>52</v>
      </c>
    </row>
    <row r="18" spans="1:2" x14ac:dyDescent="0.3">
      <c r="A18" s="17" t="s">
        <v>23</v>
      </c>
      <c r="B18" s="18" t="s">
        <v>52</v>
      </c>
    </row>
    <row r="19" spans="1:2" x14ac:dyDescent="0.3">
      <c r="A19" s="17" t="s">
        <v>24</v>
      </c>
      <c r="B19" s="18" t="s">
        <v>52</v>
      </c>
    </row>
    <row r="20" spans="1:2" ht="15" thickBot="1" x14ac:dyDescent="0.35">
      <c r="A20" s="19" t="s">
        <v>25</v>
      </c>
      <c r="B20" s="20" t="s">
        <v>52</v>
      </c>
    </row>
    <row r="21" spans="1:2" ht="15" thickTop="1" x14ac:dyDescent="0.3"/>
    <row r="22" spans="1:2" ht="15" thickBot="1" x14ac:dyDescent="0.35"/>
    <row r="23" spans="1:2" ht="15" thickTop="1" x14ac:dyDescent="0.3">
      <c r="A23" s="27" t="s">
        <v>3</v>
      </c>
      <c r="B23" s="21" t="s">
        <v>55</v>
      </c>
    </row>
    <row r="24" spans="1:2" x14ac:dyDescent="0.3">
      <c r="A24" s="28" t="s">
        <v>4</v>
      </c>
      <c r="B24" s="29" t="s">
        <v>56</v>
      </c>
    </row>
    <row r="25" spans="1:2" x14ac:dyDescent="0.3">
      <c r="A25" s="28" t="s">
        <v>5</v>
      </c>
      <c r="B25" s="29" t="s">
        <v>56</v>
      </c>
    </row>
    <row r="26" spans="1:2" x14ac:dyDescent="0.3">
      <c r="A26" s="28" t="s">
        <v>6</v>
      </c>
      <c r="B26" s="29" t="s">
        <v>56</v>
      </c>
    </row>
    <row r="27" spans="1:2" x14ac:dyDescent="0.3">
      <c r="A27" s="28" t="s">
        <v>7</v>
      </c>
      <c r="B27" s="29" t="s">
        <v>56</v>
      </c>
    </row>
    <row r="28" spans="1:2" x14ac:dyDescent="0.3">
      <c r="A28" s="28" t="s">
        <v>8</v>
      </c>
      <c r="B28" s="29" t="s">
        <v>56</v>
      </c>
    </row>
    <row r="29" spans="1:2" x14ac:dyDescent="0.3">
      <c r="A29" s="28" t="s">
        <v>9</v>
      </c>
      <c r="B29" s="29" t="s">
        <v>56</v>
      </c>
    </row>
    <row r="30" spans="1:2" x14ac:dyDescent="0.3">
      <c r="A30" s="28"/>
      <c r="B30" s="29" t="s">
        <v>56</v>
      </c>
    </row>
    <row r="31" spans="1:2" ht="15" thickBot="1" x14ac:dyDescent="0.35">
      <c r="A31" s="30"/>
      <c r="B31" s="29" t="s">
        <v>56</v>
      </c>
    </row>
    <row r="32" spans="1:2" ht="15" thickTop="1" x14ac:dyDescent="0.3"/>
    <row r="33" spans="1:2" ht="15" thickBot="1" x14ac:dyDescent="0.35"/>
    <row r="34" spans="1:2" ht="15" thickTop="1" x14ac:dyDescent="0.3">
      <c r="A34" s="27" t="s">
        <v>10</v>
      </c>
      <c r="B34" s="46" t="s">
        <v>57</v>
      </c>
    </row>
    <row r="35" spans="1:2" x14ac:dyDescent="0.3">
      <c r="A35" s="28" t="s">
        <v>4</v>
      </c>
      <c r="B35" s="29" t="s">
        <v>41</v>
      </c>
    </row>
    <row r="36" spans="1:2" x14ac:dyDescent="0.3">
      <c r="A36" s="28" t="s">
        <v>5</v>
      </c>
      <c r="B36" s="29" t="s">
        <v>41</v>
      </c>
    </row>
    <row r="37" spans="1:2" x14ac:dyDescent="0.3">
      <c r="A37" s="28" t="s">
        <v>6</v>
      </c>
      <c r="B37" s="29" t="s">
        <v>41</v>
      </c>
    </row>
    <row r="38" spans="1:2" x14ac:dyDescent="0.3">
      <c r="A38" s="28" t="s">
        <v>7</v>
      </c>
      <c r="B38" s="29" t="s">
        <v>41</v>
      </c>
    </row>
    <row r="39" spans="1:2" x14ac:dyDescent="0.3">
      <c r="A39" s="28" t="s">
        <v>8</v>
      </c>
      <c r="B39" s="29" t="s">
        <v>41</v>
      </c>
    </row>
    <row r="40" spans="1:2" x14ac:dyDescent="0.3">
      <c r="A40" s="28" t="s">
        <v>9</v>
      </c>
      <c r="B40" s="29" t="s">
        <v>41</v>
      </c>
    </row>
    <row r="41" spans="1:2" ht="15" thickBot="1" x14ac:dyDescent="0.35">
      <c r="A41" s="25"/>
      <c r="B41" s="31"/>
    </row>
    <row r="42" spans="1:2" ht="15.6" thickTop="1" thickBot="1" x14ac:dyDescent="0.35"/>
    <row r="43" spans="1:2" ht="15" thickTop="1" x14ac:dyDescent="0.3">
      <c r="A43" s="27" t="s">
        <v>11</v>
      </c>
      <c r="B43" s="32" t="s">
        <v>42</v>
      </c>
    </row>
    <row r="44" spans="1:2" x14ac:dyDescent="0.3">
      <c r="A44" s="28">
        <v>2025</v>
      </c>
      <c r="B44" s="29"/>
    </row>
    <row r="45" spans="1:2" x14ac:dyDescent="0.3">
      <c r="A45" s="28">
        <v>2026</v>
      </c>
      <c r="B45" s="29"/>
    </row>
    <row r="46" spans="1:2" x14ac:dyDescent="0.3">
      <c r="A46" s="28">
        <v>2027</v>
      </c>
      <c r="B46" s="29"/>
    </row>
    <row r="47" spans="1:2" x14ac:dyDescent="0.3">
      <c r="A47" s="28">
        <v>2028</v>
      </c>
      <c r="B47" s="29"/>
    </row>
    <row r="48" spans="1:2" x14ac:dyDescent="0.3">
      <c r="A48" s="28">
        <v>2029</v>
      </c>
      <c r="B48" s="29"/>
    </row>
    <row r="49" spans="1:2" ht="15" thickBot="1" x14ac:dyDescent="0.35">
      <c r="A49" s="30">
        <v>2030</v>
      </c>
      <c r="B49" s="31"/>
    </row>
    <row r="50" spans="1:2" ht="15.6" thickTop="1" thickBot="1" x14ac:dyDescent="0.35"/>
    <row r="51" spans="1:2" ht="15" thickTop="1" x14ac:dyDescent="0.3">
      <c r="A51" s="27" t="s">
        <v>27</v>
      </c>
      <c r="B51" s="32" t="s">
        <v>58</v>
      </c>
    </row>
    <row r="52" spans="1:2" x14ac:dyDescent="0.3">
      <c r="A52" s="36" t="s">
        <v>28</v>
      </c>
      <c r="B52" s="33"/>
    </row>
    <row r="53" spans="1:2" x14ac:dyDescent="0.3">
      <c r="A53" s="37" t="s">
        <v>29</v>
      </c>
      <c r="B53" s="33"/>
    </row>
    <row r="54" spans="1:2" ht="15" thickBot="1" x14ac:dyDescent="0.35">
      <c r="A54" s="38" t="s">
        <v>30</v>
      </c>
      <c r="B54" s="34"/>
    </row>
    <row r="55" spans="1:2" ht="15.6" thickTop="1" thickBot="1" x14ac:dyDescent="0.35"/>
    <row r="56" spans="1:2" ht="15" thickTop="1" x14ac:dyDescent="0.3">
      <c r="A56" s="27" t="s">
        <v>34</v>
      </c>
      <c r="B56" s="46" t="s">
        <v>59</v>
      </c>
    </row>
    <row r="57" spans="1:2" ht="15" thickBot="1" x14ac:dyDescent="0.35">
      <c r="A57" s="25"/>
      <c r="B57" s="31" t="s">
        <v>60</v>
      </c>
    </row>
    <row r="58" spans="1:2" ht="15" thickTop="1" x14ac:dyDescent="0.3"/>
  </sheetData>
  <phoneticPr fontId="1" type="noConversion"/>
  <conditionalFormatting sqref="A52:A54">
    <cfRule type="duplicateValues" dxfId="24" priority="2"/>
    <cfRule type="containsText" dxfId="23" priority="3" operator="containsText" text="Non démarré">
      <formula>NOT(ISERROR(SEARCH("Non démarré",A52)))</formula>
    </cfRule>
  </conditionalFormatting>
  <conditionalFormatting sqref="A52:A54">
    <cfRule type="containsText" dxfId="22" priority="1" operator="containsText" text="Non démarré">
      <formula>NOT(ISERROR(SEARCH("Non démarré",A52)))</formula>
    </cfRule>
  </conditionalFormatting>
  <conditionalFormatting sqref="A52:A54">
    <cfRule type="containsText" dxfId="21" priority="4" operator="containsText" text="En cours">
      <formula>NOT(ISERROR(SEARCH("En cours",A52)))</formula>
    </cfRule>
  </conditionalFormatting>
  <conditionalFormatting sqref="A44:A49">
    <cfRule type="colorScale" priority="6">
      <colorScale>
        <cfvo type="min"/>
        <cfvo type="percentile" val="50"/>
        <cfvo type="max"/>
        <color rgb="FF63BE7B"/>
        <color rgb="FFFCFCFF"/>
        <color rgb="FFF8696B"/>
      </colorScale>
    </cfRule>
  </conditionalFormatting>
  <dataValidations xWindow="101" yWindow="795" count="13">
    <dataValidation type="list" allowBlank="1" showInputMessage="1" showErrorMessage="1" errorTitle="Valeur non prévue" error="Paramètre à faire modifier" promptTitle="Sélection selon liste" sqref="C10:C11 A23:A25 A27:A31" xr:uid="{F2F3F2EF-BBBF-4086-8E5C-2298C4F1F8F7}">
      <formula1>$A$23:$A$31</formula1>
    </dataValidation>
    <dataValidation type="list" allowBlank="1" showDropDown="1" showInputMessage="1" showErrorMessage="1" sqref="A1" xr:uid="{75FDF865-FC24-4E0C-A97F-1BF4867D45FE}">
      <formula1>$A$2:$A$12</formula1>
    </dataValidation>
    <dataValidation type="list" allowBlank="1" showInputMessage="1" showErrorMessage="1" sqref="A43" xr:uid="{A9FC3E0C-B5E5-46C3-9BEB-B4CCBC320BB8}">
      <formula1>$A$43:$A$49</formula1>
    </dataValidation>
    <dataValidation type="list" allowBlank="1" showInputMessage="1" showErrorMessage="1" sqref="A51" xr:uid="{BB805E02-C99A-46E3-9B2F-E521EC94139A}">
      <formula1>$A$51:$A$54</formula1>
    </dataValidation>
    <dataValidation type="list" allowBlank="1" showInputMessage="1" showErrorMessage="1" sqref="A56:A57" xr:uid="{FC2CCCFA-4932-48E6-8144-3DA2C64F593D}">
      <formula1>$A$56:$A$57</formula1>
    </dataValidation>
    <dataValidation type="list" allowBlank="1" showInputMessage="1" showErrorMessage="1" error="Saisir seulement les valeurs sélectionnables" promptTitle="Saisir mission type" sqref="A15 A16:A20" xr:uid="{EEA7D900-A7FA-4835-A2B5-94173A1A25D9}">
      <formula1>$A$16:$A$20</formula1>
    </dataValidation>
    <dataValidation type="list" allowBlank="1" showInputMessage="1" showErrorMessage="1" errorTitle="Erreur" error="Si nom, non prévu, faire mettre à jour la liste" promptTitle="Sélection" sqref="A34 A41" xr:uid="{CBE01399-65CE-4850-9AFE-1C4775B32405}">
      <formula1>$A$34:$A$41</formula1>
    </dataValidation>
    <dataValidation type="list" allowBlank="1" showInputMessage="1" showErrorMessage="1" errorTitle="Erreur" error="Mettre la liste à jour si besoin" promptTitle="Sélection" prompt="Mettre à jour la liste, si besoin" sqref="A35:A40" xr:uid="{E1832FAD-2934-45D7-B1AD-41E04302801D}">
      <formula1>$A$35:$A$40</formula1>
    </dataValidation>
    <dataValidation type="list" allowBlank="1" showInputMessage="1" showErrorMessage="1" promptTitle="Affecter mission à l'exercice" prompt="SErt aux planification sur plusieurs années" sqref="A44:A49" xr:uid="{8E571C86-D500-4869-AFA4-F9F939021E00}">
      <formula1>$A$44:$A$49</formula1>
    </dataValidation>
    <dataValidation type="list" allowBlank="1" showInputMessage="1" showErrorMessage="1" promptTitle="Statut mission " prompt="Non obligatoire mais utile pour les tris" sqref="A52:A53" xr:uid="{E63FF4BB-27FC-497F-BBC6-609F1B17B6F5}">
      <formula1>$A$52:$A$54</formula1>
    </dataValidation>
    <dataValidation type="list" allowBlank="1" showInputMessage="1" showErrorMessage="1" errorTitle="Valeur non prévue" error="Paramètre à faire modifier" promptTitle="Sélection selon liste" prompt="Mettre à jour la liste, si besoin" sqref="A26" xr:uid="{B99F52E9-A9AE-46F8-A0AD-C58C0F22D99E}">
      <formula1>$A$23:$A$31</formula1>
    </dataValidation>
    <dataValidation type="list" allowBlank="1" showDropDown="1" showInputMessage="1" showErrorMessage="1" promptTitle="Répartition  par zones" prompt="Zones 1 à 7 réservées au balisage" sqref="A2:A12" xr:uid="{375FF72E-9E90-4BF1-924D-0F3D9CD90906}">
      <formula1>$A$2:$A$12</formula1>
    </dataValidation>
    <dataValidation type="list" allowBlank="1" showInputMessage="1" showErrorMessage="1" promptTitle="Statut mission " prompt="Utile pour les tris annuels" sqref="A54" xr:uid="{E30ABB2C-06E2-45DE-AF1C-E16F1E4C0289}">
      <formula1>$A$52:$A$54</formula1>
    </dataValidation>
  </dataValidations>
  <pageMargins left="0.7" right="0.7" top="0.75" bottom="0.75" header="0.3" footer="0.3"/>
  <ignoredErrors>
    <ignoredError sqref="A1" listDataValidation="1"/>
  </ignoredErrors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81BF70-F2B3-468F-87B9-50A3B6111C42}">
  <sheetPr codeName="Feuil4"/>
  <dimension ref="A2:K18"/>
  <sheetViews>
    <sheetView tabSelected="1" workbookViewId="0">
      <selection activeCell="I6" sqref="I6"/>
    </sheetView>
  </sheetViews>
  <sheetFormatPr baseColWidth="10" defaultRowHeight="14.4" x14ac:dyDescent="0.3"/>
  <cols>
    <col min="1" max="1" width="7" style="1" customWidth="1"/>
    <col min="2" max="2" width="23.6640625" style="12" customWidth="1"/>
    <col min="3" max="3" width="4.5546875" style="6" customWidth="1"/>
    <col min="4" max="4" width="39.77734375" style="4" customWidth="1"/>
    <col min="5" max="16384" width="11.5546875" style="2"/>
  </cols>
  <sheetData>
    <row r="2" spans="1:4" x14ac:dyDescent="0.3">
      <c r="A2" s="1">
        <v>1</v>
      </c>
      <c r="B2" s="12" t="s">
        <v>46</v>
      </c>
    </row>
    <row r="3" spans="1:4" x14ac:dyDescent="0.3">
      <c r="C3" s="6">
        <v>11</v>
      </c>
      <c r="D3" s="12" t="s">
        <v>44</v>
      </c>
    </row>
    <row r="4" spans="1:4" x14ac:dyDescent="0.3">
      <c r="D4" s="13" t="s">
        <v>45</v>
      </c>
    </row>
    <row r="5" spans="1:4" x14ac:dyDescent="0.3">
      <c r="D5" s="13" t="s">
        <v>47</v>
      </c>
    </row>
    <row r="6" spans="1:4" ht="28.8" x14ac:dyDescent="0.3">
      <c r="D6" s="14" t="s">
        <v>48</v>
      </c>
    </row>
    <row r="7" spans="1:4" ht="28.8" x14ac:dyDescent="0.3">
      <c r="D7" s="13" t="s">
        <v>49</v>
      </c>
    </row>
    <row r="8" spans="1:4" x14ac:dyDescent="0.3">
      <c r="C8" s="6">
        <v>12</v>
      </c>
      <c r="D8" s="12" t="s">
        <v>50</v>
      </c>
    </row>
    <row r="9" spans="1:4" x14ac:dyDescent="0.3">
      <c r="C9" s="6">
        <v>13</v>
      </c>
      <c r="D9" s="12" t="s">
        <v>51</v>
      </c>
    </row>
    <row r="18" spans="11:11" x14ac:dyDescent="0.3">
      <c r="K18" s="11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AFEABC-D93C-489B-AFD9-0443C744BB20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1791C34-BD7D-4A2B-B268-BD739CBB39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SOURCE</vt:lpstr>
      <vt:lpstr>LISTE</vt:lpstr>
      <vt:lpstr>Tableau de bord</vt:lpstr>
      <vt:lpstr>Code VBA</vt:lpstr>
      <vt:lpstr>COLLECTEUR</vt:lpstr>
      <vt:lpstr>DONNEES</vt:lpstr>
      <vt:lpstr>EXERCICE</vt:lpstr>
      <vt:lpstr>L_COMITE</vt:lpstr>
      <vt:lpstr>MISSION</vt:lpstr>
      <vt:lpstr>NomSaisie</vt:lpstr>
      <vt:lpstr>STATUT</vt:lpstr>
      <vt:lpstr>T_DONNEES</vt:lpstr>
      <vt:lpstr>T_SUIVI</vt:lpstr>
      <vt:lpstr>TSource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 Marie</dc:creator>
  <cp:lastModifiedBy>Jean-Claude Marie</cp:lastModifiedBy>
  <dcterms:created xsi:type="dcterms:W3CDTF">2025-02-13T14:50:07Z</dcterms:created>
  <dcterms:modified xsi:type="dcterms:W3CDTF">2025-02-25T16:05:20Z</dcterms:modified>
</cp:coreProperties>
</file>