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ms-excel.sheet.macroEnabled.main+xml"/>
  <Override PartName="/xl/vbaProject.bin" ContentType="application/vnd.ms-office.vbaProject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  <Override PartName="/customXml/item1.xml" ContentType="application/xml"/>
  <Override PartName="/customXml/itemProps1.xml" ContentType="application/vnd.openxmlformats-officedocument.customXmlProperties+xml"/>
  <Override PartName="/customXml/item2.xml" ContentType="application/xml"/>
  <Override PartName="/customXml/_rels/item4.xml.rels" ContentType="application/vnd.openxmlformats-package.relationships+xml"/>
  <Override PartName="/customXml/_rels/item3.xml.rels" ContentType="application/vnd.openxmlformats-package.relationships+xml"/>
  <Override PartName="/customXml/_rels/item2.xml.rels" ContentType="application/vnd.openxmlformats-package.relationships+xml"/>
  <Override PartName="/customXml/_rels/item1.xml.rels" ContentType="application/vnd.openxmlformats-package.relationships+xml"/>
  <Override PartName="/customXml/itemProps2.xml" ContentType="application/vnd.openxmlformats-officedocument.customXmlProperties+xml"/>
  <Override PartName="/customXml/item3.xml" ContentType="application/xml"/>
  <Override PartName="/customXml/itemProps3.xml" ContentType="application/vnd.openxmlformats-officedocument.customXmlProperties+xml"/>
  <Override PartName="/customXml/item4.xml" ContentType="application/xml"/>
  <Override PartName="/customXml/itemProps4.xml" ContentType="application/vnd.openxmlformats-officedocument.customXml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5" Type="http://schemas.openxmlformats.org/officeDocument/2006/relationships/customXml" Target="../customXml/item1.xml"/><Relationship Id="rId6" Type="http://schemas.openxmlformats.org/officeDocument/2006/relationships/customXml" Target="../customXml/item2.xml"/><Relationship Id="rId7" Type="http://schemas.openxmlformats.org/officeDocument/2006/relationships/customXml" Target="../customXml/item3.xml"/><Relationship Id="rId8" Type="http://schemas.openxmlformats.org/officeDocument/2006/relationships/customXml" Target="../customXml/item4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1" activeTab="1"/>
  </bookViews>
  <sheets>
    <sheet name="Anika" sheetId="1" state="hidden" r:id="rId3"/>
    <sheet name="HoraireConseillers" sheetId="2" state="visible" r:id="rId4"/>
    <sheet name="Charge de travail" sheetId="3" state="visible" r:id="rId5"/>
  </sheets>
  <definedNames>
    <definedName function="false" hidden="false" localSheetId="1" name="_xlnm.Print_Area" vbProcedure="false">HoraireConseillers!$ZS$2:$ZY$48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<sst xmlns="http://schemas.openxmlformats.org/spreadsheetml/2006/main" count="1398" uniqueCount="337">
  <si>
    <t xml:space="preserve">PROGRAMME ALCOOL ET DROGUES</t>
  </si>
  <si>
    <t xml:space="preserve">Horaire des conseillers</t>
  </si>
  <si>
    <t xml:space="preserve">Cafétéria : Semaine 3</t>
  </si>
  <si>
    <t xml:space="preserve">Semaine A</t>
  </si>
  <si>
    <t xml:space="preserve">Cafétéria : Semaine 1</t>
  </si>
  <si>
    <t xml:space="preserve">Semaine B</t>
  </si>
  <si>
    <t xml:space="preserve">Cafétéria : Semaine 2</t>
  </si>
  <si>
    <t xml:space="preserve">Semaine C</t>
  </si>
  <si>
    <t xml:space="preserve">Lundi</t>
  </si>
  <si>
    <t xml:space="preserve">Mardi</t>
  </si>
  <si>
    <t xml:space="preserve">Mercredi</t>
  </si>
  <si>
    <t xml:space="preserve">Jeudi</t>
  </si>
  <si>
    <t xml:space="preserve">Vendredi</t>
  </si>
  <si>
    <t xml:space="preserve">Samedi</t>
  </si>
  <si>
    <t xml:space="preserve">Dimanche</t>
  </si>
  <si>
    <t xml:space="preserve">Notes réunion: </t>
  </si>
  <si>
    <t xml:space="preserve">Notes réunion:</t>
  </si>
  <si>
    <t xml:space="preserve">08h30 à 09h15</t>
  </si>
  <si>
    <t xml:space="preserve">08h30 à 10h00</t>
  </si>
  <si>
    <t xml:space="preserve">08h30 à 10h30</t>
  </si>
  <si>
    <t xml:space="preserve">08h30 à 09h45</t>
  </si>
  <si>
    <t xml:space="preserve">EXPOSÉ </t>
  </si>
  <si>
    <t xml:space="preserve">PLÉNIÈRE</t>
  </si>
  <si>
    <t xml:space="preserve">EXPOSÉ</t>
  </si>
  <si>
    <t xml:space="preserve">EXPOSÉ/PRATIQUE</t>
  </si>
  <si>
    <t xml:space="preserve">EXPOSÉ  / ATELIER</t>
  </si>
  <si>
    <t xml:space="preserve">Première Étape :</t>
  </si>
  <si>
    <t xml:space="preserve">La maladie</t>
  </si>
  <si>
    <t xml:space="preserve">Comprendre nos blessures</t>
  </si>
  <si>
    <t xml:space="preserve">Bien-être</t>
  </si>
  <si>
    <t xml:space="preserve">2 conseillers</t>
  </si>
  <si>
    <t xml:space="preserve">Prévention</t>
  </si>
  <si>
    <t xml:space="preserve">Les comportements</t>
  </si>
  <si>
    <t xml:space="preserve">L'implication</t>
  </si>
  <si>
    <t xml:space="preserve">Les Deuils</t>
  </si>
  <si>
    <t xml:space="preserve">Les douze étapes</t>
  </si>
  <si>
    <t xml:space="preserve">Affirmation de soi</t>
  </si>
  <si>
    <t xml:space="preserve">Les Comportements</t>
  </si>
  <si>
    <t xml:space="preserve">Dépendance affective </t>
  </si>
  <si>
    <t xml:space="preserve">L'impuissance</t>
  </si>
  <si>
    <t xml:space="preserve">Perte de maîtrise</t>
  </si>
  <si>
    <t xml:space="preserve">Yoga / Méditation</t>
  </si>
  <si>
    <t xml:space="preserve">DE GARDE</t>
  </si>
  <si>
    <t xml:space="preserve">de la rechute</t>
  </si>
  <si>
    <t xml:space="preserve">et la dépendance</t>
  </si>
  <si>
    <t xml:space="preserve">Famille et entourage</t>
  </si>
  <si>
    <t xml:space="preserve">et rechute</t>
  </si>
  <si>
    <t xml:space="preserve">1 conseiller</t>
  </si>
  <si>
    <t xml:space="preserve">Conseiller PAFE</t>
  </si>
  <si>
    <t xml:space="preserve">9h30 à 10h15</t>
  </si>
  <si>
    <t xml:space="preserve">Psychologue</t>
  </si>
  <si>
    <t xml:space="preserve">9h30 à 10h30</t>
  </si>
  <si>
    <t xml:space="preserve">ATELIER</t>
  </si>
  <si>
    <t xml:space="preserve">10h30 à 11h00</t>
  </si>
  <si>
    <t xml:space="preserve">RÉUNION</t>
  </si>
  <si>
    <t xml:space="preserve">Partage des tâches</t>
  </si>
  <si>
    <t xml:space="preserve">L'Impuissance</t>
  </si>
  <si>
    <t xml:space="preserve">COMMUNAUTAIRE</t>
  </si>
  <si>
    <t xml:space="preserve">4 conseillers</t>
  </si>
  <si>
    <t xml:space="preserve">Quelques conseillers</t>
  </si>
  <si>
    <t xml:space="preserve">10h30 à 11h15</t>
  </si>
  <si>
    <t xml:space="preserve">10h15 à 11h15</t>
  </si>
  <si>
    <t xml:space="preserve">10h45 à 11h15</t>
  </si>
  <si>
    <t xml:space="preserve">09h00 à 11h15</t>
  </si>
  <si>
    <t xml:space="preserve">09h00 à 11h00</t>
  </si>
  <si>
    <t xml:space="preserve">Rencontre individuelle</t>
  </si>
  <si>
    <t xml:space="preserve">11h20</t>
  </si>
  <si>
    <t xml:space="preserve">Cérémonie des départs</t>
  </si>
  <si>
    <t xml:space="preserve">D Î N E R </t>
  </si>
  <si>
    <t xml:space="preserve">D Î N E R</t>
  </si>
  <si>
    <r>
      <rPr>
        <b val="true"/>
        <i val="true"/>
        <sz val="7"/>
        <color rgb="FF000000"/>
        <rFont val="Calibri"/>
        <family val="2"/>
        <charset val="1"/>
      </rPr>
      <t xml:space="preserve">MAINTIEN</t>
    </r>
    <r>
      <rPr>
        <b val="true"/>
        <sz val="7"/>
        <color rgb="FF000000"/>
        <rFont val="Calibri"/>
        <family val="2"/>
        <charset val="1"/>
      </rPr>
      <t xml:space="preserve">: 1 conseiller</t>
    </r>
  </si>
  <si>
    <t xml:space="preserve">13h15 à 14h45</t>
  </si>
  <si>
    <r>
      <rPr>
        <i val="true"/>
        <sz val="8"/>
        <color rgb="FF000000"/>
        <rFont val="Calibri"/>
        <family val="2"/>
        <charset val="1"/>
      </rPr>
      <t xml:space="preserve">Clients 3</t>
    </r>
    <r>
      <rPr>
        <i val="true"/>
        <vertAlign val="superscript"/>
        <sz val="8"/>
        <color rgb="FF000000"/>
        <rFont val="Calibri"/>
        <family val="2"/>
        <charset val="1"/>
      </rPr>
      <t xml:space="preserve">e</t>
    </r>
    <r>
      <rPr>
        <i val="true"/>
        <sz val="8"/>
        <color rgb="FF000000"/>
        <rFont val="Calibri"/>
        <family val="2"/>
        <charset val="1"/>
      </rPr>
      <t xml:space="preserve"> semaine</t>
    </r>
  </si>
  <si>
    <r>
      <rPr>
        <i val="true"/>
        <sz val="8"/>
        <color rgb="FF000000"/>
        <rFont val="Calibri"/>
        <family val="2"/>
        <charset val="1"/>
      </rPr>
      <t xml:space="preserve">Clients 1</t>
    </r>
    <r>
      <rPr>
        <i val="true"/>
        <vertAlign val="superscript"/>
        <sz val="8"/>
        <color rgb="FF000000"/>
        <rFont val="Calibri"/>
        <family val="2"/>
        <charset val="1"/>
      </rPr>
      <t xml:space="preserve">ere</t>
    </r>
    <r>
      <rPr>
        <i val="true"/>
        <sz val="8"/>
        <color rgb="FF000000"/>
        <rFont val="Calibri"/>
        <family val="2"/>
        <charset val="1"/>
      </rPr>
      <t xml:space="preserve"> semaine</t>
    </r>
  </si>
  <si>
    <r>
      <rPr>
        <i val="true"/>
        <sz val="8"/>
        <color rgb="FF000000"/>
        <rFont val="Calibri"/>
        <family val="2"/>
        <charset val="1"/>
      </rPr>
      <t xml:space="preserve">Clients 3</t>
    </r>
    <r>
      <rPr>
        <i val="true"/>
        <vertAlign val="superscript"/>
        <sz val="8"/>
        <color rgb="FF000000"/>
        <rFont val="Calibri (Corps)"/>
        <family val="0"/>
        <charset val="1"/>
      </rPr>
      <t xml:space="preserve">e</t>
    </r>
    <r>
      <rPr>
        <i val="true"/>
        <sz val="8"/>
        <color rgb="FF000000"/>
        <rFont val="Calibri (Corps)"/>
        <family val="0"/>
        <charset val="1"/>
      </rPr>
      <t xml:space="preserve"> semaine</t>
    </r>
  </si>
  <si>
    <r>
      <rPr>
        <i val="true"/>
        <sz val="8"/>
        <color rgb="FF000000"/>
        <rFont val="Calibri"/>
        <family val="2"/>
        <charset val="1"/>
      </rPr>
      <t xml:space="preserve">Clients 1</t>
    </r>
    <r>
      <rPr>
        <i val="true"/>
        <vertAlign val="superscript"/>
        <sz val="8"/>
        <color rgb="FF000000"/>
        <rFont val="Calibri (Corps)"/>
        <family val="0"/>
        <charset val="1"/>
      </rPr>
      <t xml:space="preserve">ere</t>
    </r>
    <r>
      <rPr>
        <i val="true"/>
        <sz val="8"/>
        <color rgb="FF000000"/>
        <rFont val="Calibri (Corps)"/>
        <family val="0"/>
        <charset val="1"/>
      </rPr>
      <t xml:space="preserve"> semaine</t>
    </r>
  </si>
  <si>
    <t xml:space="preserve">13h15 à 14h15</t>
  </si>
  <si>
    <t xml:space="preserve">Réunion d'équipe</t>
  </si>
  <si>
    <t xml:space="preserve">13h15 à 14H45</t>
  </si>
  <si>
    <t xml:space="preserve">13h15 à 14h00</t>
  </si>
  <si>
    <t xml:space="preserve">Réunion d'Équipe</t>
  </si>
  <si>
    <t xml:space="preserve">13h15 à 15H00</t>
  </si>
  <si>
    <t xml:space="preserve">1er NATION</t>
  </si>
  <si>
    <t xml:space="preserve">Programme d'Intégration aux</t>
  </si>
  <si>
    <t xml:space="preserve">CERCLE DE PARTAGE </t>
  </si>
  <si>
    <r>
      <rPr>
        <sz val="8"/>
        <color rgb="FF000000"/>
        <rFont val="Calibri"/>
        <family val="2"/>
        <charset val="1"/>
      </rPr>
      <t xml:space="preserve">Groupes d'Entraide (</t>
    </r>
    <r>
      <rPr>
        <b val="true"/>
        <sz val="8"/>
        <color rgb="FF000000"/>
        <rFont val="Calibri"/>
        <family val="2"/>
        <charset val="1"/>
      </rPr>
      <t xml:space="preserve">PIGE</t>
    </r>
    <r>
      <rPr>
        <sz val="8"/>
        <color rgb="FF000000"/>
        <rFont val="Calibri"/>
        <family val="2"/>
        <charset val="1"/>
      </rPr>
      <t xml:space="preserve">)</t>
    </r>
  </si>
  <si>
    <t xml:space="preserve">Présentation </t>
  </si>
  <si>
    <t xml:space="preserve">CERCLE DE PARTAGE</t>
  </si>
  <si>
    <r>
      <rPr>
        <sz val="8"/>
        <color rgb="FF000000"/>
        <rFont val="Calibri"/>
        <family val="2"/>
        <charset val="1"/>
      </rPr>
      <t xml:space="preserve">Groupes d'Entraide (</t>
    </r>
    <r>
      <rPr>
        <b val="true"/>
        <sz val="8"/>
        <color rgb="FF000000"/>
        <rFont val="Calibri (Corps)"/>
        <family val="0"/>
        <charset val="1"/>
      </rPr>
      <t xml:space="preserve">PIGE</t>
    </r>
    <r>
      <rPr>
        <sz val="8"/>
        <color rgb="FF000000"/>
        <rFont val="Calibri (Corps)"/>
        <family val="0"/>
        <charset val="1"/>
      </rPr>
      <t xml:space="preserve">)</t>
    </r>
  </si>
  <si>
    <t xml:space="preserve">FILM</t>
  </si>
  <si>
    <t xml:space="preserve">La gestion</t>
  </si>
  <si>
    <t xml:space="preserve">De la douleur à la résilience</t>
  </si>
  <si>
    <t xml:space="preserve">«Pourquoi participer aux</t>
  </si>
  <si>
    <t xml:space="preserve">«Les principes avant</t>
  </si>
  <si>
    <t xml:space="preserve">du Maintien</t>
  </si>
  <si>
    <t xml:space="preserve">Mode de vie</t>
  </si>
  <si>
    <t xml:space="preserve">Le Sommeil</t>
  </si>
  <si>
    <t xml:space="preserve">Sur le chemin de la guérison</t>
  </si>
  <si>
    <t xml:space="preserve">«La spiritualité dans les</t>
  </si>
  <si>
    <t xml:space="preserve">«Vivre sans alcool</t>
  </si>
  <si>
    <t xml:space="preserve">CRÉATIF 2 (Visage)</t>
  </si>
  <si>
    <t xml:space="preserve">Les enjeux du retour à la communauté</t>
  </si>
  <si>
    <t xml:space="preserve">«Le Parrainnage»</t>
  </si>
  <si>
    <t xml:space="preserve">«Quand l'amour ne suffit pas»</t>
  </si>
  <si>
    <t xml:space="preserve">«Garder le Cap»</t>
  </si>
  <si>
    <t xml:space="preserve">des émotions</t>
  </si>
  <si>
    <t xml:space="preserve">Groupes d'Entraide»</t>
  </si>
  <si>
    <t xml:space="preserve">les personnalités»</t>
  </si>
  <si>
    <t xml:space="preserve">Groupe d'Entraide»</t>
  </si>
  <si>
    <t xml:space="preserve">ni drogues»</t>
  </si>
  <si>
    <t xml:space="preserve">INFIRMIÈRE</t>
  </si>
  <si>
    <t xml:space="preserve">13h00 à  16h30</t>
  </si>
  <si>
    <t xml:space="preserve">15h00 à  16h30</t>
  </si>
  <si>
    <t xml:space="preserve">13h00 à 16h30</t>
  </si>
  <si>
    <t xml:space="preserve">15h00 à 16h30</t>
  </si>
  <si>
    <t xml:space="preserve">15h15 à 16h30</t>
  </si>
  <si>
    <t xml:space="preserve">Anika / Janie </t>
  </si>
  <si>
    <t xml:space="preserve">Anika / Janie  / Maxime </t>
  </si>
  <si>
    <t xml:space="preserve">JOUR</t>
  </si>
  <si>
    <t xml:space="preserve">Bruno / Suzy</t>
  </si>
  <si>
    <t xml:space="preserve">Bruno / Justine / Suzy</t>
  </si>
  <si>
    <t xml:space="preserve">Bruno  / Justine / Suzy</t>
  </si>
  <si>
    <t xml:space="preserve">Chantal / Mylène</t>
  </si>
  <si>
    <t xml:space="preserve">Chantal</t>
  </si>
  <si>
    <t xml:space="preserve">Simon / Mylène / Chantal</t>
  </si>
  <si>
    <t xml:space="preserve"> Karine</t>
  </si>
  <si>
    <t xml:space="preserve">Karine</t>
  </si>
  <si>
    <t xml:space="preserve">Maxime / Simon / Justine</t>
  </si>
  <si>
    <t xml:space="preserve">  Simon / Chantal </t>
  </si>
  <si>
    <t xml:space="preserve">Simon / Mylène </t>
  </si>
  <si>
    <t xml:space="preserve">SOIR</t>
  </si>
  <si>
    <t xml:space="preserve">ABSENTS</t>
  </si>
  <si>
    <t xml:space="preserve">L1:1 cons / L2:1 cons</t>
  </si>
  <si>
    <t xml:space="preserve"> M1:1 cons. / M2 : 1 cons</t>
  </si>
  <si>
    <t xml:space="preserve">M1: 1 cons / M2: 1 cons</t>
  </si>
  <si>
    <t xml:space="preserve">J1:1 cons / J2 : 1 cons</t>
  </si>
  <si>
    <t xml:space="preserve">MAINTIENS</t>
  </si>
  <si>
    <t xml:space="preserve">VACANCES</t>
  </si>
  <si>
    <t xml:space="preserve">Date début</t>
  </si>
  <si>
    <t xml:space="preserve">Mensuel : Simon</t>
  </si>
  <si>
    <t xml:space="preserve">PIGE</t>
  </si>
  <si>
    <t xml:space="preserve">CRÉATIF</t>
  </si>
  <si>
    <t xml:space="preserve">Atelier</t>
  </si>
  <si>
    <t xml:space="preserve">Simon</t>
  </si>
  <si>
    <t xml:space="preserve">Suzy</t>
  </si>
  <si>
    <t xml:space="preserve">Anne-Shirley</t>
  </si>
  <si>
    <t xml:space="preserve">Caroline</t>
  </si>
  <si>
    <t xml:space="preserve">Sophie</t>
  </si>
  <si>
    <t xml:space="preserve">Sylvie</t>
  </si>
  <si>
    <t xml:space="preserve">Bruno</t>
  </si>
  <si>
    <t xml:space="preserve">10h15 à 11h05</t>
  </si>
  <si>
    <t xml:space="preserve">10h15 à 11h00</t>
  </si>
  <si>
    <t xml:space="preserve">Donna</t>
  </si>
  <si>
    <t xml:space="preserve">10h00 à 11h15</t>
  </si>
  <si>
    <t xml:space="preserve">9h00 à 11h15</t>
  </si>
  <si>
    <t xml:space="preserve">CONFÉRENCE</t>
  </si>
  <si>
    <t xml:space="preserve">13h15 à 14h30</t>
  </si>
  <si>
    <t xml:space="preserve">Stéphanie</t>
  </si>
  <si>
    <t xml:space="preserve">Anne</t>
  </si>
  <si>
    <t xml:space="preserve">Josane</t>
  </si>
  <si>
    <t xml:space="preserve">FILM (suite)</t>
  </si>
  <si>
    <t xml:space="preserve">14h15 à 15h00</t>
  </si>
  <si>
    <t xml:space="preserve">Patrick</t>
  </si>
  <si>
    <t xml:space="preserve">Simon/Sylvie/Bruno</t>
  </si>
  <si>
    <t xml:space="preserve">Sophie/Sylvie/Josane</t>
  </si>
  <si>
    <t xml:space="preserve">Suzy/Bruno/Josane</t>
  </si>
  <si>
    <t xml:space="preserve">Suzy/Bruno/Sylvie/Anne-S.</t>
  </si>
  <si>
    <t xml:space="preserve">Josane/Bruno/Suzy/(Andrew)</t>
  </si>
  <si>
    <t xml:space="preserve">Sylvie/Bruno/Anika (Sab)/(Sophie)</t>
  </si>
  <si>
    <t xml:space="preserve">14h45 à  16h30</t>
  </si>
  <si>
    <t xml:space="preserve">14h00 à 16h30</t>
  </si>
  <si>
    <t xml:space="preserve">14h45 à 16h30</t>
  </si>
  <si>
    <t xml:space="preserve">13h00 à 16h00</t>
  </si>
  <si>
    <t xml:space="preserve">16h15 à 16h45</t>
  </si>
  <si>
    <r>
      <rPr>
        <b val="true"/>
        <i val="true"/>
        <sz val="7"/>
        <color rgb="FF000000"/>
        <rFont val="Calibri"/>
        <family val="2"/>
        <charset val="1"/>
      </rPr>
      <t xml:space="preserve">MAINTIEN:</t>
    </r>
    <r>
      <rPr>
        <b val="true"/>
        <sz val="7"/>
        <color rgb="FF000000"/>
        <rFont val="Calibri"/>
        <family val="2"/>
        <charset val="1"/>
      </rPr>
      <t xml:space="preserve"> MPM:Anthony</t>
    </r>
  </si>
  <si>
    <t xml:space="preserve">VIDÉO</t>
  </si>
  <si>
    <t xml:space="preserve">Sylvie/Stéphanie</t>
  </si>
  <si>
    <t xml:space="preserve">Simon/Sylvie/Stéphanie</t>
  </si>
  <si>
    <t xml:space="preserve">Sylvie/</t>
  </si>
  <si>
    <t xml:space="preserve">Sylvie/Anika</t>
  </si>
  <si>
    <t xml:space="preserve">Anika</t>
  </si>
  <si>
    <t xml:space="preserve">Sylvie/Stéphanie/Anika</t>
  </si>
  <si>
    <t xml:space="preserve">Anika / Janie  / Maxime F.</t>
  </si>
  <si>
    <t xml:space="preserve">Anika / Janie  </t>
  </si>
  <si>
    <t xml:space="preserve">Bruno /Suzy/Josane</t>
  </si>
  <si>
    <t xml:space="preserve">Bruno /Suzy</t>
  </si>
  <si>
    <t xml:space="preserve">Bruno /Josane</t>
  </si>
  <si>
    <t xml:space="preserve">Bruno/Josane</t>
  </si>
  <si>
    <t xml:space="preserve">Bruno </t>
  </si>
  <si>
    <t xml:space="preserve">Sophie/Josane</t>
  </si>
  <si>
    <t xml:space="preserve"> Bruno L.</t>
  </si>
  <si>
    <t xml:space="preserve">Bruno L.</t>
  </si>
  <si>
    <t xml:space="preserve">Bruno B. / Bruno L.</t>
  </si>
  <si>
    <t xml:space="preserve">Bruno B.</t>
  </si>
  <si>
    <t xml:space="preserve">Sophie (8h30 à 21h)</t>
  </si>
  <si>
    <t xml:space="preserve">Sophie (1p à 4h30)</t>
  </si>
  <si>
    <t xml:space="preserve"> Sandie / Suzy</t>
  </si>
  <si>
    <t xml:space="preserve">Simon / Sandie / Suzy</t>
  </si>
  <si>
    <t xml:space="preserve">Sandie  / Mylène</t>
  </si>
  <si>
    <t xml:space="preserve">Simon / Sandie </t>
  </si>
  <si>
    <t xml:space="preserve">Serge</t>
  </si>
  <si>
    <t xml:space="preserve">Serge/Kassandra</t>
  </si>
  <si>
    <t xml:space="preserve">Kassandra</t>
  </si>
  <si>
    <t xml:space="preserve">Maxime L. / François</t>
  </si>
  <si>
    <t xml:space="preserve">François / Mylène</t>
  </si>
  <si>
    <t xml:space="preserve"> François</t>
  </si>
  <si>
    <t xml:space="preserve">François </t>
  </si>
  <si>
    <t xml:space="preserve">Simon /Steph/Sylvie</t>
  </si>
  <si>
    <t xml:space="preserve">Simon/Stéphanie</t>
  </si>
  <si>
    <t xml:space="preserve">Simon/Sophie/Josane/Stéphanie</t>
  </si>
  <si>
    <t xml:space="preserve">Sophie/Josane/Stéphanie</t>
  </si>
  <si>
    <t xml:space="preserve">Stephanie/Sylvie</t>
  </si>
  <si>
    <t xml:space="preserve">Simon  / Sandie</t>
  </si>
  <si>
    <t xml:space="preserve">Simon / Bruno L.</t>
  </si>
  <si>
    <t xml:space="preserve">Maxime L.</t>
  </si>
  <si>
    <t xml:space="preserve">Maxime L. (10 à 18)</t>
  </si>
  <si>
    <t xml:space="preserve">Sandie  / Maxime F</t>
  </si>
  <si>
    <t xml:space="preserve">Simon / Bruno L./ Maxime F.</t>
  </si>
  <si>
    <t xml:space="preserve">Simon/ Maxime L.</t>
  </si>
  <si>
    <t xml:space="preserve">Maxime L. (12 à 8)</t>
  </si>
  <si>
    <t xml:space="preserve">Maxime /Mylène</t>
  </si>
  <si>
    <t xml:space="preserve">Maxime/Mylène/Stéphanie Josane/Sophie en formation</t>
  </si>
  <si>
    <t xml:space="preserve">Maxime/Mylène et Josane/Sophie en formation</t>
  </si>
  <si>
    <t xml:space="preserve">/Suzy</t>
  </si>
  <si>
    <t xml:space="preserve">Suzy (fds)</t>
  </si>
  <si>
    <t xml:space="preserve">Josane/Suzy (fds)</t>
  </si>
  <si>
    <t xml:space="preserve">Bruno/Mylène</t>
  </si>
  <si>
    <t xml:space="preserve">Sophie (formation)</t>
  </si>
  <si>
    <t xml:space="preserve">Maxime F/ Maxime L</t>
  </si>
  <si>
    <t xml:space="preserve">Simon (fds)</t>
  </si>
  <si>
    <t xml:space="preserve">Maxime/Mylène</t>
  </si>
  <si>
    <t xml:space="preserve">Maxime/Suzy</t>
  </si>
  <si>
    <t xml:space="preserve">Josane(M)</t>
  </si>
  <si>
    <t xml:space="preserve"> Maxime F.(Férié)</t>
  </si>
  <si>
    <t xml:space="preserve"> </t>
  </si>
  <si>
    <t xml:space="preserve">L1:Louis-Philippe/L2: Stéphanie</t>
  </si>
  <si>
    <t xml:space="preserve"> M1:Sophie/M2 : Josane</t>
  </si>
  <si>
    <t xml:space="preserve">M1: Simon/M2: Sophie</t>
  </si>
  <si>
    <t xml:space="preserve">J1:Sylvie/ J2: Stéphanie</t>
  </si>
  <si>
    <t xml:space="preserve">M1:Simon/M2:Louis-Philippe </t>
  </si>
  <si>
    <t xml:space="preserve">L1:Louis-Philippe/L2: Sophie (F)</t>
  </si>
  <si>
    <t xml:space="preserve">M1:Josane (F)/M2: Louis-Philippe</t>
  </si>
  <si>
    <t xml:space="preserve">L1: Simon / L2:  Sandie</t>
  </si>
  <si>
    <t xml:space="preserve">MPM:François M1: Bruno L./ M1 :Simon</t>
  </si>
  <si>
    <t xml:space="preserve">M2: Maxime</t>
  </si>
  <si>
    <t xml:space="preserve">J1: Simon (F) / J2 :Maxime</t>
  </si>
  <si>
    <t xml:space="preserve">L1:(F)Max L.(Max F) / L2:  Sandie</t>
  </si>
  <si>
    <t xml:space="preserve"> M1: Bruno L.(Max f.)/ M1 :Simon</t>
  </si>
  <si>
    <t xml:space="preserve">M2: Sandie</t>
  </si>
  <si>
    <t xml:space="preserve">J1: Simon  / J2 :Maxime L.</t>
  </si>
  <si>
    <t xml:space="preserve">=SI(E52*$C$101</t>
  </si>
  <si>
    <t xml:space="preserve">Semaine</t>
  </si>
  <si>
    <t xml:space="preserve">du :</t>
  </si>
  <si>
    <t xml:space="preserve">au :</t>
  </si>
  <si>
    <t xml:space="preserve">Total de clients :</t>
  </si>
  <si>
    <r>
      <rPr>
        <b val="true"/>
        <sz val="11"/>
        <color rgb="FF000000"/>
        <rFont val="Calibri"/>
        <family val="2"/>
        <charset val="1"/>
      </rPr>
      <t xml:space="preserve">PLAGES DE FORMULES POUR LA SEMAINE DÉBUTANT LE </t>
    </r>
    <r>
      <rPr>
        <b val="true"/>
        <sz val="11"/>
        <color rgb="FF0000EE"/>
        <rFont val="Calibri"/>
        <family val="2"/>
        <charset val="1"/>
      </rPr>
      <t xml:space="preserve">29 DÉCEMBRE 2024</t>
    </r>
    <r>
      <rPr>
        <b val="true"/>
        <sz val="11"/>
        <color rgb="FF000000"/>
        <rFont val="Calibri"/>
        <family val="2"/>
        <charset val="1"/>
      </rPr>
      <t xml:space="preserve"> :</t>
    </r>
  </si>
  <si>
    <t xml:space="preserve">Nb de jours  de</t>
  </si>
  <si>
    <t xml:space="preserve">Nb de jrs de 07:00 :</t>
  </si>
  <si>
    <t xml:space="preserve">dim à sam</t>
  </si>
  <si>
    <t xml:space="preserve">C40 à G44 + A8 à A10 + H8 à H10</t>
  </si>
  <si>
    <t xml:space="preserve">Réunion du matin</t>
  </si>
  <si>
    <t xml:space="preserve">lun à ven</t>
  </si>
  <si>
    <t xml:space="preserve">C40 à G42</t>
  </si>
  <si>
    <t xml:space="preserve">Activités de 8h30</t>
  </si>
  <si>
    <t xml:space="preserve">C12 à G12</t>
  </si>
  <si>
    <t xml:space="preserve">Exposé / Atelier PM</t>
  </si>
  <si>
    <t xml:space="preserve">C27 à G30</t>
  </si>
  <si>
    <t xml:space="preserve">Plénière vendredi</t>
  </si>
  <si>
    <t xml:space="preserve">ven </t>
  </si>
  <si>
    <t xml:space="preserve">G28</t>
  </si>
  <si>
    <t xml:space="preserve">Maintien</t>
  </si>
  <si>
    <t xml:space="preserve">C34 à G37</t>
  </si>
  <si>
    <t xml:space="preserve">Individuels</t>
  </si>
  <si>
    <t xml:space="preserve">Individuel</t>
  </si>
  <si>
    <t xml:space="preserve">('=D5' / '=D6 / etc.)</t>
  </si>
  <si>
    <t xml:space="preserve">Réunion d'équipe merc.</t>
  </si>
  <si>
    <t xml:space="preserve">Réunion équip merc.</t>
  </si>
  <si>
    <t xml:space="preserve">merc</t>
  </si>
  <si>
    <t xml:space="preserve">E40 à E42</t>
  </si>
  <si>
    <t xml:space="preserve">Supervision clinique</t>
  </si>
  <si>
    <t xml:space="preserve">(Insertion manuelle)</t>
  </si>
  <si>
    <t xml:space="preserve">Mensuel</t>
  </si>
  <si>
    <t xml:space="preserve">sam</t>
  </si>
  <si>
    <t xml:space="preserve">H7</t>
  </si>
  <si>
    <t xml:space="preserve">Réunion des tâches</t>
  </si>
  <si>
    <t xml:space="preserve">Réunion tâches</t>
  </si>
  <si>
    <t xml:space="preserve">H17</t>
  </si>
  <si>
    <t xml:space="preserve">Pause</t>
  </si>
  <si>
    <t xml:space="preserve">(=D6*2 / =E6*2 / etc.)</t>
  </si>
  <si>
    <t xml:space="preserve">Autres / Impondérables</t>
  </si>
  <si>
    <t xml:space="preserve">(=D6 / =E6 / etc.)</t>
  </si>
  <si>
    <t xml:space="preserve">Colonnes de référence</t>
  </si>
  <si>
    <t xml:space="preserve">dim</t>
  </si>
  <si>
    <t xml:space="preserve">lun</t>
  </si>
  <si>
    <t xml:space="preserve">mar</t>
  </si>
  <si>
    <t xml:space="preserve">mer</t>
  </si>
  <si>
    <t xml:space="preserve">jeu</t>
  </si>
  <si>
    <t xml:space="preserve">ven</t>
  </si>
  <si>
    <t xml:space="preserve">A </t>
  </si>
  <si>
    <t xml:space="preserve">C</t>
  </si>
  <si>
    <t xml:space="preserve">D</t>
  </si>
  <si>
    <t xml:space="preserve">E</t>
  </si>
  <si>
    <t xml:space="preserve">F</t>
  </si>
  <si>
    <t xml:space="preserve">G</t>
  </si>
  <si>
    <t xml:space="preserve">H</t>
  </si>
  <si>
    <t xml:space="preserve">Activités de 08h30</t>
  </si>
  <si>
    <t xml:space="preserve">I</t>
  </si>
  <si>
    <t xml:space="preserve">K</t>
  </si>
  <si>
    <t xml:space="preserve">L</t>
  </si>
  <si>
    <t xml:space="preserve">M</t>
  </si>
  <si>
    <t xml:space="preserve">N</t>
  </si>
  <si>
    <t xml:space="preserve">O</t>
  </si>
  <si>
    <t xml:space="preserve">P</t>
  </si>
  <si>
    <t xml:space="preserve">Q</t>
  </si>
  <si>
    <t xml:space="preserve">S</t>
  </si>
  <si>
    <t xml:space="preserve">T</t>
  </si>
  <si>
    <t xml:space="preserve">U</t>
  </si>
  <si>
    <t xml:space="preserve">V</t>
  </si>
  <si>
    <t xml:space="preserve">W</t>
  </si>
  <si>
    <t xml:space="preserve">X</t>
  </si>
  <si>
    <t xml:space="preserve">Y</t>
  </si>
  <si>
    <t xml:space="preserve">AA</t>
  </si>
  <si>
    <t xml:space="preserve">AB</t>
  </si>
  <si>
    <t xml:space="preserve">AC</t>
  </si>
  <si>
    <t xml:space="preserve">AD</t>
  </si>
  <si>
    <t xml:space="preserve">AE</t>
  </si>
  <si>
    <t xml:space="preserve">AF</t>
  </si>
  <si>
    <t xml:space="preserve">AG</t>
  </si>
  <si>
    <t xml:space="preserve">AI</t>
  </si>
  <si>
    <t xml:space="preserve">AJ</t>
  </si>
  <si>
    <t xml:space="preserve">AK</t>
  </si>
  <si>
    <t xml:space="preserve">AL</t>
  </si>
  <si>
    <t xml:space="preserve">AM</t>
  </si>
  <si>
    <t xml:space="preserve">AN</t>
  </si>
  <si>
    <t xml:space="preserve">Autres / Impondérable</t>
  </si>
  <si>
    <t xml:space="preserve">TOTAL : </t>
  </si>
  <si>
    <t xml:space="preserve">Total heures de présence : </t>
  </si>
</sst>
</file>

<file path=xl/styles.xml><?xml version="1.0" encoding="utf-8"?>
<styleSheet xmlns="http://schemas.openxmlformats.org/spreadsheetml/2006/main">
  <numFmts count="19">
    <numFmt numFmtId="164" formatCode="General"/>
    <numFmt numFmtId="165" formatCode="dd\ mmm\ yyyy&quot; / &quot;hh:mm"/>
    <numFmt numFmtId="166" formatCode="m/d/yyyy\ h:mm:ss"/>
    <numFmt numFmtId="167" formatCode="General"/>
    <numFmt numFmtId="168" formatCode="dd\ mmmm\ yyyy"/>
    <numFmt numFmtId="169" formatCode="0\ %"/>
    <numFmt numFmtId="170" formatCode="d/m/yyyy"/>
    <numFmt numFmtId="171" formatCode="d\ mmmm\ yyyy"/>
    <numFmt numFmtId="172" formatCode="@"/>
    <numFmt numFmtId="173" formatCode="dd\ mmm\ yyyy&quot; / &quot;hh:hh"/>
    <numFmt numFmtId="174" formatCode="ddd\ dd/mm/yy"/>
    <numFmt numFmtId="175" formatCode="yyyy/mm/dd"/>
    <numFmt numFmtId="176" formatCode="dddd&quot;, &quot;d\ mmmm\ yyyy"/>
    <numFmt numFmtId="177" formatCode="dddd\ dd\ mmmm\ yyyy"/>
    <numFmt numFmtId="178" formatCode="h:mm;@"/>
    <numFmt numFmtId="179" formatCode="[$-F800]dddd&quot;, &quot;mmmm\ dd&quot;, &quot;yyyy"/>
    <numFmt numFmtId="180" formatCode="[h]:mm"/>
    <numFmt numFmtId="181" formatCode="hh:mm"/>
    <numFmt numFmtId="182" formatCode="0.00"/>
  </numFmts>
  <fonts count="79">
    <font>
      <sz val="10"/>
      <color rgb="FF000000"/>
      <name val="Arial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8"/>
      <color rgb="FF000000"/>
      <name val="Calibri"/>
      <family val="2"/>
      <charset val="1"/>
    </font>
    <font>
      <sz val="10"/>
      <color rgb="FF000000"/>
      <name val="Arial"/>
      <family val="2"/>
      <charset val="1"/>
    </font>
    <font>
      <sz val="8"/>
      <color rgb="FFFFFFFF"/>
      <name val="Calibri"/>
      <family val="2"/>
      <charset val="1"/>
    </font>
    <font>
      <b val="true"/>
      <sz val="8"/>
      <color rgb="FFFFFFFF"/>
      <name val="Calibri"/>
      <family val="2"/>
      <charset val="1"/>
    </font>
    <font>
      <i val="true"/>
      <sz val="8"/>
      <color rgb="FFFFFFFF"/>
      <name val="Calibri"/>
      <family val="2"/>
      <charset val="1"/>
    </font>
    <font>
      <b val="true"/>
      <i val="true"/>
      <sz val="8"/>
      <color rgb="FF000000"/>
      <name val="Calibri"/>
      <family val="2"/>
      <charset val="1"/>
    </font>
    <font>
      <b val="true"/>
      <sz val="8"/>
      <color rgb="FF000000"/>
      <name val="Calibri"/>
      <family val="2"/>
      <charset val="1"/>
    </font>
    <font>
      <b val="true"/>
      <sz val="12"/>
      <color rgb="FFFFFFFF"/>
      <name val="Calibri"/>
      <family val="2"/>
      <charset val="1"/>
    </font>
    <font>
      <sz val="12"/>
      <color rgb="FF000000"/>
      <name val="Calibri"/>
      <family val="2"/>
      <charset val="1"/>
    </font>
    <font>
      <i val="true"/>
      <sz val="8"/>
      <color rgb="FF000000"/>
      <name val="Calibri"/>
      <family val="2"/>
      <charset val="1"/>
    </font>
    <font>
      <b val="true"/>
      <i val="true"/>
      <sz val="7"/>
      <color rgb="FF000000"/>
      <name val="Calibri"/>
      <family val="2"/>
      <charset val="1"/>
    </font>
    <font>
      <b val="true"/>
      <sz val="7"/>
      <color rgb="FF000000"/>
      <name val="Calibri"/>
      <family val="2"/>
      <charset val="1"/>
    </font>
    <font>
      <i val="true"/>
      <vertAlign val="superscript"/>
      <sz val="8"/>
      <color rgb="FF000000"/>
      <name val="Calibri"/>
      <family val="2"/>
      <charset val="1"/>
    </font>
    <font>
      <i val="true"/>
      <vertAlign val="superscript"/>
      <sz val="8"/>
      <color rgb="FF000000"/>
      <name val="Calibri (Corps)"/>
      <family val="0"/>
      <charset val="1"/>
    </font>
    <font>
      <i val="true"/>
      <sz val="8"/>
      <color rgb="FF000000"/>
      <name val="Calibri (Corps)"/>
      <family val="0"/>
      <charset val="1"/>
    </font>
    <font>
      <b val="true"/>
      <sz val="8"/>
      <color rgb="FF000000"/>
      <name val="Calibri (Corps)"/>
      <family val="0"/>
      <charset val="1"/>
    </font>
    <font>
      <sz val="8"/>
      <color rgb="FF000000"/>
      <name val="Calibri (Corps)"/>
      <family val="0"/>
      <charset val="1"/>
    </font>
    <font>
      <b val="true"/>
      <sz val="12"/>
      <color rgb="FFC00000"/>
      <name val="Calibri"/>
      <family val="2"/>
      <charset val="1"/>
    </font>
    <font>
      <sz val="9"/>
      <color rgb="FF000000"/>
      <name val="Calibri"/>
      <family val="2"/>
      <charset val="1"/>
    </font>
    <font>
      <sz val="11"/>
      <color rgb="FFC00000"/>
      <name val="Calibri"/>
      <family val="2"/>
      <charset val="1"/>
    </font>
    <font>
      <b val="true"/>
      <sz val="9"/>
      <color rgb="FFC9211E"/>
      <name val="Calibri"/>
      <family val="2"/>
      <charset val="1"/>
    </font>
    <font>
      <sz val="9"/>
      <color rgb="FFFFFFFF"/>
      <name val="Calibri"/>
      <family val="2"/>
      <charset val="1"/>
    </font>
    <font>
      <b val="true"/>
      <sz val="9"/>
      <color rgb="FFFFFFFF"/>
      <name val="Calibri"/>
      <family val="2"/>
      <charset val="1"/>
    </font>
    <font>
      <i val="true"/>
      <sz val="9"/>
      <color rgb="FFFFFFFF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b val="true"/>
      <sz val="9"/>
      <color rgb="FF000000"/>
      <name val="Calibri"/>
      <family val="2"/>
      <charset val="1"/>
    </font>
    <font>
      <b val="true"/>
      <sz val="8"/>
      <color rgb="FFFF0000"/>
      <name val="Calibri"/>
      <family val="2"/>
      <charset val="1"/>
    </font>
    <font>
      <sz val="9"/>
      <color rgb="FFFF0000"/>
      <name val="Calibri"/>
      <family val="2"/>
      <charset val="1"/>
    </font>
    <font>
      <i val="true"/>
      <sz val="8"/>
      <color rgb="FFFF0000"/>
      <name val="Calibri"/>
      <family val="2"/>
      <charset val="1"/>
    </font>
    <font>
      <sz val="10"/>
      <color rgb="FFFF0000"/>
      <name val="Arial"/>
      <family val="2"/>
      <charset val="1"/>
    </font>
    <font>
      <sz val="8"/>
      <color rgb="FFFF0000"/>
      <name val="Calibri"/>
      <family val="2"/>
      <charset val="1"/>
    </font>
    <font>
      <b val="true"/>
      <sz val="8"/>
      <color rgb="FFFFD966"/>
      <name val="Calibri"/>
      <family val="2"/>
      <charset val="1"/>
    </font>
    <font>
      <sz val="8"/>
      <color rgb="FFFFD966"/>
      <name val="Calibri"/>
      <family val="2"/>
      <charset val="1"/>
    </font>
    <font>
      <b val="true"/>
      <strike val="true"/>
      <sz val="8"/>
      <color rgb="FF000000"/>
      <name val="Calibri"/>
      <family val="2"/>
      <charset val="1"/>
    </font>
    <font>
      <sz val="10"/>
      <color rgb="FFFFFFFF"/>
      <name val="Arial"/>
      <family val="2"/>
      <charset val="1"/>
    </font>
    <font>
      <b val="true"/>
      <sz val="12"/>
      <color rgb="FF000000"/>
      <name val="Calibri"/>
      <family val="2"/>
      <charset val="1"/>
    </font>
    <font>
      <i val="true"/>
      <sz val="11"/>
      <color rgb="FF000000"/>
      <name val="Calibri"/>
      <family val="2"/>
      <charset val="1"/>
    </font>
    <font>
      <b val="true"/>
      <sz val="7"/>
      <color rgb="FFFF0000"/>
      <name val="Calibri"/>
      <family val="2"/>
      <charset val="1"/>
    </font>
    <font>
      <b val="true"/>
      <i val="true"/>
      <sz val="8"/>
      <color rgb="FFFF0000"/>
      <name val="Calibri"/>
      <family val="2"/>
      <charset val="1"/>
    </font>
    <font>
      <sz val="7.5"/>
      <color rgb="FF000000"/>
      <name val="Calibri"/>
      <family val="2"/>
      <charset val="1"/>
    </font>
    <font>
      <b val="true"/>
      <i val="true"/>
      <sz val="9"/>
      <color rgb="FFFFFFFF"/>
      <name val="Calibri"/>
      <family val="2"/>
      <charset val="1"/>
    </font>
    <font>
      <b val="true"/>
      <i val="true"/>
      <sz val="9"/>
      <color rgb="FF000000"/>
      <name val="Calibri"/>
      <family val="2"/>
      <charset val="1"/>
    </font>
    <font>
      <i val="true"/>
      <sz val="9"/>
      <color rgb="FF000000"/>
      <name val="Calibri"/>
      <family val="2"/>
      <charset val="1"/>
    </font>
    <font>
      <sz val="10"/>
      <name val="Calibri"/>
      <family val="2"/>
      <charset val="1"/>
    </font>
    <font>
      <sz val="12"/>
      <name val="Calibri"/>
      <family val="2"/>
      <charset val="1"/>
    </font>
    <font>
      <b val="true"/>
      <sz val="12"/>
      <name val="Calibri"/>
      <family val="2"/>
      <charset val="1"/>
    </font>
    <font>
      <b val="true"/>
      <sz val="10"/>
      <name val="Calibri"/>
      <family val="2"/>
      <charset val="1"/>
    </font>
    <font>
      <b val="true"/>
      <sz val="11"/>
      <color rgb="FF0000EE"/>
      <name val="Calibri"/>
      <family val="2"/>
      <charset val="1"/>
    </font>
    <font>
      <b val="true"/>
      <sz val="14"/>
      <color rgb="FF000000"/>
      <name val="Calibri"/>
      <family val="2"/>
      <charset val="1"/>
    </font>
    <font>
      <sz val="14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b val="true"/>
      <sz val="10"/>
      <color rgb="FF000000"/>
      <name val="Calibri"/>
      <family val="2"/>
      <charset val="1"/>
    </font>
    <font>
      <sz val="12"/>
      <color rgb="FFFF0000"/>
      <name val="Calibri"/>
      <family val="2"/>
      <charset val="1"/>
    </font>
    <font>
      <b val="true"/>
      <sz val="11"/>
      <color rgb="FFC00000"/>
      <name val="DejaVu Sans"/>
      <family val="0"/>
      <charset val="1"/>
    </font>
    <font>
      <sz val="11"/>
      <name val="DejaVu Sans"/>
      <family val="0"/>
      <charset val="1"/>
    </font>
    <font>
      <sz val="11"/>
      <name val="Calibri"/>
      <family val="2"/>
      <charset val="1"/>
    </font>
    <font>
      <sz val="11"/>
      <color rgb="FF000000"/>
      <name val="Calibri"/>
      <family val="2"/>
      <charset val="1"/>
    </font>
    <font>
      <sz val="12"/>
      <color rgb="FFC00000"/>
      <name val="Calibri"/>
      <family val="2"/>
      <charset val="1"/>
    </font>
    <font>
      <sz val="11"/>
      <color rgb="FFFF0000"/>
      <name val="Calibri"/>
      <family val="2"/>
      <charset val="1"/>
    </font>
    <font>
      <sz val="11"/>
      <color rgb="FF000000"/>
      <name val="Arial"/>
      <family val="0"/>
      <charset val="1"/>
    </font>
    <font>
      <i val="true"/>
      <sz val="8"/>
      <name val="Calibri"/>
      <family val="2"/>
      <charset val="1"/>
    </font>
    <font>
      <b val="true"/>
      <sz val="11"/>
      <color rgb="FFC00000"/>
      <name val="Calibri"/>
      <family val="2"/>
      <charset val="1"/>
    </font>
    <font>
      <b val="true"/>
      <sz val="10"/>
      <color rgb="FFC00000"/>
      <name val="Calibri"/>
      <family val="2"/>
      <charset val="1"/>
    </font>
    <font>
      <sz val="11"/>
      <color rgb="FF0000EE"/>
      <name val="Calibri"/>
      <family val="2"/>
      <charset val="1"/>
    </font>
    <font>
      <b val="true"/>
      <sz val="12"/>
      <color rgb="FF0000EE"/>
      <name val="Calibri"/>
      <family val="2"/>
      <charset val="1"/>
    </font>
    <font>
      <b val="true"/>
      <sz val="11"/>
      <name val="Calibri"/>
      <family val="2"/>
      <charset val="1"/>
    </font>
    <font>
      <sz val="11"/>
      <name val="Arial"/>
      <family val="0"/>
      <charset val="1"/>
    </font>
    <font>
      <sz val="8"/>
      <name val="Calibri"/>
      <family val="2"/>
      <charset val="1"/>
    </font>
    <font>
      <b val="true"/>
      <sz val="11"/>
      <color rgb="FFCC0000"/>
      <name val="Calibri"/>
      <family val="2"/>
      <charset val="1"/>
    </font>
    <font>
      <b val="true"/>
      <sz val="12"/>
      <color rgb="FFFF0000"/>
      <name val="Calibri"/>
      <family val="2"/>
      <charset val="1"/>
    </font>
    <font>
      <b val="true"/>
      <i val="true"/>
      <sz val="11"/>
      <color rgb="FFC9211E"/>
      <name val="Calibri"/>
      <family val="2"/>
      <charset val="1"/>
    </font>
    <font>
      <b val="true"/>
      <i val="true"/>
      <sz val="8"/>
      <color rgb="FFC9211E"/>
      <name val="Calibri"/>
      <family val="2"/>
      <charset val="1"/>
    </font>
    <font>
      <b val="true"/>
      <i val="true"/>
      <sz val="10"/>
      <color rgb="FFC9211E"/>
      <name val="Calibri"/>
      <family val="2"/>
      <charset val="1"/>
    </font>
    <font>
      <b val="true"/>
      <i val="true"/>
      <sz val="12"/>
      <color rgb="FFC9211E"/>
      <name val="Calibri"/>
      <family val="2"/>
      <charset val="1"/>
    </font>
    <font>
      <sz val="10"/>
      <color rgb="FFFF0000"/>
      <name val="Calibri"/>
      <family val="2"/>
      <charset val="1"/>
    </font>
  </fonts>
  <fills count="16">
    <fill>
      <patternFill patternType="none"/>
    </fill>
    <fill>
      <patternFill patternType="gray125"/>
    </fill>
    <fill>
      <patternFill patternType="solid">
        <fgColor rgb="FF2F5496"/>
        <bgColor rgb="FF366092"/>
      </patternFill>
    </fill>
    <fill>
      <patternFill patternType="solid">
        <fgColor rgb="FFFF0000"/>
        <bgColor rgb="FFCC0000"/>
      </patternFill>
    </fill>
    <fill>
      <patternFill patternType="solid">
        <fgColor rgb="FFFFFFFF"/>
        <bgColor rgb="FFFFF2CC"/>
      </patternFill>
    </fill>
    <fill>
      <patternFill patternType="solid">
        <fgColor rgb="FFC5E0B3"/>
        <bgColor rgb="FFD8D8D8"/>
      </patternFill>
    </fill>
    <fill>
      <patternFill patternType="solid">
        <fgColor rgb="FFD6DCE4"/>
        <bgColor rgb="FFD9D9D9"/>
      </patternFill>
    </fill>
    <fill>
      <patternFill patternType="solid">
        <fgColor rgb="FFFFAAFF"/>
        <bgColor rgb="FFCC99FF"/>
      </patternFill>
    </fill>
    <fill>
      <patternFill patternType="solid">
        <fgColor rgb="FFD9E2F3"/>
        <bgColor rgb="FFD6DCE4"/>
      </patternFill>
    </fill>
    <fill>
      <patternFill patternType="solid">
        <fgColor rgb="FF366092"/>
        <bgColor rgb="FF2F5496"/>
      </patternFill>
    </fill>
    <fill>
      <patternFill patternType="solid">
        <fgColor rgb="FFFEF2CB"/>
        <bgColor rgb="FFFFF2CC"/>
      </patternFill>
    </fill>
    <fill>
      <patternFill patternType="solid">
        <fgColor rgb="FFC8C8C8"/>
        <bgColor rgb="FFD8D8D8"/>
      </patternFill>
    </fill>
    <fill>
      <patternFill patternType="solid">
        <fgColor rgb="FFD8D8D8"/>
        <bgColor rgb="FFD9D9D9"/>
      </patternFill>
    </fill>
    <fill>
      <patternFill patternType="solid">
        <fgColor rgb="FFFFF2CC"/>
        <bgColor rgb="FFFEF2CB"/>
      </patternFill>
    </fill>
    <fill>
      <patternFill patternType="solid">
        <fgColor rgb="FFFFD966"/>
        <bgColor rgb="FFFFCC00"/>
      </patternFill>
    </fill>
    <fill>
      <patternFill patternType="solid">
        <fgColor rgb="FFD9D9D9"/>
        <bgColor rgb="FFD8D8D8"/>
      </patternFill>
    </fill>
  </fills>
  <borders count="101">
    <border diagonalUp="false" diagonalDown="false">
      <left/>
      <right/>
      <top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/>
      <top style="medium"/>
      <bottom/>
      <diagonal/>
    </border>
    <border diagonalUp="false" diagonalDown="false">
      <left/>
      <right style="medium"/>
      <top style="medium"/>
      <bottom/>
      <diagonal/>
    </border>
    <border diagonalUp="false" diagonalDown="false">
      <left style="medium"/>
      <right/>
      <top style="medium"/>
      <bottom style="thin"/>
      <diagonal/>
    </border>
    <border diagonalUp="false" diagonalDown="false">
      <left/>
      <right/>
      <top style="medium"/>
      <bottom style="thin"/>
      <diagonal/>
    </border>
    <border diagonalUp="false" diagonalDown="false">
      <left style="medium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medium"/>
      <top/>
      <bottom/>
      <diagonal/>
    </border>
    <border diagonalUp="false" diagonalDown="false">
      <left/>
      <right/>
      <top style="thin"/>
      <bottom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/>
      <right/>
      <top style="medium"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 style="thin"/>
      <right/>
      <top style="medium"/>
      <bottom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medium"/>
      <top/>
      <bottom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/>
      <right style="medium"/>
      <top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/>
      <top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/>
      <top/>
      <bottom/>
      <diagonal/>
    </border>
    <border diagonalUp="false" diagonalDown="false">
      <left style="thin"/>
      <right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/>
      <right style="medium"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 style="thin"/>
      <bottom/>
      <diagonal/>
    </border>
    <border diagonalUp="false" diagonalDown="false">
      <left/>
      <right style="thin"/>
      <top style="thin"/>
      <bottom/>
      <diagonal/>
    </border>
    <border diagonalUp="false" diagonalDown="false">
      <left/>
      <right style="medium"/>
      <top style="thin"/>
      <bottom/>
      <diagonal/>
    </border>
    <border diagonalUp="false" diagonalDown="false">
      <left style="medium"/>
      <right style="thin"/>
      <top/>
      <bottom style="double"/>
      <diagonal/>
    </border>
    <border diagonalUp="false" diagonalDown="false">
      <left style="thin"/>
      <right style="thin"/>
      <top/>
      <bottom style="double"/>
      <diagonal/>
    </border>
    <border diagonalUp="false" diagonalDown="false">
      <left/>
      <right/>
      <top/>
      <bottom style="double"/>
      <diagonal/>
    </border>
    <border diagonalUp="false" diagonalDown="false">
      <left/>
      <right style="medium"/>
      <top/>
      <bottom style="double"/>
      <diagonal/>
    </border>
    <border diagonalUp="false" diagonalDown="false">
      <left style="medium"/>
      <right style="thin"/>
      <top style="double"/>
      <bottom/>
      <diagonal/>
    </border>
    <border diagonalUp="false" diagonalDown="false">
      <left/>
      <right style="thin"/>
      <top style="double"/>
      <bottom/>
      <diagonal/>
    </border>
    <border diagonalUp="false" diagonalDown="false">
      <left style="thin"/>
      <right style="thin"/>
      <top style="double"/>
      <bottom/>
      <diagonal/>
    </border>
    <border diagonalUp="false" diagonalDown="false">
      <left/>
      <right/>
      <top style="double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/>
      <right style="thin"/>
      <top/>
      <bottom style="medium"/>
      <diagonal/>
    </border>
    <border diagonalUp="false" diagonalDown="false">
      <left style="thin"/>
      <right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/>
      <top style="thin"/>
      <bottom style="medium"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/>
      <right style="medium"/>
      <top/>
      <bottom style="medium"/>
      <diagonal/>
    </border>
    <border diagonalUp="false" diagonalDown="false">
      <left/>
      <right style="thin"/>
      <top style="medium"/>
      <bottom style="medium"/>
      <diagonal/>
    </border>
    <border diagonalUp="false" diagonalDown="false">
      <left style="medium"/>
      <right style="medium"/>
      <top/>
      <bottom/>
      <diagonal/>
    </border>
    <border diagonalUp="false" diagonalDown="false">
      <left style="medium"/>
      <right style="medium"/>
      <top/>
      <bottom style="thin"/>
      <diagonal/>
    </border>
    <border diagonalUp="false" diagonalDown="false">
      <left style="medium"/>
      <right style="medium"/>
      <top style="thin"/>
      <bottom style="thin"/>
      <diagonal/>
    </border>
    <border diagonalUp="false" diagonalDown="false">
      <left style="medium"/>
      <right style="medium"/>
      <top style="thin"/>
      <bottom/>
      <diagonal/>
    </border>
    <border diagonalUp="false" diagonalDown="false">
      <left style="medium"/>
      <right style="medium"/>
      <top/>
      <bottom style="double"/>
      <diagonal/>
    </border>
    <border diagonalUp="false" diagonalDown="false">
      <left/>
      <right style="thin"/>
      <top/>
      <bottom style="double"/>
      <diagonal/>
    </border>
    <border diagonalUp="false" diagonalDown="false">
      <left style="medium"/>
      <right/>
      <top style="double"/>
      <bottom/>
      <diagonal/>
    </border>
    <border diagonalUp="false" diagonalDown="false">
      <left style="thin"/>
      <right/>
      <top style="double"/>
      <bottom/>
      <diagonal/>
    </border>
    <border diagonalUp="false" diagonalDown="false">
      <left style="thin"/>
      <right style="medium"/>
      <top style="double"/>
      <bottom/>
      <diagonal/>
    </border>
    <border diagonalUp="false" diagonalDown="false">
      <left/>
      <right/>
      <top/>
      <bottom style="medium"/>
      <diagonal/>
    </border>
    <border diagonalUp="false" diagonalDown="false">
      <left/>
      <right/>
      <top style="thin"/>
      <bottom style="medium"/>
      <diagonal/>
    </border>
    <border diagonalUp="false" diagonalDown="false">
      <left/>
      <right style="medium"/>
      <top style="thin"/>
      <bottom style="medium"/>
      <diagonal/>
    </border>
    <border diagonalUp="false" diagonalDown="false">
      <left style="medium"/>
      <right style="hair"/>
      <top style="medium"/>
      <bottom style="hair"/>
      <diagonal/>
    </border>
    <border diagonalUp="false" diagonalDown="false">
      <left style="hair"/>
      <right style="hair"/>
      <top style="medium"/>
      <bottom style="hair"/>
      <diagonal/>
    </border>
    <border diagonalUp="false" diagonalDown="false">
      <left style="hair"/>
      <right style="medium"/>
      <top style="medium"/>
      <bottom style="hair"/>
      <diagonal/>
    </border>
    <border diagonalUp="false" diagonalDown="false">
      <left style="medium"/>
      <right/>
      <top style="medium"/>
      <bottom style="medium"/>
      <diagonal/>
    </border>
    <border diagonalUp="false" diagonalDown="false">
      <left style="medium"/>
      <right style="hair"/>
      <top style="hair"/>
      <bottom style="hair"/>
      <diagonal/>
    </border>
    <border diagonalUp="false" diagonalDown="false">
      <left style="hair"/>
      <right style="hair"/>
      <top style="hair"/>
      <bottom style="hair"/>
      <diagonal/>
    </border>
    <border diagonalUp="false" diagonalDown="false">
      <left style="hair"/>
      <right style="medium"/>
      <top style="hair"/>
      <bottom style="hair"/>
      <diagonal/>
    </border>
    <border diagonalUp="false" diagonalDown="false">
      <left style="medium"/>
      <right style="hair"/>
      <top style="hair"/>
      <bottom style="medium"/>
      <diagonal/>
    </border>
    <border diagonalUp="false" diagonalDown="false">
      <left style="hair"/>
      <right style="hair"/>
      <top style="hair"/>
      <bottom style="medium"/>
      <diagonal/>
    </border>
    <border diagonalUp="false" diagonalDown="false">
      <left style="hair"/>
      <right style="medium"/>
      <top style="hair"/>
      <bottom style="medium"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/>
      <right style="medium"/>
      <top style="medium"/>
      <bottom style="thin"/>
      <diagonal/>
    </border>
    <border diagonalUp="false" diagonalDown="false">
      <left style="medium"/>
      <right style="medium"/>
      <top style="medium"/>
      <bottom style="thin"/>
      <diagonal/>
    </border>
    <border diagonalUp="false" diagonalDown="false">
      <left style="medium"/>
      <right style="medium"/>
      <top style="thin"/>
      <bottom style="medium"/>
      <diagonal/>
    </border>
    <border diagonalUp="false" diagonalDown="false">
      <left/>
      <right style="thin"/>
      <top style="thin"/>
      <bottom style="medium"/>
      <diagonal/>
    </border>
    <border diagonalUp="false" diagonalDown="false">
      <left style="thin"/>
      <right/>
      <top/>
      <bottom style="double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94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4" fillId="0" borderId="2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4" fillId="0" borderId="3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5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5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7" fillId="2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2" borderId="5" xfId="0" applyFont="true" applyBorder="true" applyAlignment="true" applyProtection="false">
      <alignment horizontal="right" vertical="center" textRotation="0" wrapText="true" indent="0" shrinkToFit="false"/>
      <protection locked="true" hidden="false"/>
    </xf>
    <xf numFmtId="165" fontId="8" fillId="2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2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7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7" fillId="2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2" borderId="7" xfId="0" applyFont="true" applyBorder="true" applyAlignment="true" applyProtection="false">
      <alignment horizontal="right" vertical="center" textRotation="0" wrapText="true" indent="0" shrinkToFit="false"/>
      <protection locked="true" hidden="false"/>
    </xf>
    <xf numFmtId="165" fontId="8" fillId="2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8" fillId="2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3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9" fillId="0" borderId="6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8" fontId="10" fillId="4" borderId="0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10" fillId="4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4" borderId="0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4" fillId="4" borderId="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4" borderId="0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4" fillId="4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1" fillId="2" borderId="1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1" fillId="2" borderId="1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1" fillId="2" borderId="1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1" fillId="2" borderId="1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2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10" fillId="4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4" borderId="1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15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4" fillId="4" borderId="3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0" fillId="4" borderId="1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1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4" borderId="1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4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15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0" fillId="5" borderId="1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5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4" borderId="1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4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4" borderId="1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5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5" borderId="1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1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5" borderId="1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5" borderId="1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3" fillId="4" borderId="2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5" borderId="2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4" borderId="2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5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5" borderId="2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5" borderId="2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4" borderId="2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5" borderId="2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5" borderId="1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1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5" borderId="2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2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5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6" borderId="1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6" borderId="2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2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5" borderId="2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5" borderId="2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5" borderId="2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5" borderId="1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5" borderId="22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4" fillId="5" borderId="24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0" fillId="6" borderId="2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6" borderId="2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6" borderId="2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25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4" fillId="4" borderId="28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10" fillId="6" borderId="2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6" borderId="3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6" borderId="3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6" borderId="2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28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10" fillId="6" borderId="3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7" borderId="3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24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4" fillId="4" borderId="0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0" fillId="4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4" borderId="2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7" borderId="2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24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0" fillId="4" borderId="3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4" borderId="2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4" borderId="3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2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4" borderId="3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2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2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17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4" borderId="2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0" borderId="2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0" fillId="4" borderId="24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4" fillId="4" borderId="0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10" fillId="0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10" fillId="4" borderId="24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0" fillId="0" borderId="17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0" fillId="0" borderId="24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top" textRotation="0" wrapText="true" indent="0" shrinkToFit="false"/>
      <protection locked="true" hidden="false"/>
    </xf>
    <xf numFmtId="164" fontId="10" fillId="5" borderId="2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0" fillId="6" borderId="2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6" borderId="3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4" borderId="24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0" fillId="6" borderId="2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2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24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0" fillId="0" borderId="3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8" borderId="2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2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1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2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9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2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9" borderId="3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9" borderId="2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9" borderId="1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9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9" borderId="3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2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2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9" borderId="2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3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2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9" borderId="2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9" borderId="2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9" borderId="2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17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10" fillId="0" borderId="2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10" fillId="0" borderId="23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10" fillId="0" borderId="0" xfId="0" applyFont="true" applyBorder="false" applyAlignment="true" applyProtection="false">
      <alignment horizontal="center" vertical="bottom" textRotation="0" wrapText="true" indent="0" shrinkToFit="false"/>
      <protection locked="true" hidden="false"/>
    </xf>
    <xf numFmtId="164" fontId="10" fillId="0" borderId="24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10" fillId="4" borderId="17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10" fillId="4" borderId="2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10" fillId="4" borderId="23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10" fillId="4" borderId="0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10" fillId="4" borderId="24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10" fillId="0" borderId="8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10" fillId="0" borderId="2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0" fillId="0" borderId="33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0" fillId="0" borderId="24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0" fillId="4" borderId="17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0" fillId="4" borderId="2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0" fillId="4" borderId="33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0" fillId="0" borderId="3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3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4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4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4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3" fillId="4" borderId="2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4" fillId="10" borderId="1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11" borderId="2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5" borderId="34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3" fillId="4" borderId="3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3" fillId="5" borderId="3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3" fillId="4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11" borderId="2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3" fillId="5" borderId="3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3" fillId="0" borderId="2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37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3" fillId="0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3" fillId="0" borderId="3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3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10" fillId="11" borderId="2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5" borderId="3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11" borderId="2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2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5" borderId="3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33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4" fillId="0" borderId="22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4" fillId="0" borderId="8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4" fillId="0" borderId="17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3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8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4" fillId="0" borderId="2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1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2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2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22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0" fillId="0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10" fillId="5" borderId="17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0" fillId="0" borderId="8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0" fillId="4" borderId="8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0" fillId="4" borderId="22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0" fillId="5" borderId="2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0" fillId="0" borderId="17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0" fillId="0" borderId="2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0" fillId="6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6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30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3" fillId="0" borderId="2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4" borderId="2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2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27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4" fillId="0" borderId="25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4" fillId="0" borderId="28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0" fillId="4" borderId="2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2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29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7" fillId="2" borderId="2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2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4" borderId="4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4" borderId="3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4" borderId="4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4" borderId="3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4" borderId="4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4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3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4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3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4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46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4" fillId="0" borderId="47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9" fillId="0" borderId="4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3" fillId="4" borderId="4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3" fillId="0" borderId="4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3" fillId="0" borderId="4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5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5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5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5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2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5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5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5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2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2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2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3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2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2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2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5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5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4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3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4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12" borderId="1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12" borderId="1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12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12" borderId="5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12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12" borderId="5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12" borderId="5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12" borderId="5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12" borderId="6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12" borderId="6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5" fillId="13" borderId="6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5" fillId="13" borderId="1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5" fillId="13" borderId="6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5" fillId="13" borderId="6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5" fillId="10" borderId="6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12" borderId="6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9" fontId="15" fillId="13" borderId="6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12" borderId="6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12" borderId="6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6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6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70" fontId="21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22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70" fontId="22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70" fontId="22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2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3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22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2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71" fontId="2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71" fontId="22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22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22" fillId="0" borderId="0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71" fontId="22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71" fontId="24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22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22" fillId="0" borderId="2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22" fillId="0" borderId="3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2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3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5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6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6" fillId="2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1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7" fillId="2" borderId="7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5" fontId="27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7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7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5" fontId="8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8" fillId="0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5" fontId="8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22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9" fillId="0" borderId="6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28" fillId="4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9" fillId="4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22" fillId="4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9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10" fillId="4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4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4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10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9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22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1" fillId="2" borderId="6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6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1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56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3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4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3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4" borderId="1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14" borderId="1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1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30" fillId="4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2" fillId="0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5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33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30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4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4" borderId="6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6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4" fillId="0" borderId="13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32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1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32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4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34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5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1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1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3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4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0" borderId="6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3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35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6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3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4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6" borderId="6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6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6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6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6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0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36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1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6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33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4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4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4" borderId="3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4" borderId="6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7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0" fillId="6" borderId="2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6" borderId="2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6" borderId="2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6" borderId="2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2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2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0" fillId="6" borderId="2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2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37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4" borderId="6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3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4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4" borderId="3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4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4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3" fillId="0" borderId="3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0" fillId="4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24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0" fillId="0" borderId="3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4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2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30" fillId="4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4" borderId="3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4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4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4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33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4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10" fillId="4" borderId="69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10" fillId="0" borderId="23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4" borderId="2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0" borderId="2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10" fillId="4" borderId="2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0" borderId="23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10" fillId="0" borderId="24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10" fillId="4" borderId="8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10" fillId="0" borderId="0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10" fillId="0" borderId="0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0" fillId="0" borderId="69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0" fillId="6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24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0" fillId="0" borderId="8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0" fillId="0" borderId="2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9" borderId="6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9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9" borderId="3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9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9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9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8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9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6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9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25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3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9" borderId="7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9" borderId="2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9" borderId="2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9" borderId="2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2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2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3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2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9" borderId="2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7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2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6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0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0" fillId="0" borderId="2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0" fillId="0" borderId="2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0" fillId="0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0" fillId="0" borderId="2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0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0" fillId="0" borderId="69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10" fillId="0" borderId="17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10" fillId="0" borderId="2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10" fillId="0" borderId="2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10" fillId="0" borderId="8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10" fillId="0" borderId="7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3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3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4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4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4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6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1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3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4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1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3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7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5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1" borderId="2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1" borderId="2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9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2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4" borderId="2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3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0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69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0" fillId="6" borderId="3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6" borderId="4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23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8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1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0" fillId="6" borderId="3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23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0" fillId="0" borderId="1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0" fillId="0" borderId="33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0" fillId="6" borderId="6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2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31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30" fillId="0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33" fillId="0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15" fillId="6" borderId="2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6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30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10" fillId="0" borderId="0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22" fillId="0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31" fillId="0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15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34" fillId="0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0" xfId="0" applyFont="fals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4" fillId="0" borderId="7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5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3" fillId="0" borderId="5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4" borderId="5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6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26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28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3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3" fillId="0" borderId="2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4" borderId="2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4" fillId="0" borderId="28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25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2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34" fillId="0" borderId="2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7" fillId="2" borderId="2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7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2" fillId="0" borderId="0" xfId="0" applyFont="tru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13" fillId="0" borderId="4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4" fillId="1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4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3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4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2" fillId="0" borderId="4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0" borderId="3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0" borderId="3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22" fillId="0" borderId="0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1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4" fillId="0" borderId="0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31" fillId="0" borderId="0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41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0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0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0" borderId="3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0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4" fillId="0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4" fillId="0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4" fillId="0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4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4" fillId="0" borderId="3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0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7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46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4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9" fillId="0" borderId="4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4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4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74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34" fillId="0" borderId="74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2" fillId="0" borderId="4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4" fillId="0" borderId="1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34" fillId="0" borderId="2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34" fillId="0" borderId="4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2" fillId="0" borderId="4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2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7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7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5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2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4" fillId="0" borderId="5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7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5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5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5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7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2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5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7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3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4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4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5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5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7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2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3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5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5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3" fillId="0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4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3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3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4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4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3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1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1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12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5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5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5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6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6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6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3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5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6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5" fillId="13" borderId="6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5" fillId="13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15" fillId="13" borderId="6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5" fillId="13" borderId="6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5" fillId="10" borderId="6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5" fillId="10" borderId="6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5" fillId="1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5" fillId="13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15" fillId="13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5" fillId="13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5" fillId="10" borderId="6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6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5" fillId="10" borderId="5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5" fillId="1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15" fillId="10" borderId="5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5" fillId="10" borderId="7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5" fillId="10" borderId="6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5" fillId="10" borderId="5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15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41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6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7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6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1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12" borderId="8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6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7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6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5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5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2" borderId="6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9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26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26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3" fontId="4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9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26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5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29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9" fillId="0" borderId="0" xfId="0" applyFont="true" applyBorder="false" applyAlignment="true" applyProtection="false">
      <alignment horizontal="right" vertical="center" textRotation="0" wrapText="false" indent="0" shrinkToFit="false"/>
      <protection locked="true" hidden="false"/>
    </xf>
    <xf numFmtId="164" fontId="29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29" fillId="0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45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2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26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9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29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9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6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2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4" fillId="0" borderId="0" xfId="0" applyFont="true" applyBorder="false" applyAlignment="true" applyProtection="false">
      <alignment horizontal="right" vertical="center" textRotation="0" wrapText="false" indent="0" shrinkToFit="false"/>
      <protection locked="true" hidden="false"/>
    </xf>
    <xf numFmtId="164" fontId="12" fillId="0" borderId="0" xfId="0" applyFont="true" applyBorder="false" applyAlignment="true" applyProtection="false">
      <alignment horizontal="left" vertical="center" textRotation="0" wrapText="false" indent="1" shrinkToFit="false"/>
      <protection locked="true" hidden="false"/>
    </xf>
    <xf numFmtId="164" fontId="12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74" fontId="1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7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4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8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75" fontId="49" fillId="0" borderId="0" xfId="0" applyFont="true" applyBorder="true" applyAlignment="true" applyProtection="false">
      <alignment horizontal="center" vertical="center" textRotation="0" wrapText="false" indent="1" shrinkToFit="false"/>
      <protection locked="true" hidden="false"/>
    </xf>
    <xf numFmtId="164" fontId="12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2" fillId="0" borderId="0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4" fontId="50" fillId="0" borderId="0" xfId="0" applyFont="true" applyBorder="false" applyAlignment="true" applyProtection="false">
      <alignment horizontal="right" vertical="center" textRotation="0" wrapText="false" indent="0" shrinkToFit="false"/>
      <protection locked="true" hidden="false"/>
    </xf>
    <xf numFmtId="176" fontId="51" fillId="0" borderId="0" xfId="0" applyFont="true" applyBorder="true" applyAlignment="true" applyProtection="false">
      <alignment horizontal="left" vertical="center" textRotation="0" wrapText="false" indent="2" shrinkToFit="false"/>
      <protection locked="true" hidden="false"/>
    </xf>
    <xf numFmtId="164" fontId="52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2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3" fillId="0" borderId="0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77" fontId="5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4" fillId="0" borderId="0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4" fontId="5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7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30" fillId="0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47" fillId="0" borderId="0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4" fontId="28" fillId="0" borderId="8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8" fillId="0" borderId="8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5" fillId="0" borderId="8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8" fillId="0" borderId="8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8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8" fillId="0" borderId="0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74" fontId="1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9" fillId="15" borderId="84" xfId="0" applyFont="true" applyBorder="true" applyAlignment="true" applyProtection="false">
      <alignment horizontal="right" vertical="center" textRotation="0" wrapText="false" indent="2" shrinkToFit="false"/>
      <protection locked="true" hidden="false"/>
    </xf>
    <xf numFmtId="164" fontId="28" fillId="15" borderId="8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8" fillId="15" borderId="8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8" fillId="15" borderId="8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9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6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9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28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28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34" fillId="0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39" fillId="0" borderId="0" xfId="0" applyFont="true" applyBorder="true" applyAlignment="true" applyProtection="false">
      <alignment horizontal="right" vertical="center" textRotation="0" wrapText="false" indent="2" shrinkToFit="false"/>
      <protection locked="true" hidden="false"/>
    </xf>
    <xf numFmtId="178" fontId="39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7" fontId="57" fillId="0" borderId="8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57" fillId="0" borderId="8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57" fillId="0" borderId="9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7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8" fillId="0" borderId="39" xfId="0" applyFont="true" applyBorder="true" applyAlignment="true" applyProtection="false">
      <alignment horizontal="left" vertical="center" textRotation="0" wrapText="true" indent="1" shrinkToFit="false"/>
      <protection locked="true" hidden="false"/>
    </xf>
    <xf numFmtId="164" fontId="59" fillId="0" borderId="39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4" fontId="12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1" fillId="0" borderId="0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4" fontId="6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1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23" fillId="0" borderId="0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4" fontId="60" fillId="0" borderId="0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4" fontId="62" fillId="0" borderId="0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4" fontId="62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3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4" fillId="0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48" fillId="0" borderId="4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4" fontId="48" fillId="0" borderId="5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7" fontId="65" fillId="0" borderId="9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5" fillId="0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5" fillId="0" borderId="9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5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3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5" fontId="65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6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1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1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48" fillId="0" borderId="30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4" fontId="48" fillId="0" borderId="2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7" fontId="65" fillId="0" borderId="3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5" fillId="0" borderId="3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5" fillId="0" borderId="4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9" fontId="59" fillId="0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55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9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7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80" fontId="59" fillId="0" borderId="39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75" fontId="51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7" fontId="65" fillId="0" borderId="3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65" fillId="0" borderId="3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65" fillId="0" borderId="4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5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9" fillId="0" borderId="39" xfId="0" applyFont="true" applyBorder="true" applyAlignment="true" applyProtection="false">
      <alignment horizontal="left" vertical="center" textRotation="0" wrapText="true" indent="1" shrinkToFit="false"/>
      <protection locked="true" hidden="false"/>
    </xf>
    <xf numFmtId="164" fontId="23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57" fillId="0" borderId="3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57" fillId="0" borderId="3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57" fillId="0" borderId="4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74" fontId="59" fillId="0" borderId="39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74" fontId="23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9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68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48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8" fillId="11" borderId="30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4" fontId="48" fillId="11" borderId="2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69" fillId="11" borderId="3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9" fillId="11" borderId="3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9" fillId="11" borderId="4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9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9" fillId="11" borderId="39" xfId="0" applyFont="true" applyBorder="true" applyAlignment="true" applyProtection="false">
      <alignment horizontal="left" vertical="center" textRotation="0" wrapText="true" indent="1" shrinkToFit="false"/>
      <protection locked="true" hidden="false"/>
    </xf>
    <xf numFmtId="164" fontId="59" fillId="11" borderId="39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4" fontId="59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7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5" fontId="47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5" fontId="48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9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8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74" fontId="6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7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48" fillId="0" borderId="27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74" fontId="60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60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75" fontId="5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8" fillId="0" borderId="62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4" fontId="48" fillId="0" borderId="78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7" fontId="65" fillId="0" borderId="5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5" fillId="0" borderId="5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5" fillId="0" borderId="9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0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64" fillId="0" borderId="0" xfId="0" applyFont="true" applyBorder="false" applyAlignment="true" applyProtection="false">
      <alignment horizontal="right" vertical="center" textRotation="0" wrapText="false" indent="0" shrinkToFit="false"/>
      <protection locked="true" hidden="false"/>
    </xf>
    <xf numFmtId="175" fontId="60" fillId="0" borderId="0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4" fontId="39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8" fillId="15" borderId="0" xfId="0" applyFont="true" applyBorder="false" applyAlignment="true" applyProtection="false">
      <alignment horizontal="left" vertical="center" textRotation="0" wrapText="false" indent="1" shrinkToFit="false"/>
      <protection locked="true" hidden="false"/>
    </xf>
    <xf numFmtId="164" fontId="48" fillId="15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69" fillId="15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0" fillId="15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9" fillId="15" borderId="1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5" fontId="69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9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9" fillId="0" borderId="9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8" fillId="15" borderId="91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81" fontId="49" fillId="15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80" fontId="59" fillId="15" borderId="9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80" fontId="59" fillId="15" borderId="9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80" fontId="23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9" fontId="59" fillId="0" borderId="97" xfId="0" applyFont="true" applyBorder="true" applyAlignment="true" applyProtection="false">
      <alignment horizontal="right" vertical="center" textRotation="0" wrapText="false" indent="1" shrinkToFit="false"/>
      <protection locked="true" hidden="false"/>
    </xf>
    <xf numFmtId="164" fontId="28" fillId="0" borderId="2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8" fillId="0" borderId="2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9" fillId="0" borderId="2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9" fillId="0" borderId="3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8" fillId="15" borderId="30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81" fontId="49" fillId="15" borderId="2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80" fontId="59" fillId="15" borderId="3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80" fontId="59" fillId="15" borderId="4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9" fontId="59" fillId="0" borderId="71" xfId="0" applyFont="true" applyBorder="true" applyAlignment="true" applyProtection="false">
      <alignment horizontal="right" vertical="center" textRotation="0" wrapText="false" indent="1" shrinkToFit="false"/>
      <protection locked="true" hidden="false"/>
    </xf>
    <xf numFmtId="164" fontId="28" fillId="0" borderId="4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8" fillId="0" borderId="3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9" fillId="0" borderId="3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5" fontId="28" fillId="0" borderId="3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9" fillId="0" borderId="4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8" fillId="15" borderId="43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81" fontId="49" fillId="15" borderId="3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80" fontId="59" fillId="15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80" fontId="59" fillId="15" borderId="4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80" fontId="59" fillId="15" borderId="2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8" fillId="15" borderId="54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81" fontId="49" fillId="15" borderId="5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80" fontId="59" fillId="15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9" fontId="59" fillId="0" borderId="98" xfId="0" applyFont="true" applyBorder="true" applyAlignment="true" applyProtection="false">
      <alignment horizontal="right" vertical="center" textRotation="0" wrapText="false" indent="1" shrinkToFit="false"/>
      <protection locked="true" hidden="false"/>
    </xf>
    <xf numFmtId="164" fontId="28" fillId="0" borderId="9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9" fillId="0" borderId="5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8" fillId="0" borderId="5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9" fillId="0" borderId="9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8" fillId="15" borderId="15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81" fontId="49" fillId="15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80" fontId="59" fillId="15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80" fontId="59" fillId="15" borderId="9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80" fontId="23" fillId="0" borderId="0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75" fontId="12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75" fontId="6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80" fontId="59" fillId="15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80" fontId="59" fillId="15" borderId="3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4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5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8" fillId="15" borderId="25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4" fontId="48" fillId="15" borderId="17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81" fontId="49" fillId="15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80" fontId="59" fillId="15" borderId="2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80" fontId="59" fillId="0" borderId="0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4" fontId="59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74" fontId="59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8" fillId="15" borderId="36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74" fontId="71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80" fontId="59" fillId="15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80" fontId="59" fillId="15" borderId="5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80" fontId="59" fillId="15" borderId="8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80" fontId="72" fillId="0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48" fillId="15" borderId="0" xfId="0" applyFont="true" applyBorder="true" applyAlignment="true" applyProtection="false">
      <alignment horizontal="right" vertical="center" textRotation="0" wrapText="false" indent="1" shrinkToFit="false"/>
      <protection locked="true" hidden="false"/>
    </xf>
    <xf numFmtId="164" fontId="50" fillId="15" borderId="10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80" fontId="49" fillId="15" borderId="4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80" fontId="73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80" fontId="59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82" fontId="49" fillId="15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82" fontId="39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82" fontId="74" fillId="0" borderId="0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4" fontId="74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74" fontId="75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5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6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7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8" fillId="0" borderId="0" xfId="0" applyFont="true" applyBorder="false" applyAlignment="true" applyProtection="false">
      <alignment horizontal="right" vertical="center" textRotation="0" wrapText="false" indent="0" shrinkToFit="false"/>
      <protection locked="true" hidden="false"/>
    </xf>
    <xf numFmtId="164" fontId="47" fillId="15" borderId="0" xfId="0" applyFont="true" applyBorder="false" applyAlignment="true" applyProtection="false">
      <alignment horizontal="left" vertical="center" textRotation="0" wrapText="false" indent="1" shrinkToFit="false"/>
      <protection locked="true" hidden="false"/>
    </xf>
    <xf numFmtId="164" fontId="47" fillId="15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0" fillId="15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9" fillId="0" borderId="0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74" fontId="47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4" fontId="5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4" borderId="0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4" fontId="12" fillId="0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74" fontId="4" fillId="0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74" fontId="4" fillId="0" borderId="0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75" fontId="1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8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101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colors>
    <indexedColors>
      <rgbColor rgb="FF000000"/>
      <rgbColor rgb="FFFFFFFF"/>
      <rgbColor rgb="FFFF0000"/>
      <rgbColor rgb="FF00FF00"/>
      <rgbColor rgb="FF0000EE"/>
      <rgbColor rgb="FFFFFF00"/>
      <rgbColor rgb="FFFF00FF"/>
      <rgbColor rgb="FF00FFFF"/>
      <rgbColor rgb="FFC00000"/>
      <rgbColor rgb="FF008000"/>
      <rgbColor rgb="FF000080"/>
      <rgbColor rgb="FF808000"/>
      <rgbColor rgb="FF800080"/>
      <rgbColor rgb="FF008080"/>
      <rgbColor rgb="FFC8C8C8"/>
      <rgbColor rgb="FF808080"/>
      <rgbColor rgb="FF9999FF"/>
      <rgbColor rgb="FF993366"/>
      <rgbColor rgb="FFFFF2CC"/>
      <rgbColor rgb="FFD9E2F3"/>
      <rgbColor rgb="FF660066"/>
      <rgbColor rgb="FFFF8080"/>
      <rgbColor rgb="FF0066CC"/>
      <rgbColor rgb="FFD6DCE4"/>
      <rgbColor rgb="FF000080"/>
      <rgbColor rgb="FFFF00FF"/>
      <rgbColor rgb="FFFFFF00"/>
      <rgbColor rgb="FF00FFFF"/>
      <rgbColor rgb="FF800080"/>
      <rgbColor rgb="FFCC0000"/>
      <rgbColor rgb="FF008080"/>
      <rgbColor rgb="FF0000FF"/>
      <rgbColor rgb="FF00CCFF"/>
      <rgbColor rgb="FFD9D9D9"/>
      <rgbColor rgb="FFC5E0B3"/>
      <rgbColor rgb="FFFEF2CB"/>
      <rgbColor rgb="FFD8D8D8"/>
      <rgbColor rgb="FFFFAAFF"/>
      <rgbColor rgb="FFCC99FF"/>
      <rgbColor rgb="FFFFD966"/>
      <rgbColor rgb="FF3366FF"/>
      <rgbColor rgb="FF33CCCC"/>
      <rgbColor rgb="FF99CC00"/>
      <rgbColor rgb="FFFFCC00"/>
      <rgbColor rgb="FFFF9900"/>
      <rgbColor rgb="FFFF6600"/>
      <rgbColor rgb="FF366092"/>
      <rgbColor rgb="FF969696"/>
      <rgbColor rgb="FF003366"/>
      <rgbColor rgb="FF339966"/>
      <rgbColor rgb="FF003300"/>
      <rgbColor rgb="FF333300"/>
      <rgbColor rgb="FFC9211E"/>
      <rgbColor rgb="FF993366"/>
      <rgbColor rgb="FF2F5496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microsoft.com/office/2006/relationships/vbaProject" Target="vbaProject.bin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AQ1000"/>
  <sheetViews>
    <sheetView showFormulas="false" showGridLines="true" showRowColHeaders="true" showZeros="true" rightToLeft="false" tabSelected="false" showOutlineSymbols="true" defaultGridColor="true" view="normal" topLeftCell="A1" colorId="64" zoomScale="75" zoomScaleNormal="75" zoomScalePageLayoutView="100" workbookViewId="0">
      <selection pane="topLeft" activeCell="A1" activeCellId="0" sqref="A1"/>
    </sheetView>
  </sheetViews>
  <sheetFormatPr defaultColWidth="12.83203125" defaultRowHeight="15" zeroHeight="false" outlineLevelRow="0" outlineLevelCol="0"/>
  <cols>
    <col collapsed="false" customWidth="true" hidden="false" outlineLevel="0" max="7" min="1" style="0" width="17.83"/>
    <col collapsed="false" customWidth="true" hidden="false" outlineLevel="0" max="8" min="8" style="0" width="2.16"/>
    <col collapsed="false" customWidth="true" hidden="false" outlineLevel="0" max="15" min="9" style="0" width="17.83"/>
    <col collapsed="false" customWidth="true" hidden="false" outlineLevel="0" max="16" min="16" style="0" width="2.16"/>
    <col collapsed="false" customWidth="true" hidden="false" outlineLevel="0" max="23" min="17" style="0" width="17.83"/>
    <col collapsed="false" customWidth="true" hidden="false" outlineLevel="0" max="24" min="24" style="0" width="1.85"/>
    <col collapsed="false" customWidth="true" hidden="false" outlineLevel="0" max="31" min="25" style="0" width="17.83"/>
    <col collapsed="false" customWidth="true" hidden="false" outlineLevel="0" max="32" min="32" style="0" width="2.5"/>
    <col collapsed="false" customWidth="true" hidden="false" outlineLevel="0" max="39" min="33" style="0" width="17.83"/>
    <col collapsed="false" customWidth="true" hidden="false" outlineLevel="0" max="40" min="40" style="0" width="1.85"/>
    <col collapsed="false" customWidth="true" hidden="false" outlineLevel="0" max="43" min="41" style="0" width="17.83"/>
  </cols>
  <sheetData>
    <row r="1" customFormat="false" ht="12.75" hidden="false" customHeight="true" outlineLevel="0" collapsed="false">
      <c r="A1" s="1"/>
      <c r="B1" s="2"/>
      <c r="C1" s="2"/>
      <c r="D1" s="2"/>
      <c r="E1" s="2"/>
      <c r="F1" s="2"/>
      <c r="G1" s="3"/>
      <c r="H1" s="4"/>
      <c r="I1" s="1"/>
      <c r="J1" s="2"/>
      <c r="K1" s="2"/>
      <c r="L1" s="2"/>
      <c r="M1" s="2"/>
      <c r="N1" s="2"/>
      <c r="O1" s="3"/>
      <c r="P1" s="4"/>
      <c r="Q1" s="1"/>
      <c r="R1" s="2"/>
      <c r="S1" s="2"/>
      <c r="T1" s="2"/>
      <c r="U1" s="2"/>
      <c r="V1" s="2"/>
      <c r="W1" s="3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</row>
    <row r="2" customFormat="false" ht="12.75" hidden="false" customHeight="true" outlineLevel="0" collapsed="false">
      <c r="A2" s="6"/>
      <c r="B2" s="7"/>
      <c r="C2" s="8"/>
      <c r="D2" s="9" t="s">
        <v>0</v>
      </c>
      <c r="E2" s="8"/>
      <c r="F2" s="10"/>
      <c r="G2" s="11" t="n">
        <f aca="true">NOW()</f>
        <v>45710.3704941954</v>
      </c>
      <c r="H2" s="4"/>
      <c r="I2" s="12"/>
      <c r="J2" s="13"/>
      <c r="K2" s="14"/>
      <c r="L2" s="15" t="s">
        <v>0</v>
      </c>
      <c r="M2" s="14"/>
      <c r="N2" s="16"/>
      <c r="O2" s="17" t="n">
        <f aca="true">NOW()</f>
        <v>45710.3704941959</v>
      </c>
      <c r="P2" s="4"/>
      <c r="Q2" s="12"/>
      <c r="R2" s="13"/>
      <c r="S2" s="14"/>
      <c r="T2" s="15" t="s">
        <v>0</v>
      </c>
      <c r="U2" s="14"/>
      <c r="V2" s="16"/>
      <c r="W2" s="18" t="n">
        <f aca="true">NOW()</f>
        <v>45710.3704941959</v>
      </c>
      <c r="X2" s="19"/>
      <c r="Y2" s="12"/>
      <c r="Z2" s="13"/>
      <c r="AA2" s="14"/>
      <c r="AB2" s="15"/>
      <c r="AC2" s="14"/>
      <c r="AD2" s="16"/>
      <c r="AE2" s="17"/>
      <c r="AF2" s="5"/>
      <c r="AG2" s="12"/>
      <c r="AH2" s="13"/>
      <c r="AI2" s="14"/>
      <c r="AJ2" s="15"/>
      <c r="AK2" s="14"/>
      <c r="AL2" s="16"/>
      <c r="AM2" s="17"/>
      <c r="AN2" s="5"/>
      <c r="AO2" s="12"/>
      <c r="AP2" s="13"/>
      <c r="AQ2" s="14"/>
    </row>
    <row r="3" customFormat="false" ht="12.75" hidden="false" customHeight="true" outlineLevel="0" collapsed="false">
      <c r="A3" s="20" t="e">
        <f aca="false">IF(MONTH(#REF!-1)=MONTH(#REF!+6), "Semaine du "&amp;TEXT(#REF!-1,"jj")&amp;" au "&amp;TEXT(#REF!-1+6,"jj mmmm aaaa"), "Semaine du "&amp;TEXT(#REF!-1,"jj mmmm")&amp;" au "&amp;TEXT(#REF!-1+6,"jj mmmm aaaa"))</f>
        <v>#REF!</v>
      </c>
      <c r="B3" s="21"/>
      <c r="C3" s="22"/>
      <c r="D3" s="23" t="s">
        <v>1</v>
      </c>
      <c r="E3" s="24"/>
      <c r="F3" s="25" t="s">
        <v>2</v>
      </c>
      <c r="G3" s="26" t="s">
        <v>3</v>
      </c>
      <c r="H3" s="22"/>
      <c r="I3" s="20" t="e">
        <f aca="false">IF(MONTH(#REF!-1)=MONTH(#REF!+6), "Semaine du "&amp;TEXT(#REF!-1,"jj")&amp;" au "&amp;TEXT(#REF!-1+6,"jj mmmm aaaa"), "Semaine du "&amp;TEXT(#REF!-1,"jj mmmm")&amp;" au "&amp;TEXT(#REF!-1+6,"jj mmmm aaaa"))</f>
        <v>#REF!</v>
      </c>
      <c r="J3" s="21"/>
      <c r="K3" s="22"/>
      <c r="L3" s="23" t="s">
        <v>1</v>
      </c>
      <c r="M3" s="24"/>
      <c r="N3" s="25" t="s">
        <v>4</v>
      </c>
      <c r="O3" s="26" t="s">
        <v>5</v>
      </c>
      <c r="P3" s="22"/>
      <c r="Q3" s="20" t="e">
        <f aca="false">IF(MONTH(#REF!-1)=MONTH(#REF!+6), "Semaine du "&amp;TEXT(#REF!-1,"jj")&amp;" au "&amp;TEXT(#REF!-1+6,"jj mmmm aaaa"), "Semaine du "&amp;TEXT(#REF!-1,"jj mmmm")&amp;" au "&amp;TEXT(#REF!-1+6,"jj mmmm aaaa"))</f>
        <v>#REF!</v>
      </c>
      <c r="R3" s="27"/>
      <c r="S3" s="22"/>
      <c r="T3" s="23" t="s">
        <v>1</v>
      </c>
      <c r="U3" s="24"/>
      <c r="V3" s="25" t="s">
        <v>6</v>
      </c>
      <c r="W3" s="26" t="s">
        <v>7</v>
      </c>
      <c r="X3" s="19"/>
      <c r="Y3" s="20"/>
      <c r="Z3" s="21"/>
      <c r="AA3" s="22"/>
      <c r="AB3" s="23"/>
      <c r="AC3" s="24"/>
      <c r="AD3" s="28"/>
      <c r="AE3" s="26"/>
      <c r="AF3" s="5"/>
      <c r="AG3" s="20"/>
      <c r="AH3" s="21"/>
      <c r="AI3" s="22"/>
      <c r="AJ3" s="23"/>
      <c r="AK3" s="24"/>
      <c r="AL3" s="28"/>
      <c r="AM3" s="26"/>
      <c r="AN3" s="5"/>
      <c r="AO3" s="20"/>
      <c r="AP3" s="27"/>
      <c r="AQ3" s="22"/>
    </row>
    <row r="4" customFormat="false" ht="12.75" hidden="false" customHeight="true" outlineLevel="0" collapsed="false">
      <c r="A4" s="29" t="s">
        <v>8</v>
      </c>
      <c r="B4" s="29" t="s">
        <v>9</v>
      </c>
      <c r="C4" s="30" t="s">
        <v>10</v>
      </c>
      <c r="D4" s="30" t="s">
        <v>11</v>
      </c>
      <c r="E4" s="31" t="s">
        <v>12</v>
      </c>
      <c r="F4" s="29" t="s">
        <v>13</v>
      </c>
      <c r="G4" s="32" t="s">
        <v>14</v>
      </c>
      <c r="H4" s="33"/>
      <c r="I4" s="29" t="s">
        <v>8</v>
      </c>
      <c r="J4" s="29" t="s">
        <v>9</v>
      </c>
      <c r="K4" s="30" t="s">
        <v>10</v>
      </c>
      <c r="L4" s="30" t="s">
        <v>11</v>
      </c>
      <c r="M4" s="31" t="s">
        <v>12</v>
      </c>
      <c r="N4" s="29" t="s">
        <v>13</v>
      </c>
      <c r="O4" s="32" t="s">
        <v>14</v>
      </c>
      <c r="P4" s="33"/>
      <c r="Q4" s="29" t="s">
        <v>8</v>
      </c>
      <c r="R4" s="29" t="s">
        <v>9</v>
      </c>
      <c r="S4" s="30" t="s">
        <v>10</v>
      </c>
      <c r="T4" s="30" t="s">
        <v>11</v>
      </c>
      <c r="U4" s="31" t="s">
        <v>12</v>
      </c>
      <c r="V4" s="29" t="s">
        <v>13</v>
      </c>
      <c r="W4" s="32" t="s">
        <v>14</v>
      </c>
      <c r="X4" s="19"/>
      <c r="Y4" s="29"/>
      <c r="Z4" s="29"/>
      <c r="AA4" s="30"/>
      <c r="AB4" s="30"/>
      <c r="AC4" s="31"/>
      <c r="AD4" s="29"/>
      <c r="AE4" s="32"/>
      <c r="AF4" s="5"/>
      <c r="AG4" s="29"/>
      <c r="AH4" s="29"/>
      <c r="AI4" s="30"/>
      <c r="AJ4" s="30"/>
      <c r="AK4" s="31"/>
      <c r="AL4" s="29"/>
      <c r="AM4" s="32"/>
      <c r="AN4" s="5"/>
      <c r="AO4" s="29"/>
      <c r="AP4" s="29"/>
      <c r="AQ4" s="30"/>
    </row>
    <row r="5" customFormat="false" ht="12.75" hidden="false" customHeight="true" outlineLevel="0" collapsed="false">
      <c r="A5" s="34" t="s">
        <v>15</v>
      </c>
      <c r="B5" s="35" t="s">
        <v>15</v>
      </c>
      <c r="C5" s="35" t="s">
        <v>15</v>
      </c>
      <c r="D5" s="35" t="s">
        <v>15</v>
      </c>
      <c r="E5" s="35" t="s">
        <v>15</v>
      </c>
      <c r="F5" s="36"/>
      <c r="G5" s="37"/>
      <c r="H5" s="4"/>
      <c r="I5" s="38" t="s">
        <v>15</v>
      </c>
      <c r="J5" s="39" t="s">
        <v>15</v>
      </c>
      <c r="K5" s="40" t="s">
        <v>16</v>
      </c>
      <c r="L5" s="41" t="s">
        <v>15</v>
      </c>
      <c r="M5" s="35" t="s">
        <v>15</v>
      </c>
      <c r="N5" s="36"/>
      <c r="O5" s="37"/>
      <c r="P5" s="4"/>
      <c r="Q5" s="34" t="s">
        <v>15</v>
      </c>
      <c r="R5" s="35" t="s">
        <v>15</v>
      </c>
      <c r="S5" s="35" t="s">
        <v>15</v>
      </c>
      <c r="T5" s="35" t="s">
        <v>15</v>
      </c>
      <c r="U5" s="35" t="s">
        <v>15</v>
      </c>
      <c r="V5" s="36"/>
      <c r="W5" s="37"/>
      <c r="X5" s="19"/>
      <c r="Y5" s="34"/>
      <c r="Z5" s="35"/>
      <c r="AA5" s="35"/>
      <c r="AB5" s="35"/>
      <c r="AC5" s="35"/>
      <c r="AD5" s="42"/>
      <c r="AE5" s="3"/>
      <c r="AF5" s="5"/>
      <c r="AG5" s="38"/>
      <c r="AH5" s="39"/>
      <c r="AI5" s="40"/>
      <c r="AJ5" s="41"/>
      <c r="AK5" s="35"/>
      <c r="AL5" s="42"/>
      <c r="AM5" s="3"/>
      <c r="AN5" s="5"/>
      <c r="AO5" s="34"/>
      <c r="AP5" s="35"/>
      <c r="AQ5" s="35"/>
    </row>
    <row r="6" customFormat="false" ht="12.75" hidden="false" customHeight="true" outlineLevel="0" collapsed="false">
      <c r="A6" s="38" t="s">
        <v>17</v>
      </c>
      <c r="B6" s="43" t="s">
        <v>18</v>
      </c>
      <c r="C6" s="40" t="s">
        <v>17</v>
      </c>
      <c r="D6" s="43" t="s">
        <v>18</v>
      </c>
      <c r="E6" s="44" t="s">
        <v>18</v>
      </c>
      <c r="F6" s="45"/>
      <c r="G6" s="46"/>
      <c r="H6" s="4"/>
      <c r="I6" s="38" t="s">
        <v>17</v>
      </c>
      <c r="J6" s="43" t="s">
        <v>18</v>
      </c>
      <c r="K6" s="43" t="s">
        <v>18</v>
      </c>
      <c r="L6" s="47" t="s">
        <v>17</v>
      </c>
      <c r="M6" s="44" t="s">
        <v>18</v>
      </c>
      <c r="N6" s="45"/>
      <c r="O6" s="46"/>
      <c r="P6" s="4"/>
      <c r="Q6" s="48" t="s">
        <v>19</v>
      </c>
      <c r="R6" s="40" t="s">
        <v>20</v>
      </c>
      <c r="S6" s="43" t="s">
        <v>19</v>
      </c>
      <c r="T6" s="40" t="s">
        <v>20</v>
      </c>
      <c r="U6" s="44" t="s">
        <v>18</v>
      </c>
      <c r="V6" s="45"/>
      <c r="W6" s="46"/>
      <c r="X6" s="19"/>
      <c r="Y6" s="38"/>
      <c r="Z6" s="43"/>
      <c r="AA6" s="40"/>
      <c r="AB6" s="43"/>
      <c r="AC6" s="49"/>
      <c r="AD6" s="50"/>
      <c r="AE6" s="26"/>
      <c r="AF6" s="5"/>
      <c r="AG6" s="38"/>
      <c r="AH6" s="39"/>
      <c r="AI6" s="43"/>
      <c r="AJ6" s="47"/>
      <c r="AK6" s="51"/>
      <c r="AL6" s="50"/>
      <c r="AM6" s="26"/>
      <c r="AN6" s="5"/>
      <c r="AO6" s="52"/>
      <c r="AP6" s="53"/>
      <c r="AQ6" s="40"/>
    </row>
    <row r="7" customFormat="false" ht="12.75" hidden="false" customHeight="true" outlineLevel="0" collapsed="false">
      <c r="A7" s="45" t="s">
        <v>21</v>
      </c>
      <c r="B7" s="54" t="s">
        <v>22</v>
      </c>
      <c r="C7" s="55" t="s">
        <v>23</v>
      </c>
      <c r="D7" s="54" t="s">
        <v>22</v>
      </c>
      <c r="E7" s="56" t="s">
        <v>24</v>
      </c>
      <c r="F7" s="50"/>
      <c r="G7" s="26"/>
      <c r="H7" s="4"/>
      <c r="I7" s="45" t="s">
        <v>23</v>
      </c>
      <c r="J7" s="54" t="s">
        <v>22</v>
      </c>
      <c r="K7" s="54" t="s">
        <v>22</v>
      </c>
      <c r="L7" s="55" t="s">
        <v>23</v>
      </c>
      <c r="M7" s="56" t="s">
        <v>24</v>
      </c>
      <c r="N7" s="45"/>
      <c r="O7" s="46"/>
      <c r="P7" s="4"/>
      <c r="Q7" s="57" t="s">
        <v>25</v>
      </c>
      <c r="R7" s="55" t="s">
        <v>23</v>
      </c>
      <c r="S7" s="54" t="s">
        <v>25</v>
      </c>
      <c r="T7" s="55" t="s">
        <v>23</v>
      </c>
      <c r="U7" s="56" t="s">
        <v>24</v>
      </c>
      <c r="V7" s="45"/>
      <c r="W7" s="46"/>
      <c r="X7" s="19"/>
      <c r="Y7" s="45"/>
      <c r="Z7" s="54"/>
      <c r="AA7" s="55"/>
      <c r="AB7" s="54"/>
      <c r="AC7" s="58"/>
      <c r="AD7" s="50"/>
      <c r="AE7" s="26"/>
      <c r="AF7" s="5"/>
      <c r="AG7" s="45"/>
      <c r="AH7" s="55"/>
      <c r="AI7" s="54"/>
      <c r="AJ7" s="59"/>
      <c r="AK7" s="60"/>
      <c r="AL7" s="50"/>
      <c r="AM7" s="26"/>
      <c r="AN7" s="5"/>
      <c r="AO7" s="61"/>
      <c r="AP7" s="58"/>
      <c r="AQ7" s="55"/>
    </row>
    <row r="8" customFormat="false" ht="12.75" hidden="false" customHeight="true" outlineLevel="0" collapsed="false">
      <c r="A8" s="62" t="s">
        <v>26</v>
      </c>
      <c r="B8" s="63" t="s">
        <v>27</v>
      </c>
      <c r="C8" s="64" t="s">
        <v>26</v>
      </c>
      <c r="D8" s="63" t="s">
        <v>28</v>
      </c>
      <c r="E8" s="65" t="s">
        <v>29</v>
      </c>
      <c r="F8" s="66" t="s">
        <v>30</v>
      </c>
      <c r="G8" s="67" t="str">
        <f aca="false">F8</f>
        <v>2 conseillers</v>
      </c>
      <c r="H8" s="4"/>
      <c r="I8" s="62" t="s">
        <v>31</v>
      </c>
      <c r="J8" s="63" t="s">
        <v>32</v>
      </c>
      <c r="K8" s="63" t="s">
        <v>33</v>
      </c>
      <c r="L8" s="68" t="s">
        <v>34</v>
      </c>
      <c r="M8" s="65" t="s">
        <v>29</v>
      </c>
      <c r="N8" s="66" t="s">
        <v>30</v>
      </c>
      <c r="O8" s="67" t="str">
        <f aca="false">N8</f>
        <v>2 conseillers</v>
      </c>
      <c r="P8" s="4"/>
      <c r="Q8" s="69" t="s">
        <v>35</v>
      </c>
      <c r="R8" s="64" t="s">
        <v>36</v>
      </c>
      <c r="S8" s="63" t="s">
        <v>37</v>
      </c>
      <c r="T8" s="64" t="s">
        <v>38</v>
      </c>
      <c r="U8" s="65" t="s">
        <v>29</v>
      </c>
      <c r="V8" s="66" t="s">
        <v>30</v>
      </c>
      <c r="W8" s="67" t="str">
        <f aca="false">V8</f>
        <v>2 conseillers</v>
      </c>
      <c r="X8" s="19"/>
      <c r="Y8" s="62"/>
      <c r="Z8" s="63"/>
      <c r="AA8" s="64"/>
      <c r="AB8" s="63"/>
      <c r="AC8" s="70"/>
      <c r="AD8" s="66"/>
      <c r="AE8" s="67"/>
      <c r="AF8" s="5"/>
      <c r="AG8" s="62"/>
      <c r="AH8" s="64"/>
      <c r="AI8" s="63"/>
      <c r="AJ8" s="68"/>
      <c r="AK8" s="71"/>
      <c r="AL8" s="66"/>
      <c r="AM8" s="67"/>
      <c r="AN8" s="5"/>
      <c r="AO8" s="72"/>
      <c r="AP8" s="54"/>
      <c r="AQ8" s="64"/>
    </row>
    <row r="9" customFormat="false" ht="12.75" hidden="false" customHeight="true" outlineLevel="0" collapsed="false">
      <c r="A9" s="62" t="s">
        <v>39</v>
      </c>
      <c r="B9" s="54"/>
      <c r="C9" s="64" t="s">
        <v>40</v>
      </c>
      <c r="D9" s="63"/>
      <c r="E9" s="56" t="s">
        <v>41</v>
      </c>
      <c r="F9" s="62" t="s">
        <v>42</v>
      </c>
      <c r="G9" s="73" t="s">
        <v>42</v>
      </c>
      <c r="H9" s="4"/>
      <c r="I9" s="62" t="s">
        <v>43</v>
      </c>
      <c r="J9" s="63" t="s">
        <v>44</v>
      </c>
      <c r="K9" s="63"/>
      <c r="L9" s="68"/>
      <c r="M9" s="56" t="s">
        <v>41</v>
      </c>
      <c r="N9" s="62" t="s">
        <v>42</v>
      </c>
      <c r="O9" s="74" t="s">
        <v>42</v>
      </c>
      <c r="P9" s="4"/>
      <c r="Q9" s="75"/>
      <c r="R9" s="64"/>
      <c r="S9" s="63" t="s">
        <v>45</v>
      </c>
      <c r="T9" s="64" t="s">
        <v>46</v>
      </c>
      <c r="U9" s="56" t="s">
        <v>41</v>
      </c>
      <c r="V9" s="62" t="s">
        <v>42</v>
      </c>
      <c r="W9" s="74" t="s">
        <v>42</v>
      </c>
      <c r="X9" s="19"/>
      <c r="Y9" s="62"/>
      <c r="Z9" s="54"/>
      <c r="AA9" s="64"/>
      <c r="AB9" s="63"/>
      <c r="AC9" s="58"/>
      <c r="AD9" s="62"/>
      <c r="AE9" s="73"/>
      <c r="AF9" s="5"/>
      <c r="AG9" s="62"/>
      <c r="AH9" s="64"/>
      <c r="AI9" s="63"/>
      <c r="AJ9" s="68"/>
      <c r="AK9" s="76"/>
      <c r="AL9" s="62"/>
      <c r="AM9" s="73"/>
      <c r="AN9" s="5"/>
      <c r="AO9" s="75"/>
      <c r="AP9" s="63"/>
      <c r="AQ9" s="64"/>
    </row>
    <row r="10" customFormat="false" ht="12.75" hidden="false" customHeight="true" outlineLevel="0" collapsed="false">
      <c r="A10" s="77" t="s">
        <v>47</v>
      </c>
      <c r="B10" s="78" t="s">
        <v>47</v>
      </c>
      <c r="C10" s="78" t="s">
        <v>47</v>
      </c>
      <c r="D10" s="78" t="s">
        <v>47</v>
      </c>
      <c r="E10" s="79" t="s">
        <v>47</v>
      </c>
      <c r="F10" s="80"/>
      <c r="G10" s="81"/>
      <c r="H10" s="4"/>
      <c r="I10" s="77" t="s">
        <v>47</v>
      </c>
      <c r="J10" s="82" t="s">
        <v>47</v>
      </c>
      <c r="K10" s="78" t="s">
        <v>47</v>
      </c>
      <c r="L10" s="78" t="s">
        <v>47</v>
      </c>
      <c r="M10" s="79" t="s">
        <v>47</v>
      </c>
      <c r="N10" s="80"/>
      <c r="O10" s="81"/>
      <c r="P10" s="4"/>
      <c r="Q10" s="83" t="s">
        <v>48</v>
      </c>
      <c r="R10" s="82" t="s">
        <v>47</v>
      </c>
      <c r="S10" s="82" t="s">
        <v>48</v>
      </c>
      <c r="T10" s="82" t="s">
        <v>47</v>
      </c>
      <c r="U10" s="84" t="s">
        <v>47</v>
      </c>
      <c r="V10" s="80"/>
      <c r="W10" s="81"/>
      <c r="X10" s="19"/>
      <c r="Y10" s="77"/>
      <c r="Z10" s="82"/>
      <c r="AA10" s="82"/>
      <c r="AB10" s="82"/>
      <c r="AC10" s="85"/>
      <c r="AD10" s="80"/>
      <c r="AE10" s="86"/>
      <c r="AF10" s="5"/>
      <c r="AG10" s="77"/>
      <c r="AH10" s="82"/>
      <c r="AI10" s="82"/>
      <c r="AJ10" s="82"/>
      <c r="AK10" s="87"/>
      <c r="AL10" s="80"/>
      <c r="AM10" s="86"/>
      <c r="AN10" s="5"/>
      <c r="AO10" s="77"/>
      <c r="AP10" s="82"/>
      <c r="AQ10" s="82"/>
    </row>
    <row r="11" customFormat="false" ht="12.75" hidden="false" customHeight="true" outlineLevel="0" collapsed="false">
      <c r="A11" s="45" t="s">
        <v>49</v>
      </c>
      <c r="B11" s="55"/>
      <c r="C11" s="55" t="s">
        <v>49</v>
      </c>
      <c r="D11" s="55"/>
      <c r="E11" s="88" t="s">
        <v>50</v>
      </c>
      <c r="F11" s="45" t="s">
        <v>51</v>
      </c>
      <c r="G11" s="89"/>
      <c r="H11" s="4"/>
      <c r="I11" s="45" t="s">
        <v>49</v>
      </c>
      <c r="J11" s="90"/>
      <c r="K11" s="55"/>
      <c r="L11" s="91" t="s">
        <v>49</v>
      </c>
      <c r="M11" s="88" t="s">
        <v>50</v>
      </c>
      <c r="N11" s="45" t="s">
        <v>51</v>
      </c>
      <c r="O11" s="92"/>
      <c r="P11" s="4"/>
      <c r="Q11" s="45"/>
      <c r="R11" s="55" t="s">
        <v>49</v>
      </c>
      <c r="S11" s="55"/>
      <c r="T11" s="55" t="s">
        <v>49</v>
      </c>
      <c r="U11" s="88" t="s">
        <v>50</v>
      </c>
      <c r="V11" s="45" t="s">
        <v>51</v>
      </c>
      <c r="W11" s="92"/>
      <c r="X11" s="19"/>
      <c r="Y11" s="45"/>
      <c r="Z11" s="55"/>
      <c r="AA11" s="55"/>
      <c r="AB11" s="55"/>
      <c r="AC11" s="93"/>
      <c r="AD11" s="45"/>
      <c r="AE11" s="94"/>
      <c r="AF11" s="5"/>
      <c r="AG11" s="45"/>
      <c r="AH11" s="22"/>
      <c r="AI11" s="55"/>
      <c r="AJ11" s="91"/>
      <c r="AK11" s="93"/>
      <c r="AL11" s="45"/>
      <c r="AM11" s="92"/>
      <c r="AN11" s="5"/>
      <c r="AO11" s="45"/>
      <c r="AP11" s="56"/>
      <c r="AQ11" s="55"/>
    </row>
    <row r="12" customFormat="false" ht="12.75" hidden="false" customHeight="true" outlineLevel="0" collapsed="false">
      <c r="A12" s="45" t="s">
        <v>52</v>
      </c>
      <c r="B12" s="55"/>
      <c r="C12" s="55" t="s">
        <v>52</v>
      </c>
      <c r="D12" s="55"/>
      <c r="E12" s="95" t="s">
        <v>53</v>
      </c>
      <c r="F12" s="45" t="s">
        <v>54</v>
      </c>
      <c r="G12" s="92"/>
      <c r="H12" s="4"/>
      <c r="I12" s="45" t="s">
        <v>52</v>
      </c>
      <c r="J12" s="90"/>
      <c r="K12" s="55"/>
      <c r="L12" s="91" t="s">
        <v>52</v>
      </c>
      <c r="M12" s="95" t="s">
        <v>53</v>
      </c>
      <c r="N12" s="96" t="s">
        <v>54</v>
      </c>
      <c r="O12" s="92"/>
      <c r="P12" s="4"/>
      <c r="Q12" s="45"/>
      <c r="R12" s="55" t="s">
        <v>52</v>
      </c>
      <c r="S12" s="55"/>
      <c r="T12" s="55" t="s">
        <v>52</v>
      </c>
      <c r="U12" s="95" t="s">
        <v>53</v>
      </c>
      <c r="V12" s="45" t="s">
        <v>54</v>
      </c>
      <c r="W12" s="92"/>
      <c r="X12" s="19"/>
      <c r="Y12" s="45"/>
      <c r="Z12" s="55"/>
      <c r="AA12" s="55"/>
      <c r="AB12" s="55"/>
      <c r="AC12" s="97"/>
      <c r="AD12" s="45"/>
      <c r="AE12" s="98"/>
      <c r="AF12" s="5"/>
      <c r="AG12" s="45"/>
      <c r="AH12" s="22"/>
      <c r="AI12" s="55"/>
      <c r="AJ12" s="91"/>
      <c r="AK12" s="97"/>
      <c r="AL12" s="96"/>
      <c r="AM12" s="92"/>
      <c r="AN12" s="5"/>
      <c r="AO12" s="45"/>
      <c r="AP12" s="56"/>
      <c r="AQ12" s="55"/>
    </row>
    <row r="13" customFormat="false" ht="12.75" hidden="false" customHeight="true" outlineLevel="0" collapsed="false">
      <c r="A13" s="62" t="s">
        <v>26</v>
      </c>
      <c r="B13" s="64"/>
      <c r="C13" s="64" t="s">
        <v>26</v>
      </c>
      <c r="D13" s="64"/>
      <c r="E13" s="99" t="s">
        <v>54</v>
      </c>
      <c r="F13" s="62" t="s">
        <v>55</v>
      </c>
      <c r="G13" s="89"/>
      <c r="H13" s="4"/>
      <c r="I13" s="62" t="s">
        <v>31</v>
      </c>
      <c r="J13" s="90"/>
      <c r="K13" s="64"/>
      <c r="L13" s="100" t="s">
        <v>34</v>
      </c>
      <c r="M13" s="99" t="s">
        <v>54</v>
      </c>
      <c r="N13" s="101" t="s">
        <v>55</v>
      </c>
      <c r="O13" s="102"/>
      <c r="P13" s="4"/>
      <c r="Q13" s="62"/>
      <c r="R13" s="64" t="s">
        <v>36</v>
      </c>
      <c r="S13" s="64"/>
      <c r="T13" s="64" t="s">
        <v>38</v>
      </c>
      <c r="U13" s="99" t="s">
        <v>54</v>
      </c>
      <c r="V13" s="62" t="s">
        <v>55</v>
      </c>
      <c r="W13" s="102"/>
      <c r="X13" s="19"/>
      <c r="Y13" s="62"/>
      <c r="Z13" s="64"/>
      <c r="AA13" s="64"/>
      <c r="AB13" s="64"/>
      <c r="AC13" s="98"/>
      <c r="AD13" s="62"/>
      <c r="AE13" s="94"/>
      <c r="AF13" s="5"/>
      <c r="AG13" s="62"/>
      <c r="AH13" s="22"/>
      <c r="AI13" s="64"/>
      <c r="AJ13" s="100"/>
      <c r="AK13" s="98"/>
      <c r="AL13" s="101"/>
      <c r="AM13" s="102"/>
      <c r="AN13" s="5"/>
      <c r="AO13" s="62"/>
      <c r="AP13" s="63"/>
      <c r="AQ13" s="64"/>
    </row>
    <row r="14" customFormat="false" ht="12.75" hidden="false" customHeight="true" outlineLevel="0" collapsed="false">
      <c r="A14" s="103" t="s">
        <v>56</v>
      </c>
      <c r="B14" s="104"/>
      <c r="C14" s="105" t="s">
        <v>40</v>
      </c>
      <c r="D14" s="104"/>
      <c r="E14" s="99" t="s">
        <v>57</v>
      </c>
      <c r="F14" s="66" t="s">
        <v>47</v>
      </c>
      <c r="G14" s="106"/>
      <c r="H14" s="4"/>
      <c r="I14" s="103" t="s">
        <v>43</v>
      </c>
      <c r="J14" s="107"/>
      <c r="K14" s="104"/>
      <c r="L14" s="108"/>
      <c r="M14" s="99" t="s">
        <v>57</v>
      </c>
      <c r="N14" s="66" t="s">
        <v>47</v>
      </c>
      <c r="O14" s="109"/>
      <c r="P14" s="4"/>
      <c r="Q14" s="110"/>
      <c r="R14" s="105"/>
      <c r="S14" s="104"/>
      <c r="T14" s="64" t="s">
        <v>46</v>
      </c>
      <c r="U14" s="99" t="s">
        <v>57</v>
      </c>
      <c r="V14" s="66" t="s">
        <v>47</v>
      </c>
      <c r="W14" s="109"/>
      <c r="X14" s="19"/>
      <c r="Y14" s="103"/>
      <c r="Z14" s="105"/>
      <c r="AA14" s="105"/>
      <c r="AB14" s="105"/>
      <c r="AC14" s="98"/>
      <c r="AD14" s="66"/>
      <c r="AE14" s="111"/>
      <c r="AF14" s="5"/>
      <c r="AG14" s="103"/>
      <c r="AH14" s="112"/>
      <c r="AI14" s="105"/>
      <c r="AJ14" s="108"/>
      <c r="AK14" s="98"/>
      <c r="AL14" s="66"/>
      <c r="AM14" s="109"/>
      <c r="AN14" s="5"/>
      <c r="AO14" s="110"/>
      <c r="AP14" s="113"/>
      <c r="AQ14" s="104"/>
    </row>
    <row r="15" customFormat="false" ht="12.75" hidden="false" customHeight="true" outlineLevel="0" collapsed="false">
      <c r="A15" s="66" t="s">
        <v>58</v>
      </c>
      <c r="B15" s="55"/>
      <c r="C15" s="114" t="s">
        <v>58</v>
      </c>
      <c r="D15" s="55"/>
      <c r="E15" s="115" t="s">
        <v>59</v>
      </c>
      <c r="F15" s="45"/>
      <c r="G15" s="116"/>
      <c r="H15" s="4"/>
      <c r="I15" s="66" t="s">
        <v>58</v>
      </c>
      <c r="J15" s="55"/>
      <c r="K15" s="55"/>
      <c r="L15" s="114" t="s">
        <v>58</v>
      </c>
      <c r="M15" s="115" t="s">
        <v>59</v>
      </c>
      <c r="N15" s="45"/>
      <c r="O15" s="116"/>
      <c r="P15" s="4"/>
      <c r="Q15" s="66" t="s">
        <v>47</v>
      </c>
      <c r="R15" s="114" t="s">
        <v>58</v>
      </c>
      <c r="S15" s="117"/>
      <c r="T15" s="114" t="s">
        <v>58</v>
      </c>
      <c r="U15" s="115" t="s">
        <v>59</v>
      </c>
      <c r="V15" s="45"/>
      <c r="W15" s="116"/>
      <c r="X15" s="19"/>
      <c r="Y15" s="117"/>
      <c r="Z15" s="118"/>
      <c r="AA15" s="117"/>
      <c r="AB15" s="118"/>
      <c r="AC15" s="115"/>
      <c r="AD15" s="50"/>
      <c r="AE15" s="119"/>
      <c r="AF15" s="5"/>
      <c r="AG15" s="117"/>
      <c r="AH15" s="118"/>
      <c r="AI15" s="120"/>
      <c r="AJ15" s="117"/>
      <c r="AK15" s="115"/>
      <c r="AL15" s="50"/>
      <c r="AM15" s="119"/>
      <c r="AN15" s="5"/>
      <c r="AO15" s="50"/>
      <c r="AP15" s="121"/>
      <c r="AQ15" s="117"/>
    </row>
    <row r="16" customFormat="false" ht="12.75" hidden="false" customHeight="true" outlineLevel="0" collapsed="false">
      <c r="A16" s="50"/>
      <c r="B16" s="122"/>
      <c r="C16" s="122"/>
      <c r="D16" s="122"/>
      <c r="E16" s="123"/>
      <c r="F16" s="45"/>
      <c r="G16" s="116"/>
      <c r="H16" s="4"/>
      <c r="I16" s="50"/>
      <c r="J16" s="122"/>
      <c r="K16" s="122"/>
      <c r="L16" s="122"/>
      <c r="M16" s="123"/>
      <c r="N16" s="45"/>
      <c r="O16" s="116"/>
      <c r="P16" s="4"/>
      <c r="Q16" s="50"/>
      <c r="R16" s="122"/>
      <c r="S16" s="122"/>
      <c r="T16" s="122"/>
      <c r="U16" s="123"/>
      <c r="V16" s="45"/>
      <c r="W16" s="116"/>
      <c r="X16" s="19"/>
      <c r="Y16" s="50"/>
      <c r="Z16" s="122"/>
      <c r="AA16" s="122"/>
      <c r="AB16" s="122"/>
      <c r="AC16" s="123"/>
      <c r="AD16" s="50"/>
      <c r="AE16" s="119"/>
      <c r="AF16" s="5"/>
      <c r="AG16" s="50"/>
      <c r="AH16" s="122"/>
      <c r="AI16" s="122"/>
      <c r="AJ16" s="122"/>
      <c r="AK16" s="123"/>
      <c r="AL16" s="50"/>
      <c r="AM16" s="119"/>
      <c r="AN16" s="5"/>
      <c r="AO16" s="50"/>
      <c r="AP16" s="122"/>
      <c r="AQ16" s="122"/>
    </row>
    <row r="17" customFormat="false" ht="12.75" hidden="false" customHeight="true" outlineLevel="0" collapsed="false">
      <c r="A17" s="124" t="s">
        <v>60</v>
      </c>
      <c r="B17" s="125" t="s">
        <v>61</v>
      </c>
      <c r="C17" s="125" t="s">
        <v>60</v>
      </c>
      <c r="D17" s="125" t="s">
        <v>61</v>
      </c>
      <c r="E17" s="126" t="s">
        <v>61</v>
      </c>
      <c r="F17" s="124" t="s">
        <v>62</v>
      </c>
      <c r="G17" s="127" t="s">
        <v>63</v>
      </c>
      <c r="H17" s="4"/>
      <c r="I17" s="124" t="s">
        <v>60</v>
      </c>
      <c r="J17" s="125" t="s">
        <v>61</v>
      </c>
      <c r="K17" s="125" t="s">
        <v>61</v>
      </c>
      <c r="L17" s="125" t="s">
        <v>60</v>
      </c>
      <c r="M17" s="126" t="s">
        <v>61</v>
      </c>
      <c r="N17" s="124" t="s">
        <v>62</v>
      </c>
      <c r="O17" s="128" t="s">
        <v>64</v>
      </c>
      <c r="P17" s="4"/>
      <c r="Q17" s="129" t="s">
        <v>62</v>
      </c>
      <c r="R17" s="130" t="s">
        <v>60</v>
      </c>
      <c r="S17" s="130" t="s">
        <v>62</v>
      </c>
      <c r="T17" s="130" t="s">
        <v>60</v>
      </c>
      <c r="U17" s="126" t="s">
        <v>61</v>
      </c>
      <c r="V17" s="131" t="s">
        <v>62</v>
      </c>
      <c r="W17" s="132" t="s">
        <v>64</v>
      </c>
      <c r="X17" s="19"/>
      <c r="Y17" s="124"/>
      <c r="Z17" s="125"/>
      <c r="AA17" s="125"/>
      <c r="AB17" s="125"/>
      <c r="AC17" s="132"/>
      <c r="AD17" s="124"/>
      <c r="AE17" s="127"/>
      <c r="AF17" s="5"/>
      <c r="AG17" s="124"/>
      <c r="AH17" s="125"/>
      <c r="AI17" s="125"/>
      <c r="AJ17" s="125"/>
      <c r="AK17" s="132"/>
      <c r="AL17" s="124"/>
      <c r="AM17" s="128"/>
      <c r="AN17" s="5"/>
      <c r="AO17" s="129"/>
      <c r="AP17" s="133"/>
      <c r="AQ17" s="130"/>
    </row>
    <row r="18" customFormat="false" ht="12.75" hidden="false" customHeight="true" outlineLevel="0" collapsed="false">
      <c r="A18" s="134" t="s">
        <v>65</v>
      </c>
      <c r="B18" s="135" t="s">
        <v>65</v>
      </c>
      <c r="C18" s="135" t="s">
        <v>65</v>
      </c>
      <c r="D18" s="135" t="s">
        <v>65</v>
      </c>
      <c r="E18" s="136" t="s">
        <v>65</v>
      </c>
      <c r="F18" s="134" t="s">
        <v>65</v>
      </c>
      <c r="G18" s="137" t="s">
        <v>65</v>
      </c>
      <c r="H18" s="4"/>
      <c r="I18" s="134" t="s">
        <v>65</v>
      </c>
      <c r="J18" s="135" t="s">
        <v>65</v>
      </c>
      <c r="K18" s="135" t="s">
        <v>65</v>
      </c>
      <c r="L18" s="135" t="s">
        <v>65</v>
      </c>
      <c r="M18" s="136" t="s">
        <v>65</v>
      </c>
      <c r="N18" s="134" t="s">
        <v>65</v>
      </c>
      <c r="O18" s="138" t="s">
        <v>65</v>
      </c>
      <c r="P18" s="4"/>
      <c r="Q18" s="139" t="s">
        <v>65</v>
      </c>
      <c r="R18" s="140" t="s">
        <v>65</v>
      </c>
      <c r="S18" s="140" t="s">
        <v>65</v>
      </c>
      <c r="T18" s="140" t="s">
        <v>65</v>
      </c>
      <c r="U18" s="136" t="s">
        <v>65</v>
      </c>
      <c r="V18" s="139" t="s">
        <v>65</v>
      </c>
      <c r="W18" s="141" t="s">
        <v>65</v>
      </c>
      <c r="X18" s="19"/>
      <c r="Y18" s="134"/>
      <c r="Z18" s="135"/>
      <c r="AA18" s="135"/>
      <c r="AB18" s="135"/>
      <c r="AC18" s="141"/>
      <c r="AD18" s="134"/>
      <c r="AE18" s="137"/>
      <c r="AF18" s="5"/>
      <c r="AG18" s="134"/>
      <c r="AH18" s="135"/>
      <c r="AI18" s="135"/>
      <c r="AJ18" s="135"/>
      <c r="AK18" s="141"/>
      <c r="AL18" s="134"/>
      <c r="AM18" s="138"/>
      <c r="AN18" s="5"/>
      <c r="AO18" s="139"/>
      <c r="AP18" s="140"/>
      <c r="AQ18" s="140"/>
    </row>
    <row r="19" customFormat="false" ht="12.75" hidden="false" customHeight="true" outlineLevel="0" collapsed="false">
      <c r="A19" s="142" t="s">
        <v>66</v>
      </c>
      <c r="B19" s="143" t="s">
        <v>66</v>
      </c>
      <c r="C19" s="144" t="s">
        <v>66</v>
      </c>
      <c r="D19" s="143" t="s">
        <v>66</v>
      </c>
      <c r="E19" s="145" t="s">
        <v>66</v>
      </c>
      <c r="F19" s="142" t="s">
        <v>66</v>
      </c>
      <c r="G19" s="146" t="s">
        <v>66</v>
      </c>
      <c r="H19" s="4"/>
      <c r="I19" s="147" t="s">
        <v>66</v>
      </c>
      <c r="J19" s="148" t="s">
        <v>66</v>
      </c>
      <c r="K19" s="149" t="s">
        <v>66</v>
      </c>
      <c r="L19" s="148" t="s">
        <v>66</v>
      </c>
      <c r="M19" s="150" t="s">
        <v>66</v>
      </c>
      <c r="N19" s="147" t="s">
        <v>66</v>
      </c>
      <c r="O19" s="151" t="s">
        <v>66</v>
      </c>
      <c r="P19" s="4"/>
      <c r="Q19" s="147" t="s">
        <v>66</v>
      </c>
      <c r="R19" s="148" t="s">
        <v>66</v>
      </c>
      <c r="S19" s="149" t="s">
        <v>66</v>
      </c>
      <c r="T19" s="148" t="s">
        <v>66</v>
      </c>
      <c r="U19" s="150" t="s">
        <v>66</v>
      </c>
      <c r="V19" s="147" t="s">
        <v>66</v>
      </c>
      <c r="W19" s="151" t="s">
        <v>66</v>
      </c>
      <c r="X19" s="19"/>
      <c r="Y19" s="142"/>
      <c r="Z19" s="143"/>
      <c r="AA19" s="144"/>
      <c r="AB19" s="143"/>
      <c r="AC19" s="152"/>
      <c r="AD19" s="142"/>
      <c r="AE19" s="146"/>
      <c r="AF19" s="5"/>
      <c r="AG19" s="142"/>
      <c r="AH19" s="143"/>
      <c r="AI19" s="144"/>
      <c r="AJ19" s="143"/>
      <c r="AK19" s="152"/>
      <c r="AL19" s="142"/>
      <c r="AM19" s="146"/>
      <c r="AN19" s="5"/>
      <c r="AO19" s="142"/>
      <c r="AP19" s="143"/>
      <c r="AQ19" s="144"/>
    </row>
    <row r="20" customFormat="false" ht="12.75" hidden="false" customHeight="true" outlineLevel="0" collapsed="false">
      <c r="A20" s="110" t="s">
        <v>67</v>
      </c>
      <c r="B20" s="153" t="s">
        <v>67</v>
      </c>
      <c r="C20" s="153" t="s">
        <v>67</v>
      </c>
      <c r="D20" s="153" t="s">
        <v>67</v>
      </c>
      <c r="E20" s="154" t="s">
        <v>67</v>
      </c>
      <c r="F20" s="110" t="s">
        <v>67</v>
      </c>
      <c r="G20" s="155" t="s">
        <v>67</v>
      </c>
      <c r="H20" s="4"/>
      <c r="I20" s="156" t="s">
        <v>67</v>
      </c>
      <c r="J20" s="157" t="s">
        <v>67</v>
      </c>
      <c r="K20" s="157" t="s">
        <v>67</v>
      </c>
      <c r="L20" s="157" t="s">
        <v>67</v>
      </c>
      <c r="M20" s="158" t="s">
        <v>67</v>
      </c>
      <c r="N20" s="156" t="s">
        <v>67</v>
      </c>
      <c r="O20" s="109" t="s">
        <v>67</v>
      </c>
      <c r="P20" s="4"/>
      <c r="Q20" s="156" t="s">
        <v>67</v>
      </c>
      <c r="R20" s="157" t="s">
        <v>67</v>
      </c>
      <c r="S20" s="157" t="s">
        <v>67</v>
      </c>
      <c r="T20" s="157" t="s">
        <v>67</v>
      </c>
      <c r="U20" s="158" t="s">
        <v>67</v>
      </c>
      <c r="V20" s="156" t="s">
        <v>67</v>
      </c>
      <c r="W20" s="109" t="s">
        <v>67</v>
      </c>
      <c r="X20" s="19"/>
      <c r="Y20" s="110"/>
      <c r="Z20" s="153"/>
      <c r="AA20" s="153"/>
      <c r="AB20" s="153"/>
      <c r="AC20" s="153"/>
      <c r="AD20" s="110"/>
      <c r="AE20" s="155"/>
      <c r="AF20" s="5"/>
      <c r="AG20" s="110"/>
      <c r="AH20" s="153"/>
      <c r="AI20" s="153"/>
      <c r="AJ20" s="153"/>
      <c r="AK20" s="153"/>
      <c r="AL20" s="110"/>
      <c r="AM20" s="155"/>
      <c r="AN20" s="5"/>
      <c r="AO20" s="110"/>
      <c r="AP20" s="153"/>
      <c r="AQ20" s="153"/>
    </row>
    <row r="21" customFormat="false" ht="12.75" hidden="false" customHeight="true" outlineLevel="0" collapsed="false">
      <c r="A21" s="159" t="s">
        <v>68</v>
      </c>
      <c r="B21" s="160" t="s">
        <v>68</v>
      </c>
      <c r="C21" s="160" t="s">
        <v>68</v>
      </c>
      <c r="D21" s="160" t="s">
        <v>68</v>
      </c>
      <c r="E21" s="161" t="s">
        <v>68</v>
      </c>
      <c r="F21" s="159" t="s">
        <v>69</v>
      </c>
      <c r="G21" s="162" t="s">
        <v>69</v>
      </c>
      <c r="H21" s="4"/>
      <c r="I21" s="159" t="s">
        <v>68</v>
      </c>
      <c r="J21" s="160" t="s">
        <v>68</v>
      </c>
      <c r="K21" s="160" t="s">
        <v>68</v>
      </c>
      <c r="L21" s="160" t="s">
        <v>68</v>
      </c>
      <c r="M21" s="161" t="s">
        <v>68</v>
      </c>
      <c r="N21" s="159" t="s">
        <v>69</v>
      </c>
      <c r="O21" s="162" t="s">
        <v>69</v>
      </c>
      <c r="P21" s="4"/>
      <c r="Q21" s="159" t="s">
        <v>68</v>
      </c>
      <c r="R21" s="160" t="s">
        <v>68</v>
      </c>
      <c r="S21" s="163" t="s">
        <v>68</v>
      </c>
      <c r="T21" s="160" t="s">
        <v>68</v>
      </c>
      <c r="U21" s="161" t="s">
        <v>68</v>
      </c>
      <c r="V21" s="159" t="s">
        <v>69</v>
      </c>
      <c r="W21" s="164" t="s">
        <v>69</v>
      </c>
      <c r="X21" s="19"/>
      <c r="Y21" s="159"/>
      <c r="Z21" s="160"/>
      <c r="AA21" s="160"/>
      <c r="AB21" s="160"/>
      <c r="AC21" s="162"/>
      <c r="AD21" s="159"/>
      <c r="AE21" s="162"/>
      <c r="AF21" s="5"/>
      <c r="AG21" s="159"/>
      <c r="AH21" s="160"/>
      <c r="AI21" s="160"/>
      <c r="AJ21" s="160"/>
      <c r="AK21" s="162"/>
      <c r="AL21" s="159"/>
      <c r="AM21" s="162"/>
      <c r="AN21" s="5"/>
      <c r="AO21" s="159"/>
      <c r="AP21" s="160"/>
      <c r="AQ21" s="163"/>
    </row>
    <row r="22" customFormat="false" ht="12.75" hidden="false" customHeight="true" outlineLevel="0" collapsed="false">
      <c r="A22" s="165"/>
      <c r="B22" s="166" t="s">
        <v>70</v>
      </c>
      <c r="C22" s="167" t="s">
        <v>71</v>
      </c>
      <c r="D22" s="168"/>
      <c r="E22" s="169" t="s">
        <v>72</v>
      </c>
      <c r="F22" s="170"/>
      <c r="G22" s="171" t="s">
        <v>73</v>
      </c>
      <c r="H22" s="4"/>
      <c r="I22" s="165"/>
      <c r="J22" s="166" t="s">
        <v>70</v>
      </c>
      <c r="K22" s="172" t="s">
        <v>71</v>
      </c>
      <c r="L22" s="168"/>
      <c r="M22" s="169" t="s">
        <v>74</v>
      </c>
      <c r="N22" s="170"/>
      <c r="O22" s="171" t="s">
        <v>75</v>
      </c>
      <c r="P22" s="4"/>
      <c r="Q22" s="165"/>
      <c r="R22" s="166" t="s">
        <v>70</v>
      </c>
      <c r="S22" s="172" t="s">
        <v>71</v>
      </c>
      <c r="T22" s="173"/>
      <c r="U22" s="169" t="s">
        <v>74</v>
      </c>
      <c r="V22" s="170"/>
      <c r="W22" s="171" t="s">
        <v>73</v>
      </c>
      <c r="X22" s="19"/>
      <c r="Y22" s="174"/>
      <c r="Z22" s="166"/>
      <c r="AA22" s="175"/>
      <c r="AB22" s="175"/>
      <c r="AC22" s="176"/>
      <c r="AD22" s="177"/>
      <c r="AE22" s="176"/>
      <c r="AF22" s="5"/>
      <c r="AG22" s="177"/>
      <c r="AH22" s="166"/>
      <c r="AI22" s="178"/>
      <c r="AJ22" s="175"/>
      <c r="AK22" s="176"/>
      <c r="AL22" s="177"/>
      <c r="AM22" s="176"/>
      <c r="AN22" s="5"/>
      <c r="AO22" s="174"/>
      <c r="AP22" s="166"/>
      <c r="AQ22" s="178"/>
    </row>
    <row r="23" customFormat="false" ht="12.75" hidden="false" customHeight="true" outlineLevel="0" collapsed="false">
      <c r="A23" s="45" t="s">
        <v>76</v>
      </c>
      <c r="B23" s="54" t="s">
        <v>71</v>
      </c>
      <c r="C23" s="179" t="s">
        <v>77</v>
      </c>
      <c r="D23" s="180" t="s">
        <v>71</v>
      </c>
      <c r="E23" s="99" t="s">
        <v>76</v>
      </c>
      <c r="F23" s="61" t="s">
        <v>78</v>
      </c>
      <c r="G23" s="46" t="s">
        <v>79</v>
      </c>
      <c r="H23" s="4"/>
      <c r="I23" s="96" t="s">
        <v>76</v>
      </c>
      <c r="J23" s="43" t="s">
        <v>71</v>
      </c>
      <c r="K23" s="181" t="s">
        <v>80</v>
      </c>
      <c r="L23" s="180" t="s">
        <v>71</v>
      </c>
      <c r="M23" s="99" t="s">
        <v>76</v>
      </c>
      <c r="N23" s="61" t="s">
        <v>81</v>
      </c>
      <c r="O23" s="46" t="s">
        <v>79</v>
      </c>
      <c r="P23" s="4"/>
      <c r="Q23" s="96" t="s">
        <v>76</v>
      </c>
      <c r="R23" s="54" t="s">
        <v>71</v>
      </c>
      <c r="S23" s="181" t="s">
        <v>80</v>
      </c>
      <c r="T23" s="180" t="s">
        <v>71</v>
      </c>
      <c r="U23" s="99" t="s">
        <v>76</v>
      </c>
      <c r="V23" s="61" t="s">
        <v>71</v>
      </c>
      <c r="W23" s="46" t="s">
        <v>79</v>
      </c>
      <c r="X23" s="19"/>
      <c r="Y23" s="182"/>
      <c r="Z23" s="118"/>
      <c r="AA23" s="118"/>
      <c r="AB23" s="118"/>
      <c r="AC23" s="26"/>
      <c r="AD23" s="50"/>
      <c r="AE23" s="26"/>
      <c r="AF23" s="5"/>
      <c r="AG23" s="50"/>
      <c r="AH23" s="122"/>
      <c r="AI23" s="118"/>
      <c r="AJ23" s="118"/>
      <c r="AK23" s="26"/>
      <c r="AL23" s="50"/>
      <c r="AM23" s="26"/>
      <c r="AN23" s="5"/>
      <c r="AO23" s="182"/>
      <c r="AP23" s="118"/>
      <c r="AQ23" s="118"/>
    </row>
    <row r="24" customFormat="false" ht="12.75" hidden="false" customHeight="true" outlineLevel="0" collapsed="false">
      <c r="A24" s="96" t="s">
        <v>82</v>
      </c>
      <c r="B24" s="63" t="s">
        <v>83</v>
      </c>
      <c r="C24" s="64"/>
      <c r="D24" s="183" t="s">
        <v>83</v>
      </c>
      <c r="E24" s="184"/>
      <c r="F24" s="61"/>
      <c r="G24" s="46" t="s">
        <v>23</v>
      </c>
      <c r="H24" s="4"/>
      <c r="I24" s="96" t="s">
        <v>82</v>
      </c>
      <c r="J24" s="63" t="s">
        <v>83</v>
      </c>
      <c r="K24" s="100"/>
      <c r="L24" s="183" t="s">
        <v>83</v>
      </c>
      <c r="M24" s="184"/>
      <c r="N24" s="61"/>
      <c r="O24" s="46" t="s">
        <v>23</v>
      </c>
      <c r="P24" s="4"/>
      <c r="Q24" s="96" t="s">
        <v>82</v>
      </c>
      <c r="R24" s="63" t="s">
        <v>83</v>
      </c>
      <c r="S24" s="56"/>
      <c r="T24" s="183" t="s">
        <v>83</v>
      </c>
      <c r="U24" s="184"/>
      <c r="V24" s="61" t="s">
        <v>24</v>
      </c>
      <c r="W24" s="46" t="s">
        <v>23</v>
      </c>
      <c r="X24" s="19"/>
      <c r="Y24" s="185"/>
      <c r="Z24" s="64"/>
      <c r="AA24" s="64"/>
      <c r="AB24" s="64"/>
      <c r="AC24" s="186"/>
      <c r="AD24" s="50"/>
      <c r="AE24" s="26"/>
      <c r="AF24" s="5"/>
      <c r="AG24" s="187"/>
      <c r="AH24" s="68"/>
      <c r="AI24" s="188"/>
      <c r="AJ24" s="64"/>
      <c r="AK24" s="186"/>
      <c r="AL24" s="50"/>
      <c r="AM24" s="26"/>
      <c r="AN24" s="5"/>
      <c r="AO24" s="185"/>
      <c r="AP24" s="64"/>
      <c r="AQ24" s="188"/>
    </row>
    <row r="25" customFormat="false" ht="12.75" hidden="false" customHeight="true" outlineLevel="0" collapsed="false">
      <c r="A25" s="96" t="s">
        <v>84</v>
      </c>
      <c r="B25" s="63" t="s">
        <v>85</v>
      </c>
      <c r="C25" s="64"/>
      <c r="D25" s="183" t="s">
        <v>85</v>
      </c>
      <c r="E25" s="189" t="s">
        <v>86</v>
      </c>
      <c r="F25" s="61" t="s">
        <v>22</v>
      </c>
      <c r="G25" s="190"/>
      <c r="H25" s="4"/>
      <c r="I25" s="96" t="s">
        <v>87</v>
      </c>
      <c r="J25" s="63" t="s">
        <v>88</v>
      </c>
      <c r="K25" s="100"/>
      <c r="L25" s="183" t="s">
        <v>88</v>
      </c>
      <c r="M25" s="189" t="s">
        <v>86</v>
      </c>
      <c r="N25" s="61" t="s">
        <v>52</v>
      </c>
      <c r="O25" s="190"/>
      <c r="P25" s="4"/>
      <c r="Q25" s="96" t="s">
        <v>87</v>
      </c>
      <c r="R25" s="63" t="s">
        <v>85</v>
      </c>
      <c r="S25" s="56" t="s">
        <v>89</v>
      </c>
      <c r="T25" s="183" t="s">
        <v>85</v>
      </c>
      <c r="U25" s="189" t="s">
        <v>86</v>
      </c>
      <c r="V25" s="72" t="s">
        <v>90</v>
      </c>
      <c r="W25" s="190"/>
      <c r="X25" s="19"/>
      <c r="Y25" s="191"/>
      <c r="Z25" s="64"/>
      <c r="AA25" s="64"/>
      <c r="AB25" s="64"/>
      <c r="AC25" s="26"/>
      <c r="AD25" s="187"/>
      <c r="AE25" s="186"/>
      <c r="AF25" s="5"/>
      <c r="AG25" s="192"/>
      <c r="AH25" s="68"/>
      <c r="AI25" s="188"/>
      <c r="AJ25" s="64"/>
      <c r="AK25" s="26"/>
      <c r="AL25" s="187"/>
      <c r="AM25" s="186"/>
      <c r="AN25" s="5"/>
      <c r="AO25" s="191"/>
      <c r="AP25" s="64"/>
      <c r="AQ25" s="188"/>
    </row>
    <row r="26" customFormat="false" ht="12.75" hidden="false" customHeight="true" outlineLevel="0" collapsed="false">
      <c r="A26" s="62" t="s">
        <v>91</v>
      </c>
      <c r="B26" s="63" t="s">
        <v>92</v>
      </c>
      <c r="C26" s="64"/>
      <c r="D26" s="183" t="s">
        <v>93</v>
      </c>
      <c r="E26" s="189" t="s">
        <v>94</v>
      </c>
      <c r="F26" s="72" t="s">
        <v>95</v>
      </c>
      <c r="G26" s="74" t="s">
        <v>96</v>
      </c>
      <c r="H26" s="4"/>
      <c r="I26" s="101" t="s">
        <v>97</v>
      </c>
      <c r="J26" s="63" t="s">
        <v>98</v>
      </c>
      <c r="K26" s="64"/>
      <c r="L26" s="183" t="s">
        <v>99</v>
      </c>
      <c r="M26" s="189" t="s">
        <v>94</v>
      </c>
      <c r="N26" s="72" t="s">
        <v>100</v>
      </c>
      <c r="O26" s="74" t="s">
        <v>96</v>
      </c>
      <c r="P26" s="4"/>
      <c r="Q26" s="101" t="s">
        <v>101</v>
      </c>
      <c r="R26" s="63" t="s">
        <v>102</v>
      </c>
      <c r="S26" s="63" t="s">
        <v>103</v>
      </c>
      <c r="T26" s="183" t="s">
        <v>104</v>
      </c>
      <c r="U26" s="189" t="s">
        <v>94</v>
      </c>
      <c r="V26" s="72" t="s">
        <v>105</v>
      </c>
      <c r="W26" s="74" t="s">
        <v>96</v>
      </c>
      <c r="X26" s="19"/>
      <c r="Y26" s="191"/>
      <c r="Z26" s="193"/>
      <c r="AA26" s="193"/>
      <c r="AB26" s="193"/>
      <c r="AC26" s="26"/>
      <c r="AD26" s="192"/>
      <c r="AE26" s="73"/>
      <c r="AF26" s="5"/>
      <c r="AG26" s="192"/>
      <c r="AH26" s="194"/>
      <c r="AI26" s="193"/>
      <c r="AJ26" s="193"/>
      <c r="AK26" s="26"/>
      <c r="AL26" s="192"/>
      <c r="AM26" s="73"/>
      <c r="AN26" s="5"/>
      <c r="AO26" s="191"/>
      <c r="AP26" s="193"/>
      <c r="AQ26" s="188"/>
    </row>
    <row r="27" customFormat="false" ht="12.75" hidden="false" customHeight="true" outlineLevel="0" collapsed="false">
      <c r="A27" s="195"/>
      <c r="B27" s="63" t="s">
        <v>106</v>
      </c>
      <c r="C27" s="64"/>
      <c r="D27" s="63" t="s">
        <v>107</v>
      </c>
      <c r="E27" s="196"/>
      <c r="F27" s="197"/>
      <c r="G27" s="198"/>
      <c r="H27" s="4"/>
      <c r="I27" s="195"/>
      <c r="J27" s="63" t="s">
        <v>108</v>
      </c>
      <c r="K27" s="55"/>
      <c r="L27" s="70" t="s">
        <v>109</v>
      </c>
      <c r="M27" s="196"/>
      <c r="N27" s="197"/>
      <c r="O27" s="199"/>
      <c r="P27" s="4"/>
      <c r="Q27" s="200"/>
      <c r="R27" s="201"/>
      <c r="S27" s="113"/>
      <c r="T27" s="201"/>
      <c r="U27" s="24"/>
      <c r="V27" s="197"/>
      <c r="W27" s="198"/>
      <c r="X27" s="19"/>
      <c r="Y27" s="195"/>
      <c r="Z27" s="193"/>
      <c r="AA27" s="193"/>
      <c r="AB27" s="193"/>
      <c r="AC27" s="198"/>
      <c r="AD27" s="202"/>
      <c r="AE27" s="198"/>
      <c r="AF27" s="5"/>
      <c r="AG27" s="202"/>
      <c r="AH27" s="194"/>
      <c r="AI27" s="118"/>
      <c r="AJ27" s="194"/>
      <c r="AK27" s="198"/>
      <c r="AL27" s="202"/>
      <c r="AM27" s="198"/>
      <c r="AN27" s="5"/>
      <c r="AO27" s="195"/>
      <c r="AP27" s="203"/>
      <c r="AQ27" s="123"/>
    </row>
    <row r="28" customFormat="false" ht="12.75" hidden="false" customHeight="true" outlineLevel="0" collapsed="false">
      <c r="A28" s="66" t="s">
        <v>47</v>
      </c>
      <c r="B28" s="114" t="s">
        <v>47</v>
      </c>
      <c r="C28" s="59"/>
      <c r="D28" s="114" t="s">
        <v>47</v>
      </c>
      <c r="E28" s="204" t="s">
        <v>47</v>
      </c>
      <c r="F28" s="66" t="s">
        <v>47</v>
      </c>
      <c r="G28" s="205" t="s">
        <v>110</v>
      </c>
      <c r="H28" s="4"/>
      <c r="I28" s="66" t="s">
        <v>47</v>
      </c>
      <c r="J28" s="114" t="s">
        <v>47</v>
      </c>
      <c r="K28" s="59"/>
      <c r="L28" s="114" t="s">
        <v>47</v>
      </c>
      <c r="M28" s="204" t="s">
        <v>47</v>
      </c>
      <c r="N28" s="66" t="s">
        <v>47</v>
      </c>
      <c r="O28" s="205" t="s">
        <v>110</v>
      </c>
      <c r="P28" s="4"/>
      <c r="Q28" s="66" t="s">
        <v>47</v>
      </c>
      <c r="R28" s="114" t="s">
        <v>47</v>
      </c>
      <c r="S28" s="114" t="s">
        <v>48</v>
      </c>
      <c r="T28" s="114" t="s">
        <v>47</v>
      </c>
      <c r="U28" s="204" t="s">
        <v>47</v>
      </c>
      <c r="V28" s="66" t="s">
        <v>47</v>
      </c>
      <c r="W28" s="205" t="s">
        <v>110</v>
      </c>
      <c r="X28" s="19"/>
      <c r="Y28" s="66"/>
      <c r="Z28" s="117"/>
      <c r="AA28" s="167"/>
      <c r="AB28" s="117"/>
      <c r="AC28" s="67"/>
      <c r="AD28" s="50"/>
      <c r="AE28" s="205"/>
      <c r="AF28" s="5"/>
      <c r="AG28" s="66"/>
      <c r="AH28" s="114"/>
      <c r="AI28" s="172"/>
      <c r="AJ28" s="117"/>
      <c r="AK28" s="67"/>
      <c r="AL28" s="50"/>
      <c r="AM28" s="205"/>
      <c r="AN28" s="5"/>
      <c r="AO28" s="66"/>
      <c r="AP28" s="117"/>
      <c r="AQ28" s="172"/>
    </row>
    <row r="29" customFormat="false" ht="12.75" hidden="false" customHeight="true" outlineLevel="0" collapsed="false">
      <c r="A29" s="206"/>
      <c r="B29" s="207"/>
      <c r="C29" s="208"/>
      <c r="D29" s="209"/>
      <c r="E29" s="210"/>
      <c r="F29" s="211"/>
      <c r="G29" s="212"/>
      <c r="H29" s="4"/>
      <c r="I29" s="211"/>
      <c r="J29" s="210"/>
      <c r="K29" s="213"/>
      <c r="L29" s="214"/>
      <c r="M29" s="210"/>
      <c r="N29" s="211"/>
      <c r="O29" s="212"/>
      <c r="P29" s="4"/>
      <c r="Q29" s="211"/>
      <c r="R29" s="215"/>
      <c r="S29" s="213"/>
      <c r="T29" s="215"/>
      <c r="U29" s="210"/>
      <c r="V29" s="211"/>
      <c r="W29" s="212"/>
      <c r="X29" s="19"/>
      <c r="Y29" s="206"/>
      <c r="Z29" s="207"/>
      <c r="AA29" s="179"/>
      <c r="AB29" s="209"/>
      <c r="AC29" s="212"/>
      <c r="AD29" s="211"/>
      <c r="AE29" s="212"/>
      <c r="AF29" s="5"/>
      <c r="AG29" s="211"/>
      <c r="AH29" s="210"/>
      <c r="AI29" s="181"/>
      <c r="AJ29" s="214"/>
      <c r="AK29" s="212"/>
      <c r="AL29" s="211"/>
      <c r="AM29" s="212"/>
      <c r="AN29" s="5"/>
      <c r="AO29" s="211"/>
      <c r="AP29" s="215"/>
      <c r="AQ29" s="181"/>
    </row>
    <row r="30" customFormat="false" ht="12.75" hidden="false" customHeight="true" outlineLevel="0" collapsed="false">
      <c r="A30" s="124" t="s">
        <v>111</v>
      </c>
      <c r="B30" s="125" t="s">
        <v>112</v>
      </c>
      <c r="C30" s="125" t="s">
        <v>112</v>
      </c>
      <c r="D30" s="125" t="s">
        <v>112</v>
      </c>
      <c r="E30" s="15" t="s">
        <v>113</v>
      </c>
      <c r="F30" s="124" t="s">
        <v>114</v>
      </c>
      <c r="G30" s="127" t="s">
        <v>113</v>
      </c>
      <c r="H30" s="4"/>
      <c r="I30" s="124" t="s">
        <v>111</v>
      </c>
      <c r="J30" s="125" t="s">
        <v>112</v>
      </c>
      <c r="K30" s="125" t="s">
        <v>112</v>
      </c>
      <c r="L30" s="125" t="s">
        <v>112</v>
      </c>
      <c r="M30" s="15" t="s">
        <v>113</v>
      </c>
      <c r="N30" s="124" t="s">
        <v>115</v>
      </c>
      <c r="O30" s="127" t="s">
        <v>113</v>
      </c>
      <c r="P30" s="4"/>
      <c r="Q30" s="124" t="s">
        <v>111</v>
      </c>
      <c r="R30" s="125" t="s">
        <v>112</v>
      </c>
      <c r="S30" s="125" t="s">
        <v>112</v>
      </c>
      <c r="T30" s="125" t="s">
        <v>112</v>
      </c>
      <c r="U30" s="15" t="s">
        <v>113</v>
      </c>
      <c r="V30" s="124" t="s">
        <v>112</v>
      </c>
      <c r="W30" s="127" t="s">
        <v>113</v>
      </c>
      <c r="X30" s="19"/>
      <c r="Y30" s="124"/>
      <c r="Z30" s="125"/>
      <c r="AA30" s="125"/>
      <c r="AB30" s="125"/>
      <c r="AC30" s="15"/>
      <c r="AD30" s="124"/>
      <c r="AE30" s="127"/>
      <c r="AF30" s="5"/>
      <c r="AG30" s="124"/>
      <c r="AH30" s="125"/>
      <c r="AI30" s="125"/>
      <c r="AJ30" s="125"/>
      <c r="AK30" s="15"/>
      <c r="AL30" s="124"/>
      <c r="AM30" s="127"/>
      <c r="AN30" s="5"/>
      <c r="AO30" s="124"/>
      <c r="AP30" s="125"/>
      <c r="AQ30" s="125"/>
    </row>
    <row r="31" customFormat="false" ht="12.75" hidden="false" customHeight="true" outlineLevel="0" collapsed="false">
      <c r="A31" s="134" t="s">
        <v>65</v>
      </c>
      <c r="B31" s="216" t="s">
        <v>65</v>
      </c>
      <c r="C31" s="216" t="s">
        <v>65</v>
      </c>
      <c r="D31" s="216" t="s">
        <v>65</v>
      </c>
      <c r="E31" s="217" t="s">
        <v>65</v>
      </c>
      <c r="F31" s="134" t="s">
        <v>65</v>
      </c>
      <c r="G31" s="137" t="s">
        <v>65</v>
      </c>
      <c r="H31" s="4"/>
      <c r="I31" s="134" t="s">
        <v>65</v>
      </c>
      <c r="J31" s="216" t="s">
        <v>65</v>
      </c>
      <c r="K31" s="216" t="s">
        <v>65</v>
      </c>
      <c r="L31" s="216" t="s">
        <v>65</v>
      </c>
      <c r="M31" s="217" t="s">
        <v>65</v>
      </c>
      <c r="N31" s="134" t="s">
        <v>65</v>
      </c>
      <c r="O31" s="137" t="s">
        <v>65</v>
      </c>
      <c r="P31" s="4"/>
      <c r="Q31" s="134" t="s">
        <v>65</v>
      </c>
      <c r="R31" s="216" t="s">
        <v>65</v>
      </c>
      <c r="S31" s="216" t="s">
        <v>65</v>
      </c>
      <c r="T31" s="216" t="s">
        <v>65</v>
      </c>
      <c r="U31" s="217" t="s">
        <v>65</v>
      </c>
      <c r="V31" s="134" t="s">
        <v>65</v>
      </c>
      <c r="W31" s="137" t="s">
        <v>65</v>
      </c>
      <c r="X31" s="19"/>
      <c r="Y31" s="134"/>
      <c r="Z31" s="216"/>
      <c r="AA31" s="216"/>
      <c r="AB31" s="216"/>
      <c r="AC31" s="217"/>
      <c r="AD31" s="134"/>
      <c r="AE31" s="137"/>
      <c r="AF31" s="5"/>
      <c r="AG31" s="134"/>
      <c r="AH31" s="216"/>
      <c r="AI31" s="216"/>
      <c r="AJ31" s="216"/>
      <c r="AK31" s="217"/>
      <c r="AL31" s="134"/>
      <c r="AM31" s="137"/>
      <c r="AN31" s="5"/>
      <c r="AO31" s="134"/>
      <c r="AP31" s="216"/>
      <c r="AQ31" s="216"/>
    </row>
    <row r="32" customFormat="false" ht="12.75" hidden="false" customHeight="true" outlineLevel="0" collapsed="false">
      <c r="A32" s="218"/>
      <c r="B32" s="219"/>
      <c r="C32" s="220"/>
      <c r="D32" s="219"/>
      <c r="E32" s="95"/>
      <c r="F32" s="221"/>
      <c r="G32" s="222"/>
      <c r="H32" s="112"/>
      <c r="I32" s="218"/>
      <c r="J32" s="219"/>
      <c r="K32" s="220"/>
      <c r="L32" s="219"/>
      <c r="M32" s="95"/>
      <c r="N32" s="221"/>
      <c r="O32" s="222"/>
      <c r="P32" s="112"/>
      <c r="Q32" s="218"/>
      <c r="R32" s="219"/>
      <c r="S32" s="220"/>
      <c r="T32" s="219"/>
      <c r="U32" s="95"/>
      <c r="V32" s="221"/>
      <c r="W32" s="222"/>
      <c r="X32" s="19"/>
      <c r="Y32" s="223"/>
      <c r="Z32" s="224"/>
      <c r="AA32" s="225"/>
      <c r="AB32" s="224"/>
      <c r="AC32" s="224"/>
      <c r="AD32" s="226"/>
      <c r="AE32" s="227"/>
      <c r="AF32" s="5"/>
      <c r="AG32" s="223"/>
      <c r="AH32" s="224"/>
      <c r="AI32" s="225"/>
      <c r="AJ32" s="224"/>
      <c r="AK32" s="224"/>
      <c r="AL32" s="226"/>
      <c r="AM32" s="227"/>
      <c r="AN32" s="5"/>
      <c r="AO32" s="223"/>
      <c r="AP32" s="224"/>
      <c r="AQ32" s="225"/>
    </row>
    <row r="33" customFormat="false" ht="12.75" hidden="false" customHeight="true" outlineLevel="0" collapsed="false">
      <c r="A33" s="45"/>
      <c r="B33" s="55"/>
      <c r="C33" s="55"/>
      <c r="D33" s="55"/>
      <c r="E33" s="99"/>
      <c r="F33" s="45"/>
      <c r="G33" s="46"/>
      <c r="H33" s="4"/>
      <c r="I33" s="45"/>
      <c r="J33" s="55"/>
      <c r="K33" s="55"/>
      <c r="L33" s="55"/>
      <c r="M33" s="99"/>
      <c r="N33" s="45"/>
      <c r="O33" s="46"/>
      <c r="P33" s="4"/>
      <c r="Q33" s="45"/>
      <c r="R33" s="55"/>
      <c r="S33" s="55"/>
      <c r="T33" s="55"/>
      <c r="U33" s="99"/>
      <c r="V33" s="45"/>
      <c r="W33" s="46"/>
      <c r="X33" s="19"/>
      <c r="Y33" s="50"/>
      <c r="Z33" s="118"/>
      <c r="AA33" s="118"/>
      <c r="AB33" s="118"/>
      <c r="AC33" s="118"/>
      <c r="AD33" s="50"/>
      <c r="AE33" s="26"/>
      <c r="AF33" s="5"/>
      <c r="AG33" s="50"/>
      <c r="AH33" s="118"/>
      <c r="AI33" s="118"/>
      <c r="AJ33" s="118"/>
      <c r="AK33" s="118"/>
      <c r="AL33" s="50"/>
      <c r="AM33" s="26"/>
      <c r="AN33" s="5"/>
      <c r="AO33" s="50"/>
      <c r="AP33" s="118"/>
      <c r="AQ33" s="118"/>
    </row>
    <row r="34" customFormat="false" ht="12.75" hidden="false" customHeight="true" outlineLevel="0" collapsed="false">
      <c r="A34" s="96"/>
      <c r="B34" s="55"/>
      <c r="C34" s="59"/>
      <c r="D34" s="55"/>
      <c r="E34" s="99"/>
      <c r="F34" s="45"/>
      <c r="G34" s="46"/>
      <c r="H34" s="4"/>
      <c r="I34" s="96"/>
      <c r="J34" s="55"/>
      <c r="K34" s="59"/>
      <c r="L34" s="55"/>
      <c r="M34" s="99"/>
      <c r="N34" s="45"/>
      <c r="O34" s="46"/>
      <c r="P34" s="4"/>
      <c r="Q34" s="96"/>
      <c r="R34" s="55"/>
      <c r="S34" s="59"/>
      <c r="T34" s="55"/>
      <c r="U34" s="99"/>
      <c r="V34" s="45"/>
      <c r="W34" s="46"/>
      <c r="X34" s="19"/>
      <c r="Y34" s="182"/>
      <c r="Z34" s="118"/>
      <c r="AA34" s="122"/>
      <c r="AB34" s="118"/>
      <c r="AC34" s="118"/>
      <c r="AD34" s="50"/>
      <c r="AE34" s="26"/>
      <c r="AF34" s="5"/>
      <c r="AG34" s="182"/>
      <c r="AH34" s="118"/>
      <c r="AI34" s="122"/>
      <c r="AJ34" s="118"/>
      <c r="AK34" s="118"/>
      <c r="AL34" s="50"/>
      <c r="AM34" s="26"/>
      <c r="AN34" s="5"/>
      <c r="AO34" s="182"/>
      <c r="AP34" s="118"/>
      <c r="AQ34" s="122"/>
    </row>
    <row r="35" customFormat="false" ht="12.75" hidden="false" customHeight="true" outlineLevel="0" collapsed="false">
      <c r="A35" s="101"/>
      <c r="B35" s="64"/>
      <c r="C35" s="68"/>
      <c r="D35" s="64"/>
      <c r="E35" s="189"/>
      <c r="F35" s="45"/>
      <c r="G35" s="46"/>
      <c r="H35" s="4"/>
      <c r="I35" s="101"/>
      <c r="J35" s="64"/>
      <c r="K35" s="68"/>
      <c r="L35" s="64"/>
      <c r="M35" s="189"/>
      <c r="N35" s="45"/>
      <c r="O35" s="46"/>
      <c r="P35" s="4"/>
      <c r="Q35" s="101"/>
      <c r="R35" s="64"/>
      <c r="S35" s="68"/>
      <c r="T35" s="64"/>
      <c r="U35" s="189"/>
      <c r="V35" s="45"/>
      <c r="W35" s="46"/>
      <c r="X35" s="19"/>
      <c r="Y35" s="191"/>
      <c r="Z35" s="193"/>
      <c r="AA35" s="194"/>
      <c r="AB35" s="193"/>
      <c r="AC35" s="193"/>
      <c r="AD35" s="50"/>
      <c r="AE35" s="26"/>
      <c r="AF35" s="5"/>
      <c r="AG35" s="191"/>
      <c r="AH35" s="193"/>
      <c r="AI35" s="194"/>
      <c r="AJ35" s="193"/>
      <c r="AK35" s="193"/>
      <c r="AL35" s="50"/>
      <c r="AM35" s="26"/>
      <c r="AN35" s="5"/>
      <c r="AO35" s="191"/>
      <c r="AP35" s="193"/>
      <c r="AQ35" s="194"/>
    </row>
    <row r="36" customFormat="false" ht="12.75" hidden="false" customHeight="true" outlineLevel="0" collapsed="false">
      <c r="A36" s="66"/>
      <c r="B36" s="115"/>
      <c r="C36" s="117"/>
      <c r="D36" s="114"/>
      <c r="E36" s="204"/>
      <c r="F36" s="45"/>
      <c r="G36" s="46"/>
      <c r="H36" s="4"/>
      <c r="I36" s="66"/>
      <c r="J36" s="115"/>
      <c r="K36" s="117"/>
      <c r="L36" s="114"/>
      <c r="M36" s="204"/>
      <c r="N36" s="45"/>
      <c r="O36" s="46"/>
      <c r="P36" s="4"/>
      <c r="Q36" s="66"/>
      <c r="R36" s="115"/>
      <c r="S36" s="117"/>
      <c r="T36" s="114"/>
      <c r="U36" s="204"/>
      <c r="V36" s="45"/>
      <c r="W36" s="46"/>
      <c r="X36" s="19"/>
      <c r="Y36" s="66"/>
      <c r="Z36" s="115"/>
      <c r="AA36" s="117"/>
      <c r="AB36" s="114"/>
      <c r="AC36" s="114"/>
      <c r="AD36" s="50"/>
      <c r="AE36" s="26"/>
      <c r="AF36" s="5"/>
      <c r="AG36" s="66"/>
      <c r="AH36" s="115"/>
      <c r="AI36" s="117"/>
      <c r="AJ36" s="114"/>
      <c r="AK36" s="114"/>
      <c r="AL36" s="50"/>
      <c r="AM36" s="26"/>
      <c r="AN36" s="5"/>
      <c r="AO36" s="66"/>
      <c r="AP36" s="115"/>
      <c r="AQ36" s="117"/>
    </row>
    <row r="37" customFormat="false" ht="12.75" hidden="false" customHeight="true" outlineLevel="0" collapsed="false">
      <c r="A37" s="228"/>
      <c r="B37" s="229"/>
      <c r="C37" s="229"/>
      <c r="D37" s="229"/>
      <c r="E37" s="230"/>
      <c r="F37" s="231"/>
      <c r="G37" s="232"/>
      <c r="H37" s="4"/>
      <c r="I37" s="228"/>
      <c r="J37" s="229"/>
      <c r="K37" s="229"/>
      <c r="L37" s="229"/>
      <c r="M37" s="230"/>
      <c r="N37" s="231"/>
      <c r="O37" s="232"/>
      <c r="P37" s="4"/>
      <c r="Q37" s="228"/>
      <c r="R37" s="229"/>
      <c r="S37" s="229"/>
      <c r="T37" s="229"/>
      <c r="U37" s="230"/>
      <c r="V37" s="231"/>
      <c r="W37" s="232"/>
      <c r="X37" s="19"/>
      <c r="Y37" s="228"/>
      <c r="Z37" s="229"/>
      <c r="AA37" s="229"/>
      <c r="AB37" s="229"/>
      <c r="AC37" s="230"/>
      <c r="AD37" s="233"/>
      <c r="AE37" s="232"/>
      <c r="AF37" s="5"/>
      <c r="AG37" s="228"/>
      <c r="AH37" s="229"/>
      <c r="AI37" s="229"/>
      <c r="AJ37" s="229"/>
      <c r="AK37" s="230"/>
      <c r="AL37" s="233"/>
      <c r="AM37" s="232"/>
      <c r="AN37" s="5"/>
      <c r="AO37" s="228"/>
      <c r="AP37" s="229"/>
      <c r="AQ37" s="229"/>
    </row>
    <row r="38" customFormat="false" ht="12.75" hidden="false" customHeight="true" outlineLevel="0" collapsed="false">
      <c r="A38" s="234" t="s">
        <v>116</v>
      </c>
      <c r="B38" s="235" t="s">
        <v>116</v>
      </c>
      <c r="C38" s="236" t="s">
        <v>117</v>
      </c>
      <c r="D38" s="236" t="s">
        <v>117</v>
      </c>
      <c r="E38" s="237" t="s">
        <v>117</v>
      </c>
      <c r="F38" s="238" t="s">
        <v>118</v>
      </c>
      <c r="G38" s="74"/>
      <c r="H38" s="4"/>
      <c r="I38" s="234" t="s">
        <v>116</v>
      </c>
      <c r="J38" s="235" t="s">
        <v>116</v>
      </c>
      <c r="K38" s="236" t="s">
        <v>117</v>
      </c>
      <c r="L38" s="236" t="s">
        <v>117</v>
      </c>
      <c r="M38" s="237" t="s">
        <v>117</v>
      </c>
      <c r="N38" s="238" t="s">
        <v>118</v>
      </c>
      <c r="O38" s="74"/>
      <c r="P38" s="4"/>
      <c r="Q38" s="234" t="s">
        <v>116</v>
      </c>
      <c r="R38" s="235" t="s">
        <v>116</v>
      </c>
      <c r="S38" s="236" t="s">
        <v>117</v>
      </c>
      <c r="T38" s="236" t="s">
        <v>117</v>
      </c>
      <c r="U38" s="237" t="s">
        <v>117</v>
      </c>
      <c r="V38" s="238" t="s">
        <v>118</v>
      </c>
      <c r="W38" s="74"/>
      <c r="X38" s="19"/>
      <c r="Y38" s="239"/>
      <c r="Z38" s="240"/>
      <c r="AA38" s="240"/>
      <c r="AB38" s="239"/>
      <c r="AC38" s="240"/>
      <c r="AD38" s="238"/>
      <c r="AE38" s="73"/>
      <c r="AF38" s="5"/>
      <c r="AG38" s="239"/>
      <c r="AH38" s="240"/>
      <c r="AI38" s="241"/>
      <c r="AJ38" s="240"/>
      <c r="AK38" s="240"/>
      <c r="AL38" s="238"/>
      <c r="AM38" s="73"/>
      <c r="AN38" s="5"/>
      <c r="AO38" s="239"/>
      <c r="AP38" s="240"/>
      <c r="AQ38" s="240"/>
    </row>
    <row r="39" customFormat="false" ht="12.75" hidden="false" customHeight="true" outlineLevel="0" collapsed="false">
      <c r="A39" s="62" t="s">
        <v>119</v>
      </c>
      <c r="B39" s="64" t="s">
        <v>119</v>
      </c>
      <c r="C39" s="64" t="s">
        <v>120</v>
      </c>
      <c r="D39" s="64" t="s">
        <v>121</v>
      </c>
      <c r="E39" s="189" t="s">
        <v>121</v>
      </c>
      <c r="F39" s="238"/>
      <c r="G39" s="74"/>
      <c r="H39" s="4"/>
      <c r="I39" s="62" t="s">
        <v>119</v>
      </c>
      <c r="J39" s="64" t="s">
        <v>119</v>
      </c>
      <c r="K39" s="64" t="s">
        <v>120</v>
      </c>
      <c r="L39" s="64" t="s">
        <v>121</v>
      </c>
      <c r="M39" s="189" t="s">
        <v>121</v>
      </c>
      <c r="N39" s="238"/>
      <c r="O39" s="74"/>
      <c r="P39" s="4"/>
      <c r="Q39" s="62" t="s">
        <v>119</v>
      </c>
      <c r="R39" s="64" t="s">
        <v>119</v>
      </c>
      <c r="S39" s="64" t="s">
        <v>120</v>
      </c>
      <c r="T39" s="64" t="s">
        <v>121</v>
      </c>
      <c r="U39" s="189" t="s">
        <v>121</v>
      </c>
      <c r="V39" s="238"/>
      <c r="W39" s="74"/>
      <c r="X39" s="19"/>
      <c r="Y39" s="192"/>
      <c r="Z39" s="193"/>
      <c r="AA39" s="193"/>
      <c r="AB39" s="193"/>
      <c r="AC39" s="193"/>
      <c r="AD39" s="238"/>
      <c r="AE39" s="73"/>
      <c r="AF39" s="5"/>
      <c r="AG39" s="193"/>
      <c r="AH39" s="193"/>
      <c r="AI39" s="193"/>
      <c r="AJ39" s="193"/>
      <c r="AK39" s="193"/>
      <c r="AL39" s="238"/>
      <c r="AM39" s="73"/>
      <c r="AN39" s="5"/>
      <c r="AO39" s="193"/>
      <c r="AP39" s="193"/>
      <c r="AQ39" s="193"/>
    </row>
    <row r="40" customFormat="false" ht="12.75" hidden="false" customHeight="true" outlineLevel="0" collapsed="false">
      <c r="A40" s="62" t="s">
        <v>122</v>
      </c>
      <c r="B40" s="64" t="s">
        <v>122</v>
      </c>
      <c r="C40" s="64" t="s">
        <v>122</v>
      </c>
      <c r="D40" s="68" t="s">
        <v>123</v>
      </c>
      <c r="E40" s="100" t="s">
        <v>124</v>
      </c>
      <c r="F40" s="238"/>
      <c r="G40" s="74"/>
      <c r="H40" s="4"/>
      <c r="I40" s="62" t="s">
        <v>122</v>
      </c>
      <c r="J40" s="64" t="s">
        <v>122</v>
      </c>
      <c r="K40" s="64" t="s">
        <v>122</v>
      </c>
      <c r="L40" s="68" t="s">
        <v>123</v>
      </c>
      <c r="M40" s="100" t="s">
        <v>124</v>
      </c>
      <c r="N40" s="238"/>
      <c r="O40" s="74"/>
      <c r="P40" s="4"/>
      <c r="Q40" s="62" t="s">
        <v>122</v>
      </c>
      <c r="R40" s="64" t="s">
        <v>122</v>
      </c>
      <c r="S40" s="64" t="s">
        <v>122</v>
      </c>
      <c r="T40" s="68" t="s">
        <v>123</v>
      </c>
      <c r="U40" s="100" t="s">
        <v>124</v>
      </c>
      <c r="V40" s="238"/>
      <c r="W40" s="74"/>
      <c r="X40" s="19"/>
      <c r="Y40" s="192"/>
      <c r="Z40" s="193"/>
      <c r="AA40" s="193"/>
      <c r="AB40" s="194"/>
      <c r="AC40" s="194"/>
      <c r="AD40" s="238"/>
      <c r="AE40" s="73"/>
      <c r="AF40" s="5"/>
      <c r="AG40" s="193"/>
      <c r="AH40" s="193"/>
      <c r="AI40" s="193"/>
      <c r="AJ40" s="194"/>
      <c r="AK40" s="194"/>
      <c r="AL40" s="238"/>
      <c r="AM40" s="73"/>
      <c r="AN40" s="5"/>
      <c r="AO40" s="193"/>
      <c r="AP40" s="193"/>
      <c r="AQ40" s="193"/>
    </row>
    <row r="41" customFormat="false" ht="12.75" hidden="false" customHeight="true" outlineLevel="0" collapsed="false">
      <c r="A41" s="242" t="s">
        <v>125</v>
      </c>
      <c r="B41" s="243" t="s">
        <v>125</v>
      </c>
      <c r="C41" s="209" t="s">
        <v>125</v>
      </c>
      <c r="D41" s="244" t="s">
        <v>126</v>
      </c>
      <c r="E41" s="245" t="s">
        <v>125</v>
      </c>
      <c r="F41" s="238"/>
      <c r="G41" s="74"/>
      <c r="H41" s="4"/>
      <c r="I41" s="242" t="s">
        <v>125</v>
      </c>
      <c r="J41" s="243" t="s">
        <v>125</v>
      </c>
      <c r="K41" s="209" t="s">
        <v>125</v>
      </c>
      <c r="L41" s="244" t="s">
        <v>126</v>
      </c>
      <c r="M41" s="245" t="s">
        <v>125</v>
      </c>
      <c r="N41" s="238"/>
      <c r="O41" s="74"/>
      <c r="P41" s="4"/>
      <c r="Q41" s="242" t="s">
        <v>125</v>
      </c>
      <c r="R41" s="243" t="s">
        <v>125</v>
      </c>
      <c r="S41" s="209" t="s">
        <v>125</v>
      </c>
      <c r="T41" s="244" t="s">
        <v>126</v>
      </c>
      <c r="U41" s="245" t="s">
        <v>125</v>
      </c>
      <c r="V41" s="238"/>
      <c r="W41" s="74"/>
      <c r="X41" s="19"/>
      <c r="Y41" s="246"/>
      <c r="Z41" s="247"/>
      <c r="AA41" s="248"/>
      <c r="AB41" s="214"/>
      <c r="AC41" s="248"/>
      <c r="AD41" s="238"/>
      <c r="AE41" s="73"/>
      <c r="AF41" s="5"/>
      <c r="AG41" s="246"/>
      <c r="AH41" s="247"/>
      <c r="AI41" s="248"/>
      <c r="AJ41" s="214"/>
      <c r="AK41" s="248"/>
      <c r="AL41" s="238"/>
      <c r="AM41" s="73"/>
      <c r="AN41" s="5"/>
      <c r="AO41" s="246"/>
      <c r="AP41" s="247"/>
      <c r="AQ41" s="248"/>
    </row>
    <row r="42" customFormat="false" ht="12.75" hidden="false" customHeight="true" outlineLevel="0" collapsed="false">
      <c r="A42" s="249" t="s">
        <v>127</v>
      </c>
      <c r="B42" s="250" t="s">
        <v>127</v>
      </c>
      <c r="C42" s="251" t="s">
        <v>128</v>
      </c>
      <c r="D42" s="214" t="s">
        <v>129</v>
      </c>
      <c r="E42" s="250"/>
      <c r="F42" s="226" t="s">
        <v>130</v>
      </c>
      <c r="G42" s="74"/>
      <c r="H42" s="4"/>
      <c r="I42" s="249" t="s">
        <v>127</v>
      </c>
      <c r="J42" s="250" t="s">
        <v>127</v>
      </c>
      <c r="K42" s="251" t="s">
        <v>128</v>
      </c>
      <c r="L42" s="214" t="s">
        <v>129</v>
      </c>
      <c r="M42" s="250"/>
      <c r="N42" s="226" t="s">
        <v>130</v>
      </c>
      <c r="O42" s="74"/>
      <c r="P42" s="4"/>
      <c r="Q42" s="249" t="s">
        <v>127</v>
      </c>
      <c r="R42" s="250" t="s">
        <v>127</v>
      </c>
      <c r="S42" s="251" t="s">
        <v>128</v>
      </c>
      <c r="T42" s="214" t="s">
        <v>129</v>
      </c>
      <c r="U42" s="250"/>
      <c r="V42" s="226" t="s">
        <v>130</v>
      </c>
      <c r="W42" s="74"/>
      <c r="X42" s="19"/>
      <c r="Y42" s="252"/>
      <c r="Z42" s="253"/>
      <c r="AA42" s="251"/>
      <c r="AB42" s="214"/>
      <c r="AC42" s="254"/>
      <c r="AD42" s="226"/>
      <c r="AE42" s="73"/>
      <c r="AF42" s="5"/>
      <c r="AG42" s="252"/>
      <c r="AH42" s="253"/>
      <c r="AI42" s="251"/>
      <c r="AJ42" s="214"/>
      <c r="AK42" s="254"/>
      <c r="AL42" s="226"/>
      <c r="AM42" s="73"/>
      <c r="AN42" s="5"/>
      <c r="AO42" s="252"/>
      <c r="AP42" s="253"/>
      <c r="AQ42" s="251"/>
    </row>
    <row r="43" customFormat="false" ht="12.75" hidden="false" customHeight="true" outlineLevel="0" collapsed="false">
      <c r="A43" s="255"/>
      <c r="B43" s="256"/>
      <c r="C43" s="256"/>
      <c r="D43" s="256"/>
      <c r="E43" s="257"/>
      <c r="F43" s="258" t="s">
        <v>131</v>
      </c>
      <c r="G43" s="74"/>
      <c r="H43" s="4"/>
      <c r="I43" s="255"/>
      <c r="J43" s="256"/>
      <c r="K43" s="256"/>
      <c r="L43" s="256"/>
      <c r="M43" s="257"/>
      <c r="N43" s="258" t="s">
        <v>131</v>
      </c>
      <c r="O43" s="74"/>
      <c r="P43" s="4"/>
      <c r="Q43" s="255"/>
      <c r="R43" s="256"/>
      <c r="S43" s="256"/>
      <c r="T43" s="256"/>
      <c r="U43" s="257"/>
      <c r="V43" s="258" t="s">
        <v>131</v>
      </c>
      <c r="W43" s="74"/>
      <c r="X43" s="19"/>
      <c r="Y43" s="255"/>
      <c r="Z43" s="256"/>
      <c r="AA43" s="256"/>
      <c r="AB43" s="256"/>
      <c r="AC43" s="259"/>
      <c r="AD43" s="258"/>
      <c r="AE43" s="73"/>
      <c r="AF43" s="5"/>
      <c r="AG43" s="255"/>
      <c r="AH43" s="256"/>
      <c r="AI43" s="256"/>
      <c r="AJ43" s="256"/>
      <c r="AK43" s="259"/>
      <c r="AL43" s="258"/>
      <c r="AM43" s="73"/>
      <c r="AN43" s="5"/>
      <c r="AO43" s="255"/>
      <c r="AP43" s="256"/>
      <c r="AQ43" s="256"/>
    </row>
    <row r="44" customFormat="false" ht="12.75" hidden="false" customHeight="true" outlineLevel="0" collapsed="false">
      <c r="A44" s="260"/>
      <c r="B44" s="261"/>
      <c r="C44" s="261"/>
      <c r="D44" s="262"/>
      <c r="E44" s="263"/>
      <c r="F44" s="258"/>
      <c r="G44" s="74"/>
      <c r="H44" s="4"/>
      <c r="I44" s="260"/>
      <c r="J44" s="261"/>
      <c r="K44" s="261"/>
      <c r="L44" s="262"/>
      <c r="M44" s="263"/>
      <c r="N44" s="258"/>
      <c r="O44" s="74"/>
      <c r="P44" s="4"/>
      <c r="Q44" s="260"/>
      <c r="R44" s="261"/>
      <c r="S44" s="261"/>
      <c r="T44" s="262"/>
      <c r="U44" s="263"/>
      <c r="V44" s="258"/>
      <c r="W44" s="74"/>
      <c r="X44" s="19"/>
      <c r="Y44" s="260"/>
      <c r="Z44" s="261"/>
      <c r="AA44" s="261"/>
      <c r="AB44" s="262"/>
      <c r="AC44" s="264"/>
      <c r="AD44" s="258"/>
      <c r="AE44" s="73"/>
      <c r="AF44" s="5"/>
      <c r="AG44" s="260"/>
      <c r="AH44" s="261"/>
      <c r="AI44" s="261"/>
      <c r="AJ44" s="262"/>
      <c r="AK44" s="264"/>
      <c r="AL44" s="258"/>
      <c r="AM44" s="73"/>
      <c r="AN44" s="5"/>
      <c r="AO44" s="260"/>
      <c r="AP44" s="261"/>
      <c r="AQ44" s="261"/>
    </row>
    <row r="45" customFormat="false" ht="12.75" hidden="false" customHeight="true" outlineLevel="0" collapsed="false">
      <c r="A45" s="265" t="s">
        <v>132</v>
      </c>
      <c r="B45" s="266" t="s">
        <v>133</v>
      </c>
      <c r="C45" s="267" t="s">
        <v>134</v>
      </c>
      <c r="D45" s="268" t="s">
        <v>135</v>
      </c>
      <c r="E45" s="269"/>
      <c r="F45" s="270" t="s">
        <v>136</v>
      </c>
      <c r="G45" s="74"/>
      <c r="H45" s="4"/>
      <c r="I45" s="265" t="s">
        <v>132</v>
      </c>
      <c r="J45" s="266" t="s">
        <v>133</v>
      </c>
      <c r="K45" s="267" t="s">
        <v>134</v>
      </c>
      <c r="L45" s="268" t="s">
        <v>135</v>
      </c>
      <c r="M45" s="269"/>
      <c r="N45" s="270" t="s">
        <v>136</v>
      </c>
      <c r="O45" s="74"/>
      <c r="P45" s="4"/>
      <c r="Q45" s="265" t="s">
        <v>132</v>
      </c>
      <c r="R45" s="266" t="s">
        <v>133</v>
      </c>
      <c r="S45" s="267" t="s">
        <v>134</v>
      </c>
      <c r="T45" s="268" t="s">
        <v>135</v>
      </c>
      <c r="U45" s="269"/>
      <c r="V45" s="270" t="s">
        <v>136</v>
      </c>
      <c r="W45" s="74"/>
      <c r="X45" s="19"/>
      <c r="Y45" s="265"/>
      <c r="Z45" s="266"/>
      <c r="AA45" s="271"/>
      <c r="AB45" s="268"/>
      <c r="AC45" s="269"/>
      <c r="AD45" s="270"/>
      <c r="AE45" s="73"/>
      <c r="AF45" s="5"/>
      <c r="AG45" s="265"/>
      <c r="AH45" s="266"/>
      <c r="AI45" s="271"/>
      <c r="AJ45" s="268"/>
      <c r="AK45" s="269"/>
      <c r="AL45" s="270"/>
      <c r="AM45" s="73"/>
      <c r="AN45" s="5"/>
      <c r="AO45" s="265"/>
      <c r="AP45" s="266"/>
      <c r="AQ45" s="267"/>
    </row>
    <row r="46" customFormat="false" ht="12.75" hidden="false" customHeight="true" outlineLevel="0" collapsed="false">
      <c r="A46" s="272"/>
      <c r="B46" s="272"/>
      <c r="C46" s="272"/>
      <c r="D46" s="272"/>
      <c r="E46" s="272"/>
      <c r="F46" s="273" t="s">
        <v>137</v>
      </c>
      <c r="G46" s="274"/>
      <c r="H46" s="4"/>
      <c r="I46" s="272"/>
      <c r="J46" s="272"/>
      <c r="K46" s="272"/>
      <c r="L46" s="272"/>
      <c r="M46" s="272"/>
      <c r="N46" s="273" t="s">
        <v>137</v>
      </c>
      <c r="O46" s="274"/>
      <c r="P46" s="4"/>
      <c r="Q46" s="272"/>
      <c r="R46" s="272"/>
      <c r="S46" s="272"/>
      <c r="T46" s="272"/>
      <c r="U46" s="272"/>
      <c r="V46" s="273" t="s">
        <v>137</v>
      </c>
      <c r="W46" s="274"/>
      <c r="X46" s="19"/>
      <c r="Y46" s="272"/>
      <c r="Z46" s="272"/>
      <c r="AA46" s="272"/>
      <c r="AB46" s="272"/>
      <c r="AC46" s="272"/>
      <c r="AD46" s="273"/>
      <c r="AE46" s="275"/>
      <c r="AF46" s="5"/>
      <c r="AG46" s="272"/>
      <c r="AH46" s="272"/>
      <c r="AI46" s="272"/>
      <c r="AJ46" s="272"/>
      <c r="AK46" s="272"/>
      <c r="AL46" s="273"/>
      <c r="AM46" s="275"/>
      <c r="AN46" s="5"/>
      <c r="AO46" s="272"/>
      <c r="AP46" s="272"/>
      <c r="AQ46" s="272"/>
    </row>
    <row r="47" customFormat="false" ht="12.75" hidden="false" customHeight="true" outlineLevel="0" collapsed="false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</row>
    <row r="48" customFormat="false" ht="12.75" hidden="false" customHeight="true" outlineLevel="0" collapsed="false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</row>
    <row r="49" customFormat="false" ht="12.75" hidden="false" customHeight="true" outlineLevel="0" collapsed="false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</row>
    <row r="50" customFormat="false" ht="12.75" hidden="false" customHeight="true" outlineLevel="0" collapsed="false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</row>
    <row r="51" customFormat="false" ht="12.75" hidden="false" customHeight="true" outlineLevel="0" collapsed="false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</row>
    <row r="52" customFormat="false" ht="12.75" hidden="false" customHeight="true" outlineLevel="0" collapsed="false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</row>
    <row r="53" customFormat="false" ht="12.75" hidden="false" customHeight="true" outlineLevel="0" collapsed="false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</row>
    <row r="54" customFormat="false" ht="12.75" hidden="false" customHeight="true" outlineLevel="0" collapsed="false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</row>
    <row r="55" customFormat="false" ht="12.75" hidden="false" customHeight="true" outlineLevel="0" collapsed="false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</row>
    <row r="56" customFormat="false" ht="12.75" hidden="false" customHeight="true" outlineLevel="0" collapsed="false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</row>
    <row r="57" customFormat="false" ht="12.75" hidden="false" customHeight="true" outlineLevel="0" collapsed="false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</row>
    <row r="58" customFormat="false" ht="12.75" hidden="false" customHeight="true" outlineLevel="0" collapsed="false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</row>
    <row r="59" customFormat="false" ht="12.75" hidden="false" customHeight="true" outlineLevel="0" collapsed="false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</row>
    <row r="60" customFormat="false" ht="12.75" hidden="false" customHeight="true" outlineLevel="0" collapsed="false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</row>
    <row r="61" customFormat="false" ht="12.75" hidden="false" customHeight="true" outlineLevel="0" collapsed="false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</row>
    <row r="62" customFormat="false" ht="12.75" hidden="false" customHeight="true" outlineLevel="0" collapsed="false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</row>
    <row r="63" customFormat="false" ht="12.75" hidden="false" customHeight="true" outlineLevel="0" collapsed="false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</row>
    <row r="64" customFormat="false" ht="12.75" hidden="false" customHeight="true" outlineLevel="0" collapsed="false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</row>
    <row r="65" customFormat="false" ht="12.75" hidden="false" customHeight="true" outlineLevel="0" collapsed="false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</row>
    <row r="66" customFormat="false" ht="12.75" hidden="false" customHeight="true" outlineLevel="0" collapsed="false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</row>
    <row r="67" customFormat="false" ht="12.75" hidden="false" customHeight="true" outlineLevel="0" collapsed="false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</row>
    <row r="68" customFormat="false" ht="12.75" hidden="false" customHeight="true" outlineLevel="0" collapsed="false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</row>
    <row r="69" customFormat="false" ht="12.75" hidden="false" customHeight="true" outlineLevel="0" collapsed="false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</row>
    <row r="70" customFormat="false" ht="12.75" hidden="false" customHeight="true" outlineLevel="0" collapsed="false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</row>
    <row r="71" customFormat="false" ht="12.75" hidden="false" customHeight="true" outlineLevel="0" collapsed="false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</row>
    <row r="72" customFormat="false" ht="12.75" hidden="false" customHeight="true" outlineLevel="0" collapsed="false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</row>
    <row r="73" customFormat="false" ht="12.75" hidden="false" customHeight="true" outlineLevel="0" collapsed="false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</row>
    <row r="74" customFormat="false" ht="12.75" hidden="false" customHeight="true" outlineLevel="0" collapsed="false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</row>
    <row r="75" customFormat="false" ht="12.75" hidden="false" customHeight="true" outlineLevel="0" collapsed="false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</row>
    <row r="76" customFormat="false" ht="12.75" hidden="false" customHeight="true" outlineLevel="0" collapsed="false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</row>
    <row r="77" customFormat="false" ht="12.75" hidden="false" customHeight="true" outlineLevel="0" collapsed="false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</row>
    <row r="78" customFormat="false" ht="12.75" hidden="false" customHeight="true" outlineLevel="0" collapsed="false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</row>
    <row r="79" customFormat="false" ht="12.75" hidden="false" customHeight="true" outlineLevel="0" collapsed="false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</row>
    <row r="80" customFormat="false" ht="12.75" hidden="false" customHeight="true" outlineLevel="0" collapsed="false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</row>
    <row r="81" customFormat="false" ht="12.75" hidden="false" customHeight="true" outlineLevel="0" collapsed="false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</row>
    <row r="82" customFormat="false" ht="12.75" hidden="false" customHeight="true" outlineLevel="0" collapsed="false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</row>
    <row r="83" customFormat="false" ht="12.75" hidden="false" customHeight="true" outlineLevel="0" collapsed="false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</row>
    <row r="84" customFormat="false" ht="12.75" hidden="false" customHeight="true" outlineLevel="0" collapsed="false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</row>
    <row r="85" customFormat="false" ht="12.75" hidden="false" customHeight="true" outlineLevel="0" collapsed="false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</row>
    <row r="86" customFormat="false" ht="12.75" hidden="false" customHeight="true" outlineLevel="0" collapsed="false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</row>
    <row r="87" customFormat="false" ht="12.75" hidden="false" customHeight="true" outlineLevel="0" collapsed="false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</row>
    <row r="88" customFormat="false" ht="12.75" hidden="false" customHeight="true" outlineLevel="0" collapsed="false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</row>
    <row r="89" customFormat="false" ht="12.75" hidden="false" customHeight="true" outlineLevel="0" collapsed="false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</row>
    <row r="90" customFormat="false" ht="12.75" hidden="false" customHeight="true" outlineLevel="0" collapsed="false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</row>
    <row r="91" customFormat="false" ht="12.75" hidden="false" customHeight="true" outlineLevel="0" collapsed="false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</row>
    <row r="92" customFormat="false" ht="12.75" hidden="false" customHeight="true" outlineLevel="0" collapsed="false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</row>
    <row r="93" customFormat="false" ht="12.75" hidden="false" customHeight="true" outlineLevel="0" collapsed="false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</row>
    <row r="94" customFormat="false" ht="12.75" hidden="false" customHeight="true" outlineLevel="0" collapsed="false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</row>
    <row r="95" customFormat="false" ht="12.75" hidden="false" customHeight="true" outlineLevel="0" collapsed="false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</row>
    <row r="96" customFormat="false" ht="12.75" hidden="false" customHeight="true" outlineLevel="0" collapsed="false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</row>
    <row r="97" customFormat="false" ht="12.75" hidden="false" customHeight="true" outlineLevel="0" collapsed="false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</row>
    <row r="98" customFormat="false" ht="12.75" hidden="false" customHeight="true" outlineLevel="0" collapsed="false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</row>
    <row r="99" customFormat="false" ht="12.75" hidden="false" customHeight="true" outlineLevel="0" collapsed="false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</row>
    <row r="100" customFormat="false" ht="12.75" hidden="false" customHeight="true" outlineLevel="0" collapsed="false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</row>
    <row r="101" customFormat="false" ht="12.75" hidden="false" customHeight="true" outlineLevel="0" collapsed="false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</row>
    <row r="102" customFormat="false" ht="12.75" hidden="false" customHeight="true" outlineLevel="0" collapsed="false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</row>
    <row r="103" customFormat="false" ht="12.75" hidden="false" customHeight="true" outlineLevel="0" collapsed="false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</row>
    <row r="104" customFormat="false" ht="12.75" hidden="false" customHeight="true" outlineLevel="0" collapsed="false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</row>
    <row r="105" customFormat="false" ht="12.75" hidden="false" customHeight="true" outlineLevel="0" collapsed="false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</row>
    <row r="106" customFormat="false" ht="12.75" hidden="false" customHeight="true" outlineLevel="0" collapsed="false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</row>
    <row r="107" customFormat="false" ht="12.75" hidden="false" customHeight="true" outlineLevel="0" collapsed="false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</row>
    <row r="108" customFormat="false" ht="12.75" hidden="false" customHeight="true" outlineLevel="0" collapsed="false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</row>
    <row r="109" customFormat="false" ht="12.75" hidden="false" customHeight="true" outlineLevel="0" collapsed="false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</row>
    <row r="110" customFormat="false" ht="12.75" hidden="false" customHeight="true" outlineLevel="0" collapsed="false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</row>
    <row r="111" customFormat="false" ht="12.75" hidden="false" customHeight="true" outlineLevel="0" collapsed="false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</row>
    <row r="112" customFormat="false" ht="12.75" hidden="false" customHeight="true" outlineLevel="0" collapsed="false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</row>
    <row r="113" customFormat="false" ht="12.75" hidden="false" customHeight="true" outlineLevel="0" collapsed="false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</row>
    <row r="114" customFormat="false" ht="12.75" hidden="false" customHeight="true" outlineLevel="0" collapsed="false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</row>
    <row r="115" customFormat="false" ht="12.75" hidden="false" customHeight="true" outlineLevel="0" collapsed="false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</row>
    <row r="116" customFormat="false" ht="12.75" hidden="false" customHeight="true" outlineLevel="0" collapsed="false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</row>
    <row r="117" customFormat="false" ht="12.75" hidden="false" customHeight="true" outlineLevel="0" collapsed="false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</row>
    <row r="118" customFormat="false" ht="12.75" hidden="false" customHeight="true" outlineLevel="0" collapsed="false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</row>
    <row r="119" customFormat="false" ht="12.75" hidden="false" customHeight="true" outlineLevel="0" collapsed="false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</row>
    <row r="120" customFormat="false" ht="12.75" hidden="false" customHeight="true" outlineLevel="0" collapsed="false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</row>
    <row r="121" customFormat="false" ht="12.75" hidden="false" customHeight="true" outlineLevel="0" collapsed="false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</row>
    <row r="122" customFormat="false" ht="12.75" hidden="false" customHeight="true" outlineLevel="0" collapsed="false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</row>
    <row r="123" customFormat="false" ht="12.75" hidden="false" customHeight="true" outlineLevel="0" collapsed="false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</row>
    <row r="124" customFormat="false" ht="12.75" hidden="false" customHeight="true" outlineLevel="0" collapsed="false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</row>
    <row r="125" customFormat="false" ht="12.75" hidden="false" customHeight="true" outlineLevel="0" collapsed="false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</row>
    <row r="126" customFormat="false" ht="12.75" hidden="false" customHeight="true" outlineLevel="0" collapsed="false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</row>
    <row r="127" customFormat="false" ht="12.75" hidden="false" customHeight="true" outlineLevel="0" collapsed="false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</row>
    <row r="128" customFormat="false" ht="12.75" hidden="false" customHeight="true" outlineLevel="0" collapsed="false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</row>
    <row r="129" customFormat="false" ht="12.75" hidden="false" customHeight="true" outlineLevel="0" collapsed="false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</row>
    <row r="130" customFormat="false" ht="12.75" hidden="false" customHeight="true" outlineLevel="0" collapsed="false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</row>
    <row r="131" customFormat="false" ht="12.75" hidden="false" customHeight="true" outlineLevel="0" collapsed="false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</row>
    <row r="132" customFormat="false" ht="12.75" hidden="false" customHeight="true" outlineLevel="0" collapsed="false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</row>
    <row r="133" customFormat="false" ht="12.75" hidden="false" customHeight="true" outlineLevel="0" collapsed="false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</row>
    <row r="134" customFormat="false" ht="12.75" hidden="false" customHeight="true" outlineLevel="0" collapsed="false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</row>
    <row r="135" customFormat="false" ht="12.75" hidden="false" customHeight="true" outlineLevel="0" collapsed="false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</row>
    <row r="136" customFormat="false" ht="12.75" hidden="false" customHeight="true" outlineLevel="0" collapsed="false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</row>
    <row r="137" customFormat="false" ht="12.75" hidden="false" customHeight="true" outlineLevel="0" collapsed="false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</row>
    <row r="138" customFormat="false" ht="12.75" hidden="false" customHeight="true" outlineLevel="0" collapsed="false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</row>
    <row r="139" customFormat="false" ht="12.75" hidden="false" customHeight="true" outlineLevel="0" collapsed="false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</row>
    <row r="140" customFormat="false" ht="12.75" hidden="false" customHeight="true" outlineLevel="0" collapsed="false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</row>
    <row r="141" customFormat="false" ht="12.75" hidden="false" customHeight="true" outlineLevel="0" collapsed="false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</row>
    <row r="142" customFormat="false" ht="12.75" hidden="false" customHeight="true" outlineLevel="0" collapsed="false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</row>
    <row r="143" customFormat="false" ht="12.75" hidden="false" customHeight="true" outlineLevel="0" collapsed="false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</row>
    <row r="144" customFormat="false" ht="12.75" hidden="false" customHeight="true" outlineLevel="0" collapsed="false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</row>
    <row r="145" customFormat="false" ht="12.75" hidden="false" customHeight="true" outlineLevel="0" collapsed="false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</row>
    <row r="146" customFormat="false" ht="12.75" hidden="false" customHeight="true" outlineLevel="0" collapsed="false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</row>
    <row r="147" customFormat="false" ht="12.75" hidden="false" customHeight="true" outlineLevel="0" collapsed="false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</row>
    <row r="148" customFormat="false" ht="12.75" hidden="false" customHeight="true" outlineLevel="0" collapsed="false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</row>
    <row r="149" customFormat="false" ht="12.75" hidden="false" customHeight="true" outlineLevel="0" collapsed="false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</row>
    <row r="150" customFormat="false" ht="12.75" hidden="false" customHeight="true" outlineLevel="0" collapsed="false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</row>
    <row r="151" customFormat="false" ht="12.75" hidden="false" customHeight="true" outlineLevel="0" collapsed="false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</row>
    <row r="152" customFormat="false" ht="12.75" hidden="false" customHeight="true" outlineLevel="0" collapsed="false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</row>
    <row r="153" customFormat="false" ht="12.75" hidden="false" customHeight="true" outlineLevel="0" collapsed="false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</row>
    <row r="154" customFormat="false" ht="12.75" hidden="false" customHeight="true" outlineLevel="0" collapsed="false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</row>
    <row r="155" customFormat="false" ht="12.75" hidden="false" customHeight="true" outlineLevel="0" collapsed="false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</row>
    <row r="156" customFormat="false" ht="12.75" hidden="false" customHeight="true" outlineLevel="0" collapsed="false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</row>
    <row r="157" customFormat="false" ht="12.75" hidden="false" customHeight="true" outlineLevel="0" collapsed="false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</row>
    <row r="158" customFormat="false" ht="12.75" hidden="false" customHeight="true" outlineLevel="0" collapsed="false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</row>
    <row r="159" customFormat="false" ht="12.75" hidden="false" customHeight="true" outlineLevel="0" collapsed="false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</row>
    <row r="160" customFormat="false" ht="12.75" hidden="false" customHeight="true" outlineLevel="0" collapsed="false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</row>
    <row r="161" customFormat="false" ht="12.75" hidden="false" customHeight="true" outlineLevel="0" collapsed="false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</row>
    <row r="162" customFormat="false" ht="12.75" hidden="false" customHeight="true" outlineLevel="0" collapsed="false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</row>
    <row r="163" customFormat="false" ht="12.75" hidden="false" customHeight="true" outlineLevel="0" collapsed="false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</row>
    <row r="164" customFormat="false" ht="12.75" hidden="false" customHeight="true" outlineLevel="0" collapsed="false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</row>
    <row r="165" customFormat="false" ht="12.75" hidden="false" customHeight="true" outlineLevel="0" collapsed="false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</row>
    <row r="166" customFormat="false" ht="12.75" hidden="false" customHeight="true" outlineLevel="0" collapsed="false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</row>
    <row r="167" customFormat="false" ht="12.75" hidden="false" customHeight="true" outlineLevel="0" collapsed="false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</row>
    <row r="168" customFormat="false" ht="12.75" hidden="false" customHeight="true" outlineLevel="0" collapsed="false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</row>
    <row r="169" customFormat="false" ht="12.75" hidden="false" customHeight="true" outlineLevel="0" collapsed="false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</row>
    <row r="170" customFormat="false" ht="12.75" hidden="false" customHeight="true" outlineLevel="0" collapsed="false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</row>
    <row r="171" customFormat="false" ht="12.75" hidden="false" customHeight="true" outlineLevel="0" collapsed="false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</row>
    <row r="172" customFormat="false" ht="12.75" hidden="false" customHeight="true" outlineLevel="0" collapsed="false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</row>
    <row r="173" customFormat="false" ht="12.75" hidden="false" customHeight="true" outlineLevel="0" collapsed="false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</row>
    <row r="174" customFormat="false" ht="12.75" hidden="false" customHeight="true" outlineLevel="0" collapsed="false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</row>
    <row r="175" customFormat="false" ht="12.75" hidden="false" customHeight="true" outlineLevel="0" collapsed="false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</row>
    <row r="176" customFormat="false" ht="12.75" hidden="false" customHeight="true" outlineLevel="0" collapsed="false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</row>
    <row r="177" customFormat="false" ht="12.75" hidden="false" customHeight="true" outlineLevel="0" collapsed="false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</row>
    <row r="178" customFormat="false" ht="12.75" hidden="false" customHeight="true" outlineLevel="0" collapsed="false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</row>
    <row r="179" customFormat="false" ht="12.75" hidden="false" customHeight="true" outlineLevel="0" collapsed="false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</row>
    <row r="180" customFormat="false" ht="12.75" hidden="false" customHeight="true" outlineLevel="0" collapsed="false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</row>
    <row r="181" customFormat="false" ht="12.75" hidden="false" customHeight="true" outlineLevel="0" collapsed="false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</row>
    <row r="182" customFormat="false" ht="12.75" hidden="false" customHeight="true" outlineLevel="0" collapsed="false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</row>
    <row r="183" customFormat="false" ht="12.75" hidden="false" customHeight="true" outlineLevel="0" collapsed="false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</row>
    <row r="184" customFormat="false" ht="12.75" hidden="false" customHeight="true" outlineLevel="0" collapsed="false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</row>
    <row r="185" customFormat="false" ht="12.75" hidden="false" customHeight="true" outlineLevel="0" collapsed="false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</row>
    <row r="186" customFormat="false" ht="12.75" hidden="false" customHeight="true" outlineLevel="0" collapsed="false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</row>
    <row r="187" customFormat="false" ht="12.75" hidden="false" customHeight="true" outlineLevel="0" collapsed="false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</row>
    <row r="188" customFormat="false" ht="12.75" hidden="false" customHeight="true" outlineLevel="0" collapsed="false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</row>
    <row r="189" customFormat="false" ht="12.75" hidden="false" customHeight="true" outlineLevel="0" collapsed="false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</row>
    <row r="190" customFormat="false" ht="12.75" hidden="false" customHeight="true" outlineLevel="0" collapsed="false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</row>
    <row r="191" customFormat="false" ht="12.75" hidden="false" customHeight="true" outlineLevel="0" collapsed="false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</row>
    <row r="192" customFormat="false" ht="12.75" hidden="false" customHeight="true" outlineLevel="0" collapsed="false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</row>
    <row r="193" customFormat="false" ht="12.75" hidden="false" customHeight="true" outlineLevel="0" collapsed="false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</row>
    <row r="194" customFormat="false" ht="12.75" hidden="false" customHeight="true" outlineLevel="0" collapsed="false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</row>
    <row r="195" customFormat="false" ht="12.75" hidden="false" customHeight="true" outlineLevel="0" collapsed="false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</row>
    <row r="196" customFormat="false" ht="12.75" hidden="false" customHeight="true" outlineLevel="0" collapsed="false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</row>
    <row r="197" customFormat="false" ht="12.75" hidden="false" customHeight="true" outlineLevel="0" collapsed="false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</row>
    <row r="198" customFormat="false" ht="12.75" hidden="false" customHeight="true" outlineLevel="0" collapsed="false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</row>
    <row r="199" customFormat="false" ht="12.75" hidden="false" customHeight="true" outlineLevel="0" collapsed="false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</row>
    <row r="200" customFormat="false" ht="12.75" hidden="false" customHeight="true" outlineLevel="0" collapsed="false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</row>
    <row r="201" customFormat="false" ht="12.75" hidden="false" customHeight="true" outlineLevel="0" collapsed="false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</row>
    <row r="202" customFormat="false" ht="12.75" hidden="false" customHeight="true" outlineLevel="0" collapsed="false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</row>
    <row r="203" customFormat="false" ht="12.75" hidden="false" customHeight="true" outlineLevel="0" collapsed="false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</row>
    <row r="204" customFormat="false" ht="12.75" hidden="false" customHeight="true" outlineLevel="0" collapsed="false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</row>
    <row r="205" customFormat="false" ht="12.75" hidden="false" customHeight="true" outlineLevel="0" collapsed="false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</row>
    <row r="206" customFormat="false" ht="12.75" hidden="false" customHeight="true" outlineLevel="0" collapsed="false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</row>
    <row r="207" customFormat="false" ht="12.75" hidden="false" customHeight="true" outlineLevel="0" collapsed="false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</row>
    <row r="208" customFormat="false" ht="12.75" hidden="false" customHeight="true" outlineLevel="0" collapsed="false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</row>
    <row r="209" customFormat="false" ht="12.75" hidden="false" customHeight="true" outlineLevel="0" collapsed="false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</row>
    <row r="210" customFormat="false" ht="12.75" hidden="false" customHeight="true" outlineLevel="0" collapsed="false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</row>
    <row r="211" customFormat="false" ht="12.75" hidden="false" customHeight="true" outlineLevel="0" collapsed="false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</row>
    <row r="212" customFormat="false" ht="12.75" hidden="false" customHeight="true" outlineLevel="0" collapsed="false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</row>
    <row r="213" customFormat="false" ht="12.75" hidden="false" customHeight="true" outlineLevel="0" collapsed="false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</row>
    <row r="214" customFormat="false" ht="12.75" hidden="false" customHeight="true" outlineLevel="0" collapsed="false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</row>
    <row r="215" customFormat="false" ht="12.75" hidden="false" customHeight="true" outlineLevel="0" collapsed="false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</row>
    <row r="216" customFormat="false" ht="12.75" hidden="false" customHeight="true" outlineLevel="0" collapsed="false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</row>
    <row r="217" customFormat="false" ht="12.75" hidden="false" customHeight="true" outlineLevel="0" collapsed="false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</row>
    <row r="218" customFormat="false" ht="12.75" hidden="false" customHeight="true" outlineLevel="0" collapsed="false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</row>
    <row r="219" customFormat="false" ht="12.75" hidden="false" customHeight="true" outlineLevel="0" collapsed="false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</row>
    <row r="220" customFormat="false" ht="12.75" hidden="false" customHeight="true" outlineLevel="0" collapsed="false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</row>
    <row r="221" customFormat="false" ht="12.75" hidden="false" customHeight="true" outlineLevel="0" collapsed="false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</row>
    <row r="222" customFormat="false" ht="12.75" hidden="false" customHeight="true" outlineLevel="0" collapsed="false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</row>
    <row r="223" customFormat="false" ht="12.75" hidden="false" customHeight="true" outlineLevel="0" collapsed="false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</row>
    <row r="224" customFormat="false" ht="12.75" hidden="false" customHeight="true" outlineLevel="0" collapsed="false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</row>
    <row r="225" customFormat="false" ht="12.75" hidden="false" customHeight="true" outlineLevel="0" collapsed="false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</row>
    <row r="226" customFormat="false" ht="12.75" hidden="false" customHeight="true" outlineLevel="0" collapsed="false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</row>
    <row r="227" customFormat="false" ht="12.75" hidden="false" customHeight="true" outlineLevel="0" collapsed="false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</row>
    <row r="228" customFormat="false" ht="12.75" hidden="false" customHeight="true" outlineLevel="0" collapsed="false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</row>
    <row r="229" customFormat="false" ht="12.75" hidden="false" customHeight="true" outlineLevel="0" collapsed="false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</row>
    <row r="230" customFormat="false" ht="12.75" hidden="false" customHeight="true" outlineLevel="0" collapsed="false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</row>
    <row r="231" customFormat="false" ht="12.75" hidden="false" customHeight="true" outlineLevel="0" collapsed="false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</row>
    <row r="232" customFormat="false" ht="12.75" hidden="false" customHeight="true" outlineLevel="0" collapsed="false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</row>
    <row r="233" customFormat="false" ht="12.75" hidden="false" customHeight="true" outlineLevel="0" collapsed="false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</row>
    <row r="234" customFormat="false" ht="12.75" hidden="false" customHeight="true" outlineLevel="0" collapsed="false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</row>
    <row r="235" customFormat="false" ht="12.75" hidden="false" customHeight="true" outlineLevel="0" collapsed="false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</row>
    <row r="236" customFormat="false" ht="12.75" hidden="false" customHeight="true" outlineLevel="0" collapsed="false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</row>
    <row r="237" customFormat="false" ht="12.75" hidden="false" customHeight="true" outlineLevel="0" collapsed="false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</row>
    <row r="238" customFormat="false" ht="12.75" hidden="false" customHeight="true" outlineLevel="0" collapsed="false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</row>
    <row r="239" customFormat="false" ht="12.75" hidden="false" customHeight="true" outlineLevel="0" collapsed="false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</row>
    <row r="240" customFormat="false" ht="12.75" hidden="false" customHeight="true" outlineLevel="0" collapsed="false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</row>
    <row r="241" customFormat="false" ht="12.75" hidden="false" customHeight="true" outlineLevel="0" collapsed="false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</row>
    <row r="242" customFormat="false" ht="12.75" hidden="false" customHeight="true" outlineLevel="0" collapsed="false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</row>
    <row r="243" customFormat="false" ht="12.75" hidden="false" customHeight="true" outlineLevel="0" collapsed="false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</row>
    <row r="244" customFormat="false" ht="12.75" hidden="false" customHeight="true" outlineLevel="0" collapsed="false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</row>
    <row r="245" customFormat="false" ht="12.75" hidden="false" customHeight="true" outlineLevel="0" collapsed="false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</row>
    <row r="246" customFormat="false" ht="12.75" hidden="false" customHeight="true" outlineLevel="0" collapsed="false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</row>
    <row r="247" customFormat="false" ht="12.75" hidden="false" customHeight="true" outlineLevel="0" collapsed="false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</row>
    <row r="248" customFormat="false" ht="12.75" hidden="false" customHeight="true" outlineLevel="0" collapsed="false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</row>
    <row r="249" customFormat="false" ht="12.75" hidden="false" customHeight="true" outlineLevel="0" collapsed="false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</row>
    <row r="250" customFormat="false" ht="12.75" hidden="false" customHeight="true" outlineLevel="0" collapsed="false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</row>
    <row r="251" customFormat="false" ht="12.75" hidden="false" customHeight="true" outlineLevel="0" collapsed="false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</row>
    <row r="252" customFormat="false" ht="12.75" hidden="false" customHeight="true" outlineLevel="0" collapsed="false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</row>
    <row r="253" customFormat="false" ht="12.75" hidden="false" customHeight="true" outlineLevel="0" collapsed="false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</row>
    <row r="254" customFormat="false" ht="12.75" hidden="false" customHeight="true" outlineLevel="0" collapsed="false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</row>
    <row r="255" customFormat="false" ht="12.75" hidden="false" customHeight="true" outlineLevel="0" collapsed="false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</row>
    <row r="256" customFormat="false" ht="12.75" hidden="false" customHeight="true" outlineLevel="0" collapsed="false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</row>
    <row r="257" customFormat="false" ht="12.75" hidden="false" customHeight="true" outlineLevel="0" collapsed="false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</row>
    <row r="258" customFormat="false" ht="12.75" hidden="false" customHeight="true" outlineLevel="0" collapsed="false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</row>
    <row r="259" customFormat="false" ht="12.75" hidden="false" customHeight="true" outlineLevel="0" collapsed="false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</row>
    <row r="260" customFormat="false" ht="12.75" hidden="false" customHeight="true" outlineLevel="0" collapsed="false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</row>
    <row r="261" customFormat="false" ht="12.75" hidden="false" customHeight="true" outlineLevel="0" collapsed="false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</row>
    <row r="262" customFormat="false" ht="12.75" hidden="false" customHeight="true" outlineLevel="0" collapsed="false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</row>
    <row r="263" customFormat="false" ht="12.75" hidden="false" customHeight="true" outlineLevel="0" collapsed="false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</row>
    <row r="264" customFormat="false" ht="12.75" hidden="false" customHeight="true" outlineLevel="0" collapsed="false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</row>
    <row r="265" customFormat="false" ht="12.75" hidden="false" customHeight="true" outlineLevel="0" collapsed="false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</row>
    <row r="266" customFormat="false" ht="12.75" hidden="false" customHeight="true" outlineLevel="0" collapsed="false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</row>
    <row r="267" customFormat="false" ht="12.75" hidden="false" customHeight="true" outlineLevel="0" collapsed="false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</row>
    <row r="268" customFormat="false" ht="12.75" hidden="false" customHeight="true" outlineLevel="0" collapsed="false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</row>
    <row r="269" customFormat="false" ht="12.75" hidden="false" customHeight="true" outlineLevel="0" collapsed="false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</row>
    <row r="270" customFormat="false" ht="12.75" hidden="false" customHeight="true" outlineLevel="0" collapsed="false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</row>
    <row r="271" customFormat="false" ht="12.75" hidden="false" customHeight="true" outlineLevel="0" collapsed="false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</row>
    <row r="272" customFormat="false" ht="12.75" hidden="false" customHeight="true" outlineLevel="0" collapsed="false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</row>
    <row r="273" customFormat="false" ht="12.75" hidden="false" customHeight="true" outlineLevel="0" collapsed="false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</row>
    <row r="274" customFormat="false" ht="12.75" hidden="false" customHeight="true" outlineLevel="0" collapsed="false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</row>
    <row r="275" customFormat="false" ht="12.75" hidden="false" customHeight="true" outlineLevel="0" collapsed="false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</row>
    <row r="276" customFormat="false" ht="12.75" hidden="false" customHeight="true" outlineLevel="0" collapsed="false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</row>
    <row r="277" customFormat="false" ht="12.75" hidden="false" customHeight="true" outlineLevel="0" collapsed="false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</row>
    <row r="278" customFormat="false" ht="12.75" hidden="false" customHeight="true" outlineLevel="0" collapsed="false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</row>
    <row r="279" customFormat="false" ht="12.75" hidden="false" customHeight="true" outlineLevel="0" collapsed="false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</row>
    <row r="280" customFormat="false" ht="12.75" hidden="false" customHeight="true" outlineLevel="0" collapsed="false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</row>
    <row r="281" customFormat="false" ht="12.75" hidden="false" customHeight="true" outlineLevel="0" collapsed="false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</row>
    <row r="282" customFormat="false" ht="12.75" hidden="false" customHeight="true" outlineLevel="0" collapsed="false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</row>
    <row r="283" customFormat="false" ht="12.75" hidden="false" customHeight="true" outlineLevel="0" collapsed="false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</row>
    <row r="284" customFormat="false" ht="12.75" hidden="false" customHeight="true" outlineLevel="0" collapsed="false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</row>
    <row r="285" customFormat="false" ht="12.75" hidden="false" customHeight="true" outlineLevel="0" collapsed="false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</row>
    <row r="286" customFormat="false" ht="12.75" hidden="false" customHeight="true" outlineLevel="0" collapsed="false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</row>
    <row r="287" customFormat="false" ht="12.75" hidden="false" customHeight="true" outlineLevel="0" collapsed="false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</row>
    <row r="288" customFormat="false" ht="12.75" hidden="false" customHeight="true" outlineLevel="0" collapsed="false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</row>
    <row r="289" customFormat="false" ht="12.75" hidden="false" customHeight="true" outlineLevel="0" collapsed="false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</row>
    <row r="290" customFormat="false" ht="12.75" hidden="false" customHeight="true" outlineLevel="0" collapsed="false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</row>
    <row r="291" customFormat="false" ht="12.75" hidden="false" customHeight="true" outlineLevel="0" collapsed="false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</row>
    <row r="292" customFormat="false" ht="12.75" hidden="false" customHeight="true" outlineLevel="0" collapsed="false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</row>
    <row r="293" customFormat="false" ht="12.75" hidden="false" customHeight="true" outlineLevel="0" collapsed="false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</row>
    <row r="294" customFormat="false" ht="12.75" hidden="false" customHeight="true" outlineLevel="0" collapsed="false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</row>
    <row r="295" customFormat="false" ht="12.75" hidden="false" customHeight="true" outlineLevel="0" collapsed="false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</row>
    <row r="296" customFormat="false" ht="12.75" hidden="false" customHeight="true" outlineLevel="0" collapsed="false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</row>
    <row r="297" customFormat="false" ht="12.75" hidden="false" customHeight="true" outlineLevel="0" collapsed="false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</row>
    <row r="298" customFormat="false" ht="12.75" hidden="false" customHeight="true" outlineLevel="0" collapsed="false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</row>
    <row r="299" customFormat="false" ht="12.75" hidden="false" customHeight="true" outlineLevel="0" collapsed="false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</row>
    <row r="300" customFormat="false" ht="12.75" hidden="false" customHeight="true" outlineLevel="0" collapsed="false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</row>
    <row r="301" customFormat="false" ht="12.75" hidden="false" customHeight="true" outlineLevel="0" collapsed="false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</row>
    <row r="302" customFormat="false" ht="12.75" hidden="false" customHeight="true" outlineLevel="0" collapsed="false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5"/>
      <c r="AQ302" s="5"/>
    </row>
    <row r="303" customFormat="false" ht="12.75" hidden="false" customHeight="true" outlineLevel="0" collapsed="false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/>
      <c r="AQ303" s="5"/>
    </row>
    <row r="304" customFormat="false" ht="12.75" hidden="false" customHeight="true" outlineLevel="0" collapsed="false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</row>
    <row r="305" customFormat="false" ht="12.75" hidden="false" customHeight="true" outlineLevel="0" collapsed="false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/>
      <c r="AQ305" s="5"/>
    </row>
    <row r="306" customFormat="false" ht="12.75" hidden="false" customHeight="true" outlineLevel="0" collapsed="false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</row>
    <row r="307" customFormat="false" ht="12.75" hidden="false" customHeight="true" outlineLevel="0" collapsed="false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  <c r="AM307" s="5"/>
      <c r="AN307" s="5"/>
      <c r="AO307" s="5"/>
      <c r="AP307" s="5"/>
      <c r="AQ307" s="5"/>
    </row>
    <row r="308" customFormat="false" ht="12.75" hidden="false" customHeight="true" outlineLevel="0" collapsed="false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  <c r="AM308" s="5"/>
      <c r="AN308" s="5"/>
      <c r="AO308" s="5"/>
      <c r="AP308" s="5"/>
      <c r="AQ308" s="5"/>
    </row>
    <row r="309" customFormat="false" ht="12.75" hidden="false" customHeight="true" outlineLevel="0" collapsed="false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/>
      <c r="AP309" s="5"/>
      <c r="AQ309" s="5"/>
    </row>
    <row r="310" customFormat="false" ht="12.75" hidden="false" customHeight="true" outlineLevel="0" collapsed="false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5"/>
      <c r="AQ310" s="5"/>
    </row>
    <row r="311" customFormat="false" ht="12.75" hidden="false" customHeight="true" outlineLevel="0" collapsed="false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  <c r="AM311" s="5"/>
      <c r="AN311" s="5"/>
      <c r="AO311" s="5"/>
      <c r="AP311" s="5"/>
      <c r="AQ311" s="5"/>
    </row>
    <row r="312" customFormat="false" ht="12.75" hidden="false" customHeight="true" outlineLevel="0" collapsed="false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  <c r="AM312" s="5"/>
      <c r="AN312" s="5"/>
      <c r="AO312" s="5"/>
      <c r="AP312" s="5"/>
      <c r="AQ312" s="5"/>
    </row>
    <row r="313" customFormat="false" ht="12.75" hidden="false" customHeight="true" outlineLevel="0" collapsed="false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  <c r="AN313" s="5"/>
      <c r="AO313" s="5"/>
      <c r="AP313" s="5"/>
      <c r="AQ313" s="5"/>
    </row>
    <row r="314" customFormat="false" ht="12.75" hidden="false" customHeight="true" outlineLevel="0" collapsed="false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/>
      <c r="AP314" s="5"/>
      <c r="AQ314" s="5"/>
    </row>
    <row r="315" customFormat="false" ht="12.75" hidden="false" customHeight="true" outlineLevel="0" collapsed="false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</row>
    <row r="316" customFormat="false" ht="12.75" hidden="false" customHeight="true" outlineLevel="0" collapsed="false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</row>
    <row r="317" customFormat="false" ht="12.75" hidden="false" customHeight="true" outlineLevel="0" collapsed="false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  <c r="AM317" s="5"/>
      <c r="AN317" s="5"/>
      <c r="AO317" s="5"/>
      <c r="AP317" s="5"/>
      <c r="AQ317" s="5"/>
    </row>
    <row r="318" customFormat="false" ht="12.75" hidden="false" customHeight="true" outlineLevel="0" collapsed="false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/>
      <c r="AP318" s="5"/>
      <c r="AQ318" s="5"/>
    </row>
    <row r="319" customFormat="false" ht="12.75" hidden="false" customHeight="true" outlineLevel="0" collapsed="false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  <c r="AN319" s="5"/>
      <c r="AO319" s="5"/>
      <c r="AP319" s="5"/>
      <c r="AQ319" s="5"/>
    </row>
    <row r="320" customFormat="false" ht="12.75" hidden="false" customHeight="true" outlineLevel="0" collapsed="false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  <c r="AM320" s="5"/>
      <c r="AN320" s="5"/>
      <c r="AO320" s="5"/>
      <c r="AP320" s="5"/>
      <c r="AQ320" s="5"/>
    </row>
    <row r="321" customFormat="false" ht="12.75" hidden="false" customHeight="true" outlineLevel="0" collapsed="false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5"/>
      <c r="AQ321" s="5"/>
    </row>
    <row r="322" customFormat="false" ht="12.75" hidden="false" customHeight="true" outlineLevel="0" collapsed="false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5"/>
      <c r="AQ322" s="5"/>
    </row>
    <row r="323" customFormat="false" ht="12.75" hidden="false" customHeight="true" outlineLevel="0" collapsed="false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/>
      <c r="AP323" s="5"/>
      <c r="AQ323" s="5"/>
    </row>
    <row r="324" customFormat="false" ht="12.75" hidden="false" customHeight="true" outlineLevel="0" collapsed="false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  <c r="AM324" s="5"/>
      <c r="AN324" s="5"/>
      <c r="AO324" s="5"/>
      <c r="AP324" s="5"/>
      <c r="AQ324" s="5"/>
    </row>
    <row r="325" customFormat="false" ht="12.75" hidden="false" customHeight="true" outlineLevel="0" collapsed="false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/>
      <c r="AP325" s="5"/>
      <c r="AQ325" s="5"/>
    </row>
    <row r="326" customFormat="false" ht="12.75" hidden="false" customHeight="true" outlineLevel="0" collapsed="false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5"/>
      <c r="AQ326" s="5"/>
    </row>
    <row r="327" customFormat="false" ht="12.75" hidden="false" customHeight="true" outlineLevel="0" collapsed="false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  <c r="AM327" s="5"/>
      <c r="AN327" s="5"/>
      <c r="AO327" s="5"/>
      <c r="AP327" s="5"/>
      <c r="AQ327" s="5"/>
    </row>
    <row r="328" customFormat="false" ht="12.75" hidden="false" customHeight="true" outlineLevel="0" collapsed="false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  <c r="AM328" s="5"/>
      <c r="AN328" s="5"/>
      <c r="AO328" s="5"/>
      <c r="AP328" s="5"/>
      <c r="AQ328" s="5"/>
    </row>
    <row r="329" customFormat="false" ht="12.75" hidden="false" customHeight="true" outlineLevel="0" collapsed="false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/>
      <c r="AN329" s="5"/>
      <c r="AO329" s="5"/>
      <c r="AP329" s="5"/>
      <c r="AQ329" s="5"/>
    </row>
    <row r="330" customFormat="false" ht="12.75" hidden="false" customHeight="true" outlineLevel="0" collapsed="false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/>
      <c r="AP330" s="5"/>
      <c r="AQ330" s="5"/>
    </row>
    <row r="331" customFormat="false" ht="12.75" hidden="false" customHeight="true" outlineLevel="0" collapsed="false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/>
      <c r="AP331" s="5"/>
      <c r="AQ331" s="5"/>
    </row>
    <row r="332" customFormat="false" ht="12.75" hidden="false" customHeight="true" outlineLevel="0" collapsed="false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  <c r="AM332" s="5"/>
      <c r="AN332" s="5"/>
      <c r="AO332" s="5"/>
      <c r="AP332" s="5"/>
      <c r="AQ332" s="5"/>
    </row>
    <row r="333" customFormat="false" ht="12.75" hidden="false" customHeight="true" outlineLevel="0" collapsed="false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</row>
    <row r="334" customFormat="false" ht="12.75" hidden="false" customHeight="true" outlineLevel="0" collapsed="false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  <c r="AN334" s="5"/>
      <c r="AO334" s="5"/>
      <c r="AP334" s="5"/>
      <c r="AQ334" s="5"/>
    </row>
    <row r="335" customFormat="false" ht="12.75" hidden="false" customHeight="true" outlineLevel="0" collapsed="false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</row>
    <row r="336" customFormat="false" ht="12.75" hidden="false" customHeight="true" outlineLevel="0" collapsed="false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/>
      <c r="AN336" s="5"/>
      <c r="AO336" s="5"/>
      <c r="AP336" s="5"/>
      <c r="AQ336" s="5"/>
    </row>
    <row r="337" customFormat="false" ht="12.75" hidden="false" customHeight="true" outlineLevel="0" collapsed="false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</row>
    <row r="338" customFormat="false" ht="12.75" hidden="false" customHeight="true" outlineLevel="0" collapsed="false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/>
    </row>
    <row r="339" customFormat="false" ht="12.75" hidden="false" customHeight="true" outlineLevel="0" collapsed="false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  <c r="AM339" s="5"/>
      <c r="AN339" s="5"/>
      <c r="AO339" s="5"/>
      <c r="AP339" s="5"/>
      <c r="AQ339" s="5"/>
    </row>
    <row r="340" customFormat="false" ht="12.75" hidden="false" customHeight="true" outlineLevel="0" collapsed="false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  <c r="AM340" s="5"/>
      <c r="AN340" s="5"/>
      <c r="AO340" s="5"/>
      <c r="AP340" s="5"/>
      <c r="AQ340" s="5"/>
    </row>
    <row r="341" customFormat="false" ht="12.75" hidden="false" customHeight="true" outlineLevel="0" collapsed="false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  <c r="AH341" s="5"/>
      <c r="AI341" s="5"/>
      <c r="AJ341" s="5"/>
      <c r="AK341" s="5"/>
      <c r="AL341" s="5"/>
      <c r="AM341" s="5"/>
      <c r="AN341" s="5"/>
      <c r="AO341" s="5"/>
      <c r="AP341" s="5"/>
      <c r="AQ341" s="5"/>
    </row>
    <row r="342" customFormat="false" ht="12.75" hidden="false" customHeight="true" outlineLevel="0" collapsed="false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  <c r="AM342" s="5"/>
      <c r="AN342" s="5"/>
      <c r="AO342" s="5"/>
      <c r="AP342" s="5"/>
      <c r="AQ342" s="5"/>
    </row>
    <row r="343" customFormat="false" ht="12.75" hidden="false" customHeight="true" outlineLevel="0" collapsed="false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  <c r="AM343" s="5"/>
      <c r="AN343" s="5"/>
      <c r="AO343" s="5"/>
      <c r="AP343" s="5"/>
      <c r="AQ343" s="5"/>
    </row>
    <row r="344" customFormat="false" ht="12.75" hidden="false" customHeight="true" outlineLevel="0" collapsed="false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  <c r="AM344" s="5"/>
      <c r="AN344" s="5"/>
      <c r="AO344" s="5"/>
      <c r="AP344" s="5"/>
      <c r="AQ344" s="5"/>
    </row>
    <row r="345" customFormat="false" ht="12.75" hidden="false" customHeight="true" outlineLevel="0" collapsed="false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  <c r="AH345" s="5"/>
      <c r="AI345" s="5"/>
      <c r="AJ345" s="5"/>
      <c r="AK345" s="5"/>
      <c r="AL345" s="5"/>
      <c r="AM345" s="5"/>
      <c r="AN345" s="5"/>
      <c r="AO345" s="5"/>
      <c r="AP345" s="5"/>
      <c r="AQ345" s="5"/>
    </row>
    <row r="346" customFormat="false" ht="12.75" hidden="false" customHeight="true" outlineLevel="0" collapsed="false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  <c r="AM346" s="5"/>
      <c r="AN346" s="5"/>
      <c r="AO346" s="5"/>
      <c r="AP346" s="5"/>
      <c r="AQ346" s="5"/>
    </row>
    <row r="347" customFormat="false" ht="12.75" hidden="false" customHeight="true" outlineLevel="0" collapsed="false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  <c r="AH347" s="5"/>
      <c r="AI347" s="5"/>
      <c r="AJ347" s="5"/>
      <c r="AK347" s="5"/>
      <c r="AL347" s="5"/>
      <c r="AM347" s="5"/>
      <c r="AN347" s="5"/>
      <c r="AO347" s="5"/>
      <c r="AP347" s="5"/>
      <c r="AQ347" s="5"/>
    </row>
    <row r="348" customFormat="false" ht="12.75" hidden="false" customHeight="true" outlineLevel="0" collapsed="false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  <c r="AM348" s="5"/>
      <c r="AN348" s="5"/>
      <c r="AO348" s="5"/>
      <c r="AP348" s="5"/>
      <c r="AQ348" s="5"/>
    </row>
    <row r="349" customFormat="false" ht="12.75" hidden="false" customHeight="true" outlineLevel="0" collapsed="false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  <c r="AH349" s="5"/>
      <c r="AI349" s="5"/>
      <c r="AJ349" s="5"/>
      <c r="AK349" s="5"/>
      <c r="AL349" s="5"/>
      <c r="AM349" s="5"/>
      <c r="AN349" s="5"/>
      <c r="AO349" s="5"/>
      <c r="AP349" s="5"/>
      <c r="AQ349" s="5"/>
    </row>
    <row r="350" customFormat="false" ht="12.75" hidden="false" customHeight="true" outlineLevel="0" collapsed="false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  <c r="AH350" s="5"/>
      <c r="AI350" s="5"/>
      <c r="AJ350" s="5"/>
      <c r="AK350" s="5"/>
      <c r="AL350" s="5"/>
      <c r="AM350" s="5"/>
      <c r="AN350" s="5"/>
      <c r="AO350" s="5"/>
      <c r="AP350" s="5"/>
      <c r="AQ350" s="5"/>
    </row>
    <row r="351" customFormat="false" ht="12.75" hidden="false" customHeight="true" outlineLevel="0" collapsed="false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  <c r="AH351" s="5"/>
      <c r="AI351" s="5"/>
      <c r="AJ351" s="5"/>
      <c r="AK351" s="5"/>
      <c r="AL351" s="5"/>
      <c r="AM351" s="5"/>
      <c r="AN351" s="5"/>
      <c r="AO351" s="5"/>
      <c r="AP351" s="5"/>
      <c r="AQ351" s="5"/>
    </row>
    <row r="352" customFormat="false" ht="12.75" hidden="false" customHeight="true" outlineLevel="0" collapsed="false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  <c r="AH352" s="5"/>
      <c r="AI352" s="5"/>
      <c r="AJ352" s="5"/>
      <c r="AK352" s="5"/>
      <c r="AL352" s="5"/>
      <c r="AM352" s="5"/>
      <c r="AN352" s="5"/>
      <c r="AO352" s="5"/>
      <c r="AP352" s="5"/>
      <c r="AQ352" s="5"/>
    </row>
    <row r="353" customFormat="false" ht="12.75" hidden="false" customHeight="true" outlineLevel="0" collapsed="false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  <c r="AM353" s="5"/>
      <c r="AN353" s="5"/>
      <c r="AO353" s="5"/>
      <c r="AP353" s="5"/>
      <c r="AQ353" s="5"/>
    </row>
    <row r="354" customFormat="false" ht="12.75" hidden="false" customHeight="true" outlineLevel="0" collapsed="false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/>
      <c r="AK354" s="5"/>
      <c r="AL354" s="5"/>
      <c r="AM354" s="5"/>
      <c r="AN354" s="5"/>
      <c r="AO354" s="5"/>
      <c r="AP354" s="5"/>
      <c r="AQ354" s="5"/>
    </row>
    <row r="355" customFormat="false" ht="12.75" hidden="false" customHeight="true" outlineLevel="0" collapsed="false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  <c r="AH355" s="5"/>
      <c r="AI355" s="5"/>
      <c r="AJ355" s="5"/>
      <c r="AK355" s="5"/>
      <c r="AL355" s="5"/>
      <c r="AM355" s="5"/>
      <c r="AN355" s="5"/>
      <c r="AO355" s="5"/>
      <c r="AP355" s="5"/>
      <c r="AQ355" s="5"/>
    </row>
    <row r="356" customFormat="false" ht="12.75" hidden="false" customHeight="true" outlineLevel="0" collapsed="false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  <c r="AH356" s="5"/>
      <c r="AI356" s="5"/>
      <c r="AJ356" s="5"/>
      <c r="AK356" s="5"/>
      <c r="AL356" s="5"/>
      <c r="AM356" s="5"/>
      <c r="AN356" s="5"/>
      <c r="AO356" s="5"/>
      <c r="AP356" s="5"/>
      <c r="AQ356" s="5"/>
    </row>
    <row r="357" customFormat="false" ht="12.75" hidden="false" customHeight="true" outlineLevel="0" collapsed="false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  <c r="AH357" s="5"/>
      <c r="AI357" s="5"/>
      <c r="AJ357" s="5"/>
      <c r="AK357" s="5"/>
      <c r="AL357" s="5"/>
      <c r="AM357" s="5"/>
      <c r="AN357" s="5"/>
      <c r="AO357" s="5"/>
      <c r="AP357" s="5"/>
      <c r="AQ357" s="5"/>
    </row>
    <row r="358" customFormat="false" ht="12.75" hidden="false" customHeight="true" outlineLevel="0" collapsed="false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  <c r="AH358" s="5"/>
      <c r="AI358" s="5"/>
      <c r="AJ358" s="5"/>
      <c r="AK358" s="5"/>
      <c r="AL358" s="5"/>
      <c r="AM358" s="5"/>
      <c r="AN358" s="5"/>
      <c r="AO358" s="5"/>
      <c r="AP358" s="5"/>
      <c r="AQ358" s="5"/>
    </row>
    <row r="359" customFormat="false" ht="12.75" hidden="false" customHeight="true" outlineLevel="0" collapsed="false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  <c r="AM359" s="5"/>
      <c r="AN359" s="5"/>
      <c r="AO359" s="5"/>
      <c r="AP359" s="5"/>
      <c r="AQ359" s="5"/>
    </row>
    <row r="360" customFormat="false" ht="12.75" hidden="false" customHeight="true" outlineLevel="0" collapsed="false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  <c r="AM360" s="5"/>
      <c r="AN360" s="5"/>
      <c r="AO360" s="5"/>
      <c r="AP360" s="5"/>
      <c r="AQ360" s="5"/>
    </row>
    <row r="361" customFormat="false" ht="12.75" hidden="false" customHeight="true" outlineLevel="0" collapsed="false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  <c r="AH361" s="5"/>
      <c r="AI361" s="5"/>
      <c r="AJ361" s="5"/>
      <c r="AK361" s="5"/>
      <c r="AL361" s="5"/>
      <c r="AM361" s="5"/>
      <c r="AN361" s="5"/>
      <c r="AO361" s="5"/>
      <c r="AP361" s="5"/>
      <c r="AQ361" s="5"/>
    </row>
    <row r="362" customFormat="false" ht="12.75" hidden="false" customHeight="true" outlineLevel="0" collapsed="false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  <c r="AM362" s="5"/>
      <c r="AN362" s="5"/>
      <c r="AO362" s="5"/>
      <c r="AP362" s="5"/>
      <c r="AQ362" s="5"/>
    </row>
    <row r="363" customFormat="false" ht="12.75" hidden="false" customHeight="true" outlineLevel="0" collapsed="false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  <c r="AH363" s="5"/>
      <c r="AI363" s="5"/>
      <c r="AJ363" s="5"/>
      <c r="AK363" s="5"/>
      <c r="AL363" s="5"/>
      <c r="AM363" s="5"/>
      <c r="AN363" s="5"/>
      <c r="AO363" s="5"/>
      <c r="AP363" s="5"/>
      <c r="AQ363" s="5"/>
    </row>
    <row r="364" customFormat="false" ht="12.75" hidden="false" customHeight="true" outlineLevel="0" collapsed="false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  <c r="AH364" s="5"/>
      <c r="AI364" s="5"/>
      <c r="AJ364" s="5"/>
      <c r="AK364" s="5"/>
      <c r="AL364" s="5"/>
      <c r="AM364" s="5"/>
      <c r="AN364" s="5"/>
      <c r="AO364" s="5"/>
      <c r="AP364" s="5"/>
      <c r="AQ364" s="5"/>
    </row>
    <row r="365" customFormat="false" ht="12.75" hidden="false" customHeight="true" outlineLevel="0" collapsed="false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/>
      <c r="AL365" s="5"/>
      <c r="AM365" s="5"/>
      <c r="AN365" s="5"/>
      <c r="AO365" s="5"/>
      <c r="AP365" s="5"/>
      <c r="AQ365" s="5"/>
    </row>
    <row r="366" customFormat="false" ht="12.75" hidden="false" customHeight="true" outlineLevel="0" collapsed="false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/>
      <c r="AL366" s="5"/>
      <c r="AM366" s="5"/>
      <c r="AN366" s="5"/>
      <c r="AO366" s="5"/>
      <c r="AP366" s="5"/>
      <c r="AQ366" s="5"/>
    </row>
    <row r="367" customFormat="false" ht="12.75" hidden="false" customHeight="true" outlineLevel="0" collapsed="false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  <c r="AH367" s="5"/>
      <c r="AI367" s="5"/>
      <c r="AJ367" s="5"/>
      <c r="AK367" s="5"/>
      <c r="AL367" s="5"/>
      <c r="AM367" s="5"/>
      <c r="AN367" s="5"/>
      <c r="AO367" s="5"/>
      <c r="AP367" s="5"/>
      <c r="AQ367" s="5"/>
    </row>
    <row r="368" customFormat="false" ht="12.75" hidden="false" customHeight="true" outlineLevel="0" collapsed="false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  <c r="AG368" s="5"/>
      <c r="AH368" s="5"/>
      <c r="AI368" s="5"/>
      <c r="AJ368" s="5"/>
      <c r="AK368" s="5"/>
      <c r="AL368" s="5"/>
      <c r="AM368" s="5"/>
      <c r="AN368" s="5"/>
      <c r="AO368" s="5"/>
      <c r="AP368" s="5"/>
      <c r="AQ368" s="5"/>
    </row>
    <row r="369" customFormat="false" ht="12.75" hidden="false" customHeight="true" outlineLevel="0" collapsed="false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  <c r="AH369" s="5"/>
      <c r="AI369" s="5"/>
      <c r="AJ369" s="5"/>
      <c r="AK369" s="5"/>
      <c r="AL369" s="5"/>
      <c r="AM369" s="5"/>
      <c r="AN369" s="5"/>
      <c r="AO369" s="5"/>
      <c r="AP369" s="5"/>
      <c r="AQ369" s="5"/>
    </row>
    <row r="370" customFormat="false" ht="12.75" hidden="false" customHeight="true" outlineLevel="0" collapsed="false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  <c r="AH370" s="5"/>
      <c r="AI370" s="5"/>
      <c r="AJ370" s="5"/>
      <c r="AK370" s="5"/>
      <c r="AL370" s="5"/>
      <c r="AM370" s="5"/>
      <c r="AN370" s="5"/>
      <c r="AO370" s="5"/>
      <c r="AP370" s="5"/>
      <c r="AQ370" s="5"/>
    </row>
    <row r="371" customFormat="false" ht="12.75" hidden="false" customHeight="true" outlineLevel="0" collapsed="false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  <c r="AH371" s="5"/>
      <c r="AI371" s="5"/>
      <c r="AJ371" s="5"/>
      <c r="AK371" s="5"/>
      <c r="AL371" s="5"/>
      <c r="AM371" s="5"/>
      <c r="AN371" s="5"/>
      <c r="AO371" s="5"/>
      <c r="AP371" s="5"/>
      <c r="AQ371" s="5"/>
    </row>
    <row r="372" customFormat="false" ht="12.75" hidden="false" customHeight="true" outlineLevel="0" collapsed="false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  <c r="AH372" s="5"/>
      <c r="AI372" s="5"/>
      <c r="AJ372" s="5"/>
      <c r="AK372" s="5"/>
      <c r="AL372" s="5"/>
      <c r="AM372" s="5"/>
      <c r="AN372" s="5"/>
      <c r="AO372" s="5"/>
      <c r="AP372" s="5"/>
      <c r="AQ372" s="5"/>
    </row>
    <row r="373" customFormat="false" ht="12.75" hidden="false" customHeight="true" outlineLevel="0" collapsed="false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  <c r="AH373" s="5"/>
      <c r="AI373" s="5"/>
      <c r="AJ373" s="5"/>
      <c r="AK373" s="5"/>
      <c r="AL373" s="5"/>
      <c r="AM373" s="5"/>
      <c r="AN373" s="5"/>
      <c r="AO373" s="5"/>
      <c r="AP373" s="5"/>
      <c r="AQ373" s="5"/>
    </row>
    <row r="374" customFormat="false" ht="12.75" hidden="false" customHeight="true" outlineLevel="0" collapsed="false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  <c r="AG374" s="5"/>
      <c r="AH374" s="5"/>
      <c r="AI374" s="5"/>
      <c r="AJ374" s="5"/>
      <c r="AK374" s="5"/>
      <c r="AL374" s="5"/>
      <c r="AM374" s="5"/>
      <c r="AN374" s="5"/>
      <c r="AO374" s="5"/>
      <c r="AP374" s="5"/>
      <c r="AQ374" s="5"/>
    </row>
    <row r="375" customFormat="false" ht="12.75" hidden="false" customHeight="true" outlineLevel="0" collapsed="false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  <c r="AH375" s="5"/>
      <c r="AI375" s="5"/>
      <c r="AJ375" s="5"/>
      <c r="AK375" s="5"/>
      <c r="AL375" s="5"/>
      <c r="AM375" s="5"/>
      <c r="AN375" s="5"/>
      <c r="AO375" s="5"/>
      <c r="AP375" s="5"/>
      <c r="AQ375" s="5"/>
    </row>
    <row r="376" customFormat="false" ht="12.75" hidden="false" customHeight="true" outlineLevel="0" collapsed="false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  <c r="AH376" s="5"/>
      <c r="AI376" s="5"/>
      <c r="AJ376" s="5"/>
      <c r="AK376" s="5"/>
      <c r="AL376" s="5"/>
      <c r="AM376" s="5"/>
      <c r="AN376" s="5"/>
      <c r="AO376" s="5"/>
      <c r="AP376" s="5"/>
      <c r="AQ376" s="5"/>
    </row>
    <row r="377" customFormat="false" ht="12.75" hidden="false" customHeight="true" outlineLevel="0" collapsed="false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  <c r="AH377" s="5"/>
      <c r="AI377" s="5"/>
      <c r="AJ377" s="5"/>
      <c r="AK377" s="5"/>
      <c r="AL377" s="5"/>
      <c r="AM377" s="5"/>
      <c r="AN377" s="5"/>
      <c r="AO377" s="5"/>
      <c r="AP377" s="5"/>
      <c r="AQ377" s="5"/>
    </row>
    <row r="378" customFormat="false" ht="12.75" hidden="false" customHeight="true" outlineLevel="0" collapsed="false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  <c r="AH378" s="5"/>
      <c r="AI378" s="5"/>
      <c r="AJ378" s="5"/>
      <c r="AK378" s="5"/>
      <c r="AL378" s="5"/>
      <c r="AM378" s="5"/>
      <c r="AN378" s="5"/>
      <c r="AO378" s="5"/>
      <c r="AP378" s="5"/>
      <c r="AQ378" s="5"/>
    </row>
    <row r="379" customFormat="false" ht="12.75" hidden="false" customHeight="true" outlineLevel="0" collapsed="false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  <c r="AG379" s="5"/>
      <c r="AH379" s="5"/>
      <c r="AI379" s="5"/>
      <c r="AJ379" s="5"/>
      <c r="AK379" s="5"/>
      <c r="AL379" s="5"/>
      <c r="AM379" s="5"/>
      <c r="AN379" s="5"/>
      <c r="AO379" s="5"/>
      <c r="AP379" s="5"/>
      <c r="AQ379" s="5"/>
    </row>
    <row r="380" customFormat="false" ht="12.75" hidden="false" customHeight="true" outlineLevel="0" collapsed="false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  <c r="AG380" s="5"/>
      <c r="AH380" s="5"/>
      <c r="AI380" s="5"/>
      <c r="AJ380" s="5"/>
      <c r="AK380" s="5"/>
      <c r="AL380" s="5"/>
      <c r="AM380" s="5"/>
      <c r="AN380" s="5"/>
      <c r="AO380" s="5"/>
      <c r="AP380" s="5"/>
      <c r="AQ380" s="5"/>
    </row>
    <row r="381" customFormat="false" ht="12.75" hidden="false" customHeight="true" outlineLevel="0" collapsed="false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  <c r="AG381" s="5"/>
      <c r="AH381" s="5"/>
      <c r="AI381" s="5"/>
      <c r="AJ381" s="5"/>
      <c r="AK381" s="5"/>
      <c r="AL381" s="5"/>
      <c r="AM381" s="5"/>
      <c r="AN381" s="5"/>
      <c r="AO381" s="5"/>
      <c r="AP381" s="5"/>
      <c r="AQ381" s="5"/>
    </row>
    <row r="382" customFormat="false" ht="12.75" hidden="false" customHeight="true" outlineLevel="0" collapsed="false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  <c r="AG382" s="5"/>
      <c r="AH382" s="5"/>
      <c r="AI382" s="5"/>
      <c r="AJ382" s="5"/>
      <c r="AK382" s="5"/>
      <c r="AL382" s="5"/>
      <c r="AM382" s="5"/>
      <c r="AN382" s="5"/>
      <c r="AO382" s="5"/>
      <c r="AP382" s="5"/>
      <c r="AQ382" s="5"/>
    </row>
    <row r="383" customFormat="false" ht="12.75" hidden="false" customHeight="true" outlineLevel="0" collapsed="false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  <c r="AG383" s="5"/>
      <c r="AH383" s="5"/>
      <c r="AI383" s="5"/>
      <c r="AJ383" s="5"/>
      <c r="AK383" s="5"/>
      <c r="AL383" s="5"/>
      <c r="AM383" s="5"/>
      <c r="AN383" s="5"/>
      <c r="AO383" s="5"/>
      <c r="AP383" s="5"/>
      <c r="AQ383" s="5"/>
    </row>
    <row r="384" customFormat="false" ht="12.75" hidden="false" customHeight="true" outlineLevel="0" collapsed="false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  <c r="AG384" s="5"/>
      <c r="AH384" s="5"/>
      <c r="AI384" s="5"/>
      <c r="AJ384" s="5"/>
      <c r="AK384" s="5"/>
      <c r="AL384" s="5"/>
      <c r="AM384" s="5"/>
      <c r="AN384" s="5"/>
      <c r="AO384" s="5"/>
      <c r="AP384" s="5"/>
      <c r="AQ384" s="5"/>
    </row>
    <row r="385" customFormat="false" ht="12.75" hidden="false" customHeight="true" outlineLevel="0" collapsed="false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  <c r="AG385" s="5"/>
      <c r="AH385" s="5"/>
      <c r="AI385" s="5"/>
      <c r="AJ385" s="5"/>
      <c r="AK385" s="5"/>
      <c r="AL385" s="5"/>
      <c r="AM385" s="5"/>
      <c r="AN385" s="5"/>
      <c r="AO385" s="5"/>
      <c r="AP385" s="5"/>
      <c r="AQ385" s="5"/>
    </row>
    <row r="386" customFormat="false" ht="12.75" hidden="false" customHeight="true" outlineLevel="0" collapsed="false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  <c r="AG386" s="5"/>
      <c r="AH386" s="5"/>
      <c r="AI386" s="5"/>
      <c r="AJ386" s="5"/>
      <c r="AK386" s="5"/>
      <c r="AL386" s="5"/>
      <c r="AM386" s="5"/>
      <c r="AN386" s="5"/>
      <c r="AO386" s="5"/>
      <c r="AP386" s="5"/>
      <c r="AQ386" s="5"/>
    </row>
    <row r="387" customFormat="false" ht="12.75" hidden="false" customHeight="true" outlineLevel="0" collapsed="false">
      <c r="A387" s="5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  <c r="AG387" s="5"/>
      <c r="AH387" s="5"/>
      <c r="AI387" s="5"/>
      <c r="AJ387" s="5"/>
      <c r="AK387" s="5"/>
      <c r="AL387" s="5"/>
      <c r="AM387" s="5"/>
      <c r="AN387" s="5"/>
      <c r="AO387" s="5"/>
      <c r="AP387" s="5"/>
      <c r="AQ387" s="5"/>
    </row>
    <row r="388" customFormat="false" ht="12.75" hidden="false" customHeight="true" outlineLevel="0" collapsed="false">
      <c r="A388" s="5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  <c r="AG388" s="5"/>
      <c r="AH388" s="5"/>
      <c r="AI388" s="5"/>
      <c r="AJ388" s="5"/>
      <c r="AK388" s="5"/>
      <c r="AL388" s="5"/>
      <c r="AM388" s="5"/>
      <c r="AN388" s="5"/>
      <c r="AO388" s="5"/>
      <c r="AP388" s="5"/>
      <c r="AQ388" s="5"/>
    </row>
    <row r="389" customFormat="false" ht="12.75" hidden="false" customHeight="true" outlineLevel="0" collapsed="false">
      <c r="A389" s="5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  <c r="AG389" s="5"/>
      <c r="AH389" s="5"/>
      <c r="AI389" s="5"/>
      <c r="AJ389" s="5"/>
      <c r="AK389" s="5"/>
      <c r="AL389" s="5"/>
      <c r="AM389" s="5"/>
      <c r="AN389" s="5"/>
      <c r="AO389" s="5"/>
      <c r="AP389" s="5"/>
      <c r="AQ389" s="5"/>
    </row>
    <row r="390" customFormat="false" ht="12.75" hidden="false" customHeight="true" outlineLevel="0" collapsed="false">
      <c r="A390" s="5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  <c r="AG390" s="5"/>
      <c r="AH390" s="5"/>
      <c r="AI390" s="5"/>
      <c r="AJ390" s="5"/>
      <c r="AK390" s="5"/>
      <c r="AL390" s="5"/>
      <c r="AM390" s="5"/>
      <c r="AN390" s="5"/>
      <c r="AO390" s="5"/>
      <c r="AP390" s="5"/>
      <c r="AQ390" s="5"/>
    </row>
    <row r="391" customFormat="false" ht="12.75" hidden="false" customHeight="true" outlineLevel="0" collapsed="false">
      <c r="A391" s="5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  <c r="AM391" s="5"/>
      <c r="AN391" s="5"/>
      <c r="AO391" s="5"/>
      <c r="AP391" s="5"/>
      <c r="AQ391" s="5"/>
    </row>
    <row r="392" customFormat="false" ht="12.75" hidden="false" customHeight="true" outlineLevel="0" collapsed="false">
      <c r="A392" s="5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  <c r="AG392" s="5"/>
      <c r="AH392" s="5"/>
      <c r="AI392" s="5"/>
      <c r="AJ392" s="5"/>
      <c r="AK392" s="5"/>
      <c r="AL392" s="5"/>
      <c r="AM392" s="5"/>
      <c r="AN392" s="5"/>
      <c r="AO392" s="5"/>
      <c r="AP392" s="5"/>
      <c r="AQ392" s="5"/>
    </row>
    <row r="393" customFormat="false" ht="12.75" hidden="false" customHeight="true" outlineLevel="0" collapsed="false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  <c r="AG393" s="5"/>
      <c r="AH393" s="5"/>
      <c r="AI393" s="5"/>
      <c r="AJ393" s="5"/>
      <c r="AK393" s="5"/>
      <c r="AL393" s="5"/>
      <c r="AM393" s="5"/>
      <c r="AN393" s="5"/>
      <c r="AO393" s="5"/>
      <c r="AP393" s="5"/>
      <c r="AQ393" s="5"/>
    </row>
    <row r="394" customFormat="false" ht="12.75" hidden="false" customHeight="true" outlineLevel="0" collapsed="false">
      <c r="A394" s="5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  <c r="AG394" s="5"/>
      <c r="AH394" s="5"/>
      <c r="AI394" s="5"/>
      <c r="AJ394" s="5"/>
      <c r="AK394" s="5"/>
      <c r="AL394" s="5"/>
      <c r="AM394" s="5"/>
      <c r="AN394" s="5"/>
      <c r="AO394" s="5"/>
      <c r="AP394" s="5"/>
      <c r="AQ394" s="5"/>
    </row>
    <row r="395" customFormat="false" ht="12.75" hidden="false" customHeight="true" outlineLevel="0" collapsed="false">
      <c r="A395" s="5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  <c r="AG395" s="5"/>
      <c r="AH395" s="5"/>
      <c r="AI395" s="5"/>
      <c r="AJ395" s="5"/>
      <c r="AK395" s="5"/>
      <c r="AL395" s="5"/>
      <c r="AM395" s="5"/>
      <c r="AN395" s="5"/>
      <c r="AO395" s="5"/>
      <c r="AP395" s="5"/>
      <c r="AQ395" s="5"/>
    </row>
    <row r="396" customFormat="false" ht="12.75" hidden="false" customHeight="true" outlineLevel="0" collapsed="false">
      <c r="A396" s="5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  <c r="AG396" s="5"/>
      <c r="AH396" s="5"/>
      <c r="AI396" s="5"/>
      <c r="AJ396" s="5"/>
      <c r="AK396" s="5"/>
      <c r="AL396" s="5"/>
      <c r="AM396" s="5"/>
      <c r="AN396" s="5"/>
      <c r="AO396" s="5"/>
      <c r="AP396" s="5"/>
      <c r="AQ396" s="5"/>
    </row>
    <row r="397" customFormat="false" ht="12.75" hidden="false" customHeight="true" outlineLevel="0" collapsed="false">
      <c r="A397" s="5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  <c r="AG397" s="5"/>
      <c r="AH397" s="5"/>
      <c r="AI397" s="5"/>
      <c r="AJ397" s="5"/>
      <c r="AK397" s="5"/>
      <c r="AL397" s="5"/>
      <c r="AM397" s="5"/>
      <c r="AN397" s="5"/>
      <c r="AO397" s="5"/>
      <c r="AP397" s="5"/>
      <c r="AQ397" s="5"/>
    </row>
    <row r="398" customFormat="false" ht="12.75" hidden="false" customHeight="true" outlineLevel="0" collapsed="false">
      <c r="A398" s="5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  <c r="AG398" s="5"/>
      <c r="AH398" s="5"/>
      <c r="AI398" s="5"/>
      <c r="AJ398" s="5"/>
      <c r="AK398" s="5"/>
      <c r="AL398" s="5"/>
      <c r="AM398" s="5"/>
      <c r="AN398" s="5"/>
      <c r="AO398" s="5"/>
      <c r="AP398" s="5"/>
      <c r="AQ398" s="5"/>
    </row>
    <row r="399" customFormat="false" ht="12.75" hidden="false" customHeight="true" outlineLevel="0" collapsed="false">
      <c r="A399" s="5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  <c r="AG399" s="5"/>
      <c r="AH399" s="5"/>
      <c r="AI399" s="5"/>
      <c r="AJ399" s="5"/>
      <c r="AK399" s="5"/>
      <c r="AL399" s="5"/>
      <c r="AM399" s="5"/>
      <c r="AN399" s="5"/>
      <c r="AO399" s="5"/>
      <c r="AP399" s="5"/>
      <c r="AQ399" s="5"/>
    </row>
    <row r="400" customFormat="false" ht="12.75" hidden="false" customHeight="true" outlineLevel="0" collapsed="false">
      <c r="A400" s="5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  <c r="AD400" s="5"/>
      <c r="AE400" s="5"/>
      <c r="AF400" s="5"/>
      <c r="AG400" s="5"/>
      <c r="AH400" s="5"/>
      <c r="AI400" s="5"/>
      <c r="AJ400" s="5"/>
      <c r="AK400" s="5"/>
      <c r="AL400" s="5"/>
      <c r="AM400" s="5"/>
      <c r="AN400" s="5"/>
      <c r="AO400" s="5"/>
      <c r="AP400" s="5"/>
      <c r="AQ400" s="5"/>
    </row>
    <row r="401" customFormat="false" ht="12.75" hidden="false" customHeight="true" outlineLevel="0" collapsed="false">
      <c r="A401" s="5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  <c r="AG401" s="5"/>
      <c r="AH401" s="5"/>
      <c r="AI401" s="5"/>
      <c r="AJ401" s="5"/>
      <c r="AK401" s="5"/>
      <c r="AL401" s="5"/>
      <c r="AM401" s="5"/>
      <c r="AN401" s="5"/>
      <c r="AO401" s="5"/>
      <c r="AP401" s="5"/>
      <c r="AQ401" s="5"/>
    </row>
    <row r="402" customFormat="false" ht="12.75" hidden="false" customHeight="true" outlineLevel="0" collapsed="false">
      <c r="A402" s="5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  <c r="AG402" s="5"/>
      <c r="AH402" s="5"/>
      <c r="AI402" s="5"/>
      <c r="AJ402" s="5"/>
      <c r="AK402" s="5"/>
      <c r="AL402" s="5"/>
      <c r="AM402" s="5"/>
      <c r="AN402" s="5"/>
      <c r="AO402" s="5"/>
      <c r="AP402" s="5"/>
      <c r="AQ402" s="5"/>
    </row>
    <row r="403" customFormat="false" ht="12.75" hidden="false" customHeight="true" outlineLevel="0" collapsed="false">
      <c r="A403" s="5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  <c r="AD403" s="5"/>
      <c r="AE403" s="5"/>
      <c r="AF403" s="5"/>
      <c r="AG403" s="5"/>
      <c r="AH403" s="5"/>
      <c r="AI403" s="5"/>
      <c r="AJ403" s="5"/>
      <c r="AK403" s="5"/>
      <c r="AL403" s="5"/>
      <c r="AM403" s="5"/>
      <c r="AN403" s="5"/>
      <c r="AO403" s="5"/>
      <c r="AP403" s="5"/>
      <c r="AQ403" s="5"/>
    </row>
    <row r="404" customFormat="false" ht="12.75" hidden="false" customHeight="true" outlineLevel="0" collapsed="false">
      <c r="A404" s="5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  <c r="AG404" s="5"/>
      <c r="AH404" s="5"/>
      <c r="AI404" s="5"/>
      <c r="AJ404" s="5"/>
      <c r="AK404" s="5"/>
      <c r="AL404" s="5"/>
      <c r="AM404" s="5"/>
      <c r="AN404" s="5"/>
      <c r="AO404" s="5"/>
      <c r="AP404" s="5"/>
      <c r="AQ404" s="5"/>
    </row>
    <row r="405" customFormat="false" ht="12.75" hidden="false" customHeight="true" outlineLevel="0" collapsed="false">
      <c r="A405" s="5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  <c r="AG405" s="5"/>
      <c r="AH405" s="5"/>
      <c r="AI405" s="5"/>
      <c r="AJ405" s="5"/>
      <c r="AK405" s="5"/>
      <c r="AL405" s="5"/>
      <c r="AM405" s="5"/>
      <c r="AN405" s="5"/>
      <c r="AO405" s="5"/>
      <c r="AP405" s="5"/>
      <c r="AQ405" s="5"/>
    </row>
    <row r="406" customFormat="false" ht="12.75" hidden="false" customHeight="true" outlineLevel="0" collapsed="false">
      <c r="A406" s="5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  <c r="AG406" s="5"/>
      <c r="AH406" s="5"/>
      <c r="AI406" s="5"/>
      <c r="AJ406" s="5"/>
      <c r="AK406" s="5"/>
      <c r="AL406" s="5"/>
      <c r="AM406" s="5"/>
      <c r="AN406" s="5"/>
      <c r="AO406" s="5"/>
      <c r="AP406" s="5"/>
      <c r="AQ406" s="5"/>
    </row>
    <row r="407" customFormat="false" ht="12.75" hidden="false" customHeight="true" outlineLevel="0" collapsed="false">
      <c r="A407" s="5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  <c r="AG407" s="5"/>
      <c r="AH407" s="5"/>
      <c r="AI407" s="5"/>
      <c r="AJ407" s="5"/>
      <c r="AK407" s="5"/>
      <c r="AL407" s="5"/>
      <c r="AM407" s="5"/>
      <c r="AN407" s="5"/>
      <c r="AO407" s="5"/>
      <c r="AP407" s="5"/>
      <c r="AQ407" s="5"/>
    </row>
    <row r="408" customFormat="false" ht="12.75" hidden="false" customHeight="true" outlineLevel="0" collapsed="false">
      <c r="A408" s="5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  <c r="AG408" s="5"/>
      <c r="AH408" s="5"/>
      <c r="AI408" s="5"/>
      <c r="AJ408" s="5"/>
      <c r="AK408" s="5"/>
      <c r="AL408" s="5"/>
      <c r="AM408" s="5"/>
      <c r="AN408" s="5"/>
      <c r="AO408" s="5"/>
      <c r="AP408" s="5"/>
      <c r="AQ408" s="5"/>
    </row>
    <row r="409" customFormat="false" ht="12.75" hidden="false" customHeight="true" outlineLevel="0" collapsed="false">
      <c r="A409" s="5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  <c r="AG409" s="5"/>
      <c r="AH409" s="5"/>
      <c r="AI409" s="5"/>
      <c r="AJ409" s="5"/>
      <c r="AK409" s="5"/>
      <c r="AL409" s="5"/>
      <c r="AM409" s="5"/>
      <c r="AN409" s="5"/>
      <c r="AO409" s="5"/>
      <c r="AP409" s="5"/>
      <c r="AQ409" s="5"/>
    </row>
    <row r="410" customFormat="false" ht="12.75" hidden="false" customHeight="true" outlineLevel="0" collapsed="false">
      <c r="A410" s="5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  <c r="AG410" s="5"/>
      <c r="AH410" s="5"/>
      <c r="AI410" s="5"/>
      <c r="AJ410" s="5"/>
      <c r="AK410" s="5"/>
      <c r="AL410" s="5"/>
      <c r="AM410" s="5"/>
      <c r="AN410" s="5"/>
      <c r="AO410" s="5"/>
      <c r="AP410" s="5"/>
      <c r="AQ410" s="5"/>
    </row>
    <row r="411" customFormat="false" ht="12.75" hidden="false" customHeight="true" outlineLevel="0" collapsed="false">
      <c r="A411" s="5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  <c r="AG411" s="5"/>
      <c r="AH411" s="5"/>
      <c r="AI411" s="5"/>
      <c r="AJ411" s="5"/>
      <c r="AK411" s="5"/>
      <c r="AL411" s="5"/>
      <c r="AM411" s="5"/>
      <c r="AN411" s="5"/>
      <c r="AO411" s="5"/>
      <c r="AP411" s="5"/>
      <c r="AQ411" s="5"/>
    </row>
    <row r="412" customFormat="false" ht="12.75" hidden="false" customHeight="true" outlineLevel="0" collapsed="false">
      <c r="A412" s="5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  <c r="AG412" s="5"/>
      <c r="AH412" s="5"/>
      <c r="AI412" s="5"/>
      <c r="AJ412" s="5"/>
      <c r="AK412" s="5"/>
      <c r="AL412" s="5"/>
      <c r="AM412" s="5"/>
      <c r="AN412" s="5"/>
      <c r="AO412" s="5"/>
      <c r="AP412" s="5"/>
      <c r="AQ412" s="5"/>
    </row>
    <row r="413" customFormat="false" ht="12.75" hidden="false" customHeight="true" outlineLevel="0" collapsed="false">
      <c r="A413" s="5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  <c r="AG413" s="5"/>
      <c r="AH413" s="5"/>
      <c r="AI413" s="5"/>
      <c r="AJ413" s="5"/>
      <c r="AK413" s="5"/>
      <c r="AL413" s="5"/>
      <c r="AM413" s="5"/>
      <c r="AN413" s="5"/>
      <c r="AO413" s="5"/>
      <c r="AP413" s="5"/>
      <c r="AQ413" s="5"/>
    </row>
    <row r="414" customFormat="false" ht="12.75" hidden="false" customHeight="true" outlineLevel="0" collapsed="false">
      <c r="A414" s="5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  <c r="AG414" s="5"/>
      <c r="AH414" s="5"/>
      <c r="AI414" s="5"/>
      <c r="AJ414" s="5"/>
      <c r="AK414" s="5"/>
      <c r="AL414" s="5"/>
      <c r="AM414" s="5"/>
      <c r="AN414" s="5"/>
      <c r="AO414" s="5"/>
      <c r="AP414" s="5"/>
      <c r="AQ414" s="5"/>
    </row>
    <row r="415" customFormat="false" ht="12.75" hidden="false" customHeight="true" outlineLevel="0" collapsed="false">
      <c r="A415" s="5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  <c r="AG415" s="5"/>
      <c r="AH415" s="5"/>
      <c r="AI415" s="5"/>
      <c r="AJ415" s="5"/>
      <c r="AK415" s="5"/>
      <c r="AL415" s="5"/>
      <c r="AM415" s="5"/>
      <c r="AN415" s="5"/>
      <c r="AO415" s="5"/>
      <c r="AP415" s="5"/>
      <c r="AQ415" s="5"/>
    </row>
    <row r="416" customFormat="false" ht="12.75" hidden="false" customHeight="true" outlineLevel="0" collapsed="false">
      <c r="A416" s="5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  <c r="AG416" s="5"/>
      <c r="AH416" s="5"/>
      <c r="AI416" s="5"/>
      <c r="AJ416" s="5"/>
      <c r="AK416" s="5"/>
      <c r="AL416" s="5"/>
      <c r="AM416" s="5"/>
      <c r="AN416" s="5"/>
      <c r="AO416" s="5"/>
      <c r="AP416" s="5"/>
      <c r="AQ416" s="5"/>
    </row>
    <row r="417" customFormat="false" ht="12.75" hidden="false" customHeight="true" outlineLevel="0" collapsed="false">
      <c r="A417" s="5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  <c r="AG417" s="5"/>
      <c r="AH417" s="5"/>
      <c r="AI417" s="5"/>
      <c r="AJ417" s="5"/>
      <c r="AK417" s="5"/>
      <c r="AL417" s="5"/>
      <c r="AM417" s="5"/>
      <c r="AN417" s="5"/>
      <c r="AO417" s="5"/>
      <c r="AP417" s="5"/>
      <c r="AQ417" s="5"/>
    </row>
    <row r="418" customFormat="false" ht="12.75" hidden="false" customHeight="true" outlineLevel="0" collapsed="false">
      <c r="A418" s="5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  <c r="AG418" s="5"/>
      <c r="AH418" s="5"/>
      <c r="AI418" s="5"/>
      <c r="AJ418" s="5"/>
      <c r="AK418" s="5"/>
      <c r="AL418" s="5"/>
      <c r="AM418" s="5"/>
      <c r="AN418" s="5"/>
      <c r="AO418" s="5"/>
      <c r="AP418" s="5"/>
      <c r="AQ418" s="5"/>
    </row>
    <row r="419" customFormat="false" ht="12.75" hidden="false" customHeight="true" outlineLevel="0" collapsed="false">
      <c r="A419" s="5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  <c r="AG419" s="5"/>
      <c r="AH419" s="5"/>
      <c r="AI419" s="5"/>
      <c r="AJ419" s="5"/>
      <c r="AK419" s="5"/>
      <c r="AL419" s="5"/>
      <c r="AM419" s="5"/>
      <c r="AN419" s="5"/>
      <c r="AO419" s="5"/>
      <c r="AP419" s="5"/>
      <c r="AQ419" s="5"/>
    </row>
    <row r="420" customFormat="false" ht="12.75" hidden="false" customHeight="true" outlineLevel="0" collapsed="false">
      <c r="A420" s="5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  <c r="AG420" s="5"/>
      <c r="AH420" s="5"/>
      <c r="AI420" s="5"/>
      <c r="AJ420" s="5"/>
      <c r="AK420" s="5"/>
      <c r="AL420" s="5"/>
      <c r="AM420" s="5"/>
      <c r="AN420" s="5"/>
      <c r="AO420" s="5"/>
      <c r="AP420" s="5"/>
      <c r="AQ420" s="5"/>
    </row>
    <row r="421" customFormat="false" ht="12.75" hidden="false" customHeight="true" outlineLevel="0" collapsed="false">
      <c r="A421" s="5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  <c r="AG421" s="5"/>
      <c r="AH421" s="5"/>
      <c r="AI421" s="5"/>
      <c r="AJ421" s="5"/>
      <c r="AK421" s="5"/>
      <c r="AL421" s="5"/>
      <c r="AM421" s="5"/>
      <c r="AN421" s="5"/>
      <c r="AO421" s="5"/>
      <c r="AP421" s="5"/>
      <c r="AQ421" s="5"/>
    </row>
    <row r="422" customFormat="false" ht="12.75" hidden="false" customHeight="true" outlineLevel="0" collapsed="false">
      <c r="A422" s="5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  <c r="AG422" s="5"/>
      <c r="AH422" s="5"/>
      <c r="AI422" s="5"/>
      <c r="AJ422" s="5"/>
      <c r="AK422" s="5"/>
      <c r="AL422" s="5"/>
      <c r="AM422" s="5"/>
      <c r="AN422" s="5"/>
      <c r="AO422" s="5"/>
      <c r="AP422" s="5"/>
      <c r="AQ422" s="5"/>
    </row>
    <row r="423" customFormat="false" ht="12.75" hidden="false" customHeight="true" outlineLevel="0" collapsed="false">
      <c r="A423" s="5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  <c r="AG423" s="5"/>
      <c r="AH423" s="5"/>
      <c r="AI423" s="5"/>
      <c r="AJ423" s="5"/>
      <c r="AK423" s="5"/>
      <c r="AL423" s="5"/>
      <c r="AM423" s="5"/>
      <c r="AN423" s="5"/>
      <c r="AO423" s="5"/>
      <c r="AP423" s="5"/>
      <c r="AQ423" s="5"/>
    </row>
    <row r="424" customFormat="false" ht="12.75" hidden="false" customHeight="true" outlineLevel="0" collapsed="false">
      <c r="A424" s="5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  <c r="AG424" s="5"/>
      <c r="AH424" s="5"/>
      <c r="AI424" s="5"/>
      <c r="AJ424" s="5"/>
      <c r="AK424" s="5"/>
      <c r="AL424" s="5"/>
      <c r="AM424" s="5"/>
      <c r="AN424" s="5"/>
      <c r="AO424" s="5"/>
      <c r="AP424" s="5"/>
      <c r="AQ424" s="5"/>
    </row>
    <row r="425" customFormat="false" ht="12.75" hidden="false" customHeight="true" outlineLevel="0" collapsed="false">
      <c r="A425" s="5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  <c r="AG425" s="5"/>
      <c r="AH425" s="5"/>
      <c r="AI425" s="5"/>
      <c r="AJ425" s="5"/>
      <c r="AK425" s="5"/>
      <c r="AL425" s="5"/>
      <c r="AM425" s="5"/>
      <c r="AN425" s="5"/>
      <c r="AO425" s="5"/>
      <c r="AP425" s="5"/>
      <c r="AQ425" s="5"/>
    </row>
    <row r="426" customFormat="false" ht="12.75" hidden="false" customHeight="true" outlineLevel="0" collapsed="false">
      <c r="A426" s="5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  <c r="AG426" s="5"/>
      <c r="AH426" s="5"/>
      <c r="AI426" s="5"/>
      <c r="AJ426" s="5"/>
      <c r="AK426" s="5"/>
      <c r="AL426" s="5"/>
      <c r="AM426" s="5"/>
      <c r="AN426" s="5"/>
      <c r="AO426" s="5"/>
      <c r="AP426" s="5"/>
      <c r="AQ426" s="5"/>
    </row>
    <row r="427" customFormat="false" ht="12.75" hidden="false" customHeight="true" outlineLevel="0" collapsed="false">
      <c r="A427" s="5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  <c r="AG427" s="5"/>
      <c r="AH427" s="5"/>
      <c r="AI427" s="5"/>
      <c r="AJ427" s="5"/>
      <c r="AK427" s="5"/>
      <c r="AL427" s="5"/>
      <c r="AM427" s="5"/>
      <c r="AN427" s="5"/>
      <c r="AO427" s="5"/>
      <c r="AP427" s="5"/>
      <c r="AQ427" s="5"/>
    </row>
    <row r="428" customFormat="false" ht="12.75" hidden="false" customHeight="true" outlineLevel="0" collapsed="false">
      <c r="A428" s="5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  <c r="AG428" s="5"/>
      <c r="AH428" s="5"/>
      <c r="AI428" s="5"/>
      <c r="AJ428" s="5"/>
      <c r="AK428" s="5"/>
      <c r="AL428" s="5"/>
      <c r="AM428" s="5"/>
      <c r="AN428" s="5"/>
      <c r="AO428" s="5"/>
      <c r="AP428" s="5"/>
      <c r="AQ428" s="5"/>
    </row>
    <row r="429" customFormat="false" ht="12.75" hidden="false" customHeight="true" outlineLevel="0" collapsed="false">
      <c r="A429" s="5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  <c r="AG429" s="5"/>
      <c r="AH429" s="5"/>
      <c r="AI429" s="5"/>
      <c r="AJ429" s="5"/>
      <c r="AK429" s="5"/>
      <c r="AL429" s="5"/>
      <c r="AM429" s="5"/>
      <c r="AN429" s="5"/>
      <c r="AO429" s="5"/>
      <c r="AP429" s="5"/>
      <c r="AQ429" s="5"/>
    </row>
    <row r="430" customFormat="false" ht="12.75" hidden="false" customHeight="true" outlineLevel="0" collapsed="false">
      <c r="A430" s="5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  <c r="AG430" s="5"/>
      <c r="AH430" s="5"/>
      <c r="AI430" s="5"/>
      <c r="AJ430" s="5"/>
      <c r="AK430" s="5"/>
      <c r="AL430" s="5"/>
      <c r="AM430" s="5"/>
      <c r="AN430" s="5"/>
      <c r="AO430" s="5"/>
      <c r="AP430" s="5"/>
      <c r="AQ430" s="5"/>
    </row>
    <row r="431" customFormat="false" ht="12.75" hidden="false" customHeight="true" outlineLevel="0" collapsed="false">
      <c r="A431" s="5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  <c r="AG431" s="5"/>
      <c r="AH431" s="5"/>
      <c r="AI431" s="5"/>
      <c r="AJ431" s="5"/>
      <c r="AK431" s="5"/>
      <c r="AL431" s="5"/>
      <c r="AM431" s="5"/>
      <c r="AN431" s="5"/>
      <c r="AO431" s="5"/>
      <c r="AP431" s="5"/>
      <c r="AQ431" s="5"/>
    </row>
    <row r="432" customFormat="false" ht="12.75" hidden="false" customHeight="true" outlineLevel="0" collapsed="false">
      <c r="A432" s="5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  <c r="AG432" s="5"/>
      <c r="AH432" s="5"/>
      <c r="AI432" s="5"/>
      <c r="AJ432" s="5"/>
      <c r="AK432" s="5"/>
      <c r="AL432" s="5"/>
      <c r="AM432" s="5"/>
      <c r="AN432" s="5"/>
      <c r="AO432" s="5"/>
      <c r="AP432" s="5"/>
      <c r="AQ432" s="5"/>
    </row>
    <row r="433" customFormat="false" ht="12.75" hidden="false" customHeight="true" outlineLevel="0" collapsed="false">
      <c r="A433" s="5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  <c r="AG433" s="5"/>
      <c r="AH433" s="5"/>
      <c r="AI433" s="5"/>
      <c r="AJ433" s="5"/>
      <c r="AK433" s="5"/>
      <c r="AL433" s="5"/>
      <c r="AM433" s="5"/>
      <c r="AN433" s="5"/>
      <c r="AO433" s="5"/>
      <c r="AP433" s="5"/>
      <c r="AQ433" s="5"/>
    </row>
    <row r="434" customFormat="false" ht="12.75" hidden="false" customHeight="true" outlineLevel="0" collapsed="false">
      <c r="A434" s="5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  <c r="AG434" s="5"/>
      <c r="AH434" s="5"/>
      <c r="AI434" s="5"/>
      <c r="AJ434" s="5"/>
      <c r="AK434" s="5"/>
      <c r="AL434" s="5"/>
      <c r="AM434" s="5"/>
      <c r="AN434" s="5"/>
      <c r="AO434" s="5"/>
      <c r="AP434" s="5"/>
      <c r="AQ434" s="5"/>
    </row>
    <row r="435" customFormat="false" ht="12.75" hidden="false" customHeight="true" outlineLevel="0" collapsed="false">
      <c r="A435" s="5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  <c r="AG435" s="5"/>
      <c r="AH435" s="5"/>
      <c r="AI435" s="5"/>
      <c r="AJ435" s="5"/>
      <c r="AK435" s="5"/>
      <c r="AL435" s="5"/>
      <c r="AM435" s="5"/>
      <c r="AN435" s="5"/>
      <c r="AO435" s="5"/>
      <c r="AP435" s="5"/>
      <c r="AQ435" s="5"/>
    </row>
    <row r="436" customFormat="false" ht="12.75" hidden="false" customHeight="true" outlineLevel="0" collapsed="false">
      <c r="A436" s="5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  <c r="AG436" s="5"/>
      <c r="AH436" s="5"/>
      <c r="AI436" s="5"/>
      <c r="AJ436" s="5"/>
      <c r="AK436" s="5"/>
      <c r="AL436" s="5"/>
      <c r="AM436" s="5"/>
      <c r="AN436" s="5"/>
      <c r="AO436" s="5"/>
      <c r="AP436" s="5"/>
      <c r="AQ436" s="5"/>
    </row>
    <row r="437" customFormat="false" ht="12.75" hidden="false" customHeight="true" outlineLevel="0" collapsed="false">
      <c r="A437" s="5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/>
      <c r="AE437" s="5"/>
      <c r="AF437" s="5"/>
      <c r="AG437" s="5"/>
      <c r="AH437" s="5"/>
      <c r="AI437" s="5"/>
      <c r="AJ437" s="5"/>
      <c r="AK437" s="5"/>
      <c r="AL437" s="5"/>
      <c r="AM437" s="5"/>
      <c r="AN437" s="5"/>
      <c r="AO437" s="5"/>
      <c r="AP437" s="5"/>
      <c r="AQ437" s="5"/>
    </row>
    <row r="438" customFormat="false" ht="12.75" hidden="false" customHeight="true" outlineLevel="0" collapsed="false">
      <c r="A438" s="5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  <c r="AF438" s="5"/>
      <c r="AG438" s="5"/>
      <c r="AH438" s="5"/>
      <c r="AI438" s="5"/>
      <c r="AJ438" s="5"/>
      <c r="AK438" s="5"/>
      <c r="AL438" s="5"/>
      <c r="AM438" s="5"/>
      <c r="AN438" s="5"/>
      <c r="AO438" s="5"/>
      <c r="AP438" s="5"/>
      <c r="AQ438" s="5"/>
    </row>
    <row r="439" customFormat="false" ht="12.75" hidden="false" customHeight="true" outlineLevel="0" collapsed="false">
      <c r="A439" s="5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  <c r="AG439" s="5"/>
      <c r="AH439" s="5"/>
      <c r="AI439" s="5"/>
      <c r="AJ439" s="5"/>
      <c r="AK439" s="5"/>
      <c r="AL439" s="5"/>
      <c r="AM439" s="5"/>
      <c r="AN439" s="5"/>
      <c r="AO439" s="5"/>
      <c r="AP439" s="5"/>
      <c r="AQ439" s="5"/>
    </row>
    <row r="440" customFormat="false" ht="12.75" hidden="false" customHeight="true" outlineLevel="0" collapsed="false">
      <c r="A440" s="5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  <c r="AG440" s="5"/>
      <c r="AH440" s="5"/>
      <c r="AI440" s="5"/>
      <c r="AJ440" s="5"/>
      <c r="AK440" s="5"/>
      <c r="AL440" s="5"/>
      <c r="AM440" s="5"/>
      <c r="AN440" s="5"/>
      <c r="AO440" s="5"/>
      <c r="AP440" s="5"/>
      <c r="AQ440" s="5"/>
    </row>
    <row r="441" customFormat="false" ht="12.75" hidden="false" customHeight="true" outlineLevel="0" collapsed="false">
      <c r="A441" s="5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  <c r="AG441" s="5"/>
      <c r="AH441" s="5"/>
      <c r="AI441" s="5"/>
      <c r="AJ441" s="5"/>
      <c r="AK441" s="5"/>
      <c r="AL441" s="5"/>
      <c r="AM441" s="5"/>
      <c r="AN441" s="5"/>
      <c r="AO441" s="5"/>
      <c r="AP441" s="5"/>
      <c r="AQ441" s="5"/>
    </row>
    <row r="442" customFormat="false" ht="12.75" hidden="false" customHeight="true" outlineLevel="0" collapsed="false">
      <c r="A442" s="5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  <c r="AF442" s="5"/>
      <c r="AG442" s="5"/>
      <c r="AH442" s="5"/>
      <c r="AI442" s="5"/>
      <c r="AJ442" s="5"/>
      <c r="AK442" s="5"/>
      <c r="AL442" s="5"/>
      <c r="AM442" s="5"/>
      <c r="AN442" s="5"/>
      <c r="AO442" s="5"/>
      <c r="AP442" s="5"/>
      <c r="AQ442" s="5"/>
    </row>
    <row r="443" customFormat="false" ht="12.75" hidden="false" customHeight="true" outlineLevel="0" collapsed="false">
      <c r="A443" s="5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  <c r="AG443" s="5"/>
      <c r="AH443" s="5"/>
      <c r="AI443" s="5"/>
      <c r="AJ443" s="5"/>
      <c r="AK443" s="5"/>
      <c r="AL443" s="5"/>
      <c r="AM443" s="5"/>
      <c r="AN443" s="5"/>
      <c r="AO443" s="5"/>
      <c r="AP443" s="5"/>
      <c r="AQ443" s="5"/>
    </row>
    <row r="444" customFormat="false" ht="12.75" hidden="false" customHeight="true" outlineLevel="0" collapsed="false">
      <c r="A444" s="5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  <c r="AD444" s="5"/>
      <c r="AE444" s="5"/>
      <c r="AF444" s="5"/>
      <c r="AG444" s="5"/>
      <c r="AH444" s="5"/>
      <c r="AI444" s="5"/>
      <c r="AJ444" s="5"/>
      <c r="AK444" s="5"/>
      <c r="AL444" s="5"/>
      <c r="AM444" s="5"/>
      <c r="AN444" s="5"/>
      <c r="AO444" s="5"/>
      <c r="AP444" s="5"/>
      <c r="AQ444" s="5"/>
    </row>
    <row r="445" customFormat="false" ht="12.75" hidden="false" customHeight="true" outlineLevel="0" collapsed="false">
      <c r="A445" s="5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  <c r="AD445" s="5"/>
      <c r="AE445" s="5"/>
      <c r="AF445" s="5"/>
      <c r="AG445" s="5"/>
      <c r="AH445" s="5"/>
      <c r="AI445" s="5"/>
      <c r="AJ445" s="5"/>
      <c r="AK445" s="5"/>
      <c r="AL445" s="5"/>
      <c r="AM445" s="5"/>
      <c r="AN445" s="5"/>
      <c r="AO445" s="5"/>
      <c r="AP445" s="5"/>
      <c r="AQ445" s="5"/>
    </row>
    <row r="446" customFormat="false" ht="12.75" hidden="false" customHeight="true" outlineLevel="0" collapsed="false">
      <c r="A446" s="5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/>
      <c r="AG446" s="5"/>
      <c r="AH446" s="5"/>
      <c r="AI446" s="5"/>
      <c r="AJ446" s="5"/>
      <c r="AK446" s="5"/>
      <c r="AL446" s="5"/>
      <c r="AM446" s="5"/>
      <c r="AN446" s="5"/>
      <c r="AO446" s="5"/>
      <c r="AP446" s="5"/>
      <c r="AQ446" s="5"/>
    </row>
    <row r="447" customFormat="false" ht="12.75" hidden="false" customHeight="true" outlineLevel="0" collapsed="false">
      <c r="A447" s="5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  <c r="AD447" s="5"/>
      <c r="AE447" s="5"/>
      <c r="AF447" s="5"/>
      <c r="AG447" s="5"/>
      <c r="AH447" s="5"/>
      <c r="AI447" s="5"/>
      <c r="AJ447" s="5"/>
      <c r="AK447" s="5"/>
      <c r="AL447" s="5"/>
      <c r="AM447" s="5"/>
      <c r="AN447" s="5"/>
      <c r="AO447" s="5"/>
      <c r="AP447" s="5"/>
      <c r="AQ447" s="5"/>
    </row>
    <row r="448" customFormat="false" ht="12.75" hidden="false" customHeight="true" outlineLevel="0" collapsed="false">
      <c r="A448" s="5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  <c r="AF448" s="5"/>
      <c r="AG448" s="5"/>
      <c r="AH448" s="5"/>
      <c r="AI448" s="5"/>
      <c r="AJ448" s="5"/>
      <c r="AK448" s="5"/>
      <c r="AL448" s="5"/>
      <c r="AM448" s="5"/>
      <c r="AN448" s="5"/>
      <c r="AO448" s="5"/>
      <c r="AP448" s="5"/>
      <c r="AQ448" s="5"/>
    </row>
    <row r="449" customFormat="false" ht="12.75" hidden="false" customHeight="true" outlineLevel="0" collapsed="false">
      <c r="A449" s="5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  <c r="AB449" s="5"/>
      <c r="AC449" s="5"/>
      <c r="AD449" s="5"/>
      <c r="AE449" s="5"/>
      <c r="AF449" s="5"/>
      <c r="AG449" s="5"/>
      <c r="AH449" s="5"/>
      <c r="AI449" s="5"/>
      <c r="AJ449" s="5"/>
      <c r="AK449" s="5"/>
      <c r="AL449" s="5"/>
      <c r="AM449" s="5"/>
      <c r="AN449" s="5"/>
      <c r="AO449" s="5"/>
      <c r="AP449" s="5"/>
      <c r="AQ449" s="5"/>
    </row>
    <row r="450" customFormat="false" ht="12.75" hidden="false" customHeight="true" outlineLevel="0" collapsed="false">
      <c r="A450" s="5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  <c r="AG450" s="5"/>
      <c r="AH450" s="5"/>
      <c r="AI450" s="5"/>
      <c r="AJ450" s="5"/>
      <c r="AK450" s="5"/>
      <c r="AL450" s="5"/>
      <c r="AM450" s="5"/>
      <c r="AN450" s="5"/>
      <c r="AO450" s="5"/>
      <c r="AP450" s="5"/>
      <c r="AQ450" s="5"/>
    </row>
    <row r="451" customFormat="false" ht="12.75" hidden="false" customHeight="true" outlineLevel="0" collapsed="false">
      <c r="A451" s="5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  <c r="AB451" s="5"/>
      <c r="AC451" s="5"/>
      <c r="AD451" s="5"/>
      <c r="AE451" s="5"/>
      <c r="AF451" s="5"/>
      <c r="AG451" s="5"/>
      <c r="AH451" s="5"/>
      <c r="AI451" s="5"/>
      <c r="AJ451" s="5"/>
      <c r="AK451" s="5"/>
      <c r="AL451" s="5"/>
      <c r="AM451" s="5"/>
      <c r="AN451" s="5"/>
      <c r="AO451" s="5"/>
      <c r="AP451" s="5"/>
      <c r="AQ451" s="5"/>
    </row>
    <row r="452" customFormat="false" ht="12.75" hidden="false" customHeight="true" outlineLevel="0" collapsed="false">
      <c r="A452" s="5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  <c r="AB452" s="5"/>
      <c r="AC452" s="5"/>
      <c r="AD452" s="5"/>
      <c r="AE452" s="5"/>
      <c r="AF452" s="5"/>
      <c r="AG452" s="5"/>
      <c r="AH452" s="5"/>
      <c r="AI452" s="5"/>
      <c r="AJ452" s="5"/>
      <c r="AK452" s="5"/>
      <c r="AL452" s="5"/>
      <c r="AM452" s="5"/>
      <c r="AN452" s="5"/>
      <c r="AO452" s="5"/>
      <c r="AP452" s="5"/>
      <c r="AQ452" s="5"/>
    </row>
    <row r="453" customFormat="false" ht="12.75" hidden="false" customHeight="true" outlineLevel="0" collapsed="false">
      <c r="A453" s="5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/>
      <c r="AF453" s="5"/>
      <c r="AG453" s="5"/>
      <c r="AH453" s="5"/>
      <c r="AI453" s="5"/>
      <c r="AJ453" s="5"/>
      <c r="AK453" s="5"/>
      <c r="AL453" s="5"/>
      <c r="AM453" s="5"/>
      <c r="AN453" s="5"/>
      <c r="AO453" s="5"/>
      <c r="AP453" s="5"/>
      <c r="AQ453" s="5"/>
    </row>
    <row r="454" customFormat="false" ht="12.75" hidden="false" customHeight="true" outlineLevel="0" collapsed="false">
      <c r="A454" s="5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  <c r="AD454" s="5"/>
      <c r="AE454" s="5"/>
      <c r="AF454" s="5"/>
      <c r="AG454" s="5"/>
      <c r="AH454" s="5"/>
      <c r="AI454" s="5"/>
      <c r="AJ454" s="5"/>
      <c r="AK454" s="5"/>
      <c r="AL454" s="5"/>
      <c r="AM454" s="5"/>
      <c r="AN454" s="5"/>
      <c r="AO454" s="5"/>
      <c r="AP454" s="5"/>
      <c r="AQ454" s="5"/>
    </row>
    <row r="455" customFormat="false" ht="12.75" hidden="false" customHeight="true" outlineLevel="0" collapsed="false">
      <c r="A455" s="5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  <c r="AB455" s="5"/>
      <c r="AC455" s="5"/>
      <c r="AD455" s="5"/>
      <c r="AE455" s="5"/>
      <c r="AF455" s="5"/>
      <c r="AG455" s="5"/>
      <c r="AH455" s="5"/>
      <c r="AI455" s="5"/>
      <c r="AJ455" s="5"/>
      <c r="AK455" s="5"/>
      <c r="AL455" s="5"/>
      <c r="AM455" s="5"/>
      <c r="AN455" s="5"/>
      <c r="AO455" s="5"/>
      <c r="AP455" s="5"/>
      <c r="AQ455" s="5"/>
    </row>
    <row r="456" customFormat="false" ht="12.75" hidden="false" customHeight="true" outlineLevel="0" collapsed="false">
      <c r="A456" s="5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  <c r="AD456" s="5"/>
      <c r="AE456" s="5"/>
      <c r="AF456" s="5"/>
      <c r="AG456" s="5"/>
      <c r="AH456" s="5"/>
      <c r="AI456" s="5"/>
      <c r="AJ456" s="5"/>
      <c r="AK456" s="5"/>
      <c r="AL456" s="5"/>
      <c r="AM456" s="5"/>
      <c r="AN456" s="5"/>
      <c r="AO456" s="5"/>
      <c r="AP456" s="5"/>
      <c r="AQ456" s="5"/>
    </row>
    <row r="457" customFormat="false" ht="12.75" hidden="false" customHeight="true" outlineLevel="0" collapsed="false">
      <c r="A457" s="5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  <c r="AG457" s="5"/>
      <c r="AH457" s="5"/>
      <c r="AI457" s="5"/>
      <c r="AJ457" s="5"/>
      <c r="AK457" s="5"/>
      <c r="AL457" s="5"/>
      <c r="AM457" s="5"/>
      <c r="AN457" s="5"/>
      <c r="AO457" s="5"/>
      <c r="AP457" s="5"/>
      <c r="AQ457" s="5"/>
    </row>
    <row r="458" customFormat="false" ht="12.75" hidden="false" customHeight="true" outlineLevel="0" collapsed="false">
      <c r="A458" s="5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  <c r="AB458" s="5"/>
      <c r="AC458" s="5"/>
      <c r="AD458" s="5"/>
      <c r="AE458" s="5"/>
      <c r="AF458" s="5"/>
      <c r="AG458" s="5"/>
      <c r="AH458" s="5"/>
      <c r="AI458" s="5"/>
      <c r="AJ458" s="5"/>
      <c r="AK458" s="5"/>
      <c r="AL458" s="5"/>
      <c r="AM458" s="5"/>
      <c r="AN458" s="5"/>
      <c r="AO458" s="5"/>
      <c r="AP458" s="5"/>
      <c r="AQ458" s="5"/>
    </row>
    <row r="459" customFormat="false" ht="12.75" hidden="false" customHeight="true" outlineLevel="0" collapsed="false">
      <c r="A459" s="5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  <c r="AB459" s="5"/>
      <c r="AC459" s="5"/>
      <c r="AD459" s="5"/>
      <c r="AE459" s="5"/>
      <c r="AF459" s="5"/>
      <c r="AG459" s="5"/>
      <c r="AH459" s="5"/>
      <c r="AI459" s="5"/>
      <c r="AJ459" s="5"/>
      <c r="AK459" s="5"/>
      <c r="AL459" s="5"/>
      <c r="AM459" s="5"/>
      <c r="AN459" s="5"/>
      <c r="AO459" s="5"/>
      <c r="AP459" s="5"/>
      <c r="AQ459" s="5"/>
    </row>
    <row r="460" customFormat="false" ht="12.75" hidden="false" customHeight="true" outlineLevel="0" collapsed="false">
      <c r="A460" s="5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  <c r="AD460" s="5"/>
      <c r="AE460" s="5"/>
      <c r="AF460" s="5"/>
      <c r="AG460" s="5"/>
      <c r="AH460" s="5"/>
      <c r="AI460" s="5"/>
      <c r="AJ460" s="5"/>
      <c r="AK460" s="5"/>
      <c r="AL460" s="5"/>
      <c r="AM460" s="5"/>
      <c r="AN460" s="5"/>
      <c r="AO460" s="5"/>
      <c r="AP460" s="5"/>
      <c r="AQ460" s="5"/>
    </row>
    <row r="461" customFormat="false" ht="12.75" hidden="false" customHeight="true" outlineLevel="0" collapsed="false">
      <c r="A461" s="5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  <c r="AG461" s="5"/>
      <c r="AH461" s="5"/>
      <c r="AI461" s="5"/>
      <c r="AJ461" s="5"/>
      <c r="AK461" s="5"/>
      <c r="AL461" s="5"/>
      <c r="AM461" s="5"/>
      <c r="AN461" s="5"/>
      <c r="AO461" s="5"/>
      <c r="AP461" s="5"/>
      <c r="AQ461" s="5"/>
    </row>
    <row r="462" customFormat="false" ht="12.75" hidden="false" customHeight="true" outlineLevel="0" collapsed="false">
      <c r="A462" s="5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  <c r="AF462" s="5"/>
      <c r="AG462" s="5"/>
      <c r="AH462" s="5"/>
      <c r="AI462" s="5"/>
      <c r="AJ462" s="5"/>
      <c r="AK462" s="5"/>
      <c r="AL462" s="5"/>
      <c r="AM462" s="5"/>
      <c r="AN462" s="5"/>
      <c r="AO462" s="5"/>
      <c r="AP462" s="5"/>
      <c r="AQ462" s="5"/>
    </row>
    <row r="463" customFormat="false" ht="12.75" hidden="false" customHeight="true" outlineLevel="0" collapsed="false">
      <c r="A463" s="5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  <c r="AF463" s="5"/>
      <c r="AG463" s="5"/>
      <c r="AH463" s="5"/>
      <c r="AI463" s="5"/>
      <c r="AJ463" s="5"/>
      <c r="AK463" s="5"/>
      <c r="AL463" s="5"/>
      <c r="AM463" s="5"/>
      <c r="AN463" s="5"/>
      <c r="AO463" s="5"/>
      <c r="AP463" s="5"/>
      <c r="AQ463" s="5"/>
    </row>
    <row r="464" customFormat="false" ht="12.75" hidden="false" customHeight="true" outlineLevel="0" collapsed="false">
      <c r="A464" s="5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  <c r="AG464" s="5"/>
      <c r="AH464" s="5"/>
      <c r="AI464" s="5"/>
      <c r="AJ464" s="5"/>
      <c r="AK464" s="5"/>
      <c r="AL464" s="5"/>
      <c r="AM464" s="5"/>
      <c r="AN464" s="5"/>
      <c r="AO464" s="5"/>
      <c r="AP464" s="5"/>
      <c r="AQ464" s="5"/>
    </row>
    <row r="465" customFormat="false" ht="12.75" hidden="false" customHeight="true" outlineLevel="0" collapsed="false">
      <c r="A465" s="5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  <c r="AG465" s="5"/>
      <c r="AH465" s="5"/>
      <c r="AI465" s="5"/>
      <c r="AJ465" s="5"/>
      <c r="AK465" s="5"/>
      <c r="AL465" s="5"/>
      <c r="AM465" s="5"/>
      <c r="AN465" s="5"/>
      <c r="AO465" s="5"/>
      <c r="AP465" s="5"/>
      <c r="AQ465" s="5"/>
    </row>
    <row r="466" customFormat="false" ht="12.75" hidden="false" customHeight="true" outlineLevel="0" collapsed="false">
      <c r="A466" s="5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  <c r="AG466" s="5"/>
      <c r="AH466" s="5"/>
      <c r="AI466" s="5"/>
      <c r="AJ466" s="5"/>
      <c r="AK466" s="5"/>
      <c r="AL466" s="5"/>
      <c r="AM466" s="5"/>
      <c r="AN466" s="5"/>
      <c r="AO466" s="5"/>
      <c r="AP466" s="5"/>
      <c r="AQ466" s="5"/>
    </row>
    <row r="467" customFormat="false" ht="12.75" hidden="false" customHeight="true" outlineLevel="0" collapsed="false">
      <c r="A467" s="5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  <c r="AG467" s="5"/>
      <c r="AH467" s="5"/>
      <c r="AI467" s="5"/>
      <c r="AJ467" s="5"/>
      <c r="AK467" s="5"/>
      <c r="AL467" s="5"/>
      <c r="AM467" s="5"/>
      <c r="AN467" s="5"/>
      <c r="AO467" s="5"/>
      <c r="AP467" s="5"/>
      <c r="AQ467" s="5"/>
    </row>
    <row r="468" customFormat="false" ht="12.75" hidden="false" customHeight="true" outlineLevel="0" collapsed="false">
      <c r="A468" s="5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  <c r="AF468" s="5"/>
      <c r="AG468" s="5"/>
      <c r="AH468" s="5"/>
      <c r="AI468" s="5"/>
      <c r="AJ468" s="5"/>
      <c r="AK468" s="5"/>
      <c r="AL468" s="5"/>
      <c r="AM468" s="5"/>
      <c r="AN468" s="5"/>
      <c r="AO468" s="5"/>
      <c r="AP468" s="5"/>
      <c r="AQ468" s="5"/>
    </row>
    <row r="469" customFormat="false" ht="12.75" hidden="false" customHeight="true" outlineLevel="0" collapsed="false">
      <c r="A469" s="5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  <c r="AF469" s="5"/>
      <c r="AG469" s="5"/>
      <c r="AH469" s="5"/>
      <c r="AI469" s="5"/>
      <c r="AJ469" s="5"/>
      <c r="AK469" s="5"/>
      <c r="AL469" s="5"/>
      <c r="AM469" s="5"/>
      <c r="AN469" s="5"/>
      <c r="AO469" s="5"/>
      <c r="AP469" s="5"/>
      <c r="AQ469" s="5"/>
    </row>
    <row r="470" customFormat="false" ht="12.75" hidden="false" customHeight="true" outlineLevel="0" collapsed="false">
      <c r="A470" s="5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  <c r="AF470" s="5"/>
      <c r="AG470" s="5"/>
      <c r="AH470" s="5"/>
      <c r="AI470" s="5"/>
      <c r="AJ470" s="5"/>
      <c r="AK470" s="5"/>
      <c r="AL470" s="5"/>
      <c r="AM470" s="5"/>
      <c r="AN470" s="5"/>
      <c r="AO470" s="5"/>
      <c r="AP470" s="5"/>
      <c r="AQ470" s="5"/>
    </row>
    <row r="471" customFormat="false" ht="12.75" hidden="false" customHeight="true" outlineLevel="0" collapsed="false">
      <c r="A471" s="5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  <c r="AD471" s="5"/>
      <c r="AE471" s="5"/>
      <c r="AF471" s="5"/>
      <c r="AG471" s="5"/>
      <c r="AH471" s="5"/>
      <c r="AI471" s="5"/>
      <c r="AJ471" s="5"/>
      <c r="AK471" s="5"/>
      <c r="AL471" s="5"/>
      <c r="AM471" s="5"/>
      <c r="AN471" s="5"/>
      <c r="AO471" s="5"/>
      <c r="AP471" s="5"/>
      <c r="AQ471" s="5"/>
    </row>
    <row r="472" customFormat="false" ht="12.75" hidden="false" customHeight="true" outlineLevel="0" collapsed="false">
      <c r="A472" s="5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  <c r="AG472" s="5"/>
      <c r="AH472" s="5"/>
      <c r="AI472" s="5"/>
      <c r="AJ472" s="5"/>
      <c r="AK472" s="5"/>
      <c r="AL472" s="5"/>
      <c r="AM472" s="5"/>
      <c r="AN472" s="5"/>
      <c r="AO472" s="5"/>
      <c r="AP472" s="5"/>
      <c r="AQ472" s="5"/>
    </row>
    <row r="473" customFormat="false" ht="12.75" hidden="false" customHeight="true" outlineLevel="0" collapsed="false">
      <c r="A473" s="5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  <c r="AG473" s="5"/>
      <c r="AH473" s="5"/>
      <c r="AI473" s="5"/>
      <c r="AJ473" s="5"/>
      <c r="AK473" s="5"/>
      <c r="AL473" s="5"/>
      <c r="AM473" s="5"/>
      <c r="AN473" s="5"/>
      <c r="AO473" s="5"/>
      <c r="AP473" s="5"/>
      <c r="AQ473" s="5"/>
    </row>
    <row r="474" customFormat="false" ht="12.75" hidden="false" customHeight="true" outlineLevel="0" collapsed="false">
      <c r="A474" s="5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  <c r="AF474" s="5"/>
      <c r="AG474" s="5"/>
      <c r="AH474" s="5"/>
      <c r="AI474" s="5"/>
      <c r="AJ474" s="5"/>
      <c r="AK474" s="5"/>
      <c r="AL474" s="5"/>
      <c r="AM474" s="5"/>
      <c r="AN474" s="5"/>
      <c r="AO474" s="5"/>
      <c r="AP474" s="5"/>
      <c r="AQ474" s="5"/>
    </row>
    <row r="475" customFormat="false" ht="12.75" hidden="false" customHeight="true" outlineLevel="0" collapsed="false">
      <c r="A475" s="5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  <c r="AD475" s="5"/>
      <c r="AE475" s="5"/>
      <c r="AF475" s="5"/>
      <c r="AG475" s="5"/>
      <c r="AH475" s="5"/>
      <c r="AI475" s="5"/>
      <c r="AJ475" s="5"/>
      <c r="AK475" s="5"/>
      <c r="AL475" s="5"/>
      <c r="AM475" s="5"/>
      <c r="AN475" s="5"/>
      <c r="AO475" s="5"/>
      <c r="AP475" s="5"/>
      <c r="AQ475" s="5"/>
    </row>
    <row r="476" customFormat="false" ht="12.75" hidden="false" customHeight="true" outlineLevel="0" collapsed="false">
      <c r="A476" s="5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  <c r="AG476" s="5"/>
      <c r="AH476" s="5"/>
      <c r="AI476" s="5"/>
      <c r="AJ476" s="5"/>
      <c r="AK476" s="5"/>
      <c r="AL476" s="5"/>
      <c r="AM476" s="5"/>
      <c r="AN476" s="5"/>
      <c r="AO476" s="5"/>
      <c r="AP476" s="5"/>
      <c r="AQ476" s="5"/>
    </row>
    <row r="477" customFormat="false" ht="12.75" hidden="false" customHeight="true" outlineLevel="0" collapsed="false">
      <c r="A477" s="5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  <c r="AF477" s="5"/>
      <c r="AG477" s="5"/>
      <c r="AH477" s="5"/>
      <c r="AI477" s="5"/>
      <c r="AJ477" s="5"/>
      <c r="AK477" s="5"/>
      <c r="AL477" s="5"/>
      <c r="AM477" s="5"/>
      <c r="AN477" s="5"/>
      <c r="AO477" s="5"/>
      <c r="AP477" s="5"/>
      <c r="AQ477" s="5"/>
    </row>
    <row r="478" customFormat="false" ht="12.75" hidden="false" customHeight="true" outlineLevel="0" collapsed="false">
      <c r="A478" s="5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  <c r="AF478" s="5"/>
      <c r="AG478" s="5"/>
      <c r="AH478" s="5"/>
      <c r="AI478" s="5"/>
      <c r="AJ478" s="5"/>
      <c r="AK478" s="5"/>
      <c r="AL478" s="5"/>
      <c r="AM478" s="5"/>
      <c r="AN478" s="5"/>
      <c r="AO478" s="5"/>
      <c r="AP478" s="5"/>
      <c r="AQ478" s="5"/>
    </row>
    <row r="479" customFormat="false" ht="12.75" hidden="false" customHeight="true" outlineLevel="0" collapsed="false">
      <c r="A479" s="5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  <c r="AG479" s="5"/>
      <c r="AH479" s="5"/>
      <c r="AI479" s="5"/>
      <c r="AJ479" s="5"/>
      <c r="AK479" s="5"/>
      <c r="AL479" s="5"/>
      <c r="AM479" s="5"/>
      <c r="AN479" s="5"/>
      <c r="AO479" s="5"/>
      <c r="AP479" s="5"/>
      <c r="AQ479" s="5"/>
    </row>
    <row r="480" customFormat="false" ht="12.75" hidden="false" customHeight="true" outlineLevel="0" collapsed="false">
      <c r="A480" s="5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  <c r="AD480" s="5"/>
      <c r="AE480" s="5"/>
      <c r="AF480" s="5"/>
      <c r="AG480" s="5"/>
      <c r="AH480" s="5"/>
      <c r="AI480" s="5"/>
      <c r="AJ480" s="5"/>
      <c r="AK480" s="5"/>
      <c r="AL480" s="5"/>
      <c r="AM480" s="5"/>
      <c r="AN480" s="5"/>
      <c r="AO480" s="5"/>
      <c r="AP480" s="5"/>
      <c r="AQ480" s="5"/>
    </row>
    <row r="481" customFormat="false" ht="12.75" hidden="false" customHeight="true" outlineLevel="0" collapsed="false">
      <c r="A481" s="5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  <c r="AB481" s="5"/>
      <c r="AC481" s="5"/>
      <c r="AD481" s="5"/>
      <c r="AE481" s="5"/>
      <c r="AF481" s="5"/>
      <c r="AG481" s="5"/>
      <c r="AH481" s="5"/>
      <c r="AI481" s="5"/>
      <c r="AJ481" s="5"/>
      <c r="AK481" s="5"/>
      <c r="AL481" s="5"/>
      <c r="AM481" s="5"/>
      <c r="AN481" s="5"/>
      <c r="AO481" s="5"/>
      <c r="AP481" s="5"/>
      <c r="AQ481" s="5"/>
    </row>
    <row r="482" customFormat="false" ht="12.75" hidden="false" customHeight="true" outlineLevel="0" collapsed="false">
      <c r="A482" s="5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  <c r="AB482" s="5"/>
      <c r="AC482" s="5"/>
      <c r="AD482" s="5"/>
      <c r="AE482" s="5"/>
      <c r="AF482" s="5"/>
      <c r="AG482" s="5"/>
      <c r="AH482" s="5"/>
      <c r="AI482" s="5"/>
      <c r="AJ482" s="5"/>
      <c r="AK482" s="5"/>
      <c r="AL482" s="5"/>
      <c r="AM482" s="5"/>
      <c r="AN482" s="5"/>
      <c r="AO482" s="5"/>
      <c r="AP482" s="5"/>
      <c r="AQ482" s="5"/>
    </row>
    <row r="483" customFormat="false" ht="12.75" hidden="false" customHeight="true" outlineLevel="0" collapsed="false">
      <c r="A483" s="5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  <c r="AF483" s="5"/>
      <c r="AG483" s="5"/>
      <c r="AH483" s="5"/>
      <c r="AI483" s="5"/>
      <c r="AJ483" s="5"/>
      <c r="AK483" s="5"/>
      <c r="AL483" s="5"/>
      <c r="AM483" s="5"/>
      <c r="AN483" s="5"/>
      <c r="AO483" s="5"/>
      <c r="AP483" s="5"/>
      <c r="AQ483" s="5"/>
    </row>
    <row r="484" customFormat="false" ht="12.75" hidden="false" customHeight="true" outlineLevel="0" collapsed="false">
      <c r="A484" s="5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  <c r="AB484" s="5"/>
      <c r="AC484" s="5"/>
      <c r="AD484" s="5"/>
      <c r="AE484" s="5"/>
      <c r="AF484" s="5"/>
      <c r="AG484" s="5"/>
      <c r="AH484" s="5"/>
      <c r="AI484" s="5"/>
      <c r="AJ484" s="5"/>
      <c r="AK484" s="5"/>
      <c r="AL484" s="5"/>
      <c r="AM484" s="5"/>
      <c r="AN484" s="5"/>
      <c r="AO484" s="5"/>
      <c r="AP484" s="5"/>
      <c r="AQ484" s="5"/>
    </row>
    <row r="485" customFormat="false" ht="12.75" hidden="false" customHeight="true" outlineLevel="0" collapsed="false">
      <c r="A485" s="5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  <c r="AF485" s="5"/>
      <c r="AG485" s="5"/>
      <c r="AH485" s="5"/>
      <c r="AI485" s="5"/>
      <c r="AJ485" s="5"/>
      <c r="AK485" s="5"/>
      <c r="AL485" s="5"/>
      <c r="AM485" s="5"/>
      <c r="AN485" s="5"/>
      <c r="AO485" s="5"/>
      <c r="AP485" s="5"/>
      <c r="AQ485" s="5"/>
    </row>
    <row r="486" customFormat="false" ht="12.75" hidden="false" customHeight="true" outlineLevel="0" collapsed="false">
      <c r="A486" s="5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  <c r="AF486" s="5"/>
      <c r="AG486" s="5"/>
      <c r="AH486" s="5"/>
      <c r="AI486" s="5"/>
      <c r="AJ486" s="5"/>
      <c r="AK486" s="5"/>
      <c r="AL486" s="5"/>
      <c r="AM486" s="5"/>
      <c r="AN486" s="5"/>
      <c r="AO486" s="5"/>
      <c r="AP486" s="5"/>
      <c r="AQ486" s="5"/>
    </row>
    <row r="487" customFormat="false" ht="12.75" hidden="false" customHeight="true" outlineLevel="0" collapsed="false">
      <c r="A487" s="5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  <c r="AB487" s="5"/>
      <c r="AC487" s="5"/>
      <c r="AD487" s="5"/>
      <c r="AE487" s="5"/>
      <c r="AF487" s="5"/>
      <c r="AG487" s="5"/>
      <c r="AH487" s="5"/>
      <c r="AI487" s="5"/>
      <c r="AJ487" s="5"/>
      <c r="AK487" s="5"/>
      <c r="AL487" s="5"/>
      <c r="AM487" s="5"/>
      <c r="AN487" s="5"/>
      <c r="AO487" s="5"/>
      <c r="AP487" s="5"/>
      <c r="AQ487" s="5"/>
    </row>
    <row r="488" customFormat="false" ht="12.75" hidden="false" customHeight="true" outlineLevel="0" collapsed="false">
      <c r="A488" s="5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  <c r="AG488" s="5"/>
      <c r="AH488" s="5"/>
      <c r="AI488" s="5"/>
      <c r="AJ488" s="5"/>
      <c r="AK488" s="5"/>
      <c r="AL488" s="5"/>
      <c r="AM488" s="5"/>
      <c r="AN488" s="5"/>
      <c r="AO488" s="5"/>
      <c r="AP488" s="5"/>
      <c r="AQ488" s="5"/>
    </row>
    <row r="489" customFormat="false" ht="12.75" hidden="false" customHeight="true" outlineLevel="0" collapsed="false">
      <c r="A489" s="5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  <c r="AG489" s="5"/>
      <c r="AH489" s="5"/>
      <c r="AI489" s="5"/>
      <c r="AJ489" s="5"/>
      <c r="AK489" s="5"/>
      <c r="AL489" s="5"/>
      <c r="AM489" s="5"/>
      <c r="AN489" s="5"/>
      <c r="AO489" s="5"/>
      <c r="AP489" s="5"/>
      <c r="AQ489" s="5"/>
    </row>
    <row r="490" customFormat="false" ht="12.75" hidden="false" customHeight="true" outlineLevel="0" collapsed="false">
      <c r="A490" s="5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  <c r="AG490" s="5"/>
      <c r="AH490" s="5"/>
      <c r="AI490" s="5"/>
      <c r="AJ490" s="5"/>
      <c r="AK490" s="5"/>
      <c r="AL490" s="5"/>
      <c r="AM490" s="5"/>
      <c r="AN490" s="5"/>
      <c r="AO490" s="5"/>
      <c r="AP490" s="5"/>
      <c r="AQ490" s="5"/>
    </row>
    <row r="491" customFormat="false" ht="12.75" hidden="false" customHeight="true" outlineLevel="0" collapsed="false">
      <c r="A491" s="5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  <c r="AG491" s="5"/>
      <c r="AH491" s="5"/>
      <c r="AI491" s="5"/>
      <c r="AJ491" s="5"/>
      <c r="AK491" s="5"/>
      <c r="AL491" s="5"/>
      <c r="AM491" s="5"/>
      <c r="AN491" s="5"/>
      <c r="AO491" s="5"/>
      <c r="AP491" s="5"/>
      <c r="AQ491" s="5"/>
    </row>
    <row r="492" customFormat="false" ht="12.75" hidden="false" customHeight="true" outlineLevel="0" collapsed="false">
      <c r="A492" s="5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  <c r="AG492" s="5"/>
      <c r="AH492" s="5"/>
      <c r="AI492" s="5"/>
      <c r="AJ492" s="5"/>
      <c r="AK492" s="5"/>
      <c r="AL492" s="5"/>
      <c r="AM492" s="5"/>
      <c r="AN492" s="5"/>
      <c r="AO492" s="5"/>
      <c r="AP492" s="5"/>
      <c r="AQ492" s="5"/>
    </row>
    <row r="493" customFormat="false" ht="12.75" hidden="false" customHeight="true" outlineLevel="0" collapsed="false">
      <c r="A493" s="5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  <c r="AD493" s="5"/>
      <c r="AE493" s="5"/>
      <c r="AF493" s="5"/>
      <c r="AG493" s="5"/>
      <c r="AH493" s="5"/>
      <c r="AI493" s="5"/>
      <c r="AJ493" s="5"/>
      <c r="AK493" s="5"/>
      <c r="AL493" s="5"/>
      <c r="AM493" s="5"/>
      <c r="AN493" s="5"/>
      <c r="AO493" s="5"/>
      <c r="AP493" s="5"/>
      <c r="AQ493" s="5"/>
    </row>
    <row r="494" customFormat="false" ht="12.75" hidden="false" customHeight="true" outlineLevel="0" collapsed="false">
      <c r="A494" s="5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  <c r="AG494" s="5"/>
      <c r="AH494" s="5"/>
      <c r="AI494" s="5"/>
      <c r="AJ494" s="5"/>
      <c r="AK494" s="5"/>
      <c r="AL494" s="5"/>
      <c r="AM494" s="5"/>
      <c r="AN494" s="5"/>
      <c r="AO494" s="5"/>
      <c r="AP494" s="5"/>
      <c r="AQ494" s="5"/>
    </row>
    <row r="495" customFormat="false" ht="12.75" hidden="false" customHeight="true" outlineLevel="0" collapsed="false">
      <c r="A495" s="5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  <c r="AG495" s="5"/>
      <c r="AH495" s="5"/>
      <c r="AI495" s="5"/>
      <c r="AJ495" s="5"/>
      <c r="AK495" s="5"/>
      <c r="AL495" s="5"/>
      <c r="AM495" s="5"/>
      <c r="AN495" s="5"/>
      <c r="AO495" s="5"/>
      <c r="AP495" s="5"/>
      <c r="AQ495" s="5"/>
    </row>
    <row r="496" customFormat="false" ht="12.75" hidden="false" customHeight="true" outlineLevel="0" collapsed="false">
      <c r="A496" s="5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  <c r="AF496" s="5"/>
      <c r="AG496" s="5"/>
      <c r="AH496" s="5"/>
      <c r="AI496" s="5"/>
      <c r="AJ496" s="5"/>
      <c r="AK496" s="5"/>
      <c r="AL496" s="5"/>
      <c r="AM496" s="5"/>
      <c r="AN496" s="5"/>
      <c r="AO496" s="5"/>
      <c r="AP496" s="5"/>
      <c r="AQ496" s="5"/>
    </row>
    <row r="497" customFormat="false" ht="12.75" hidden="false" customHeight="true" outlineLevel="0" collapsed="false">
      <c r="A497" s="5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  <c r="AG497" s="5"/>
      <c r="AH497" s="5"/>
      <c r="AI497" s="5"/>
      <c r="AJ497" s="5"/>
      <c r="AK497" s="5"/>
      <c r="AL497" s="5"/>
      <c r="AM497" s="5"/>
      <c r="AN497" s="5"/>
      <c r="AO497" s="5"/>
      <c r="AP497" s="5"/>
      <c r="AQ497" s="5"/>
    </row>
    <row r="498" customFormat="false" ht="12.75" hidden="false" customHeight="true" outlineLevel="0" collapsed="false">
      <c r="A498" s="5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  <c r="AG498" s="5"/>
      <c r="AH498" s="5"/>
      <c r="AI498" s="5"/>
      <c r="AJ498" s="5"/>
      <c r="AK498" s="5"/>
      <c r="AL498" s="5"/>
      <c r="AM498" s="5"/>
      <c r="AN498" s="5"/>
      <c r="AO498" s="5"/>
      <c r="AP498" s="5"/>
      <c r="AQ498" s="5"/>
    </row>
    <row r="499" customFormat="false" ht="12.75" hidden="false" customHeight="true" outlineLevel="0" collapsed="false">
      <c r="A499" s="5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  <c r="AB499" s="5"/>
      <c r="AC499" s="5"/>
      <c r="AD499" s="5"/>
      <c r="AE499" s="5"/>
      <c r="AF499" s="5"/>
      <c r="AG499" s="5"/>
      <c r="AH499" s="5"/>
      <c r="AI499" s="5"/>
      <c r="AJ499" s="5"/>
      <c r="AK499" s="5"/>
      <c r="AL499" s="5"/>
      <c r="AM499" s="5"/>
      <c r="AN499" s="5"/>
      <c r="AO499" s="5"/>
      <c r="AP499" s="5"/>
      <c r="AQ499" s="5"/>
    </row>
    <row r="500" customFormat="false" ht="12.75" hidden="false" customHeight="true" outlineLevel="0" collapsed="false">
      <c r="A500" s="5"/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  <c r="AF500" s="5"/>
      <c r="AG500" s="5"/>
      <c r="AH500" s="5"/>
      <c r="AI500" s="5"/>
      <c r="AJ500" s="5"/>
      <c r="AK500" s="5"/>
      <c r="AL500" s="5"/>
      <c r="AM500" s="5"/>
      <c r="AN500" s="5"/>
      <c r="AO500" s="5"/>
      <c r="AP500" s="5"/>
      <c r="AQ500" s="5"/>
    </row>
    <row r="501" customFormat="false" ht="12.75" hidden="false" customHeight="true" outlineLevel="0" collapsed="false">
      <c r="A501" s="5"/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  <c r="AF501" s="5"/>
      <c r="AG501" s="5"/>
      <c r="AH501" s="5"/>
      <c r="AI501" s="5"/>
      <c r="AJ501" s="5"/>
      <c r="AK501" s="5"/>
      <c r="AL501" s="5"/>
      <c r="AM501" s="5"/>
      <c r="AN501" s="5"/>
      <c r="AO501" s="5"/>
      <c r="AP501" s="5"/>
      <c r="AQ501" s="5"/>
    </row>
    <row r="502" customFormat="false" ht="12.75" hidden="false" customHeight="true" outlineLevel="0" collapsed="false">
      <c r="A502" s="5"/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  <c r="AG502" s="5"/>
      <c r="AH502" s="5"/>
      <c r="AI502" s="5"/>
      <c r="AJ502" s="5"/>
      <c r="AK502" s="5"/>
      <c r="AL502" s="5"/>
      <c r="AM502" s="5"/>
      <c r="AN502" s="5"/>
      <c r="AO502" s="5"/>
      <c r="AP502" s="5"/>
      <c r="AQ502" s="5"/>
    </row>
    <row r="503" customFormat="false" ht="12.75" hidden="false" customHeight="true" outlineLevel="0" collapsed="false">
      <c r="A503" s="5"/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  <c r="AB503" s="5"/>
      <c r="AC503" s="5"/>
      <c r="AD503" s="5"/>
      <c r="AE503" s="5"/>
      <c r="AF503" s="5"/>
      <c r="AG503" s="5"/>
      <c r="AH503" s="5"/>
      <c r="AI503" s="5"/>
      <c r="AJ503" s="5"/>
      <c r="AK503" s="5"/>
      <c r="AL503" s="5"/>
      <c r="AM503" s="5"/>
      <c r="AN503" s="5"/>
      <c r="AO503" s="5"/>
      <c r="AP503" s="5"/>
      <c r="AQ503" s="5"/>
    </row>
    <row r="504" customFormat="false" ht="12.75" hidden="false" customHeight="true" outlineLevel="0" collapsed="false">
      <c r="A504" s="5"/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  <c r="AF504" s="5"/>
      <c r="AG504" s="5"/>
      <c r="AH504" s="5"/>
      <c r="AI504" s="5"/>
      <c r="AJ504" s="5"/>
      <c r="AK504" s="5"/>
      <c r="AL504" s="5"/>
      <c r="AM504" s="5"/>
      <c r="AN504" s="5"/>
      <c r="AO504" s="5"/>
      <c r="AP504" s="5"/>
      <c r="AQ504" s="5"/>
    </row>
    <row r="505" customFormat="false" ht="12.75" hidden="false" customHeight="true" outlineLevel="0" collapsed="false">
      <c r="A505" s="5"/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  <c r="AG505" s="5"/>
      <c r="AH505" s="5"/>
      <c r="AI505" s="5"/>
      <c r="AJ505" s="5"/>
      <c r="AK505" s="5"/>
      <c r="AL505" s="5"/>
      <c r="AM505" s="5"/>
      <c r="AN505" s="5"/>
      <c r="AO505" s="5"/>
      <c r="AP505" s="5"/>
      <c r="AQ505" s="5"/>
    </row>
    <row r="506" customFormat="false" ht="12.75" hidden="false" customHeight="true" outlineLevel="0" collapsed="false">
      <c r="A506" s="5"/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  <c r="AG506" s="5"/>
      <c r="AH506" s="5"/>
      <c r="AI506" s="5"/>
      <c r="AJ506" s="5"/>
      <c r="AK506" s="5"/>
      <c r="AL506" s="5"/>
      <c r="AM506" s="5"/>
      <c r="AN506" s="5"/>
      <c r="AO506" s="5"/>
      <c r="AP506" s="5"/>
      <c r="AQ506" s="5"/>
    </row>
    <row r="507" customFormat="false" ht="12.75" hidden="false" customHeight="true" outlineLevel="0" collapsed="false">
      <c r="A507" s="5"/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  <c r="AG507" s="5"/>
      <c r="AH507" s="5"/>
      <c r="AI507" s="5"/>
      <c r="AJ507" s="5"/>
      <c r="AK507" s="5"/>
      <c r="AL507" s="5"/>
      <c r="AM507" s="5"/>
      <c r="AN507" s="5"/>
      <c r="AO507" s="5"/>
      <c r="AP507" s="5"/>
      <c r="AQ507" s="5"/>
    </row>
    <row r="508" customFormat="false" ht="12.75" hidden="false" customHeight="true" outlineLevel="0" collapsed="false">
      <c r="A508" s="5"/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  <c r="AF508" s="5"/>
      <c r="AG508" s="5"/>
      <c r="AH508" s="5"/>
      <c r="AI508" s="5"/>
      <c r="AJ508" s="5"/>
      <c r="AK508" s="5"/>
      <c r="AL508" s="5"/>
      <c r="AM508" s="5"/>
      <c r="AN508" s="5"/>
      <c r="AO508" s="5"/>
      <c r="AP508" s="5"/>
      <c r="AQ508" s="5"/>
    </row>
    <row r="509" customFormat="false" ht="12.75" hidden="false" customHeight="true" outlineLevel="0" collapsed="false">
      <c r="A509" s="5"/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  <c r="AF509" s="5"/>
      <c r="AG509" s="5"/>
      <c r="AH509" s="5"/>
      <c r="AI509" s="5"/>
      <c r="AJ509" s="5"/>
      <c r="AK509" s="5"/>
      <c r="AL509" s="5"/>
      <c r="AM509" s="5"/>
      <c r="AN509" s="5"/>
      <c r="AO509" s="5"/>
      <c r="AP509" s="5"/>
      <c r="AQ509" s="5"/>
    </row>
    <row r="510" customFormat="false" ht="12.75" hidden="false" customHeight="true" outlineLevel="0" collapsed="false">
      <c r="A510" s="5"/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  <c r="AF510" s="5"/>
      <c r="AG510" s="5"/>
      <c r="AH510" s="5"/>
      <c r="AI510" s="5"/>
      <c r="AJ510" s="5"/>
      <c r="AK510" s="5"/>
      <c r="AL510" s="5"/>
      <c r="AM510" s="5"/>
      <c r="AN510" s="5"/>
      <c r="AO510" s="5"/>
      <c r="AP510" s="5"/>
      <c r="AQ510" s="5"/>
    </row>
    <row r="511" customFormat="false" ht="12.75" hidden="false" customHeight="true" outlineLevel="0" collapsed="false">
      <c r="A511" s="5"/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  <c r="AF511" s="5"/>
      <c r="AG511" s="5"/>
      <c r="AH511" s="5"/>
      <c r="AI511" s="5"/>
      <c r="AJ511" s="5"/>
      <c r="AK511" s="5"/>
      <c r="AL511" s="5"/>
      <c r="AM511" s="5"/>
      <c r="AN511" s="5"/>
      <c r="AO511" s="5"/>
      <c r="AP511" s="5"/>
      <c r="AQ511" s="5"/>
    </row>
    <row r="512" customFormat="false" ht="12.75" hidden="false" customHeight="true" outlineLevel="0" collapsed="false">
      <c r="A512" s="5"/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  <c r="AB512" s="5"/>
      <c r="AC512" s="5"/>
      <c r="AD512" s="5"/>
      <c r="AE512" s="5"/>
      <c r="AF512" s="5"/>
      <c r="AG512" s="5"/>
      <c r="AH512" s="5"/>
      <c r="AI512" s="5"/>
      <c r="AJ512" s="5"/>
      <c r="AK512" s="5"/>
      <c r="AL512" s="5"/>
      <c r="AM512" s="5"/>
      <c r="AN512" s="5"/>
      <c r="AO512" s="5"/>
      <c r="AP512" s="5"/>
      <c r="AQ512" s="5"/>
    </row>
    <row r="513" customFormat="false" ht="12.75" hidden="false" customHeight="true" outlineLevel="0" collapsed="false">
      <c r="A513" s="5"/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  <c r="AD513" s="5"/>
      <c r="AE513" s="5"/>
      <c r="AF513" s="5"/>
      <c r="AG513" s="5"/>
      <c r="AH513" s="5"/>
      <c r="AI513" s="5"/>
      <c r="AJ513" s="5"/>
      <c r="AK513" s="5"/>
      <c r="AL513" s="5"/>
      <c r="AM513" s="5"/>
      <c r="AN513" s="5"/>
      <c r="AO513" s="5"/>
      <c r="AP513" s="5"/>
      <c r="AQ513" s="5"/>
    </row>
    <row r="514" customFormat="false" ht="12.75" hidden="false" customHeight="true" outlineLevel="0" collapsed="false">
      <c r="A514" s="5"/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  <c r="AB514" s="5"/>
      <c r="AC514" s="5"/>
      <c r="AD514" s="5"/>
      <c r="AE514" s="5"/>
      <c r="AF514" s="5"/>
      <c r="AG514" s="5"/>
      <c r="AH514" s="5"/>
      <c r="AI514" s="5"/>
      <c r="AJ514" s="5"/>
      <c r="AK514" s="5"/>
      <c r="AL514" s="5"/>
      <c r="AM514" s="5"/>
      <c r="AN514" s="5"/>
      <c r="AO514" s="5"/>
      <c r="AP514" s="5"/>
      <c r="AQ514" s="5"/>
    </row>
    <row r="515" customFormat="false" ht="12.75" hidden="false" customHeight="true" outlineLevel="0" collapsed="false">
      <c r="A515" s="5"/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  <c r="AG515" s="5"/>
      <c r="AH515" s="5"/>
      <c r="AI515" s="5"/>
      <c r="AJ515" s="5"/>
      <c r="AK515" s="5"/>
      <c r="AL515" s="5"/>
      <c r="AM515" s="5"/>
      <c r="AN515" s="5"/>
      <c r="AO515" s="5"/>
      <c r="AP515" s="5"/>
      <c r="AQ515" s="5"/>
    </row>
    <row r="516" customFormat="false" ht="12.75" hidden="false" customHeight="true" outlineLevel="0" collapsed="false">
      <c r="A516" s="5"/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  <c r="AD516" s="5"/>
      <c r="AE516" s="5"/>
      <c r="AF516" s="5"/>
      <c r="AG516" s="5"/>
      <c r="AH516" s="5"/>
      <c r="AI516" s="5"/>
      <c r="AJ516" s="5"/>
      <c r="AK516" s="5"/>
      <c r="AL516" s="5"/>
      <c r="AM516" s="5"/>
      <c r="AN516" s="5"/>
      <c r="AO516" s="5"/>
      <c r="AP516" s="5"/>
      <c r="AQ516" s="5"/>
    </row>
    <row r="517" customFormat="false" ht="12.75" hidden="false" customHeight="true" outlineLevel="0" collapsed="false">
      <c r="A517" s="5"/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  <c r="AF517" s="5"/>
      <c r="AG517" s="5"/>
      <c r="AH517" s="5"/>
      <c r="AI517" s="5"/>
      <c r="AJ517" s="5"/>
      <c r="AK517" s="5"/>
      <c r="AL517" s="5"/>
      <c r="AM517" s="5"/>
      <c r="AN517" s="5"/>
      <c r="AO517" s="5"/>
      <c r="AP517" s="5"/>
      <c r="AQ517" s="5"/>
    </row>
    <row r="518" customFormat="false" ht="12.75" hidden="false" customHeight="true" outlineLevel="0" collapsed="false">
      <c r="A518" s="5"/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  <c r="AG518" s="5"/>
      <c r="AH518" s="5"/>
      <c r="AI518" s="5"/>
      <c r="AJ518" s="5"/>
      <c r="AK518" s="5"/>
      <c r="AL518" s="5"/>
      <c r="AM518" s="5"/>
      <c r="AN518" s="5"/>
      <c r="AO518" s="5"/>
      <c r="AP518" s="5"/>
      <c r="AQ518" s="5"/>
    </row>
    <row r="519" customFormat="false" ht="12.75" hidden="false" customHeight="true" outlineLevel="0" collapsed="false">
      <c r="A519" s="5"/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  <c r="AG519" s="5"/>
      <c r="AH519" s="5"/>
      <c r="AI519" s="5"/>
      <c r="AJ519" s="5"/>
      <c r="AK519" s="5"/>
      <c r="AL519" s="5"/>
      <c r="AM519" s="5"/>
      <c r="AN519" s="5"/>
      <c r="AO519" s="5"/>
      <c r="AP519" s="5"/>
      <c r="AQ519" s="5"/>
    </row>
    <row r="520" customFormat="false" ht="12.75" hidden="false" customHeight="true" outlineLevel="0" collapsed="false">
      <c r="A520" s="5"/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  <c r="AD520" s="5"/>
      <c r="AE520" s="5"/>
      <c r="AF520" s="5"/>
      <c r="AG520" s="5"/>
      <c r="AH520" s="5"/>
      <c r="AI520" s="5"/>
      <c r="AJ520" s="5"/>
      <c r="AK520" s="5"/>
      <c r="AL520" s="5"/>
      <c r="AM520" s="5"/>
      <c r="AN520" s="5"/>
      <c r="AO520" s="5"/>
      <c r="AP520" s="5"/>
      <c r="AQ520" s="5"/>
    </row>
    <row r="521" customFormat="false" ht="12.75" hidden="false" customHeight="true" outlineLevel="0" collapsed="false">
      <c r="A521" s="5"/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  <c r="AF521" s="5"/>
      <c r="AG521" s="5"/>
      <c r="AH521" s="5"/>
      <c r="AI521" s="5"/>
      <c r="AJ521" s="5"/>
      <c r="AK521" s="5"/>
      <c r="AL521" s="5"/>
      <c r="AM521" s="5"/>
      <c r="AN521" s="5"/>
      <c r="AO521" s="5"/>
      <c r="AP521" s="5"/>
      <c r="AQ521" s="5"/>
    </row>
    <row r="522" customFormat="false" ht="12.75" hidden="false" customHeight="true" outlineLevel="0" collapsed="false">
      <c r="A522" s="5"/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  <c r="AG522" s="5"/>
      <c r="AH522" s="5"/>
      <c r="AI522" s="5"/>
      <c r="AJ522" s="5"/>
      <c r="AK522" s="5"/>
      <c r="AL522" s="5"/>
      <c r="AM522" s="5"/>
      <c r="AN522" s="5"/>
      <c r="AO522" s="5"/>
      <c r="AP522" s="5"/>
      <c r="AQ522" s="5"/>
    </row>
    <row r="523" customFormat="false" ht="12.75" hidden="false" customHeight="true" outlineLevel="0" collapsed="false">
      <c r="A523" s="5"/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  <c r="AG523" s="5"/>
      <c r="AH523" s="5"/>
      <c r="AI523" s="5"/>
      <c r="AJ523" s="5"/>
      <c r="AK523" s="5"/>
      <c r="AL523" s="5"/>
      <c r="AM523" s="5"/>
      <c r="AN523" s="5"/>
      <c r="AO523" s="5"/>
      <c r="AP523" s="5"/>
      <c r="AQ523" s="5"/>
    </row>
    <row r="524" customFormat="false" ht="12.75" hidden="false" customHeight="true" outlineLevel="0" collapsed="false">
      <c r="A524" s="5"/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  <c r="AB524" s="5"/>
      <c r="AC524" s="5"/>
      <c r="AD524" s="5"/>
      <c r="AE524" s="5"/>
      <c r="AF524" s="5"/>
      <c r="AG524" s="5"/>
      <c r="AH524" s="5"/>
      <c r="AI524" s="5"/>
      <c r="AJ524" s="5"/>
      <c r="AK524" s="5"/>
      <c r="AL524" s="5"/>
      <c r="AM524" s="5"/>
      <c r="AN524" s="5"/>
      <c r="AO524" s="5"/>
      <c r="AP524" s="5"/>
      <c r="AQ524" s="5"/>
    </row>
    <row r="525" customFormat="false" ht="12.75" hidden="false" customHeight="true" outlineLevel="0" collapsed="false">
      <c r="A525" s="5"/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  <c r="AF525" s="5"/>
      <c r="AG525" s="5"/>
      <c r="AH525" s="5"/>
      <c r="AI525" s="5"/>
      <c r="AJ525" s="5"/>
      <c r="AK525" s="5"/>
      <c r="AL525" s="5"/>
      <c r="AM525" s="5"/>
      <c r="AN525" s="5"/>
      <c r="AO525" s="5"/>
      <c r="AP525" s="5"/>
      <c r="AQ525" s="5"/>
    </row>
    <row r="526" customFormat="false" ht="12.75" hidden="false" customHeight="true" outlineLevel="0" collapsed="false">
      <c r="A526" s="5"/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  <c r="AF526" s="5"/>
      <c r="AG526" s="5"/>
      <c r="AH526" s="5"/>
      <c r="AI526" s="5"/>
      <c r="AJ526" s="5"/>
      <c r="AK526" s="5"/>
      <c r="AL526" s="5"/>
      <c r="AM526" s="5"/>
      <c r="AN526" s="5"/>
      <c r="AO526" s="5"/>
      <c r="AP526" s="5"/>
      <c r="AQ526" s="5"/>
    </row>
    <row r="527" customFormat="false" ht="12.75" hidden="false" customHeight="true" outlineLevel="0" collapsed="false">
      <c r="A527" s="5"/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  <c r="AG527" s="5"/>
      <c r="AH527" s="5"/>
      <c r="AI527" s="5"/>
      <c r="AJ527" s="5"/>
      <c r="AK527" s="5"/>
      <c r="AL527" s="5"/>
      <c r="AM527" s="5"/>
      <c r="AN527" s="5"/>
      <c r="AO527" s="5"/>
      <c r="AP527" s="5"/>
      <c r="AQ527" s="5"/>
    </row>
    <row r="528" customFormat="false" ht="12.75" hidden="false" customHeight="true" outlineLevel="0" collapsed="false">
      <c r="A528" s="5"/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  <c r="AG528" s="5"/>
      <c r="AH528" s="5"/>
      <c r="AI528" s="5"/>
      <c r="AJ528" s="5"/>
      <c r="AK528" s="5"/>
      <c r="AL528" s="5"/>
      <c r="AM528" s="5"/>
      <c r="AN528" s="5"/>
      <c r="AO528" s="5"/>
      <c r="AP528" s="5"/>
      <c r="AQ528" s="5"/>
    </row>
    <row r="529" customFormat="false" ht="12.75" hidden="false" customHeight="true" outlineLevel="0" collapsed="false">
      <c r="A529" s="5"/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  <c r="AF529" s="5"/>
      <c r="AG529" s="5"/>
      <c r="AH529" s="5"/>
      <c r="AI529" s="5"/>
      <c r="AJ529" s="5"/>
      <c r="AK529" s="5"/>
      <c r="AL529" s="5"/>
      <c r="AM529" s="5"/>
      <c r="AN529" s="5"/>
      <c r="AO529" s="5"/>
      <c r="AP529" s="5"/>
      <c r="AQ529" s="5"/>
    </row>
    <row r="530" customFormat="false" ht="12.75" hidden="false" customHeight="true" outlineLevel="0" collapsed="false">
      <c r="A530" s="5"/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  <c r="AG530" s="5"/>
      <c r="AH530" s="5"/>
      <c r="AI530" s="5"/>
      <c r="AJ530" s="5"/>
      <c r="AK530" s="5"/>
      <c r="AL530" s="5"/>
      <c r="AM530" s="5"/>
      <c r="AN530" s="5"/>
      <c r="AO530" s="5"/>
      <c r="AP530" s="5"/>
      <c r="AQ530" s="5"/>
    </row>
    <row r="531" customFormat="false" ht="12.75" hidden="false" customHeight="true" outlineLevel="0" collapsed="false">
      <c r="A531" s="5"/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  <c r="AG531" s="5"/>
      <c r="AH531" s="5"/>
      <c r="AI531" s="5"/>
      <c r="AJ531" s="5"/>
      <c r="AK531" s="5"/>
      <c r="AL531" s="5"/>
      <c r="AM531" s="5"/>
      <c r="AN531" s="5"/>
      <c r="AO531" s="5"/>
      <c r="AP531" s="5"/>
      <c r="AQ531" s="5"/>
    </row>
    <row r="532" customFormat="false" ht="12.75" hidden="false" customHeight="true" outlineLevel="0" collapsed="false">
      <c r="A532" s="5"/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  <c r="AF532" s="5"/>
      <c r="AG532" s="5"/>
      <c r="AH532" s="5"/>
      <c r="AI532" s="5"/>
      <c r="AJ532" s="5"/>
      <c r="AK532" s="5"/>
      <c r="AL532" s="5"/>
      <c r="AM532" s="5"/>
      <c r="AN532" s="5"/>
      <c r="AO532" s="5"/>
      <c r="AP532" s="5"/>
      <c r="AQ532" s="5"/>
    </row>
    <row r="533" customFormat="false" ht="12.75" hidden="false" customHeight="true" outlineLevel="0" collapsed="false">
      <c r="A533" s="5"/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  <c r="AF533" s="5"/>
      <c r="AG533" s="5"/>
      <c r="AH533" s="5"/>
      <c r="AI533" s="5"/>
      <c r="AJ533" s="5"/>
      <c r="AK533" s="5"/>
      <c r="AL533" s="5"/>
      <c r="AM533" s="5"/>
      <c r="AN533" s="5"/>
      <c r="AO533" s="5"/>
      <c r="AP533" s="5"/>
      <c r="AQ533" s="5"/>
    </row>
    <row r="534" customFormat="false" ht="12.75" hidden="false" customHeight="true" outlineLevel="0" collapsed="false">
      <c r="A534" s="5"/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  <c r="AF534" s="5"/>
      <c r="AG534" s="5"/>
      <c r="AH534" s="5"/>
      <c r="AI534" s="5"/>
      <c r="AJ534" s="5"/>
      <c r="AK534" s="5"/>
      <c r="AL534" s="5"/>
      <c r="AM534" s="5"/>
      <c r="AN534" s="5"/>
      <c r="AO534" s="5"/>
      <c r="AP534" s="5"/>
      <c r="AQ534" s="5"/>
    </row>
    <row r="535" customFormat="false" ht="12.75" hidden="false" customHeight="true" outlineLevel="0" collapsed="false">
      <c r="A535" s="5"/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  <c r="AF535" s="5"/>
      <c r="AG535" s="5"/>
      <c r="AH535" s="5"/>
      <c r="AI535" s="5"/>
      <c r="AJ535" s="5"/>
      <c r="AK535" s="5"/>
      <c r="AL535" s="5"/>
      <c r="AM535" s="5"/>
      <c r="AN535" s="5"/>
      <c r="AO535" s="5"/>
      <c r="AP535" s="5"/>
      <c r="AQ535" s="5"/>
    </row>
    <row r="536" customFormat="false" ht="12.75" hidden="false" customHeight="true" outlineLevel="0" collapsed="false">
      <c r="A536" s="5"/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  <c r="AF536" s="5"/>
      <c r="AG536" s="5"/>
      <c r="AH536" s="5"/>
      <c r="AI536" s="5"/>
      <c r="AJ536" s="5"/>
      <c r="AK536" s="5"/>
      <c r="AL536" s="5"/>
      <c r="AM536" s="5"/>
      <c r="AN536" s="5"/>
      <c r="AO536" s="5"/>
      <c r="AP536" s="5"/>
      <c r="AQ536" s="5"/>
    </row>
    <row r="537" customFormat="false" ht="12.75" hidden="false" customHeight="true" outlineLevel="0" collapsed="false">
      <c r="A537" s="5"/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  <c r="AF537" s="5"/>
      <c r="AG537" s="5"/>
      <c r="AH537" s="5"/>
      <c r="AI537" s="5"/>
      <c r="AJ537" s="5"/>
      <c r="AK537" s="5"/>
      <c r="AL537" s="5"/>
      <c r="AM537" s="5"/>
      <c r="AN537" s="5"/>
      <c r="AO537" s="5"/>
      <c r="AP537" s="5"/>
      <c r="AQ537" s="5"/>
    </row>
    <row r="538" customFormat="false" ht="12.75" hidden="false" customHeight="true" outlineLevel="0" collapsed="false">
      <c r="A538" s="5"/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  <c r="AD538" s="5"/>
      <c r="AE538" s="5"/>
      <c r="AF538" s="5"/>
      <c r="AG538" s="5"/>
      <c r="AH538" s="5"/>
      <c r="AI538" s="5"/>
      <c r="AJ538" s="5"/>
      <c r="AK538" s="5"/>
      <c r="AL538" s="5"/>
      <c r="AM538" s="5"/>
      <c r="AN538" s="5"/>
      <c r="AO538" s="5"/>
      <c r="AP538" s="5"/>
      <c r="AQ538" s="5"/>
    </row>
    <row r="539" customFormat="false" ht="12.75" hidden="false" customHeight="true" outlineLevel="0" collapsed="false">
      <c r="A539" s="5"/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  <c r="AB539" s="5"/>
      <c r="AC539" s="5"/>
      <c r="AD539" s="5"/>
      <c r="AE539" s="5"/>
      <c r="AF539" s="5"/>
      <c r="AG539" s="5"/>
      <c r="AH539" s="5"/>
      <c r="AI539" s="5"/>
      <c r="AJ539" s="5"/>
      <c r="AK539" s="5"/>
      <c r="AL539" s="5"/>
      <c r="AM539" s="5"/>
      <c r="AN539" s="5"/>
      <c r="AO539" s="5"/>
      <c r="AP539" s="5"/>
      <c r="AQ539" s="5"/>
    </row>
    <row r="540" customFormat="false" ht="12.75" hidden="false" customHeight="true" outlineLevel="0" collapsed="false">
      <c r="A540" s="5"/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  <c r="AF540" s="5"/>
      <c r="AG540" s="5"/>
      <c r="AH540" s="5"/>
      <c r="AI540" s="5"/>
      <c r="AJ540" s="5"/>
      <c r="AK540" s="5"/>
      <c r="AL540" s="5"/>
      <c r="AM540" s="5"/>
      <c r="AN540" s="5"/>
      <c r="AO540" s="5"/>
      <c r="AP540" s="5"/>
      <c r="AQ540" s="5"/>
    </row>
    <row r="541" customFormat="false" ht="12.75" hidden="false" customHeight="true" outlineLevel="0" collapsed="false">
      <c r="A541" s="5"/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  <c r="AD541" s="5"/>
      <c r="AE541" s="5"/>
      <c r="AF541" s="5"/>
      <c r="AG541" s="5"/>
      <c r="AH541" s="5"/>
      <c r="AI541" s="5"/>
      <c r="AJ541" s="5"/>
      <c r="AK541" s="5"/>
      <c r="AL541" s="5"/>
      <c r="AM541" s="5"/>
      <c r="AN541" s="5"/>
      <c r="AO541" s="5"/>
      <c r="AP541" s="5"/>
      <c r="AQ541" s="5"/>
    </row>
    <row r="542" customFormat="false" ht="12.75" hidden="false" customHeight="true" outlineLevel="0" collapsed="false">
      <c r="A542" s="5"/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  <c r="AB542" s="5"/>
      <c r="AC542" s="5"/>
      <c r="AD542" s="5"/>
      <c r="AE542" s="5"/>
      <c r="AF542" s="5"/>
      <c r="AG542" s="5"/>
      <c r="AH542" s="5"/>
      <c r="AI542" s="5"/>
      <c r="AJ542" s="5"/>
      <c r="AK542" s="5"/>
      <c r="AL542" s="5"/>
      <c r="AM542" s="5"/>
      <c r="AN542" s="5"/>
      <c r="AO542" s="5"/>
      <c r="AP542" s="5"/>
      <c r="AQ542" s="5"/>
    </row>
    <row r="543" customFormat="false" ht="12.75" hidden="false" customHeight="true" outlineLevel="0" collapsed="false">
      <c r="A543" s="5"/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  <c r="AF543" s="5"/>
      <c r="AG543" s="5"/>
      <c r="AH543" s="5"/>
      <c r="AI543" s="5"/>
      <c r="AJ543" s="5"/>
      <c r="AK543" s="5"/>
      <c r="AL543" s="5"/>
      <c r="AM543" s="5"/>
      <c r="AN543" s="5"/>
      <c r="AO543" s="5"/>
      <c r="AP543" s="5"/>
      <c r="AQ543" s="5"/>
    </row>
    <row r="544" customFormat="false" ht="12.75" hidden="false" customHeight="true" outlineLevel="0" collapsed="false">
      <c r="A544" s="5"/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  <c r="AB544" s="5"/>
      <c r="AC544" s="5"/>
      <c r="AD544" s="5"/>
      <c r="AE544" s="5"/>
      <c r="AF544" s="5"/>
      <c r="AG544" s="5"/>
      <c r="AH544" s="5"/>
      <c r="AI544" s="5"/>
      <c r="AJ544" s="5"/>
      <c r="AK544" s="5"/>
      <c r="AL544" s="5"/>
      <c r="AM544" s="5"/>
      <c r="AN544" s="5"/>
      <c r="AO544" s="5"/>
      <c r="AP544" s="5"/>
      <c r="AQ544" s="5"/>
    </row>
    <row r="545" customFormat="false" ht="12.75" hidden="false" customHeight="true" outlineLevel="0" collapsed="false">
      <c r="A545" s="5"/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  <c r="AB545" s="5"/>
      <c r="AC545" s="5"/>
      <c r="AD545" s="5"/>
      <c r="AE545" s="5"/>
      <c r="AF545" s="5"/>
      <c r="AG545" s="5"/>
      <c r="AH545" s="5"/>
      <c r="AI545" s="5"/>
      <c r="AJ545" s="5"/>
      <c r="AK545" s="5"/>
      <c r="AL545" s="5"/>
      <c r="AM545" s="5"/>
      <c r="AN545" s="5"/>
      <c r="AO545" s="5"/>
      <c r="AP545" s="5"/>
      <c r="AQ545" s="5"/>
    </row>
    <row r="546" customFormat="false" ht="12.75" hidden="false" customHeight="true" outlineLevel="0" collapsed="false">
      <c r="A546" s="5"/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  <c r="AF546" s="5"/>
      <c r="AG546" s="5"/>
      <c r="AH546" s="5"/>
      <c r="AI546" s="5"/>
      <c r="AJ546" s="5"/>
      <c r="AK546" s="5"/>
      <c r="AL546" s="5"/>
      <c r="AM546" s="5"/>
      <c r="AN546" s="5"/>
      <c r="AO546" s="5"/>
      <c r="AP546" s="5"/>
      <c r="AQ546" s="5"/>
    </row>
    <row r="547" customFormat="false" ht="12.75" hidden="false" customHeight="true" outlineLevel="0" collapsed="false">
      <c r="A547" s="5"/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  <c r="AB547" s="5"/>
      <c r="AC547" s="5"/>
      <c r="AD547" s="5"/>
      <c r="AE547" s="5"/>
      <c r="AF547" s="5"/>
      <c r="AG547" s="5"/>
      <c r="AH547" s="5"/>
      <c r="AI547" s="5"/>
      <c r="AJ547" s="5"/>
      <c r="AK547" s="5"/>
      <c r="AL547" s="5"/>
      <c r="AM547" s="5"/>
      <c r="AN547" s="5"/>
      <c r="AO547" s="5"/>
      <c r="AP547" s="5"/>
      <c r="AQ547" s="5"/>
    </row>
    <row r="548" customFormat="false" ht="12.75" hidden="false" customHeight="true" outlineLevel="0" collapsed="false">
      <c r="A548" s="5"/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  <c r="AF548" s="5"/>
      <c r="AG548" s="5"/>
      <c r="AH548" s="5"/>
      <c r="AI548" s="5"/>
      <c r="AJ548" s="5"/>
      <c r="AK548" s="5"/>
      <c r="AL548" s="5"/>
      <c r="AM548" s="5"/>
      <c r="AN548" s="5"/>
      <c r="AO548" s="5"/>
      <c r="AP548" s="5"/>
      <c r="AQ548" s="5"/>
    </row>
    <row r="549" customFormat="false" ht="12.75" hidden="false" customHeight="true" outlineLevel="0" collapsed="false">
      <c r="A549" s="5"/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  <c r="AF549" s="5"/>
      <c r="AG549" s="5"/>
      <c r="AH549" s="5"/>
      <c r="AI549" s="5"/>
      <c r="AJ549" s="5"/>
      <c r="AK549" s="5"/>
      <c r="AL549" s="5"/>
      <c r="AM549" s="5"/>
      <c r="AN549" s="5"/>
      <c r="AO549" s="5"/>
      <c r="AP549" s="5"/>
      <c r="AQ549" s="5"/>
    </row>
    <row r="550" customFormat="false" ht="12.75" hidden="false" customHeight="true" outlineLevel="0" collapsed="false">
      <c r="A550" s="5"/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  <c r="AG550" s="5"/>
      <c r="AH550" s="5"/>
      <c r="AI550" s="5"/>
      <c r="AJ550" s="5"/>
      <c r="AK550" s="5"/>
      <c r="AL550" s="5"/>
      <c r="AM550" s="5"/>
      <c r="AN550" s="5"/>
      <c r="AO550" s="5"/>
      <c r="AP550" s="5"/>
      <c r="AQ550" s="5"/>
    </row>
    <row r="551" customFormat="false" ht="12.75" hidden="false" customHeight="true" outlineLevel="0" collapsed="false">
      <c r="A551" s="5"/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  <c r="AB551" s="5"/>
      <c r="AC551" s="5"/>
      <c r="AD551" s="5"/>
      <c r="AE551" s="5"/>
      <c r="AF551" s="5"/>
      <c r="AG551" s="5"/>
      <c r="AH551" s="5"/>
      <c r="AI551" s="5"/>
      <c r="AJ551" s="5"/>
      <c r="AK551" s="5"/>
      <c r="AL551" s="5"/>
      <c r="AM551" s="5"/>
      <c r="AN551" s="5"/>
      <c r="AO551" s="5"/>
      <c r="AP551" s="5"/>
      <c r="AQ551" s="5"/>
    </row>
    <row r="552" customFormat="false" ht="12.75" hidden="false" customHeight="true" outlineLevel="0" collapsed="false">
      <c r="A552" s="5"/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  <c r="AB552" s="5"/>
      <c r="AC552" s="5"/>
      <c r="AD552" s="5"/>
      <c r="AE552" s="5"/>
      <c r="AF552" s="5"/>
      <c r="AG552" s="5"/>
      <c r="AH552" s="5"/>
      <c r="AI552" s="5"/>
      <c r="AJ552" s="5"/>
      <c r="AK552" s="5"/>
      <c r="AL552" s="5"/>
      <c r="AM552" s="5"/>
      <c r="AN552" s="5"/>
      <c r="AO552" s="5"/>
      <c r="AP552" s="5"/>
      <c r="AQ552" s="5"/>
    </row>
    <row r="553" customFormat="false" ht="12.75" hidden="false" customHeight="true" outlineLevel="0" collapsed="false">
      <c r="A553" s="5"/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  <c r="AF553" s="5"/>
      <c r="AG553" s="5"/>
      <c r="AH553" s="5"/>
      <c r="AI553" s="5"/>
      <c r="AJ553" s="5"/>
      <c r="AK553" s="5"/>
      <c r="AL553" s="5"/>
      <c r="AM553" s="5"/>
      <c r="AN553" s="5"/>
      <c r="AO553" s="5"/>
      <c r="AP553" s="5"/>
      <c r="AQ553" s="5"/>
    </row>
    <row r="554" customFormat="false" ht="12.75" hidden="false" customHeight="true" outlineLevel="0" collapsed="false">
      <c r="A554" s="5"/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  <c r="AG554" s="5"/>
      <c r="AH554" s="5"/>
      <c r="AI554" s="5"/>
      <c r="AJ554" s="5"/>
      <c r="AK554" s="5"/>
      <c r="AL554" s="5"/>
      <c r="AM554" s="5"/>
      <c r="AN554" s="5"/>
      <c r="AO554" s="5"/>
      <c r="AP554" s="5"/>
      <c r="AQ554" s="5"/>
    </row>
    <row r="555" customFormat="false" ht="12.75" hidden="false" customHeight="true" outlineLevel="0" collapsed="false">
      <c r="A555" s="5"/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  <c r="AD555" s="5"/>
      <c r="AE555" s="5"/>
      <c r="AF555" s="5"/>
      <c r="AG555" s="5"/>
      <c r="AH555" s="5"/>
      <c r="AI555" s="5"/>
      <c r="AJ555" s="5"/>
      <c r="AK555" s="5"/>
      <c r="AL555" s="5"/>
      <c r="AM555" s="5"/>
      <c r="AN555" s="5"/>
      <c r="AO555" s="5"/>
      <c r="AP555" s="5"/>
      <c r="AQ555" s="5"/>
    </row>
    <row r="556" customFormat="false" ht="12.75" hidden="false" customHeight="true" outlineLevel="0" collapsed="false">
      <c r="A556" s="5"/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  <c r="AF556" s="5"/>
      <c r="AG556" s="5"/>
      <c r="AH556" s="5"/>
      <c r="AI556" s="5"/>
      <c r="AJ556" s="5"/>
      <c r="AK556" s="5"/>
      <c r="AL556" s="5"/>
      <c r="AM556" s="5"/>
      <c r="AN556" s="5"/>
      <c r="AO556" s="5"/>
      <c r="AP556" s="5"/>
      <c r="AQ556" s="5"/>
    </row>
    <row r="557" customFormat="false" ht="12.75" hidden="false" customHeight="true" outlineLevel="0" collapsed="false">
      <c r="A557" s="5"/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  <c r="AG557" s="5"/>
      <c r="AH557" s="5"/>
      <c r="AI557" s="5"/>
      <c r="AJ557" s="5"/>
      <c r="AK557" s="5"/>
      <c r="AL557" s="5"/>
      <c r="AM557" s="5"/>
      <c r="AN557" s="5"/>
      <c r="AO557" s="5"/>
      <c r="AP557" s="5"/>
      <c r="AQ557" s="5"/>
    </row>
    <row r="558" customFormat="false" ht="12.75" hidden="false" customHeight="true" outlineLevel="0" collapsed="false">
      <c r="A558" s="5"/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  <c r="AG558" s="5"/>
      <c r="AH558" s="5"/>
      <c r="AI558" s="5"/>
      <c r="AJ558" s="5"/>
      <c r="AK558" s="5"/>
      <c r="AL558" s="5"/>
      <c r="AM558" s="5"/>
      <c r="AN558" s="5"/>
      <c r="AO558" s="5"/>
      <c r="AP558" s="5"/>
      <c r="AQ558" s="5"/>
    </row>
    <row r="559" customFormat="false" ht="12.75" hidden="false" customHeight="true" outlineLevel="0" collapsed="false">
      <c r="A559" s="5"/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  <c r="AD559" s="5"/>
      <c r="AE559" s="5"/>
      <c r="AF559" s="5"/>
      <c r="AG559" s="5"/>
      <c r="AH559" s="5"/>
      <c r="AI559" s="5"/>
      <c r="AJ559" s="5"/>
      <c r="AK559" s="5"/>
      <c r="AL559" s="5"/>
      <c r="AM559" s="5"/>
      <c r="AN559" s="5"/>
      <c r="AO559" s="5"/>
      <c r="AP559" s="5"/>
      <c r="AQ559" s="5"/>
    </row>
    <row r="560" customFormat="false" ht="12.75" hidden="false" customHeight="true" outlineLevel="0" collapsed="false">
      <c r="A560" s="5"/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  <c r="AF560" s="5"/>
      <c r="AG560" s="5"/>
      <c r="AH560" s="5"/>
      <c r="AI560" s="5"/>
      <c r="AJ560" s="5"/>
      <c r="AK560" s="5"/>
      <c r="AL560" s="5"/>
      <c r="AM560" s="5"/>
      <c r="AN560" s="5"/>
      <c r="AO560" s="5"/>
      <c r="AP560" s="5"/>
      <c r="AQ560" s="5"/>
    </row>
    <row r="561" customFormat="false" ht="12.75" hidden="false" customHeight="true" outlineLevel="0" collapsed="false">
      <c r="A561" s="5"/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  <c r="AG561" s="5"/>
      <c r="AH561" s="5"/>
      <c r="AI561" s="5"/>
      <c r="AJ561" s="5"/>
      <c r="AK561" s="5"/>
      <c r="AL561" s="5"/>
      <c r="AM561" s="5"/>
      <c r="AN561" s="5"/>
      <c r="AO561" s="5"/>
      <c r="AP561" s="5"/>
      <c r="AQ561" s="5"/>
    </row>
    <row r="562" customFormat="false" ht="12.75" hidden="false" customHeight="true" outlineLevel="0" collapsed="false">
      <c r="A562" s="5"/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  <c r="AF562" s="5"/>
      <c r="AG562" s="5"/>
      <c r="AH562" s="5"/>
      <c r="AI562" s="5"/>
      <c r="AJ562" s="5"/>
      <c r="AK562" s="5"/>
      <c r="AL562" s="5"/>
      <c r="AM562" s="5"/>
      <c r="AN562" s="5"/>
      <c r="AO562" s="5"/>
      <c r="AP562" s="5"/>
      <c r="AQ562" s="5"/>
    </row>
    <row r="563" customFormat="false" ht="12.75" hidden="false" customHeight="true" outlineLevel="0" collapsed="false">
      <c r="A563" s="5"/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  <c r="AB563" s="5"/>
      <c r="AC563" s="5"/>
      <c r="AD563" s="5"/>
      <c r="AE563" s="5"/>
      <c r="AF563" s="5"/>
      <c r="AG563" s="5"/>
      <c r="AH563" s="5"/>
      <c r="AI563" s="5"/>
      <c r="AJ563" s="5"/>
      <c r="AK563" s="5"/>
      <c r="AL563" s="5"/>
      <c r="AM563" s="5"/>
      <c r="AN563" s="5"/>
      <c r="AO563" s="5"/>
      <c r="AP563" s="5"/>
      <c r="AQ563" s="5"/>
    </row>
    <row r="564" customFormat="false" ht="12.75" hidden="false" customHeight="true" outlineLevel="0" collapsed="false">
      <c r="A564" s="5"/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  <c r="AF564" s="5"/>
      <c r="AG564" s="5"/>
      <c r="AH564" s="5"/>
      <c r="AI564" s="5"/>
      <c r="AJ564" s="5"/>
      <c r="AK564" s="5"/>
      <c r="AL564" s="5"/>
      <c r="AM564" s="5"/>
      <c r="AN564" s="5"/>
      <c r="AO564" s="5"/>
      <c r="AP564" s="5"/>
      <c r="AQ564" s="5"/>
    </row>
    <row r="565" customFormat="false" ht="12.75" hidden="false" customHeight="true" outlineLevel="0" collapsed="false">
      <c r="A565" s="5"/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  <c r="AG565" s="5"/>
      <c r="AH565" s="5"/>
      <c r="AI565" s="5"/>
      <c r="AJ565" s="5"/>
      <c r="AK565" s="5"/>
      <c r="AL565" s="5"/>
      <c r="AM565" s="5"/>
      <c r="AN565" s="5"/>
      <c r="AO565" s="5"/>
      <c r="AP565" s="5"/>
      <c r="AQ565" s="5"/>
    </row>
    <row r="566" customFormat="false" ht="12.75" hidden="false" customHeight="true" outlineLevel="0" collapsed="false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  <c r="AG566" s="5"/>
      <c r="AH566" s="5"/>
      <c r="AI566" s="5"/>
      <c r="AJ566" s="5"/>
      <c r="AK566" s="5"/>
      <c r="AL566" s="5"/>
      <c r="AM566" s="5"/>
      <c r="AN566" s="5"/>
      <c r="AO566" s="5"/>
      <c r="AP566" s="5"/>
      <c r="AQ566" s="5"/>
    </row>
    <row r="567" customFormat="false" ht="12.75" hidden="false" customHeight="true" outlineLevel="0" collapsed="false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  <c r="AG567" s="5"/>
      <c r="AH567" s="5"/>
      <c r="AI567" s="5"/>
      <c r="AJ567" s="5"/>
      <c r="AK567" s="5"/>
      <c r="AL567" s="5"/>
      <c r="AM567" s="5"/>
      <c r="AN567" s="5"/>
      <c r="AO567" s="5"/>
      <c r="AP567" s="5"/>
      <c r="AQ567" s="5"/>
    </row>
    <row r="568" customFormat="false" ht="12.75" hidden="false" customHeight="true" outlineLevel="0" collapsed="false">
      <c r="A568" s="5"/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  <c r="AF568" s="5"/>
      <c r="AG568" s="5"/>
      <c r="AH568" s="5"/>
      <c r="AI568" s="5"/>
      <c r="AJ568" s="5"/>
      <c r="AK568" s="5"/>
      <c r="AL568" s="5"/>
      <c r="AM568" s="5"/>
      <c r="AN568" s="5"/>
      <c r="AO568" s="5"/>
      <c r="AP568" s="5"/>
      <c r="AQ568" s="5"/>
    </row>
    <row r="569" customFormat="false" ht="12.75" hidden="false" customHeight="true" outlineLevel="0" collapsed="false">
      <c r="A569" s="5"/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  <c r="AG569" s="5"/>
      <c r="AH569" s="5"/>
      <c r="AI569" s="5"/>
      <c r="AJ569" s="5"/>
      <c r="AK569" s="5"/>
      <c r="AL569" s="5"/>
      <c r="AM569" s="5"/>
      <c r="AN569" s="5"/>
      <c r="AO569" s="5"/>
      <c r="AP569" s="5"/>
      <c r="AQ569" s="5"/>
    </row>
    <row r="570" customFormat="false" ht="12.75" hidden="false" customHeight="true" outlineLevel="0" collapsed="false">
      <c r="A570" s="5"/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  <c r="AG570" s="5"/>
      <c r="AH570" s="5"/>
      <c r="AI570" s="5"/>
      <c r="AJ570" s="5"/>
      <c r="AK570" s="5"/>
      <c r="AL570" s="5"/>
      <c r="AM570" s="5"/>
      <c r="AN570" s="5"/>
      <c r="AO570" s="5"/>
      <c r="AP570" s="5"/>
      <c r="AQ570" s="5"/>
    </row>
    <row r="571" customFormat="false" ht="12.75" hidden="false" customHeight="true" outlineLevel="0" collapsed="false">
      <c r="A571" s="5"/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  <c r="AG571" s="5"/>
      <c r="AH571" s="5"/>
      <c r="AI571" s="5"/>
      <c r="AJ571" s="5"/>
      <c r="AK571" s="5"/>
      <c r="AL571" s="5"/>
      <c r="AM571" s="5"/>
      <c r="AN571" s="5"/>
      <c r="AO571" s="5"/>
      <c r="AP571" s="5"/>
      <c r="AQ571" s="5"/>
    </row>
    <row r="572" customFormat="false" ht="12.75" hidden="false" customHeight="true" outlineLevel="0" collapsed="false">
      <c r="A572" s="5"/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  <c r="AG572" s="5"/>
      <c r="AH572" s="5"/>
      <c r="AI572" s="5"/>
      <c r="AJ572" s="5"/>
      <c r="AK572" s="5"/>
      <c r="AL572" s="5"/>
      <c r="AM572" s="5"/>
      <c r="AN572" s="5"/>
      <c r="AO572" s="5"/>
      <c r="AP572" s="5"/>
      <c r="AQ572" s="5"/>
    </row>
    <row r="573" customFormat="false" ht="12.75" hidden="false" customHeight="true" outlineLevel="0" collapsed="false">
      <c r="A573" s="5"/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  <c r="AG573" s="5"/>
      <c r="AH573" s="5"/>
      <c r="AI573" s="5"/>
      <c r="AJ573" s="5"/>
      <c r="AK573" s="5"/>
      <c r="AL573" s="5"/>
      <c r="AM573" s="5"/>
      <c r="AN573" s="5"/>
      <c r="AO573" s="5"/>
      <c r="AP573" s="5"/>
      <c r="AQ573" s="5"/>
    </row>
    <row r="574" customFormat="false" ht="12.75" hidden="false" customHeight="true" outlineLevel="0" collapsed="false">
      <c r="A574" s="5"/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  <c r="AG574" s="5"/>
      <c r="AH574" s="5"/>
      <c r="AI574" s="5"/>
      <c r="AJ574" s="5"/>
      <c r="AK574" s="5"/>
      <c r="AL574" s="5"/>
      <c r="AM574" s="5"/>
      <c r="AN574" s="5"/>
      <c r="AO574" s="5"/>
      <c r="AP574" s="5"/>
      <c r="AQ574" s="5"/>
    </row>
    <row r="575" customFormat="false" ht="12.75" hidden="false" customHeight="true" outlineLevel="0" collapsed="false">
      <c r="A575" s="5"/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  <c r="AF575" s="5"/>
      <c r="AG575" s="5"/>
      <c r="AH575" s="5"/>
      <c r="AI575" s="5"/>
      <c r="AJ575" s="5"/>
      <c r="AK575" s="5"/>
      <c r="AL575" s="5"/>
      <c r="AM575" s="5"/>
      <c r="AN575" s="5"/>
      <c r="AO575" s="5"/>
      <c r="AP575" s="5"/>
      <c r="AQ575" s="5"/>
    </row>
    <row r="576" customFormat="false" ht="12.75" hidden="false" customHeight="true" outlineLevel="0" collapsed="false">
      <c r="A576" s="5"/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  <c r="AD576" s="5"/>
      <c r="AE576" s="5"/>
      <c r="AF576" s="5"/>
      <c r="AG576" s="5"/>
      <c r="AH576" s="5"/>
      <c r="AI576" s="5"/>
      <c r="AJ576" s="5"/>
      <c r="AK576" s="5"/>
      <c r="AL576" s="5"/>
      <c r="AM576" s="5"/>
      <c r="AN576" s="5"/>
      <c r="AO576" s="5"/>
      <c r="AP576" s="5"/>
      <c r="AQ576" s="5"/>
    </row>
    <row r="577" customFormat="false" ht="12.75" hidden="false" customHeight="true" outlineLevel="0" collapsed="false">
      <c r="A577" s="5"/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  <c r="AG577" s="5"/>
      <c r="AH577" s="5"/>
      <c r="AI577" s="5"/>
      <c r="AJ577" s="5"/>
      <c r="AK577" s="5"/>
      <c r="AL577" s="5"/>
      <c r="AM577" s="5"/>
      <c r="AN577" s="5"/>
      <c r="AO577" s="5"/>
      <c r="AP577" s="5"/>
      <c r="AQ577" s="5"/>
    </row>
    <row r="578" customFormat="false" ht="12.75" hidden="false" customHeight="true" outlineLevel="0" collapsed="false">
      <c r="A578" s="5"/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  <c r="AG578" s="5"/>
      <c r="AH578" s="5"/>
      <c r="AI578" s="5"/>
      <c r="AJ578" s="5"/>
      <c r="AK578" s="5"/>
      <c r="AL578" s="5"/>
      <c r="AM578" s="5"/>
      <c r="AN578" s="5"/>
      <c r="AO578" s="5"/>
      <c r="AP578" s="5"/>
      <c r="AQ578" s="5"/>
    </row>
    <row r="579" customFormat="false" ht="12.75" hidden="false" customHeight="true" outlineLevel="0" collapsed="false">
      <c r="A579" s="5"/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  <c r="AG579" s="5"/>
      <c r="AH579" s="5"/>
      <c r="AI579" s="5"/>
      <c r="AJ579" s="5"/>
      <c r="AK579" s="5"/>
      <c r="AL579" s="5"/>
      <c r="AM579" s="5"/>
      <c r="AN579" s="5"/>
      <c r="AO579" s="5"/>
      <c r="AP579" s="5"/>
      <c r="AQ579" s="5"/>
    </row>
    <row r="580" customFormat="false" ht="12.75" hidden="false" customHeight="true" outlineLevel="0" collapsed="false">
      <c r="A580" s="5"/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  <c r="AG580" s="5"/>
      <c r="AH580" s="5"/>
      <c r="AI580" s="5"/>
      <c r="AJ580" s="5"/>
      <c r="AK580" s="5"/>
      <c r="AL580" s="5"/>
      <c r="AM580" s="5"/>
      <c r="AN580" s="5"/>
      <c r="AO580" s="5"/>
      <c r="AP580" s="5"/>
      <c r="AQ580" s="5"/>
    </row>
    <row r="581" customFormat="false" ht="12.75" hidden="false" customHeight="true" outlineLevel="0" collapsed="false">
      <c r="A581" s="5"/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  <c r="AF581" s="5"/>
      <c r="AG581" s="5"/>
      <c r="AH581" s="5"/>
      <c r="AI581" s="5"/>
      <c r="AJ581" s="5"/>
      <c r="AK581" s="5"/>
      <c r="AL581" s="5"/>
      <c r="AM581" s="5"/>
      <c r="AN581" s="5"/>
      <c r="AO581" s="5"/>
      <c r="AP581" s="5"/>
      <c r="AQ581" s="5"/>
    </row>
    <row r="582" customFormat="false" ht="12.75" hidden="false" customHeight="true" outlineLevel="0" collapsed="false">
      <c r="A582" s="5"/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  <c r="AG582" s="5"/>
      <c r="AH582" s="5"/>
      <c r="AI582" s="5"/>
      <c r="AJ582" s="5"/>
      <c r="AK582" s="5"/>
      <c r="AL582" s="5"/>
      <c r="AM582" s="5"/>
      <c r="AN582" s="5"/>
      <c r="AO582" s="5"/>
      <c r="AP582" s="5"/>
      <c r="AQ582" s="5"/>
    </row>
    <row r="583" customFormat="false" ht="12.75" hidden="false" customHeight="true" outlineLevel="0" collapsed="false">
      <c r="A583" s="5"/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  <c r="AD583" s="5"/>
      <c r="AE583" s="5"/>
      <c r="AF583" s="5"/>
      <c r="AG583" s="5"/>
      <c r="AH583" s="5"/>
      <c r="AI583" s="5"/>
      <c r="AJ583" s="5"/>
      <c r="AK583" s="5"/>
      <c r="AL583" s="5"/>
      <c r="AM583" s="5"/>
      <c r="AN583" s="5"/>
      <c r="AO583" s="5"/>
      <c r="AP583" s="5"/>
      <c r="AQ583" s="5"/>
    </row>
    <row r="584" customFormat="false" ht="12.75" hidden="false" customHeight="true" outlineLevel="0" collapsed="false">
      <c r="A584" s="5"/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  <c r="AB584" s="5"/>
      <c r="AC584" s="5"/>
      <c r="AD584" s="5"/>
      <c r="AE584" s="5"/>
      <c r="AF584" s="5"/>
      <c r="AG584" s="5"/>
      <c r="AH584" s="5"/>
      <c r="AI584" s="5"/>
      <c r="AJ584" s="5"/>
      <c r="AK584" s="5"/>
      <c r="AL584" s="5"/>
      <c r="AM584" s="5"/>
      <c r="AN584" s="5"/>
      <c r="AO584" s="5"/>
      <c r="AP584" s="5"/>
      <c r="AQ584" s="5"/>
    </row>
    <row r="585" customFormat="false" ht="12.75" hidden="false" customHeight="true" outlineLevel="0" collapsed="false">
      <c r="A585" s="5"/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  <c r="AG585" s="5"/>
      <c r="AH585" s="5"/>
      <c r="AI585" s="5"/>
      <c r="AJ585" s="5"/>
      <c r="AK585" s="5"/>
      <c r="AL585" s="5"/>
      <c r="AM585" s="5"/>
      <c r="AN585" s="5"/>
      <c r="AO585" s="5"/>
      <c r="AP585" s="5"/>
      <c r="AQ585" s="5"/>
    </row>
    <row r="586" customFormat="false" ht="12.75" hidden="false" customHeight="true" outlineLevel="0" collapsed="false">
      <c r="A586" s="5"/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  <c r="AG586" s="5"/>
      <c r="AH586" s="5"/>
      <c r="AI586" s="5"/>
      <c r="AJ586" s="5"/>
      <c r="AK586" s="5"/>
      <c r="AL586" s="5"/>
      <c r="AM586" s="5"/>
      <c r="AN586" s="5"/>
      <c r="AO586" s="5"/>
      <c r="AP586" s="5"/>
      <c r="AQ586" s="5"/>
    </row>
    <row r="587" customFormat="false" ht="12.75" hidden="false" customHeight="true" outlineLevel="0" collapsed="false">
      <c r="A587" s="5"/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  <c r="AG587" s="5"/>
      <c r="AH587" s="5"/>
      <c r="AI587" s="5"/>
      <c r="AJ587" s="5"/>
      <c r="AK587" s="5"/>
      <c r="AL587" s="5"/>
      <c r="AM587" s="5"/>
      <c r="AN587" s="5"/>
      <c r="AO587" s="5"/>
      <c r="AP587" s="5"/>
      <c r="AQ587" s="5"/>
    </row>
    <row r="588" customFormat="false" ht="12.75" hidden="false" customHeight="true" outlineLevel="0" collapsed="false">
      <c r="A588" s="5"/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/>
      <c r="AG588" s="5"/>
      <c r="AH588" s="5"/>
      <c r="AI588" s="5"/>
      <c r="AJ588" s="5"/>
      <c r="AK588" s="5"/>
      <c r="AL588" s="5"/>
      <c r="AM588" s="5"/>
      <c r="AN588" s="5"/>
      <c r="AO588" s="5"/>
      <c r="AP588" s="5"/>
      <c r="AQ588" s="5"/>
    </row>
    <row r="589" customFormat="false" ht="12.75" hidden="false" customHeight="true" outlineLevel="0" collapsed="false">
      <c r="A589" s="5"/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  <c r="AG589" s="5"/>
      <c r="AH589" s="5"/>
      <c r="AI589" s="5"/>
      <c r="AJ589" s="5"/>
      <c r="AK589" s="5"/>
      <c r="AL589" s="5"/>
      <c r="AM589" s="5"/>
      <c r="AN589" s="5"/>
      <c r="AO589" s="5"/>
      <c r="AP589" s="5"/>
      <c r="AQ589" s="5"/>
    </row>
    <row r="590" customFormat="false" ht="12.75" hidden="false" customHeight="true" outlineLevel="0" collapsed="false">
      <c r="A590" s="5"/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  <c r="AG590" s="5"/>
      <c r="AH590" s="5"/>
      <c r="AI590" s="5"/>
      <c r="AJ590" s="5"/>
      <c r="AK590" s="5"/>
      <c r="AL590" s="5"/>
      <c r="AM590" s="5"/>
      <c r="AN590" s="5"/>
      <c r="AO590" s="5"/>
      <c r="AP590" s="5"/>
      <c r="AQ590" s="5"/>
    </row>
    <row r="591" customFormat="false" ht="12.75" hidden="false" customHeight="true" outlineLevel="0" collapsed="false">
      <c r="A591" s="5"/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  <c r="AF591" s="5"/>
      <c r="AG591" s="5"/>
      <c r="AH591" s="5"/>
      <c r="AI591" s="5"/>
      <c r="AJ591" s="5"/>
      <c r="AK591" s="5"/>
      <c r="AL591" s="5"/>
      <c r="AM591" s="5"/>
      <c r="AN591" s="5"/>
      <c r="AO591" s="5"/>
      <c r="AP591" s="5"/>
      <c r="AQ591" s="5"/>
    </row>
    <row r="592" customFormat="false" ht="12.75" hidden="false" customHeight="true" outlineLevel="0" collapsed="false">
      <c r="A592" s="5"/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  <c r="AD592" s="5"/>
      <c r="AE592" s="5"/>
      <c r="AF592" s="5"/>
      <c r="AG592" s="5"/>
      <c r="AH592" s="5"/>
      <c r="AI592" s="5"/>
      <c r="AJ592" s="5"/>
      <c r="AK592" s="5"/>
      <c r="AL592" s="5"/>
      <c r="AM592" s="5"/>
      <c r="AN592" s="5"/>
      <c r="AO592" s="5"/>
      <c r="AP592" s="5"/>
      <c r="AQ592" s="5"/>
    </row>
    <row r="593" customFormat="false" ht="12.75" hidden="false" customHeight="true" outlineLevel="0" collapsed="false">
      <c r="A593" s="5"/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  <c r="AF593" s="5"/>
      <c r="AG593" s="5"/>
      <c r="AH593" s="5"/>
      <c r="AI593" s="5"/>
      <c r="AJ593" s="5"/>
      <c r="AK593" s="5"/>
      <c r="AL593" s="5"/>
      <c r="AM593" s="5"/>
      <c r="AN593" s="5"/>
      <c r="AO593" s="5"/>
      <c r="AP593" s="5"/>
      <c r="AQ593" s="5"/>
    </row>
    <row r="594" customFormat="false" ht="12.75" hidden="false" customHeight="true" outlineLevel="0" collapsed="false">
      <c r="A594" s="5"/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  <c r="AB594" s="5"/>
      <c r="AC594" s="5"/>
      <c r="AD594" s="5"/>
      <c r="AE594" s="5"/>
      <c r="AF594" s="5"/>
      <c r="AG594" s="5"/>
      <c r="AH594" s="5"/>
      <c r="AI594" s="5"/>
      <c r="AJ594" s="5"/>
      <c r="AK594" s="5"/>
      <c r="AL594" s="5"/>
      <c r="AM594" s="5"/>
      <c r="AN594" s="5"/>
      <c r="AO594" s="5"/>
      <c r="AP594" s="5"/>
      <c r="AQ594" s="5"/>
    </row>
    <row r="595" customFormat="false" ht="12.75" hidden="false" customHeight="true" outlineLevel="0" collapsed="false">
      <c r="A595" s="5"/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  <c r="AF595" s="5"/>
      <c r="AG595" s="5"/>
      <c r="AH595" s="5"/>
      <c r="AI595" s="5"/>
      <c r="AJ595" s="5"/>
      <c r="AK595" s="5"/>
      <c r="AL595" s="5"/>
      <c r="AM595" s="5"/>
      <c r="AN595" s="5"/>
      <c r="AO595" s="5"/>
      <c r="AP595" s="5"/>
      <c r="AQ595" s="5"/>
    </row>
    <row r="596" customFormat="false" ht="12.75" hidden="false" customHeight="true" outlineLevel="0" collapsed="false">
      <c r="A596" s="5"/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  <c r="AF596" s="5"/>
      <c r="AG596" s="5"/>
      <c r="AH596" s="5"/>
      <c r="AI596" s="5"/>
      <c r="AJ596" s="5"/>
      <c r="AK596" s="5"/>
      <c r="AL596" s="5"/>
      <c r="AM596" s="5"/>
      <c r="AN596" s="5"/>
      <c r="AO596" s="5"/>
      <c r="AP596" s="5"/>
      <c r="AQ596" s="5"/>
    </row>
    <row r="597" customFormat="false" ht="12.75" hidden="false" customHeight="true" outlineLevel="0" collapsed="false">
      <c r="A597" s="5"/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  <c r="AD597" s="5"/>
      <c r="AE597" s="5"/>
      <c r="AF597" s="5"/>
      <c r="AG597" s="5"/>
      <c r="AH597" s="5"/>
      <c r="AI597" s="5"/>
      <c r="AJ597" s="5"/>
      <c r="AK597" s="5"/>
      <c r="AL597" s="5"/>
      <c r="AM597" s="5"/>
      <c r="AN597" s="5"/>
      <c r="AO597" s="5"/>
      <c r="AP597" s="5"/>
      <c r="AQ597" s="5"/>
    </row>
    <row r="598" customFormat="false" ht="12.75" hidden="false" customHeight="true" outlineLevel="0" collapsed="false">
      <c r="A598" s="5"/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  <c r="AD598" s="5"/>
      <c r="AE598" s="5"/>
      <c r="AF598" s="5"/>
      <c r="AG598" s="5"/>
      <c r="AH598" s="5"/>
      <c r="AI598" s="5"/>
      <c r="AJ598" s="5"/>
      <c r="AK598" s="5"/>
      <c r="AL598" s="5"/>
      <c r="AM598" s="5"/>
      <c r="AN598" s="5"/>
      <c r="AO598" s="5"/>
      <c r="AP598" s="5"/>
      <c r="AQ598" s="5"/>
    </row>
    <row r="599" customFormat="false" ht="12.75" hidden="false" customHeight="true" outlineLevel="0" collapsed="false">
      <c r="A599" s="5"/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  <c r="AB599" s="5"/>
      <c r="AC599" s="5"/>
      <c r="AD599" s="5"/>
      <c r="AE599" s="5"/>
      <c r="AF599" s="5"/>
      <c r="AG599" s="5"/>
      <c r="AH599" s="5"/>
      <c r="AI599" s="5"/>
      <c r="AJ599" s="5"/>
      <c r="AK599" s="5"/>
      <c r="AL599" s="5"/>
      <c r="AM599" s="5"/>
      <c r="AN599" s="5"/>
      <c r="AO599" s="5"/>
      <c r="AP599" s="5"/>
      <c r="AQ599" s="5"/>
    </row>
    <row r="600" customFormat="false" ht="12.75" hidden="false" customHeight="true" outlineLevel="0" collapsed="false">
      <c r="A600" s="5"/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  <c r="AD600" s="5"/>
      <c r="AE600" s="5"/>
      <c r="AF600" s="5"/>
      <c r="AG600" s="5"/>
      <c r="AH600" s="5"/>
      <c r="AI600" s="5"/>
      <c r="AJ600" s="5"/>
      <c r="AK600" s="5"/>
      <c r="AL600" s="5"/>
      <c r="AM600" s="5"/>
      <c r="AN600" s="5"/>
      <c r="AO600" s="5"/>
      <c r="AP600" s="5"/>
      <c r="AQ600" s="5"/>
    </row>
    <row r="601" customFormat="false" ht="12.75" hidden="false" customHeight="true" outlineLevel="0" collapsed="false">
      <c r="A601" s="5"/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  <c r="AE601" s="5"/>
      <c r="AF601" s="5"/>
      <c r="AG601" s="5"/>
      <c r="AH601" s="5"/>
      <c r="AI601" s="5"/>
      <c r="AJ601" s="5"/>
      <c r="AK601" s="5"/>
      <c r="AL601" s="5"/>
      <c r="AM601" s="5"/>
      <c r="AN601" s="5"/>
      <c r="AO601" s="5"/>
      <c r="AP601" s="5"/>
      <c r="AQ601" s="5"/>
    </row>
    <row r="602" customFormat="false" ht="12.75" hidden="false" customHeight="true" outlineLevel="0" collapsed="false">
      <c r="A602" s="5"/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  <c r="AE602" s="5"/>
      <c r="AF602" s="5"/>
      <c r="AG602" s="5"/>
      <c r="AH602" s="5"/>
      <c r="AI602" s="5"/>
      <c r="AJ602" s="5"/>
      <c r="AK602" s="5"/>
      <c r="AL602" s="5"/>
      <c r="AM602" s="5"/>
      <c r="AN602" s="5"/>
      <c r="AO602" s="5"/>
      <c r="AP602" s="5"/>
      <c r="AQ602" s="5"/>
    </row>
    <row r="603" customFormat="false" ht="12.75" hidden="false" customHeight="true" outlineLevel="0" collapsed="false">
      <c r="A603" s="5"/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  <c r="AD603" s="5"/>
      <c r="AE603" s="5"/>
      <c r="AF603" s="5"/>
      <c r="AG603" s="5"/>
      <c r="AH603" s="5"/>
      <c r="AI603" s="5"/>
      <c r="AJ603" s="5"/>
      <c r="AK603" s="5"/>
      <c r="AL603" s="5"/>
      <c r="AM603" s="5"/>
      <c r="AN603" s="5"/>
      <c r="AO603" s="5"/>
      <c r="AP603" s="5"/>
      <c r="AQ603" s="5"/>
    </row>
    <row r="604" customFormat="false" ht="12.75" hidden="false" customHeight="true" outlineLevel="0" collapsed="false">
      <c r="A604" s="5"/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  <c r="AE604" s="5"/>
      <c r="AF604" s="5"/>
      <c r="AG604" s="5"/>
      <c r="AH604" s="5"/>
      <c r="AI604" s="5"/>
      <c r="AJ604" s="5"/>
      <c r="AK604" s="5"/>
      <c r="AL604" s="5"/>
      <c r="AM604" s="5"/>
      <c r="AN604" s="5"/>
      <c r="AO604" s="5"/>
      <c r="AP604" s="5"/>
      <c r="AQ604" s="5"/>
    </row>
    <row r="605" customFormat="false" ht="12.75" hidden="false" customHeight="true" outlineLevel="0" collapsed="false">
      <c r="A605" s="5"/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  <c r="AE605" s="5"/>
      <c r="AF605" s="5"/>
      <c r="AG605" s="5"/>
      <c r="AH605" s="5"/>
      <c r="AI605" s="5"/>
      <c r="AJ605" s="5"/>
      <c r="AK605" s="5"/>
      <c r="AL605" s="5"/>
      <c r="AM605" s="5"/>
      <c r="AN605" s="5"/>
      <c r="AO605" s="5"/>
      <c r="AP605" s="5"/>
      <c r="AQ605" s="5"/>
    </row>
    <row r="606" customFormat="false" ht="12.75" hidden="false" customHeight="true" outlineLevel="0" collapsed="false">
      <c r="A606" s="5"/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  <c r="AB606" s="5"/>
      <c r="AC606" s="5"/>
      <c r="AD606" s="5"/>
      <c r="AE606" s="5"/>
      <c r="AF606" s="5"/>
      <c r="AG606" s="5"/>
      <c r="AH606" s="5"/>
      <c r="AI606" s="5"/>
      <c r="AJ606" s="5"/>
      <c r="AK606" s="5"/>
      <c r="AL606" s="5"/>
      <c r="AM606" s="5"/>
      <c r="AN606" s="5"/>
      <c r="AO606" s="5"/>
      <c r="AP606" s="5"/>
      <c r="AQ606" s="5"/>
    </row>
    <row r="607" customFormat="false" ht="12.75" hidden="false" customHeight="true" outlineLevel="0" collapsed="false">
      <c r="A607" s="5"/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  <c r="AE607" s="5"/>
      <c r="AF607" s="5"/>
      <c r="AG607" s="5"/>
      <c r="AH607" s="5"/>
      <c r="AI607" s="5"/>
      <c r="AJ607" s="5"/>
      <c r="AK607" s="5"/>
      <c r="AL607" s="5"/>
      <c r="AM607" s="5"/>
      <c r="AN607" s="5"/>
      <c r="AO607" s="5"/>
      <c r="AP607" s="5"/>
      <c r="AQ607" s="5"/>
    </row>
    <row r="608" customFormat="false" ht="12.75" hidden="false" customHeight="true" outlineLevel="0" collapsed="false">
      <c r="A608" s="5"/>
      <c r="B608" s="5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  <c r="AF608" s="5"/>
      <c r="AG608" s="5"/>
      <c r="AH608" s="5"/>
      <c r="AI608" s="5"/>
      <c r="AJ608" s="5"/>
      <c r="AK608" s="5"/>
      <c r="AL608" s="5"/>
      <c r="AM608" s="5"/>
      <c r="AN608" s="5"/>
      <c r="AO608" s="5"/>
      <c r="AP608" s="5"/>
      <c r="AQ608" s="5"/>
    </row>
    <row r="609" customFormat="false" ht="12.75" hidden="false" customHeight="true" outlineLevel="0" collapsed="false">
      <c r="A609" s="5"/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  <c r="AE609" s="5"/>
      <c r="AF609" s="5"/>
      <c r="AG609" s="5"/>
      <c r="AH609" s="5"/>
      <c r="AI609" s="5"/>
      <c r="AJ609" s="5"/>
      <c r="AK609" s="5"/>
      <c r="AL609" s="5"/>
      <c r="AM609" s="5"/>
      <c r="AN609" s="5"/>
      <c r="AO609" s="5"/>
      <c r="AP609" s="5"/>
      <c r="AQ609" s="5"/>
    </row>
    <row r="610" customFormat="false" ht="12.75" hidden="false" customHeight="true" outlineLevel="0" collapsed="false">
      <c r="A610" s="5"/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  <c r="AE610" s="5"/>
      <c r="AF610" s="5"/>
      <c r="AG610" s="5"/>
      <c r="AH610" s="5"/>
      <c r="AI610" s="5"/>
      <c r="AJ610" s="5"/>
      <c r="AK610" s="5"/>
      <c r="AL610" s="5"/>
      <c r="AM610" s="5"/>
      <c r="AN610" s="5"/>
      <c r="AO610" s="5"/>
      <c r="AP610" s="5"/>
      <c r="AQ610" s="5"/>
    </row>
    <row r="611" customFormat="false" ht="12.75" hidden="false" customHeight="true" outlineLevel="0" collapsed="false">
      <c r="A611" s="5"/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  <c r="AB611" s="5"/>
      <c r="AC611" s="5"/>
      <c r="AD611" s="5"/>
      <c r="AE611" s="5"/>
      <c r="AF611" s="5"/>
      <c r="AG611" s="5"/>
      <c r="AH611" s="5"/>
      <c r="AI611" s="5"/>
      <c r="AJ611" s="5"/>
      <c r="AK611" s="5"/>
      <c r="AL611" s="5"/>
      <c r="AM611" s="5"/>
      <c r="AN611" s="5"/>
      <c r="AO611" s="5"/>
      <c r="AP611" s="5"/>
      <c r="AQ611" s="5"/>
    </row>
    <row r="612" customFormat="false" ht="12.75" hidden="false" customHeight="true" outlineLevel="0" collapsed="false">
      <c r="A612" s="5"/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  <c r="AE612" s="5"/>
      <c r="AF612" s="5"/>
      <c r="AG612" s="5"/>
      <c r="AH612" s="5"/>
      <c r="AI612" s="5"/>
      <c r="AJ612" s="5"/>
      <c r="AK612" s="5"/>
      <c r="AL612" s="5"/>
      <c r="AM612" s="5"/>
      <c r="AN612" s="5"/>
      <c r="AO612" s="5"/>
      <c r="AP612" s="5"/>
      <c r="AQ612" s="5"/>
    </row>
    <row r="613" customFormat="false" ht="12.75" hidden="false" customHeight="true" outlineLevel="0" collapsed="false">
      <c r="A613" s="5"/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  <c r="AE613" s="5"/>
      <c r="AF613" s="5"/>
      <c r="AG613" s="5"/>
      <c r="AH613" s="5"/>
      <c r="AI613" s="5"/>
      <c r="AJ613" s="5"/>
      <c r="AK613" s="5"/>
      <c r="AL613" s="5"/>
      <c r="AM613" s="5"/>
      <c r="AN613" s="5"/>
      <c r="AO613" s="5"/>
      <c r="AP613" s="5"/>
      <c r="AQ613" s="5"/>
    </row>
    <row r="614" customFormat="false" ht="12.75" hidden="false" customHeight="true" outlineLevel="0" collapsed="false">
      <c r="A614" s="5"/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  <c r="AB614" s="5"/>
      <c r="AC614" s="5"/>
      <c r="AD614" s="5"/>
      <c r="AE614" s="5"/>
      <c r="AF614" s="5"/>
      <c r="AG614" s="5"/>
      <c r="AH614" s="5"/>
      <c r="AI614" s="5"/>
      <c r="AJ614" s="5"/>
      <c r="AK614" s="5"/>
      <c r="AL614" s="5"/>
      <c r="AM614" s="5"/>
      <c r="AN614" s="5"/>
      <c r="AO614" s="5"/>
      <c r="AP614" s="5"/>
      <c r="AQ614" s="5"/>
    </row>
    <row r="615" customFormat="false" ht="12.75" hidden="false" customHeight="true" outlineLevel="0" collapsed="false">
      <c r="A615" s="5"/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  <c r="AB615" s="5"/>
      <c r="AC615" s="5"/>
      <c r="AD615" s="5"/>
      <c r="AE615" s="5"/>
      <c r="AF615" s="5"/>
      <c r="AG615" s="5"/>
      <c r="AH615" s="5"/>
      <c r="AI615" s="5"/>
      <c r="AJ615" s="5"/>
      <c r="AK615" s="5"/>
      <c r="AL615" s="5"/>
      <c r="AM615" s="5"/>
      <c r="AN615" s="5"/>
      <c r="AO615" s="5"/>
      <c r="AP615" s="5"/>
      <c r="AQ615" s="5"/>
    </row>
    <row r="616" customFormat="false" ht="12.75" hidden="false" customHeight="true" outlineLevel="0" collapsed="false">
      <c r="A616" s="5"/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  <c r="AF616" s="5"/>
      <c r="AG616" s="5"/>
      <c r="AH616" s="5"/>
      <c r="AI616" s="5"/>
      <c r="AJ616" s="5"/>
      <c r="AK616" s="5"/>
      <c r="AL616" s="5"/>
      <c r="AM616" s="5"/>
      <c r="AN616" s="5"/>
      <c r="AO616" s="5"/>
      <c r="AP616" s="5"/>
      <c r="AQ616" s="5"/>
    </row>
    <row r="617" customFormat="false" ht="12.75" hidden="false" customHeight="true" outlineLevel="0" collapsed="false">
      <c r="A617" s="5"/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  <c r="AF617" s="5"/>
      <c r="AG617" s="5"/>
      <c r="AH617" s="5"/>
      <c r="AI617" s="5"/>
      <c r="AJ617" s="5"/>
      <c r="AK617" s="5"/>
      <c r="AL617" s="5"/>
      <c r="AM617" s="5"/>
      <c r="AN617" s="5"/>
      <c r="AO617" s="5"/>
      <c r="AP617" s="5"/>
      <c r="AQ617" s="5"/>
    </row>
    <row r="618" customFormat="false" ht="12.75" hidden="false" customHeight="true" outlineLevel="0" collapsed="false">
      <c r="A618" s="5"/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  <c r="AE618" s="5"/>
      <c r="AF618" s="5"/>
      <c r="AG618" s="5"/>
      <c r="AH618" s="5"/>
      <c r="AI618" s="5"/>
      <c r="AJ618" s="5"/>
      <c r="AK618" s="5"/>
      <c r="AL618" s="5"/>
      <c r="AM618" s="5"/>
      <c r="AN618" s="5"/>
      <c r="AO618" s="5"/>
      <c r="AP618" s="5"/>
      <c r="AQ618" s="5"/>
    </row>
    <row r="619" customFormat="false" ht="12.75" hidden="false" customHeight="true" outlineLevel="0" collapsed="false">
      <c r="A619" s="5"/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  <c r="AD619" s="5"/>
      <c r="AE619" s="5"/>
      <c r="AF619" s="5"/>
      <c r="AG619" s="5"/>
      <c r="AH619" s="5"/>
      <c r="AI619" s="5"/>
      <c r="AJ619" s="5"/>
      <c r="AK619" s="5"/>
      <c r="AL619" s="5"/>
      <c r="AM619" s="5"/>
      <c r="AN619" s="5"/>
      <c r="AO619" s="5"/>
      <c r="AP619" s="5"/>
      <c r="AQ619" s="5"/>
    </row>
    <row r="620" customFormat="false" ht="12.75" hidden="false" customHeight="true" outlineLevel="0" collapsed="false">
      <c r="A620" s="5"/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  <c r="AE620" s="5"/>
      <c r="AF620" s="5"/>
      <c r="AG620" s="5"/>
      <c r="AH620" s="5"/>
      <c r="AI620" s="5"/>
      <c r="AJ620" s="5"/>
      <c r="AK620" s="5"/>
      <c r="AL620" s="5"/>
      <c r="AM620" s="5"/>
      <c r="AN620" s="5"/>
      <c r="AO620" s="5"/>
      <c r="AP620" s="5"/>
      <c r="AQ620" s="5"/>
    </row>
    <row r="621" customFormat="false" ht="12.75" hidden="false" customHeight="true" outlineLevel="0" collapsed="false">
      <c r="A621" s="5"/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  <c r="AE621" s="5"/>
      <c r="AF621" s="5"/>
      <c r="AG621" s="5"/>
      <c r="AH621" s="5"/>
      <c r="AI621" s="5"/>
      <c r="AJ621" s="5"/>
      <c r="AK621" s="5"/>
      <c r="AL621" s="5"/>
      <c r="AM621" s="5"/>
      <c r="AN621" s="5"/>
      <c r="AO621" s="5"/>
      <c r="AP621" s="5"/>
      <c r="AQ621" s="5"/>
    </row>
    <row r="622" customFormat="false" ht="12.75" hidden="false" customHeight="true" outlineLevel="0" collapsed="false">
      <c r="A622" s="5"/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  <c r="AE622" s="5"/>
      <c r="AF622" s="5"/>
      <c r="AG622" s="5"/>
      <c r="AH622" s="5"/>
      <c r="AI622" s="5"/>
      <c r="AJ622" s="5"/>
      <c r="AK622" s="5"/>
      <c r="AL622" s="5"/>
      <c r="AM622" s="5"/>
      <c r="AN622" s="5"/>
      <c r="AO622" s="5"/>
      <c r="AP622" s="5"/>
      <c r="AQ622" s="5"/>
    </row>
    <row r="623" customFormat="false" ht="12.75" hidden="false" customHeight="true" outlineLevel="0" collapsed="false">
      <c r="A623" s="5"/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  <c r="AE623" s="5"/>
      <c r="AF623" s="5"/>
      <c r="AG623" s="5"/>
      <c r="AH623" s="5"/>
      <c r="AI623" s="5"/>
      <c r="AJ623" s="5"/>
      <c r="AK623" s="5"/>
      <c r="AL623" s="5"/>
      <c r="AM623" s="5"/>
      <c r="AN623" s="5"/>
      <c r="AO623" s="5"/>
      <c r="AP623" s="5"/>
      <c r="AQ623" s="5"/>
    </row>
    <row r="624" customFormat="false" ht="12.75" hidden="false" customHeight="true" outlineLevel="0" collapsed="false">
      <c r="A624" s="5"/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  <c r="AF624" s="5"/>
      <c r="AG624" s="5"/>
      <c r="AH624" s="5"/>
      <c r="AI624" s="5"/>
      <c r="AJ624" s="5"/>
      <c r="AK624" s="5"/>
      <c r="AL624" s="5"/>
      <c r="AM624" s="5"/>
      <c r="AN624" s="5"/>
      <c r="AO624" s="5"/>
      <c r="AP624" s="5"/>
      <c r="AQ624" s="5"/>
    </row>
    <row r="625" customFormat="false" ht="12.75" hidden="false" customHeight="true" outlineLevel="0" collapsed="false">
      <c r="A625" s="5"/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  <c r="AE625" s="5"/>
      <c r="AF625" s="5"/>
      <c r="AG625" s="5"/>
      <c r="AH625" s="5"/>
      <c r="AI625" s="5"/>
      <c r="AJ625" s="5"/>
      <c r="AK625" s="5"/>
      <c r="AL625" s="5"/>
      <c r="AM625" s="5"/>
      <c r="AN625" s="5"/>
      <c r="AO625" s="5"/>
      <c r="AP625" s="5"/>
      <c r="AQ625" s="5"/>
    </row>
    <row r="626" customFormat="false" ht="12.75" hidden="false" customHeight="true" outlineLevel="0" collapsed="false">
      <c r="A626" s="5"/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  <c r="AE626" s="5"/>
      <c r="AF626" s="5"/>
      <c r="AG626" s="5"/>
      <c r="AH626" s="5"/>
      <c r="AI626" s="5"/>
      <c r="AJ626" s="5"/>
      <c r="AK626" s="5"/>
      <c r="AL626" s="5"/>
      <c r="AM626" s="5"/>
      <c r="AN626" s="5"/>
      <c r="AO626" s="5"/>
      <c r="AP626" s="5"/>
      <c r="AQ626" s="5"/>
    </row>
    <row r="627" customFormat="false" ht="12.75" hidden="false" customHeight="true" outlineLevel="0" collapsed="false">
      <c r="A627" s="5"/>
      <c r="B627" s="5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  <c r="AE627" s="5"/>
      <c r="AF627" s="5"/>
      <c r="AG627" s="5"/>
      <c r="AH627" s="5"/>
      <c r="AI627" s="5"/>
      <c r="AJ627" s="5"/>
      <c r="AK627" s="5"/>
      <c r="AL627" s="5"/>
      <c r="AM627" s="5"/>
      <c r="AN627" s="5"/>
      <c r="AO627" s="5"/>
      <c r="AP627" s="5"/>
      <c r="AQ627" s="5"/>
    </row>
    <row r="628" customFormat="false" ht="12.75" hidden="false" customHeight="true" outlineLevel="0" collapsed="false">
      <c r="A628" s="5"/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  <c r="AF628" s="5"/>
      <c r="AG628" s="5"/>
      <c r="AH628" s="5"/>
      <c r="AI628" s="5"/>
      <c r="AJ628" s="5"/>
      <c r="AK628" s="5"/>
      <c r="AL628" s="5"/>
      <c r="AM628" s="5"/>
      <c r="AN628" s="5"/>
      <c r="AO628" s="5"/>
      <c r="AP628" s="5"/>
      <c r="AQ628" s="5"/>
    </row>
    <row r="629" customFormat="false" ht="12.75" hidden="false" customHeight="true" outlineLevel="0" collapsed="false">
      <c r="A629" s="5"/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  <c r="AE629" s="5"/>
      <c r="AF629" s="5"/>
      <c r="AG629" s="5"/>
      <c r="AH629" s="5"/>
      <c r="AI629" s="5"/>
      <c r="AJ629" s="5"/>
      <c r="AK629" s="5"/>
      <c r="AL629" s="5"/>
      <c r="AM629" s="5"/>
      <c r="AN629" s="5"/>
      <c r="AO629" s="5"/>
      <c r="AP629" s="5"/>
      <c r="AQ629" s="5"/>
    </row>
    <row r="630" customFormat="false" ht="12.75" hidden="false" customHeight="true" outlineLevel="0" collapsed="false">
      <c r="A630" s="5"/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  <c r="AE630" s="5"/>
      <c r="AF630" s="5"/>
      <c r="AG630" s="5"/>
      <c r="AH630" s="5"/>
      <c r="AI630" s="5"/>
      <c r="AJ630" s="5"/>
      <c r="AK630" s="5"/>
      <c r="AL630" s="5"/>
      <c r="AM630" s="5"/>
      <c r="AN630" s="5"/>
      <c r="AO630" s="5"/>
      <c r="AP630" s="5"/>
      <c r="AQ630" s="5"/>
    </row>
    <row r="631" customFormat="false" ht="12.75" hidden="false" customHeight="true" outlineLevel="0" collapsed="false">
      <c r="A631" s="5"/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  <c r="AF631" s="5"/>
      <c r="AG631" s="5"/>
      <c r="AH631" s="5"/>
      <c r="AI631" s="5"/>
      <c r="AJ631" s="5"/>
      <c r="AK631" s="5"/>
      <c r="AL631" s="5"/>
      <c r="AM631" s="5"/>
      <c r="AN631" s="5"/>
      <c r="AO631" s="5"/>
      <c r="AP631" s="5"/>
      <c r="AQ631" s="5"/>
    </row>
    <row r="632" customFormat="false" ht="12.75" hidden="false" customHeight="true" outlineLevel="0" collapsed="false">
      <c r="A632" s="5"/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  <c r="AE632" s="5"/>
      <c r="AF632" s="5"/>
      <c r="AG632" s="5"/>
      <c r="AH632" s="5"/>
      <c r="AI632" s="5"/>
      <c r="AJ632" s="5"/>
      <c r="AK632" s="5"/>
      <c r="AL632" s="5"/>
      <c r="AM632" s="5"/>
      <c r="AN632" s="5"/>
      <c r="AO632" s="5"/>
      <c r="AP632" s="5"/>
      <c r="AQ632" s="5"/>
    </row>
    <row r="633" customFormat="false" ht="12.75" hidden="false" customHeight="true" outlineLevel="0" collapsed="false">
      <c r="A633" s="5"/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  <c r="AE633" s="5"/>
      <c r="AF633" s="5"/>
      <c r="AG633" s="5"/>
      <c r="AH633" s="5"/>
      <c r="AI633" s="5"/>
      <c r="AJ633" s="5"/>
      <c r="AK633" s="5"/>
      <c r="AL633" s="5"/>
      <c r="AM633" s="5"/>
      <c r="AN633" s="5"/>
      <c r="AO633" s="5"/>
      <c r="AP633" s="5"/>
      <c r="AQ633" s="5"/>
    </row>
    <row r="634" customFormat="false" ht="12.75" hidden="false" customHeight="true" outlineLevel="0" collapsed="false">
      <c r="A634" s="5"/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  <c r="AF634" s="5"/>
      <c r="AG634" s="5"/>
      <c r="AH634" s="5"/>
      <c r="AI634" s="5"/>
      <c r="AJ634" s="5"/>
      <c r="AK634" s="5"/>
      <c r="AL634" s="5"/>
      <c r="AM634" s="5"/>
      <c r="AN634" s="5"/>
      <c r="AO634" s="5"/>
      <c r="AP634" s="5"/>
      <c r="AQ634" s="5"/>
    </row>
    <row r="635" customFormat="false" ht="12.75" hidden="false" customHeight="true" outlineLevel="0" collapsed="false">
      <c r="A635" s="5"/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  <c r="AF635" s="5"/>
      <c r="AG635" s="5"/>
      <c r="AH635" s="5"/>
      <c r="AI635" s="5"/>
      <c r="AJ635" s="5"/>
      <c r="AK635" s="5"/>
      <c r="AL635" s="5"/>
      <c r="AM635" s="5"/>
      <c r="AN635" s="5"/>
      <c r="AO635" s="5"/>
      <c r="AP635" s="5"/>
      <c r="AQ635" s="5"/>
    </row>
    <row r="636" customFormat="false" ht="12.75" hidden="false" customHeight="true" outlineLevel="0" collapsed="false">
      <c r="A636" s="5"/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  <c r="AD636" s="5"/>
      <c r="AE636" s="5"/>
      <c r="AF636" s="5"/>
      <c r="AG636" s="5"/>
      <c r="AH636" s="5"/>
      <c r="AI636" s="5"/>
      <c r="AJ636" s="5"/>
      <c r="AK636" s="5"/>
      <c r="AL636" s="5"/>
      <c r="AM636" s="5"/>
      <c r="AN636" s="5"/>
      <c r="AO636" s="5"/>
      <c r="AP636" s="5"/>
      <c r="AQ636" s="5"/>
    </row>
    <row r="637" customFormat="false" ht="12.75" hidden="false" customHeight="true" outlineLevel="0" collapsed="false">
      <c r="A637" s="5"/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  <c r="AE637" s="5"/>
      <c r="AF637" s="5"/>
      <c r="AG637" s="5"/>
      <c r="AH637" s="5"/>
      <c r="AI637" s="5"/>
      <c r="AJ637" s="5"/>
      <c r="AK637" s="5"/>
      <c r="AL637" s="5"/>
      <c r="AM637" s="5"/>
      <c r="AN637" s="5"/>
      <c r="AO637" s="5"/>
      <c r="AP637" s="5"/>
      <c r="AQ637" s="5"/>
    </row>
    <row r="638" customFormat="false" ht="12.75" hidden="false" customHeight="true" outlineLevel="0" collapsed="false">
      <c r="A638" s="5"/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  <c r="AE638" s="5"/>
      <c r="AF638" s="5"/>
      <c r="AG638" s="5"/>
      <c r="AH638" s="5"/>
      <c r="AI638" s="5"/>
      <c r="AJ638" s="5"/>
      <c r="AK638" s="5"/>
      <c r="AL638" s="5"/>
      <c r="AM638" s="5"/>
      <c r="AN638" s="5"/>
      <c r="AO638" s="5"/>
      <c r="AP638" s="5"/>
      <c r="AQ638" s="5"/>
    </row>
    <row r="639" customFormat="false" ht="12.75" hidden="false" customHeight="true" outlineLevel="0" collapsed="false">
      <c r="A639" s="5"/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  <c r="AE639" s="5"/>
      <c r="AF639" s="5"/>
      <c r="AG639" s="5"/>
      <c r="AH639" s="5"/>
      <c r="AI639" s="5"/>
      <c r="AJ639" s="5"/>
      <c r="AK639" s="5"/>
      <c r="AL639" s="5"/>
      <c r="AM639" s="5"/>
      <c r="AN639" s="5"/>
      <c r="AO639" s="5"/>
      <c r="AP639" s="5"/>
      <c r="AQ639" s="5"/>
    </row>
    <row r="640" customFormat="false" ht="12.75" hidden="false" customHeight="true" outlineLevel="0" collapsed="false">
      <c r="A640" s="5"/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  <c r="AD640" s="5"/>
      <c r="AE640" s="5"/>
      <c r="AF640" s="5"/>
      <c r="AG640" s="5"/>
      <c r="AH640" s="5"/>
      <c r="AI640" s="5"/>
      <c r="AJ640" s="5"/>
      <c r="AK640" s="5"/>
      <c r="AL640" s="5"/>
      <c r="AM640" s="5"/>
      <c r="AN640" s="5"/>
      <c r="AO640" s="5"/>
      <c r="AP640" s="5"/>
      <c r="AQ640" s="5"/>
    </row>
    <row r="641" customFormat="false" ht="12.75" hidden="false" customHeight="true" outlineLevel="0" collapsed="false">
      <c r="A641" s="5"/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  <c r="AB641" s="5"/>
      <c r="AC641" s="5"/>
      <c r="AD641" s="5"/>
      <c r="AE641" s="5"/>
      <c r="AF641" s="5"/>
      <c r="AG641" s="5"/>
      <c r="AH641" s="5"/>
      <c r="AI641" s="5"/>
      <c r="AJ641" s="5"/>
      <c r="AK641" s="5"/>
      <c r="AL641" s="5"/>
      <c r="AM641" s="5"/>
      <c r="AN641" s="5"/>
      <c r="AO641" s="5"/>
      <c r="AP641" s="5"/>
      <c r="AQ641" s="5"/>
    </row>
    <row r="642" customFormat="false" ht="12.75" hidden="false" customHeight="true" outlineLevel="0" collapsed="false">
      <c r="A642" s="5"/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  <c r="AE642" s="5"/>
      <c r="AF642" s="5"/>
      <c r="AG642" s="5"/>
      <c r="AH642" s="5"/>
      <c r="AI642" s="5"/>
      <c r="AJ642" s="5"/>
      <c r="AK642" s="5"/>
      <c r="AL642" s="5"/>
      <c r="AM642" s="5"/>
      <c r="AN642" s="5"/>
      <c r="AO642" s="5"/>
      <c r="AP642" s="5"/>
      <c r="AQ642" s="5"/>
    </row>
    <row r="643" customFormat="false" ht="12.75" hidden="false" customHeight="true" outlineLevel="0" collapsed="false">
      <c r="A643" s="5"/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  <c r="AF643" s="5"/>
      <c r="AG643" s="5"/>
      <c r="AH643" s="5"/>
      <c r="AI643" s="5"/>
      <c r="AJ643" s="5"/>
      <c r="AK643" s="5"/>
      <c r="AL643" s="5"/>
      <c r="AM643" s="5"/>
      <c r="AN643" s="5"/>
      <c r="AO643" s="5"/>
      <c r="AP643" s="5"/>
      <c r="AQ643" s="5"/>
    </row>
    <row r="644" customFormat="false" ht="12.75" hidden="false" customHeight="true" outlineLevel="0" collapsed="false">
      <c r="A644" s="5"/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  <c r="AE644" s="5"/>
      <c r="AF644" s="5"/>
      <c r="AG644" s="5"/>
      <c r="AH644" s="5"/>
      <c r="AI644" s="5"/>
      <c r="AJ644" s="5"/>
      <c r="AK644" s="5"/>
      <c r="AL644" s="5"/>
      <c r="AM644" s="5"/>
      <c r="AN644" s="5"/>
      <c r="AO644" s="5"/>
      <c r="AP644" s="5"/>
      <c r="AQ644" s="5"/>
    </row>
    <row r="645" customFormat="false" ht="12.75" hidden="false" customHeight="true" outlineLevel="0" collapsed="false">
      <c r="A645" s="5"/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  <c r="AE645" s="5"/>
      <c r="AF645" s="5"/>
      <c r="AG645" s="5"/>
      <c r="AH645" s="5"/>
      <c r="AI645" s="5"/>
      <c r="AJ645" s="5"/>
      <c r="AK645" s="5"/>
      <c r="AL645" s="5"/>
      <c r="AM645" s="5"/>
      <c r="AN645" s="5"/>
      <c r="AO645" s="5"/>
      <c r="AP645" s="5"/>
      <c r="AQ645" s="5"/>
    </row>
    <row r="646" customFormat="false" ht="12.75" hidden="false" customHeight="true" outlineLevel="0" collapsed="false">
      <c r="A646" s="5"/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  <c r="AE646" s="5"/>
      <c r="AF646" s="5"/>
      <c r="AG646" s="5"/>
      <c r="AH646" s="5"/>
      <c r="AI646" s="5"/>
      <c r="AJ646" s="5"/>
      <c r="AK646" s="5"/>
      <c r="AL646" s="5"/>
      <c r="AM646" s="5"/>
      <c r="AN646" s="5"/>
      <c r="AO646" s="5"/>
      <c r="AP646" s="5"/>
      <c r="AQ646" s="5"/>
    </row>
    <row r="647" customFormat="false" ht="12.75" hidden="false" customHeight="true" outlineLevel="0" collapsed="false">
      <c r="A647" s="5"/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  <c r="AF647" s="5"/>
      <c r="AG647" s="5"/>
      <c r="AH647" s="5"/>
      <c r="AI647" s="5"/>
      <c r="AJ647" s="5"/>
      <c r="AK647" s="5"/>
      <c r="AL647" s="5"/>
      <c r="AM647" s="5"/>
      <c r="AN647" s="5"/>
      <c r="AO647" s="5"/>
      <c r="AP647" s="5"/>
      <c r="AQ647" s="5"/>
    </row>
    <row r="648" customFormat="false" ht="12.75" hidden="false" customHeight="true" outlineLevel="0" collapsed="false">
      <c r="A648" s="5"/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  <c r="AF648" s="5"/>
      <c r="AG648" s="5"/>
      <c r="AH648" s="5"/>
      <c r="AI648" s="5"/>
      <c r="AJ648" s="5"/>
      <c r="AK648" s="5"/>
      <c r="AL648" s="5"/>
      <c r="AM648" s="5"/>
      <c r="AN648" s="5"/>
      <c r="AO648" s="5"/>
      <c r="AP648" s="5"/>
      <c r="AQ648" s="5"/>
    </row>
    <row r="649" customFormat="false" ht="12.75" hidden="false" customHeight="true" outlineLevel="0" collapsed="false">
      <c r="A649" s="5"/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  <c r="AE649" s="5"/>
      <c r="AF649" s="5"/>
      <c r="AG649" s="5"/>
      <c r="AH649" s="5"/>
      <c r="AI649" s="5"/>
      <c r="AJ649" s="5"/>
      <c r="AK649" s="5"/>
      <c r="AL649" s="5"/>
      <c r="AM649" s="5"/>
      <c r="AN649" s="5"/>
      <c r="AO649" s="5"/>
      <c r="AP649" s="5"/>
      <c r="AQ649" s="5"/>
    </row>
    <row r="650" customFormat="false" ht="12.75" hidden="false" customHeight="true" outlineLevel="0" collapsed="false">
      <c r="A650" s="5"/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  <c r="AF650" s="5"/>
      <c r="AG650" s="5"/>
      <c r="AH650" s="5"/>
      <c r="AI650" s="5"/>
      <c r="AJ650" s="5"/>
      <c r="AK650" s="5"/>
      <c r="AL650" s="5"/>
      <c r="AM650" s="5"/>
      <c r="AN650" s="5"/>
      <c r="AO650" s="5"/>
      <c r="AP650" s="5"/>
      <c r="AQ650" s="5"/>
    </row>
    <row r="651" customFormat="false" ht="12.75" hidden="false" customHeight="true" outlineLevel="0" collapsed="false">
      <c r="A651" s="5"/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  <c r="AF651" s="5"/>
      <c r="AG651" s="5"/>
      <c r="AH651" s="5"/>
      <c r="AI651" s="5"/>
      <c r="AJ651" s="5"/>
      <c r="AK651" s="5"/>
      <c r="AL651" s="5"/>
      <c r="AM651" s="5"/>
      <c r="AN651" s="5"/>
      <c r="AO651" s="5"/>
      <c r="AP651" s="5"/>
      <c r="AQ651" s="5"/>
    </row>
    <row r="652" customFormat="false" ht="12.75" hidden="false" customHeight="true" outlineLevel="0" collapsed="false">
      <c r="A652" s="5"/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  <c r="AE652" s="5"/>
      <c r="AF652" s="5"/>
      <c r="AG652" s="5"/>
      <c r="AH652" s="5"/>
      <c r="AI652" s="5"/>
      <c r="AJ652" s="5"/>
      <c r="AK652" s="5"/>
      <c r="AL652" s="5"/>
      <c r="AM652" s="5"/>
      <c r="AN652" s="5"/>
      <c r="AO652" s="5"/>
      <c r="AP652" s="5"/>
      <c r="AQ652" s="5"/>
    </row>
    <row r="653" customFormat="false" ht="12.75" hidden="false" customHeight="true" outlineLevel="0" collapsed="false">
      <c r="A653" s="5"/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  <c r="AE653" s="5"/>
      <c r="AF653" s="5"/>
      <c r="AG653" s="5"/>
      <c r="AH653" s="5"/>
      <c r="AI653" s="5"/>
      <c r="AJ653" s="5"/>
      <c r="AK653" s="5"/>
      <c r="AL653" s="5"/>
      <c r="AM653" s="5"/>
      <c r="AN653" s="5"/>
      <c r="AO653" s="5"/>
      <c r="AP653" s="5"/>
      <c r="AQ653" s="5"/>
    </row>
    <row r="654" customFormat="false" ht="12.75" hidden="false" customHeight="true" outlineLevel="0" collapsed="false">
      <c r="A654" s="5"/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  <c r="AB654" s="5"/>
      <c r="AC654" s="5"/>
      <c r="AD654" s="5"/>
      <c r="AE654" s="5"/>
      <c r="AF654" s="5"/>
      <c r="AG654" s="5"/>
      <c r="AH654" s="5"/>
      <c r="AI654" s="5"/>
      <c r="AJ654" s="5"/>
      <c r="AK654" s="5"/>
      <c r="AL654" s="5"/>
      <c r="AM654" s="5"/>
      <c r="AN654" s="5"/>
      <c r="AO654" s="5"/>
      <c r="AP654" s="5"/>
      <c r="AQ654" s="5"/>
    </row>
    <row r="655" customFormat="false" ht="12.75" hidden="false" customHeight="true" outlineLevel="0" collapsed="false">
      <c r="A655" s="5"/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  <c r="AB655" s="5"/>
      <c r="AC655" s="5"/>
      <c r="AD655" s="5"/>
      <c r="AE655" s="5"/>
      <c r="AF655" s="5"/>
      <c r="AG655" s="5"/>
      <c r="AH655" s="5"/>
      <c r="AI655" s="5"/>
      <c r="AJ655" s="5"/>
      <c r="AK655" s="5"/>
      <c r="AL655" s="5"/>
      <c r="AM655" s="5"/>
      <c r="AN655" s="5"/>
      <c r="AO655" s="5"/>
      <c r="AP655" s="5"/>
      <c r="AQ655" s="5"/>
    </row>
    <row r="656" customFormat="false" ht="12.75" hidden="false" customHeight="true" outlineLevel="0" collapsed="false">
      <c r="A656" s="5"/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  <c r="AF656" s="5"/>
      <c r="AG656" s="5"/>
      <c r="AH656" s="5"/>
      <c r="AI656" s="5"/>
      <c r="AJ656" s="5"/>
      <c r="AK656" s="5"/>
      <c r="AL656" s="5"/>
      <c r="AM656" s="5"/>
      <c r="AN656" s="5"/>
      <c r="AO656" s="5"/>
      <c r="AP656" s="5"/>
      <c r="AQ656" s="5"/>
    </row>
    <row r="657" customFormat="false" ht="12.75" hidden="false" customHeight="true" outlineLevel="0" collapsed="false">
      <c r="A657" s="5"/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  <c r="AF657" s="5"/>
      <c r="AG657" s="5"/>
      <c r="AH657" s="5"/>
      <c r="AI657" s="5"/>
      <c r="AJ657" s="5"/>
      <c r="AK657" s="5"/>
      <c r="AL657" s="5"/>
      <c r="AM657" s="5"/>
      <c r="AN657" s="5"/>
      <c r="AO657" s="5"/>
      <c r="AP657" s="5"/>
      <c r="AQ657" s="5"/>
    </row>
    <row r="658" customFormat="false" ht="12.75" hidden="false" customHeight="true" outlineLevel="0" collapsed="false">
      <c r="A658" s="5"/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  <c r="AE658" s="5"/>
      <c r="AF658" s="5"/>
      <c r="AG658" s="5"/>
      <c r="AH658" s="5"/>
      <c r="AI658" s="5"/>
      <c r="AJ658" s="5"/>
      <c r="AK658" s="5"/>
      <c r="AL658" s="5"/>
      <c r="AM658" s="5"/>
      <c r="AN658" s="5"/>
      <c r="AO658" s="5"/>
      <c r="AP658" s="5"/>
      <c r="AQ658" s="5"/>
    </row>
    <row r="659" customFormat="false" ht="12.75" hidden="false" customHeight="true" outlineLevel="0" collapsed="false">
      <c r="A659" s="5"/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  <c r="AE659" s="5"/>
      <c r="AF659" s="5"/>
      <c r="AG659" s="5"/>
      <c r="AH659" s="5"/>
      <c r="AI659" s="5"/>
      <c r="AJ659" s="5"/>
      <c r="AK659" s="5"/>
      <c r="AL659" s="5"/>
      <c r="AM659" s="5"/>
      <c r="AN659" s="5"/>
      <c r="AO659" s="5"/>
      <c r="AP659" s="5"/>
      <c r="AQ659" s="5"/>
    </row>
    <row r="660" customFormat="false" ht="12.75" hidden="false" customHeight="true" outlineLevel="0" collapsed="false">
      <c r="A660" s="5"/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  <c r="AD660" s="5"/>
      <c r="AE660" s="5"/>
      <c r="AF660" s="5"/>
      <c r="AG660" s="5"/>
      <c r="AH660" s="5"/>
      <c r="AI660" s="5"/>
      <c r="AJ660" s="5"/>
      <c r="AK660" s="5"/>
      <c r="AL660" s="5"/>
      <c r="AM660" s="5"/>
      <c r="AN660" s="5"/>
      <c r="AO660" s="5"/>
      <c r="AP660" s="5"/>
      <c r="AQ660" s="5"/>
    </row>
    <row r="661" customFormat="false" ht="12.75" hidden="false" customHeight="true" outlineLevel="0" collapsed="false">
      <c r="A661" s="5"/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  <c r="AE661" s="5"/>
      <c r="AF661" s="5"/>
      <c r="AG661" s="5"/>
      <c r="AH661" s="5"/>
      <c r="AI661" s="5"/>
      <c r="AJ661" s="5"/>
      <c r="AK661" s="5"/>
      <c r="AL661" s="5"/>
      <c r="AM661" s="5"/>
      <c r="AN661" s="5"/>
      <c r="AO661" s="5"/>
      <c r="AP661" s="5"/>
      <c r="AQ661" s="5"/>
    </row>
    <row r="662" customFormat="false" ht="12.75" hidden="false" customHeight="true" outlineLevel="0" collapsed="false">
      <c r="A662" s="5"/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  <c r="AB662" s="5"/>
      <c r="AC662" s="5"/>
      <c r="AD662" s="5"/>
      <c r="AE662" s="5"/>
      <c r="AF662" s="5"/>
      <c r="AG662" s="5"/>
      <c r="AH662" s="5"/>
      <c r="AI662" s="5"/>
      <c r="AJ662" s="5"/>
      <c r="AK662" s="5"/>
      <c r="AL662" s="5"/>
      <c r="AM662" s="5"/>
      <c r="AN662" s="5"/>
      <c r="AO662" s="5"/>
      <c r="AP662" s="5"/>
      <c r="AQ662" s="5"/>
    </row>
    <row r="663" customFormat="false" ht="12.75" hidden="false" customHeight="true" outlineLevel="0" collapsed="false">
      <c r="A663" s="5"/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  <c r="AE663" s="5"/>
      <c r="AF663" s="5"/>
      <c r="AG663" s="5"/>
      <c r="AH663" s="5"/>
      <c r="AI663" s="5"/>
      <c r="AJ663" s="5"/>
      <c r="AK663" s="5"/>
      <c r="AL663" s="5"/>
      <c r="AM663" s="5"/>
      <c r="AN663" s="5"/>
      <c r="AO663" s="5"/>
      <c r="AP663" s="5"/>
      <c r="AQ663" s="5"/>
    </row>
    <row r="664" customFormat="false" ht="12.75" hidden="false" customHeight="true" outlineLevel="0" collapsed="false">
      <c r="A664" s="5"/>
      <c r="B664" s="5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  <c r="AE664" s="5"/>
      <c r="AF664" s="5"/>
      <c r="AG664" s="5"/>
      <c r="AH664" s="5"/>
      <c r="AI664" s="5"/>
      <c r="AJ664" s="5"/>
      <c r="AK664" s="5"/>
      <c r="AL664" s="5"/>
      <c r="AM664" s="5"/>
      <c r="AN664" s="5"/>
      <c r="AO664" s="5"/>
      <c r="AP664" s="5"/>
      <c r="AQ664" s="5"/>
    </row>
    <row r="665" customFormat="false" ht="12.75" hidden="false" customHeight="true" outlineLevel="0" collapsed="false">
      <c r="A665" s="5"/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  <c r="AE665" s="5"/>
      <c r="AF665" s="5"/>
      <c r="AG665" s="5"/>
      <c r="AH665" s="5"/>
      <c r="AI665" s="5"/>
      <c r="AJ665" s="5"/>
      <c r="AK665" s="5"/>
      <c r="AL665" s="5"/>
      <c r="AM665" s="5"/>
      <c r="AN665" s="5"/>
      <c r="AO665" s="5"/>
      <c r="AP665" s="5"/>
      <c r="AQ665" s="5"/>
    </row>
    <row r="666" customFormat="false" ht="12.75" hidden="false" customHeight="true" outlineLevel="0" collapsed="false">
      <c r="A666" s="5"/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  <c r="AE666" s="5"/>
      <c r="AF666" s="5"/>
      <c r="AG666" s="5"/>
      <c r="AH666" s="5"/>
      <c r="AI666" s="5"/>
      <c r="AJ666" s="5"/>
      <c r="AK666" s="5"/>
      <c r="AL666" s="5"/>
      <c r="AM666" s="5"/>
      <c r="AN666" s="5"/>
      <c r="AO666" s="5"/>
      <c r="AP666" s="5"/>
      <c r="AQ666" s="5"/>
    </row>
    <row r="667" customFormat="false" ht="12.75" hidden="false" customHeight="true" outlineLevel="0" collapsed="false">
      <c r="A667" s="5"/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  <c r="AE667" s="5"/>
      <c r="AF667" s="5"/>
      <c r="AG667" s="5"/>
      <c r="AH667" s="5"/>
      <c r="AI667" s="5"/>
      <c r="AJ667" s="5"/>
      <c r="AK667" s="5"/>
      <c r="AL667" s="5"/>
      <c r="AM667" s="5"/>
      <c r="AN667" s="5"/>
      <c r="AO667" s="5"/>
      <c r="AP667" s="5"/>
      <c r="AQ667" s="5"/>
    </row>
    <row r="668" customFormat="false" ht="12.75" hidden="false" customHeight="true" outlineLevel="0" collapsed="false">
      <c r="A668" s="5"/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  <c r="AE668" s="5"/>
      <c r="AF668" s="5"/>
      <c r="AG668" s="5"/>
      <c r="AH668" s="5"/>
      <c r="AI668" s="5"/>
      <c r="AJ668" s="5"/>
      <c r="AK668" s="5"/>
      <c r="AL668" s="5"/>
      <c r="AM668" s="5"/>
      <c r="AN668" s="5"/>
      <c r="AO668" s="5"/>
      <c r="AP668" s="5"/>
      <c r="AQ668" s="5"/>
    </row>
    <row r="669" customFormat="false" ht="12.75" hidden="false" customHeight="true" outlineLevel="0" collapsed="false">
      <c r="A669" s="5"/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  <c r="AF669" s="5"/>
      <c r="AG669" s="5"/>
      <c r="AH669" s="5"/>
      <c r="AI669" s="5"/>
      <c r="AJ669" s="5"/>
      <c r="AK669" s="5"/>
      <c r="AL669" s="5"/>
      <c r="AM669" s="5"/>
      <c r="AN669" s="5"/>
      <c r="AO669" s="5"/>
      <c r="AP669" s="5"/>
      <c r="AQ669" s="5"/>
    </row>
    <row r="670" customFormat="false" ht="12.75" hidden="false" customHeight="true" outlineLevel="0" collapsed="false">
      <c r="A670" s="5"/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  <c r="AE670" s="5"/>
      <c r="AF670" s="5"/>
      <c r="AG670" s="5"/>
      <c r="AH670" s="5"/>
      <c r="AI670" s="5"/>
      <c r="AJ670" s="5"/>
      <c r="AK670" s="5"/>
      <c r="AL670" s="5"/>
      <c r="AM670" s="5"/>
      <c r="AN670" s="5"/>
      <c r="AO670" s="5"/>
      <c r="AP670" s="5"/>
      <c r="AQ670" s="5"/>
    </row>
    <row r="671" customFormat="false" ht="12.75" hidden="false" customHeight="true" outlineLevel="0" collapsed="false">
      <c r="A671" s="5"/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  <c r="AF671" s="5"/>
      <c r="AG671" s="5"/>
      <c r="AH671" s="5"/>
      <c r="AI671" s="5"/>
      <c r="AJ671" s="5"/>
      <c r="AK671" s="5"/>
      <c r="AL671" s="5"/>
      <c r="AM671" s="5"/>
      <c r="AN671" s="5"/>
      <c r="AO671" s="5"/>
      <c r="AP671" s="5"/>
      <c r="AQ671" s="5"/>
    </row>
    <row r="672" customFormat="false" ht="12.75" hidden="false" customHeight="true" outlineLevel="0" collapsed="false">
      <c r="A672" s="5"/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  <c r="AD672" s="5"/>
      <c r="AE672" s="5"/>
      <c r="AF672" s="5"/>
      <c r="AG672" s="5"/>
      <c r="AH672" s="5"/>
      <c r="AI672" s="5"/>
      <c r="AJ672" s="5"/>
      <c r="AK672" s="5"/>
      <c r="AL672" s="5"/>
      <c r="AM672" s="5"/>
      <c r="AN672" s="5"/>
      <c r="AO672" s="5"/>
      <c r="AP672" s="5"/>
      <c r="AQ672" s="5"/>
    </row>
    <row r="673" customFormat="false" ht="12.75" hidden="false" customHeight="true" outlineLevel="0" collapsed="false">
      <c r="A673" s="5"/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  <c r="AE673" s="5"/>
      <c r="AF673" s="5"/>
      <c r="AG673" s="5"/>
      <c r="AH673" s="5"/>
      <c r="AI673" s="5"/>
      <c r="AJ673" s="5"/>
      <c r="AK673" s="5"/>
      <c r="AL673" s="5"/>
      <c r="AM673" s="5"/>
      <c r="AN673" s="5"/>
      <c r="AO673" s="5"/>
      <c r="AP673" s="5"/>
      <c r="AQ673" s="5"/>
    </row>
    <row r="674" customFormat="false" ht="12.75" hidden="false" customHeight="true" outlineLevel="0" collapsed="false">
      <c r="A674" s="5"/>
      <c r="B674" s="5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  <c r="AE674" s="5"/>
      <c r="AF674" s="5"/>
      <c r="AG674" s="5"/>
      <c r="AH674" s="5"/>
      <c r="AI674" s="5"/>
      <c r="AJ674" s="5"/>
      <c r="AK674" s="5"/>
      <c r="AL674" s="5"/>
      <c r="AM674" s="5"/>
      <c r="AN674" s="5"/>
      <c r="AO674" s="5"/>
      <c r="AP674" s="5"/>
      <c r="AQ674" s="5"/>
    </row>
    <row r="675" customFormat="false" ht="12.75" hidden="false" customHeight="true" outlineLevel="0" collapsed="false">
      <c r="A675" s="5"/>
      <c r="B675" s="5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  <c r="AD675" s="5"/>
      <c r="AE675" s="5"/>
      <c r="AF675" s="5"/>
      <c r="AG675" s="5"/>
      <c r="AH675" s="5"/>
      <c r="AI675" s="5"/>
      <c r="AJ675" s="5"/>
      <c r="AK675" s="5"/>
      <c r="AL675" s="5"/>
      <c r="AM675" s="5"/>
      <c r="AN675" s="5"/>
      <c r="AO675" s="5"/>
      <c r="AP675" s="5"/>
      <c r="AQ675" s="5"/>
    </row>
    <row r="676" customFormat="false" ht="12.75" hidden="false" customHeight="true" outlineLevel="0" collapsed="false">
      <c r="A676" s="5"/>
      <c r="B676" s="5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  <c r="AE676" s="5"/>
      <c r="AF676" s="5"/>
      <c r="AG676" s="5"/>
      <c r="AH676" s="5"/>
      <c r="AI676" s="5"/>
      <c r="AJ676" s="5"/>
      <c r="AK676" s="5"/>
      <c r="AL676" s="5"/>
      <c r="AM676" s="5"/>
      <c r="AN676" s="5"/>
      <c r="AO676" s="5"/>
      <c r="AP676" s="5"/>
      <c r="AQ676" s="5"/>
    </row>
    <row r="677" customFormat="false" ht="12.75" hidden="false" customHeight="true" outlineLevel="0" collapsed="false">
      <c r="A677" s="5"/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  <c r="AB677" s="5"/>
      <c r="AC677" s="5"/>
      <c r="AD677" s="5"/>
      <c r="AE677" s="5"/>
      <c r="AF677" s="5"/>
      <c r="AG677" s="5"/>
      <c r="AH677" s="5"/>
      <c r="AI677" s="5"/>
      <c r="AJ677" s="5"/>
      <c r="AK677" s="5"/>
      <c r="AL677" s="5"/>
      <c r="AM677" s="5"/>
      <c r="AN677" s="5"/>
      <c r="AO677" s="5"/>
      <c r="AP677" s="5"/>
      <c r="AQ677" s="5"/>
    </row>
    <row r="678" customFormat="false" ht="12.75" hidden="false" customHeight="true" outlineLevel="0" collapsed="false">
      <c r="A678" s="5"/>
      <c r="B678" s="5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  <c r="AB678" s="5"/>
      <c r="AC678" s="5"/>
      <c r="AD678" s="5"/>
      <c r="AE678" s="5"/>
      <c r="AF678" s="5"/>
      <c r="AG678" s="5"/>
      <c r="AH678" s="5"/>
      <c r="AI678" s="5"/>
      <c r="AJ678" s="5"/>
      <c r="AK678" s="5"/>
      <c r="AL678" s="5"/>
      <c r="AM678" s="5"/>
      <c r="AN678" s="5"/>
      <c r="AO678" s="5"/>
      <c r="AP678" s="5"/>
      <c r="AQ678" s="5"/>
    </row>
    <row r="679" customFormat="false" ht="12.75" hidden="false" customHeight="true" outlineLevel="0" collapsed="false">
      <c r="A679" s="5"/>
      <c r="B679" s="5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  <c r="AB679" s="5"/>
      <c r="AC679" s="5"/>
      <c r="AD679" s="5"/>
      <c r="AE679" s="5"/>
      <c r="AF679" s="5"/>
      <c r="AG679" s="5"/>
      <c r="AH679" s="5"/>
      <c r="AI679" s="5"/>
      <c r="AJ679" s="5"/>
      <c r="AK679" s="5"/>
      <c r="AL679" s="5"/>
      <c r="AM679" s="5"/>
      <c r="AN679" s="5"/>
      <c r="AO679" s="5"/>
      <c r="AP679" s="5"/>
      <c r="AQ679" s="5"/>
    </row>
    <row r="680" customFormat="false" ht="12.75" hidden="false" customHeight="true" outlineLevel="0" collapsed="false">
      <c r="A680" s="5"/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  <c r="AB680" s="5"/>
      <c r="AC680" s="5"/>
      <c r="AD680" s="5"/>
      <c r="AE680" s="5"/>
      <c r="AF680" s="5"/>
      <c r="AG680" s="5"/>
      <c r="AH680" s="5"/>
      <c r="AI680" s="5"/>
      <c r="AJ680" s="5"/>
      <c r="AK680" s="5"/>
      <c r="AL680" s="5"/>
      <c r="AM680" s="5"/>
      <c r="AN680" s="5"/>
      <c r="AO680" s="5"/>
      <c r="AP680" s="5"/>
      <c r="AQ680" s="5"/>
    </row>
    <row r="681" customFormat="false" ht="12.75" hidden="false" customHeight="true" outlineLevel="0" collapsed="false">
      <c r="A681" s="5"/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  <c r="AE681" s="5"/>
      <c r="AF681" s="5"/>
      <c r="AG681" s="5"/>
      <c r="AH681" s="5"/>
      <c r="AI681" s="5"/>
      <c r="AJ681" s="5"/>
      <c r="AK681" s="5"/>
      <c r="AL681" s="5"/>
      <c r="AM681" s="5"/>
      <c r="AN681" s="5"/>
      <c r="AO681" s="5"/>
      <c r="AP681" s="5"/>
      <c r="AQ681" s="5"/>
    </row>
    <row r="682" customFormat="false" ht="12.75" hidden="false" customHeight="true" outlineLevel="0" collapsed="false">
      <c r="A682" s="5"/>
      <c r="B682" s="5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  <c r="AD682" s="5"/>
      <c r="AE682" s="5"/>
      <c r="AF682" s="5"/>
      <c r="AG682" s="5"/>
      <c r="AH682" s="5"/>
      <c r="AI682" s="5"/>
      <c r="AJ682" s="5"/>
      <c r="AK682" s="5"/>
      <c r="AL682" s="5"/>
      <c r="AM682" s="5"/>
      <c r="AN682" s="5"/>
      <c r="AO682" s="5"/>
      <c r="AP682" s="5"/>
      <c r="AQ682" s="5"/>
    </row>
    <row r="683" customFormat="false" ht="12.75" hidden="false" customHeight="true" outlineLevel="0" collapsed="false">
      <c r="A683" s="5"/>
      <c r="B683" s="5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  <c r="AB683" s="5"/>
      <c r="AC683" s="5"/>
      <c r="AD683" s="5"/>
      <c r="AE683" s="5"/>
      <c r="AF683" s="5"/>
      <c r="AG683" s="5"/>
      <c r="AH683" s="5"/>
      <c r="AI683" s="5"/>
      <c r="AJ683" s="5"/>
      <c r="AK683" s="5"/>
      <c r="AL683" s="5"/>
      <c r="AM683" s="5"/>
      <c r="AN683" s="5"/>
      <c r="AO683" s="5"/>
      <c r="AP683" s="5"/>
      <c r="AQ683" s="5"/>
    </row>
    <row r="684" customFormat="false" ht="12.75" hidden="false" customHeight="true" outlineLevel="0" collapsed="false">
      <c r="A684" s="5"/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/>
      <c r="AD684" s="5"/>
      <c r="AE684" s="5"/>
      <c r="AF684" s="5"/>
      <c r="AG684" s="5"/>
      <c r="AH684" s="5"/>
      <c r="AI684" s="5"/>
      <c r="AJ684" s="5"/>
      <c r="AK684" s="5"/>
      <c r="AL684" s="5"/>
      <c r="AM684" s="5"/>
      <c r="AN684" s="5"/>
      <c r="AO684" s="5"/>
      <c r="AP684" s="5"/>
      <c r="AQ684" s="5"/>
    </row>
    <row r="685" customFormat="false" ht="12.75" hidden="false" customHeight="true" outlineLevel="0" collapsed="false">
      <c r="A685" s="5"/>
      <c r="B685" s="5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  <c r="AE685" s="5"/>
      <c r="AF685" s="5"/>
      <c r="AG685" s="5"/>
      <c r="AH685" s="5"/>
      <c r="AI685" s="5"/>
      <c r="AJ685" s="5"/>
      <c r="AK685" s="5"/>
      <c r="AL685" s="5"/>
      <c r="AM685" s="5"/>
      <c r="AN685" s="5"/>
      <c r="AO685" s="5"/>
      <c r="AP685" s="5"/>
      <c r="AQ685" s="5"/>
    </row>
    <row r="686" customFormat="false" ht="12.75" hidden="false" customHeight="true" outlineLevel="0" collapsed="false">
      <c r="A686" s="5"/>
      <c r="B686" s="5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  <c r="AE686" s="5"/>
      <c r="AF686" s="5"/>
      <c r="AG686" s="5"/>
      <c r="AH686" s="5"/>
      <c r="AI686" s="5"/>
      <c r="AJ686" s="5"/>
      <c r="AK686" s="5"/>
      <c r="AL686" s="5"/>
      <c r="AM686" s="5"/>
      <c r="AN686" s="5"/>
      <c r="AO686" s="5"/>
      <c r="AP686" s="5"/>
      <c r="AQ686" s="5"/>
    </row>
    <row r="687" customFormat="false" ht="12.75" hidden="false" customHeight="true" outlineLevel="0" collapsed="false">
      <c r="A687" s="5"/>
      <c r="B687" s="5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  <c r="AE687" s="5"/>
      <c r="AF687" s="5"/>
      <c r="AG687" s="5"/>
      <c r="AH687" s="5"/>
      <c r="AI687" s="5"/>
      <c r="AJ687" s="5"/>
      <c r="AK687" s="5"/>
      <c r="AL687" s="5"/>
      <c r="AM687" s="5"/>
      <c r="AN687" s="5"/>
      <c r="AO687" s="5"/>
      <c r="AP687" s="5"/>
      <c r="AQ687" s="5"/>
    </row>
    <row r="688" customFormat="false" ht="12.75" hidden="false" customHeight="true" outlineLevel="0" collapsed="false">
      <c r="A688" s="5"/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  <c r="AE688" s="5"/>
      <c r="AF688" s="5"/>
      <c r="AG688" s="5"/>
      <c r="AH688" s="5"/>
      <c r="AI688" s="5"/>
      <c r="AJ688" s="5"/>
      <c r="AK688" s="5"/>
      <c r="AL688" s="5"/>
      <c r="AM688" s="5"/>
      <c r="AN688" s="5"/>
      <c r="AO688" s="5"/>
      <c r="AP688" s="5"/>
      <c r="AQ688" s="5"/>
    </row>
    <row r="689" customFormat="false" ht="12.75" hidden="false" customHeight="true" outlineLevel="0" collapsed="false">
      <c r="A689" s="5"/>
      <c r="B689" s="5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  <c r="AF689" s="5"/>
      <c r="AG689" s="5"/>
      <c r="AH689" s="5"/>
      <c r="AI689" s="5"/>
      <c r="AJ689" s="5"/>
      <c r="AK689" s="5"/>
      <c r="AL689" s="5"/>
      <c r="AM689" s="5"/>
      <c r="AN689" s="5"/>
      <c r="AO689" s="5"/>
      <c r="AP689" s="5"/>
      <c r="AQ689" s="5"/>
    </row>
    <row r="690" customFormat="false" ht="12.75" hidden="false" customHeight="true" outlineLevel="0" collapsed="false">
      <c r="A690" s="5"/>
      <c r="B690" s="5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  <c r="AE690" s="5"/>
      <c r="AF690" s="5"/>
      <c r="AG690" s="5"/>
      <c r="AH690" s="5"/>
      <c r="AI690" s="5"/>
      <c r="AJ690" s="5"/>
      <c r="AK690" s="5"/>
      <c r="AL690" s="5"/>
      <c r="AM690" s="5"/>
      <c r="AN690" s="5"/>
      <c r="AO690" s="5"/>
      <c r="AP690" s="5"/>
      <c r="AQ690" s="5"/>
    </row>
    <row r="691" customFormat="false" ht="12.75" hidden="false" customHeight="true" outlineLevel="0" collapsed="false">
      <c r="A691" s="5"/>
      <c r="B691" s="5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  <c r="AB691" s="5"/>
      <c r="AC691" s="5"/>
      <c r="AD691" s="5"/>
      <c r="AE691" s="5"/>
      <c r="AF691" s="5"/>
      <c r="AG691" s="5"/>
      <c r="AH691" s="5"/>
      <c r="AI691" s="5"/>
      <c r="AJ691" s="5"/>
      <c r="AK691" s="5"/>
      <c r="AL691" s="5"/>
      <c r="AM691" s="5"/>
      <c r="AN691" s="5"/>
      <c r="AO691" s="5"/>
      <c r="AP691" s="5"/>
      <c r="AQ691" s="5"/>
    </row>
    <row r="692" customFormat="false" ht="12.75" hidden="false" customHeight="true" outlineLevel="0" collapsed="false">
      <c r="A692" s="5"/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  <c r="AF692" s="5"/>
      <c r="AG692" s="5"/>
      <c r="AH692" s="5"/>
      <c r="AI692" s="5"/>
      <c r="AJ692" s="5"/>
      <c r="AK692" s="5"/>
      <c r="AL692" s="5"/>
      <c r="AM692" s="5"/>
      <c r="AN692" s="5"/>
      <c r="AO692" s="5"/>
      <c r="AP692" s="5"/>
      <c r="AQ692" s="5"/>
    </row>
    <row r="693" customFormat="false" ht="12.75" hidden="false" customHeight="true" outlineLevel="0" collapsed="false">
      <c r="A693" s="5"/>
      <c r="B693" s="5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  <c r="AE693" s="5"/>
      <c r="AF693" s="5"/>
      <c r="AG693" s="5"/>
      <c r="AH693" s="5"/>
      <c r="AI693" s="5"/>
      <c r="AJ693" s="5"/>
      <c r="AK693" s="5"/>
      <c r="AL693" s="5"/>
      <c r="AM693" s="5"/>
      <c r="AN693" s="5"/>
      <c r="AO693" s="5"/>
      <c r="AP693" s="5"/>
      <c r="AQ693" s="5"/>
    </row>
    <row r="694" customFormat="false" ht="12.75" hidden="false" customHeight="true" outlineLevel="0" collapsed="false">
      <c r="A694" s="5"/>
      <c r="B694" s="5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  <c r="AE694" s="5"/>
      <c r="AF694" s="5"/>
      <c r="AG694" s="5"/>
      <c r="AH694" s="5"/>
      <c r="AI694" s="5"/>
      <c r="AJ694" s="5"/>
      <c r="AK694" s="5"/>
      <c r="AL694" s="5"/>
      <c r="AM694" s="5"/>
      <c r="AN694" s="5"/>
      <c r="AO694" s="5"/>
      <c r="AP694" s="5"/>
      <c r="AQ694" s="5"/>
    </row>
    <row r="695" customFormat="false" ht="12.75" hidden="false" customHeight="true" outlineLevel="0" collapsed="false">
      <c r="A695" s="5"/>
      <c r="B695" s="5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  <c r="AE695" s="5"/>
      <c r="AF695" s="5"/>
      <c r="AG695" s="5"/>
      <c r="AH695" s="5"/>
      <c r="AI695" s="5"/>
      <c r="AJ695" s="5"/>
      <c r="AK695" s="5"/>
      <c r="AL695" s="5"/>
      <c r="AM695" s="5"/>
      <c r="AN695" s="5"/>
      <c r="AO695" s="5"/>
      <c r="AP695" s="5"/>
      <c r="AQ695" s="5"/>
    </row>
    <row r="696" customFormat="false" ht="12.75" hidden="false" customHeight="true" outlineLevel="0" collapsed="false">
      <c r="A696" s="5"/>
      <c r="B696" s="5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  <c r="AE696" s="5"/>
      <c r="AF696" s="5"/>
      <c r="AG696" s="5"/>
      <c r="AH696" s="5"/>
      <c r="AI696" s="5"/>
      <c r="AJ696" s="5"/>
      <c r="AK696" s="5"/>
      <c r="AL696" s="5"/>
      <c r="AM696" s="5"/>
      <c r="AN696" s="5"/>
      <c r="AO696" s="5"/>
      <c r="AP696" s="5"/>
      <c r="AQ696" s="5"/>
    </row>
    <row r="697" customFormat="false" ht="12.75" hidden="false" customHeight="true" outlineLevel="0" collapsed="false">
      <c r="A697" s="5"/>
      <c r="B697" s="5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  <c r="AD697" s="5"/>
      <c r="AE697" s="5"/>
      <c r="AF697" s="5"/>
      <c r="AG697" s="5"/>
      <c r="AH697" s="5"/>
      <c r="AI697" s="5"/>
      <c r="AJ697" s="5"/>
      <c r="AK697" s="5"/>
      <c r="AL697" s="5"/>
      <c r="AM697" s="5"/>
      <c r="AN697" s="5"/>
      <c r="AO697" s="5"/>
      <c r="AP697" s="5"/>
      <c r="AQ697" s="5"/>
    </row>
    <row r="698" customFormat="false" ht="12.75" hidden="false" customHeight="true" outlineLevel="0" collapsed="false">
      <c r="A698" s="5"/>
      <c r="B698" s="5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  <c r="AE698" s="5"/>
      <c r="AF698" s="5"/>
      <c r="AG698" s="5"/>
      <c r="AH698" s="5"/>
      <c r="AI698" s="5"/>
      <c r="AJ698" s="5"/>
      <c r="AK698" s="5"/>
      <c r="AL698" s="5"/>
      <c r="AM698" s="5"/>
      <c r="AN698" s="5"/>
      <c r="AO698" s="5"/>
      <c r="AP698" s="5"/>
      <c r="AQ698" s="5"/>
    </row>
    <row r="699" customFormat="false" ht="12.75" hidden="false" customHeight="true" outlineLevel="0" collapsed="false">
      <c r="A699" s="5"/>
      <c r="B699" s="5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  <c r="AF699" s="5"/>
      <c r="AG699" s="5"/>
      <c r="AH699" s="5"/>
      <c r="AI699" s="5"/>
      <c r="AJ699" s="5"/>
      <c r="AK699" s="5"/>
      <c r="AL699" s="5"/>
      <c r="AM699" s="5"/>
      <c r="AN699" s="5"/>
      <c r="AO699" s="5"/>
      <c r="AP699" s="5"/>
      <c r="AQ699" s="5"/>
    </row>
    <row r="700" customFormat="false" ht="12.75" hidden="false" customHeight="true" outlineLevel="0" collapsed="false">
      <c r="A700" s="5"/>
      <c r="B700" s="5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  <c r="AE700" s="5"/>
      <c r="AF700" s="5"/>
      <c r="AG700" s="5"/>
      <c r="AH700" s="5"/>
      <c r="AI700" s="5"/>
      <c r="AJ700" s="5"/>
      <c r="AK700" s="5"/>
      <c r="AL700" s="5"/>
      <c r="AM700" s="5"/>
      <c r="AN700" s="5"/>
      <c r="AO700" s="5"/>
      <c r="AP700" s="5"/>
      <c r="AQ700" s="5"/>
    </row>
    <row r="701" customFormat="false" ht="12.75" hidden="false" customHeight="true" outlineLevel="0" collapsed="false">
      <c r="A701" s="5"/>
      <c r="B701" s="5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  <c r="AE701" s="5"/>
      <c r="AF701" s="5"/>
      <c r="AG701" s="5"/>
      <c r="AH701" s="5"/>
      <c r="AI701" s="5"/>
      <c r="AJ701" s="5"/>
      <c r="AK701" s="5"/>
      <c r="AL701" s="5"/>
      <c r="AM701" s="5"/>
      <c r="AN701" s="5"/>
      <c r="AO701" s="5"/>
      <c r="AP701" s="5"/>
      <c r="AQ701" s="5"/>
    </row>
    <row r="702" customFormat="false" ht="12.75" hidden="false" customHeight="true" outlineLevel="0" collapsed="false">
      <c r="A702" s="5"/>
      <c r="B702" s="5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  <c r="AD702" s="5"/>
      <c r="AE702" s="5"/>
      <c r="AF702" s="5"/>
      <c r="AG702" s="5"/>
      <c r="AH702" s="5"/>
      <c r="AI702" s="5"/>
      <c r="AJ702" s="5"/>
      <c r="AK702" s="5"/>
      <c r="AL702" s="5"/>
      <c r="AM702" s="5"/>
      <c r="AN702" s="5"/>
      <c r="AO702" s="5"/>
      <c r="AP702" s="5"/>
      <c r="AQ702" s="5"/>
    </row>
    <row r="703" customFormat="false" ht="12.75" hidden="false" customHeight="true" outlineLevel="0" collapsed="false">
      <c r="A703" s="5"/>
      <c r="B703" s="5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  <c r="AD703" s="5"/>
      <c r="AE703" s="5"/>
      <c r="AF703" s="5"/>
      <c r="AG703" s="5"/>
      <c r="AH703" s="5"/>
      <c r="AI703" s="5"/>
      <c r="AJ703" s="5"/>
      <c r="AK703" s="5"/>
      <c r="AL703" s="5"/>
      <c r="AM703" s="5"/>
      <c r="AN703" s="5"/>
      <c r="AO703" s="5"/>
      <c r="AP703" s="5"/>
      <c r="AQ703" s="5"/>
    </row>
    <row r="704" customFormat="false" ht="12.75" hidden="false" customHeight="true" outlineLevel="0" collapsed="false">
      <c r="A704" s="5"/>
      <c r="B704" s="5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  <c r="AE704" s="5"/>
      <c r="AF704" s="5"/>
      <c r="AG704" s="5"/>
      <c r="AH704" s="5"/>
      <c r="AI704" s="5"/>
      <c r="AJ704" s="5"/>
      <c r="AK704" s="5"/>
      <c r="AL704" s="5"/>
      <c r="AM704" s="5"/>
      <c r="AN704" s="5"/>
      <c r="AO704" s="5"/>
      <c r="AP704" s="5"/>
      <c r="AQ704" s="5"/>
    </row>
    <row r="705" customFormat="false" ht="12.75" hidden="false" customHeight="true" outlineLevel="0" collapsed="false">
      <c r="A705" s="5"/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  <c r="AB705" s="5"/>
      <c r="AC705" s="5"/>
      <c r="AD705" s="5"/>
      <c r="AE705" s="5"/>
      <c r="AF705" s="5"/>
      <c r="AG705" s="5"/>
      <c r="AH705" s="5"/>
      <c r="AI705" s="5"/>
      <c r="AJ705" s="5"/>
      <c r="AK705" s="5"/>
      <c r="AL705" s="5"/>
      <c r="AM705" s="5"/>
      <c r="AN705" s="5"/>
      <c r="AO705" s="5"/>
      <c r="AP705" s="5"/>
      <c r="AQ705" s="5"/>
    </row>
    <row r="706" customFormat="false" ht="12.75" hidden="false" customHeight="true" outlineLevel="0" collapsed="false">
      <c r="A706" s="5"/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  <c r="AE706" s="5"/>
      <c r="AF706" s="5"/>
      <c r="AG706" s="5"/>
      <c r="AH706" s="5"/>
      <c r="AI706" s="5"/>
      <c r="AJ706" s="5"/>
      <c r="AK706" s="5"/>
      <c r="AL706" s="5"/>
      <c r="AM706" s="5"/>
      <c r="AN706" s="5"/>
      <c r="AO706" s="5"/>
      <c r="AP706" s="5"/>
      <c r="AQ706" s="5"/>
    </row>
    <row r="707" customFormat="false" ht="12.75" hidden="false" customHeight="true" outlineLevel="0" collapsed="false">
      <c r="A707" s="5"/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  <c r="AF707" s="5"/>
      <c r="AG707" s="5"/>
      <c r="AH707" s="5"/>
      <c r="AI707" s="5"/>
      <c r="AJ707" s="5"/>
      <c r="AK707" s="5"/>
      <c r="AL707" s="5"/>
      <c r="AM707" s="5"/>
      <c r="AN707" s="5"/>
      <c r="AO707" s="5"/>
      <c r="AP707" s="5"/>
      <c r="AQ707" s="5"/>
    </row>
    <row r="708" customFormat="false" ht="12.75" hidden="false" customHeight="true" outlineLevel="0" collapsed="false">
      <c r="A708" s="5"/>
      <c r="B708" s="5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  <c r="AF708" s="5"/>
      <c r="AG708" s="5"/>
      <c r="AH708" s="5"/>
      <c r="AI708" s="5"/>
      <c r="AJ708" s="5"/>
      <c r="AK708" s="5"/>
      <c r="AL708" s="5"/>
      <c r="AM708" s="5"/>
      <c r="AN708" s="5"/>
      <c r="AO708" s="5"/>
      <c r="AP708" s="5"/>
      <c r="AQ708" s="5"/>
    </row>
    <row r="709" customFormat="false" ht="12.75" hidden="false" customHeight="true" outlineLevel="0" collapsed="false">
      <c r="A709" s="5"/>
      <c r="B709" s="5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  <c r="AE709" s="5"/>
      <c r="AF709" s="5"/>
      <c r="AG709" s="5"/>
      <c r="AH709" s="5"/>
      <c r="AI709" s="5"/>
      <c r="AJ709" s="5"/>
      <c r="AK709" s="5"/>
      <c r="AL709" s="5"/>
      <c r="AM709" s="5"/>
      <c r="AN709" s="5"/>
      <c r="AO709" s="5"/>
      <c r="AP709" s="5"/>
      <c r="AQ709" s="5"/>
    </row>
    <row r="710" customFormat="false" ht="12.75" hidden="false" customHeight="true" outlineLevel="0" collapsed="false">
      <c r="A710" s="5"/>
      <c r="B710" s="5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  <c r="AE710" s="5"/>
      <c r="AF710" s="5"/>
      <c r="AG710" s="5"/>
      <c r="AH710" s="5"/>
      <c r="AI710" s="5"/>
      <c r="AJ710" s="5"/>
      <c r="AK710" s="5"/>
      <c r="AL710" s="5"/>
      <c r="AM710" s="5"/>
      <c r="AN710" s="5"/>
      <c r="AO710" s="5"/>
      <c r="AP710" s="5"/>
      <c r="AQ710" s="5"/>
    </row>
    <row r="711" customFormat="false" ht="12.75" hidden="false" customHeight="true" outlineLevel="0" collapsed="false">
      <c r="A711" s="5"/>
      <c r="B711" s="5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  <c r="AE711" s="5"/>
      <c r="AF711" s="5"/>
      <c r="AG711" s="5"/>
      <c r="AH711" s="5"/>
      <c r="AI711" s="5"/>
      <c r="AJ711" s="5"/>
      <c r="AK711" s="5"/>
      <c r="AL711" s="5"/>
      <c r="AM711" s="5"/>
      <c r="AN711" s="5"/>
      <c r="AO711" s="5"/>
      <c r="AP711" s="5"/>
      <c r="AQ711" s="5"/>
    </row>
    <row r="712" customFormat="false" ht="12.75" hidden="false" customHeight="true" outlineLevel="0" collapsed="false">
      <c r="A712" s="5"/>
      <c r="B712" s="5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  <c r="AD712" s="5"/>
      <c r="AE712" s="5"/>
      <c r="AF712" s="5"/>
      <c r="AG712" s="5"/>
      <c r="AH712" s="5"/>
      <c r="AI712" s="5"/>
      <c r="AJ712" s="5"/>
      <c r="AK712" s="5"/>
      <c r="AL712" s="5"/>
      <c r="AM712" s="5"/>
      <c r="AN712" s="5"/>
      <c r="AO712" s="5"/>
      <c r="AP712" s="5"/>
      <c r="AQ712" s="5"/>
    </row>
    <row r="713" customFormat="false" ht="12.75" hidden="false" customHeight="true" outlineLevel="0" collapsed="false">
      <c r="A713" s="5"/>
      <c r="B713" s="5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  <c r="AB713" s="5"/>
      <c r="AC713" s="5"/>
      <c r="AD713" s="5"/>
      <c r="AE713" s="5"/>
      <c r="AF713" s="5"/>
      <c r="AG713" s="5"/>
      <c r="AH713" s="5"/>
      <c r="AI713" s="5"/>
      <c r="AJ713" s="5"/>
      <c r="AK713" s="5"/>
      <c r="AL713" s="5"/>
      <c r="AM713" s="5"/>
      <c r="AN713" s="5"/>
      <c r="AO713" s="5"/>
      <c r="AP713" s="5"/>
      <c r="AQ713" s="5"/>
    </row>
    <row r="714" customFormat="false" ht="12.75" hidden="false" customHeight="true" outlineLevel="0" collapsed="false">
      <c r="A714" s="5"/>
      <c r="B714" s="5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  <c r="AB714" s="5"/>
      <c r="AC714" s="5"/>
      <c r="AD714" s="5"/>
      <c r="AE714" s="5"/>
      <c r="AF714" s="5"/>
      <c r="AG714" s="5"/>
      <c r="AH714" s="5"/>
      <c r="AI714" s="5"/>
      <c r="AJ714" s="5"/>
      <c r="AK714" s="5"/>
      <c r="AL714" s="5"/>
      <c r="AM714" s="5"/>
      <c r="AN714" s="5"/>
      <c r="AO714" s="5"/>
      <c r="AP714" s="5"/>
      <c r="AQ714" s="5"/>
    </row>
    <row r="715" customFormat="false" ht="12.75" hidden="false" customHeight="true" outlineLevel="0" collapsed="false">
      <c r="A715" s="5"/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  <c r="AE715" s="5"/>
      <c r="AF715" s="5"/>
      <c r="AG715" s="5"/>
      <c r="AH715" s="5"/>
      <c r="AI715" s="5"/>
      <c r="AJ715" s="5"/>
      <c r="AK715" s="5"/>
      <c r="AL715" s="5"/>
      <c r="AM715" s="5"/>
      <c r="AN715" s="5"/>
      <c r="AO715" s="5"/>
      <c r="AP715" s="5"/>
      <c r="AQ715" s="5"/>
    </row>
    <row r="716" customFormat="false" ht="12.75" hidden="false" customHeight="true" outlineLevel="0" collapsed="false">
      <c r="A716" s="5"/>
      <c r="B716" s="5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  <c r="AB716" s="5"/>
      <c r="AC716" s="5"/>
      <c r="AD716" s="5"/>
      <c r="AE716" s="5"/>
      <c r="AF716" s="5"/>
      <c r="AG716" s="5"/>
      <c r="AH716" s="5"/>
      <c r="AI716" s="5"/>
      <c r="AJ716" s="5"/>
      <c r="AK716" s="5"/>
      <c r="AL716" s="5"/>
      <c r="AM716" s="5"/>
      <c r="AN716" s="5"/>
      <c r="AO716" s="5"/>
      <c r="AP716" s="5"/>
      <c r="AQ716" s="5"/>
    </row>
    <row r="717" customFormat="false" ht="12.75" hidden="false" customHeight="true" outlineLevel="0" collapsed="false">
      <c r="A717" s="5"/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  <c r="AE717" s="5"/>
      <c r="AF717" s="5"/>
      <c r="AG717" s="5"/>
      <c r="AH717" s="5"/>
      <c r="AI717" s="5"/>
      <c r="AJ717" s="5"/>
      <c r="AK717" s="5"/>
      <c r="AL717" s="5"/>
      <c r="AM717" s="5"/>
      <c r="AN717" s="5"/>
      <c r="AO717" s="5"/>
      <c r="AP717" s="5"/>
      <c r="AQ717" s="5"/>
    </row>
    <row r="718" customFormat="false" ht="12.75" hidden="false" customHeight="true" outlineLevel="0" collapsed="false">
      <c r="A718" s="5"/>
      <c r="B718" s="5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  <c r="AE718" s="5"/>
      <c r="AF718" s="5"/>
      <c r="AG718" s="5"/>
      <c r="AH718" s="5"/>
      <c r="AI718" s="5"/>
      <c r="AJ718" s="5"/>
      <c r="AK718" s="5"/>
      <c r="AL718" s="5"/>
      <c r="AM718" s="5"/>
      <c r="AN718" s="5"/>
      <c r="AO718" s="5"/>
      <c r="AP718" s="5"/>
      <c r="AQ718" s="5"/>
    </row>
    <row r="719" customFormat="false" ht="12.75" hidden="false" customHeight="true" outlineLevel="0" collapsed="false">
      <c r="A719" s="5"/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  <c r="AE719" s="5"/>
      <c r="AF719" s="5"/>
      <c r="AG719" s="5"/>
      <c r="AH719" s="5"/>
      <c r="AI719" s="5"/>
      <c r="AJ719" s="5"/>
      <c r="AK719" s="5"/>
      <c r="AL719" s="5"/>
      <c r="AM719" s="5"/>
      <c r="AN719" s="5"/>
      <c r="AO719" s="5"/>
      <c r="AP719" s="5"/>
      <c r="AQ719" s="5"/>
    </row>
    <row r="720" customFormat="false" ht="12.75" hidden="false" customHeight="true" outlineLevel="0" collapsed="false">
      <c r="A720" s="5"/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  <c r="AE720" s="5"/>
      <c r="AF720" s="5"/>
      <c r="AG720" s="5"/>
      <c r="AH720" s="5"/>
      <c r="AI720" s="5"/>
      <c r="AJ720" s="5"/>
      <c r="AK720" s="5"/>
      <c r="AL720" s="5"/>
      <c r="AM720" s="5"/>
      <c r="AN720" s="5"/>
      <c r="AO720" s="5"/>
      <c r="AP720" s="5"/>
      <c r="AQ720" s="5"/>
    </row>
    <row r="721" customFormat="false" ht="12.75" hidden="false" customHeight="true" outlineLevel="0" collapsed="false">
      <c r="A721" s="5"/>
      <c r="B721" s="5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  <c r="AE721" s="5"/>
      <c r="AF721" s="5"/>
      <c r="AG721" s="5"/>
      <c r="AH721" s="5"/>
      <c r="AI721" s="5"/>
      <c r="AJ721" s="5"/>
      <c r="AK721" s="5"/>
      <c r="AL721" s="5"/>
      <c r="AM721" s="5"/>
      <c r="AN721" s="5"/>
      <c r="AO721" s="5"/>
      <c r="AP721" s="5"/>
      <c r="AQ721" s="5"/>
    </row>
    <row r="722" customFormat="false" ht="12.75" hidden="false" customHeight="true" outlineLevel="0" collapsed="false">
      <c r="A722" s="5"/>
      <c r="B722" s="5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  <c r="AB722" s="5"/>
      <c r="AC722" s="5"/>
      <c r="AD722" s="5"/>
      <c r="AE722" s="5"/>
      <c r="AF722" s="5"/>
      <c r="AG722" s="5"/>
      <c r="AH722" s="5"/>
      <c r="AI722" s="5"/>
      <c r="AJ722" s="5"/>
      <c r="AK722" s="5"/>
      <c r="AL722" s="5"/>
      <c r="AM722" s="5"/>
      <c r="AN722" s="5"/>
      <c r="AO722" s="5"/>
      <c r="AP722" s="5"/>
      <c r="AQ722" s="5"/>
    </row>
    <row r="723" customFormat="false" ht="12.75" hidden="false" customHeight="true" outlineLevel="0" collapsed="false">
      <c r="A723" s="5"/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  <c r="AB723" s="5"/>
      <c r="AC723" s="5"/>
      <c r="AD723" s="5"/>
      <c r="AE723" s="5"/>
      <c r="AF723" s="5"/>
      <c r="AG723" s="5"/>
      <c r="AH723" s="5"/>
      <c r="AI723" s="5"/>
      <c r="AJ723" s="5"/>
      <c r="AK723" s="5"/>
      <c r="AL723" s="5"/>
      <c r="AM723" s="5"/>
      <c r="AN723" s="5"/>
      <c r="AO723" s="5"/>
      <c r="AP723" s="5"/>
      <c r="AQ723" s="5"/>
    </row>
    <row r="724" customFormat="false" ht="12.75" hidden="false" customHeight="true" outlineLevel="0" collapsed="false">
      <c r="A724" s="5"/>
      <c r="B724" s="5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  <c r="AB724" s="5"/>
      <c r="AC724" s="5"/>
      <c r="AD724" s="5"/>
      <c r="AE724" s="5"/>
      <c r="AF724" s="5"/>
      <c r="AG724" s="5"/>
      <c r="AH724" s="5"/>
      <c r="AI724" s="5"/>
      <c r="AJ724" s="5"/>
      <c r="AK724" s="5"/>
      <c r="AL724" s="5"/>
      <c r="AM724" s="5"/>
      <c r="AN724" s="5"/>
      <c r="AO724" s="5"/>
      <c r="AP724" s="5"/>
      <c r="AQ724" s="5"/>
    </row>
    <row r="725" customFormat="false" ht="12.75" hidden="false" customHeight="true" outlineLevel="0" collapsed="false">
      <c r="A725" s="5"/>
      <c r="B725" s="5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  <c r="AB725" s="5"/>
      <c r="AC725" s="5"/>
      <c r="AD725" s="5"/>
      <c r="AE725" s="5"/>
      <c r="AF725" s="5"/>
      <c r="AG725" s="5"/>
      <c r="AH725" s="5"/>
      <c r="AI725" s="5"/>
      <c r="AJ725" s="5"/>
      <c r="AK725" s="5"/>
      <c r="AL725" s="5"/>
      <c r="AM725" s="5"/>
      <c r="AN725" s="5"/>
      <c r="AO725" s="5"/>
      <c r="AP725" s="5"/>
      <c r="AQ725" s="5"/>
    </row>
    <row r="726" customFormat="false" ht="12.75" hidden="false" customHeight="true" outlineLevel="0" collapsed="false">
      <c r="A726" s="5"/>
      <c r="B726" s="5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  <c r="AE726" s="5"/>
      <c r="AF726" s="5"/>
      <c r="AG726" s="5"/>
      <c r="AH726" s="5"/>
      <c r="AI726" s="5"/>
      <c r="AJ726" s="5"/>
      <c r="AK726" s="5"/>
      <c r="AL726" s="5"/>
      <c r="AM726" s="5"/>
      <c r="AN726" s="5"/>
      <c r="AO726" s="5"/>
      <c r="AP726" s="5"/>
      <c r="AQ726" s="5"/>
    </row>
    <row r="727" customFormat="false" ht="12.75" hidden="false" customHeight="true" outlineLevel="0" collapsed="false">
      <c r="A727" s="5"/>
      <c r="B727" s="5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  <c r="AE727" s="5"/>
      <c r="AF727" s="5"/>
      <c r="AG727" s="5"/>
      <c r="AH727" s="5"/>
      <c r="AI727" s="5"/>
      <c r="AJ727" s="5"/>
      <c r="AK727" s="5"/>
      <c r="AL727" s="5"/>
      <c r="AM727" s="5"/>
      <c r="AN727" s="5"/>
      <c r="AO727" s="5"/>
      <c r="AP727" s="5"/>
      <c r="AQ727" s="5"/>
    </row>
    <row r="728" customFormat="false" ht="12.75" hidden="false" customHeight="true" outlineLevel="0" collapsed="false">
      <c r="A728" s="5"/>
      <c r="B728" s="5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  <c r="AE728" s="5"/>
      <c r="AF728" s="5"/>
      <c r="AG728" s="5"/>
      <c r="AH728" s="5"/>
      <c r="AI728" s="5"/>
      <c r="AJ728" s="5"/>
      <c r="AK728" s="5"/>
      <c r="AL728" s="5"/>
      <c r="AM728" s="5"/>
      <c r="AN728" s="5"/>
      <c r="AO728" s="5"/>
      <c r="AP728" s="5"/>
      <c r="AQ728" s="5"/>
    </row>
    <row r="729" customFormat="false" ht="12.75" hidden="false" customHeight="true" outlineLevel="0" collapsed="false">
      <c r="A729" s="5"/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  <c r="AD729" s="5"/>
      <c r="AE729" s="5"/>
      <c r="AF729" s="5"/>
      <c r="AG729" s="5"/>
      <c r="AH729" s="5"/>
      <c r="AI729" s="5"/>
      <c r="AJ729" s="5"/>
      <c r="AK729" s="5"/>
      <c r="AL729" s="5"/>
      <c r="AM729" s="5"/>
      <c r="AN729" s="5"/>
      <c r="AO729" s="5"/>
      <c r="AP729" s="5"/>
      <c r="AQ729" s="5"/>
    </row>
    <row r="730" customFormat="false" ht="12.75" hidden="false" customHeight="true" outlineLevel="0" collapsed="false">
      <c r="A730" s="5"/>
      <c r="B730" s="5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  <c r="AE730" s="5"/>
      <c r="AF730" s="5"/>
      <c r="AG730" s="5"/>
      <c r="AH730" s="5"/>
      <c r="AI730" s="5"/>
      <c r="AJ730" s="5"/>
      <c r="AK730" s="5"/>
      <c r="AL730" s="5"/>
      <c r="AM730" s="5"/>
      <c r="AN730" s="5"/>
      <c r="AO730" s="5"/>
      <c r="AP730" s="5"/>
      <c r="AQ730" s="5"/>
    </row>
    <row r="731" customFormat="false" ht="12.75" hidden="false" customHeight="true" outlineLevel="0" collapsed="false">
      <c r="A731" s="5"/>
      <c r="B731" s="5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  <c r="AB731" s="5"/>
      <c r="AC731" s="5"/>
      <c r="AD731" s="5"/>
      <c r="AE731" s="5"/>
      <c r="AF731" s="5"/>
      <c r="AG731" s="5"/>
      <c r="AH731" s="5"/>
      <c r="AI731" s="5"/>
      <c r="AJ731" s="5"/>
      <c r="AK731" s="5"/>
      <c r="AL731" s="5"/>
      <c r="AM731" s="5"/>
      <c r="AN731" s="5"/>
      <c r="AO731" s="5"/>
      <c r="AP731" s="5"/>
      <c r="AQ731" s="5"/>
    </row>
    <row r="732" customFormat="false" ht="12.75" hidden="false" customHeight="true" outlineLevel="0" collapsed="false">
      <c r="A732" s="5"/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  <c r="AD732" s="5"/>
      <c r="AE732" s="5"/>
      <c r="AF732" s="5"/>
      <c r="AG732" s="5"/>
      <c r="AH732" s="5"/>
      <c r="AI732" s="5"/>
      <c r="AJ732" s="5"/>
      <c r="AK732" s="5"/>
      <c r="AL732" s="5"/>
      <c r="AM732" s="5"/>
      <c r="AN732" s="5"/>
      <c r="AO732" s="5"/>
      <c r="AP732" s="5"/>
      <c r="AQ732" s="5"/>
    </row>
    <row r="733" customFormat="false" ht="12.75" hidden="false" customHeight="true" outlineLevel="0" collapsed="false">
      <c r="A733" s="5"/>
      <c r="B733" s="5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  <c r="AB733" s="5"/>
      <c r="AC733" s="5"/>
      <c r="AD733" s="5"/>
      <c r="AE733" s="5"/>
      <c r="AF733" s="5"/>
      <c r="AG733" s="5"/>
      <c r="AH733" s="5"/>
      <c r="AI733" s="5"/>
      <c r="AJ733" s="5"/>
      <c r="AK733" s="5"/>
      <c r="AL733" s="5"/>
      <c r="AM733" s="5"/>
      <c r="AN733" s="5"/>
      <c r="AO733" s="5"/>
      <c r="AP733" s="5"/>
      <c r="AQ733" s="5"/>
    </row>
    <row r="734" customFormat="false" ht="12.75" hidden="false" customHeight="true" outlineLevel="0" collapsed="false">
      <c r="A734" s="5"/>
      <c r="B734" s="5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  <c r="AE734" s="5"/>
      <c r="AF734" s="5"/>
      <c r="AG734" s="5"/>
      <c r="AH734" s="5"/>
      <c r="AI734" s="5"/>
      <c r="AJ734" s="5"/>
      <c r="AK734" s="5"/>
      <c r="AL734" s="5"/>
      <c r="AM734" s="5"/>
      <c r="AN734" s="5"/>
      <c r="AO734" s="5"/>
      <c r="AP734" s="5"/>
      <c r="AQ734" s="5"/>
    </row>
    <row r="735" customFormat="false" ht="12.75" hidden="false" customHeight="true" outlineLevel="0" collapsed="false">
      <c r="A735" s="5"/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  <c r="AE735" s="5"/>
      <c r="AF735" s="5"/>
      <c r="AG735" s="5"/>
      <c r="AH735" s="5"/>
      <c r="AI735" s="5"/>
      <c r="AJ735" s="5"/>
      <c r="AK735" s="5"/>
      <c r="AL735" s="5"/>
      <c r="AM735" s="5"/>
      <c r="AN735" s="5"/>
      <c r="AO735" s="5"/>
      <c r="AP735" s="5"/>
      <c r="AQ735" s="5"/>
    </row>
    <row r="736" customFormat="false" ht="12.75" hidden="false" customHeight="true" outlineLevel="0" collapsed="false">
      <c r="A736" s="5"/>
      <c r="B736" s="5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  <c r="AE736" s="5"/>
      <c r="AF736" s="5"/>
      <c r="AG736" s="5"/>
      <c r="AH736" s="5"/>
      <c r="AI736" s="5"/>
      <c r="AJ736" s="5"/>
      <c r="AK736" s="5"/>
      <c r="AL736" s="5"/>
      <c r="AM736" s="5"/>
      <c r="AN736" s="5"/>
      <c r="AO736" s="5"/>
      <c r="AP736" s="5"/>
      <c r="AQ736" s="5"/>
    </row>
    <row r="737" customFormat="false" ht="12.75" hidden="false" customHeight="true" outlineLevel="0" collapsed="false">
      <c r="A737" s="5"/>
      <c r="B737" s="5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  <c r="AE737" s="5"/>
      <c r="AF737" s="5"/>
      <c r="AG737" s="5"/>
      <c r="AH737" s="5"/>
      <c r="AI737" s="5"/>
      <c r="AJ737" s="5"/>
      <c r="AK737" s="5"/>
      <c r="AL737" s="5"/>
      <c r="AM737" s="5"/>
      <c r="AN737" s="5"/>
      <c r="AO737" s="5"/>
      <c r="AP737" s="5"/>
      <c r="AQ737" s="5"/>
    </row>
    <row r="738" customFormat="false" ht="12.75" hidden="false" customHeight="true" outlineLevel="0" collapsed="false">
      <c r="A738" s="5"/>
      <c r="B738" s="5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  <c r="AF738" s="5"/>
      <c r="AG738" s="5"/>
      <c r="AH738" s="5"/>
      <c r="AI738" s="5"/>
      <c r="AJ738" s="5"/>
      <c r="AK738" s="5"/>
      <c r="AL738" s="5"/>
      <c r="AM738" s="5"/>
      <c r="AN738" s="5"/>
      <c r="AO738" s="5"/>
      <c r="AP738" s="5"/>
      <c r="AQ738" s="5"/>
    </row>
    <row r="739" customFormat="false" ht="12.75" hidden="false" customHeight="true" outlineLevel="0" collapsed="false">
      <c r="A739" s="5"/>
      <c r="B739" s="5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  <c r="AB739" s="5"/>
      <c r="AC739" s="5"/>
      <c r="AD739" s="5"/>
      <c r="AE739" s="5"/>
      <c r="AF739" s="5"/>
      <c r="AG739" s="5"/>
      <c r="AH739" s="5"/>
      <c r="AI739" s="5"/>
      <c r="AJ739" s="5"/>
      <c r="AK739" s="5"/>
      <c r="AL739" s="5"/>
      <c r="AM739" s="5"/>
      <c r="AN739" s="5"/>
      <c r="AO739" s="5"/>
      <c r="AP739" s="5"/>
      <c r="AQ739" s="5"/>
    </row>
    <row r="740" customFormat="false" ht="12.75" hidden="false" customHeight="true" outlineLevel="0" collapsed="false">
      <c r="A740" s="5"/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  <c r="AF740" s="5"/>
      <c r="AG740" s="5"/>
      <c r="AH740" s="5"/>
      <c r="AI740" s="5"/>
      <c r="AJ740" s="5"/>
      <c r="AK740" s="5"/>
      <c r="AL740" s="5"/>
      <c r="AM740" s="5"/>
      <c r="AN740" s="5"/>
      <c r="AO740" s="5"/>
      <c r="AP740" s="5"/>
      <c r="AQ740" s="5"/>
    </row>
    <row r="741" customFormat="false" ht="12.75" hidden="false" customHeight="true" outlineLevel="0" collapsed="false">
      <c r="A741" s="5"/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  <c r="AF741" s="5"/>
      <c r="AG741" s="5"/>
      <c r="AH741" s="5"/>
      <c r="AI741" s="5"/>
      <c r="AJ741" s="5"/>
      <c r="AK741" s="5"/>
      <c r="AL741" s="5"/>
      <c r="AM741" s="5"/>
      <c r="AN741" s="5"/>
      <c r="AO741" s="5"/>
      <c r="AP741" s="5"/>
      <c r="AQ741" s="5"/>
    </row>
    <row r="742" customFormat="false" ht="12.75" hidden="false" customHeight="true" outlineLevel="0" collapsed="false">
      <c r="A742" s="5"/>
      <c r="B742" s="5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  <c r="AB742" s="5"/>
      <c r="AC742" s="5"/>
      <c r="AD742" s="5"/>
      <c r="AE742" s="5"/>
      <c r="AF742" s="5"/>
      <c r="AG742" s="5"/>
      <c r="AH742" s="5"/>
      <c r="AI742" s="5"/>
      <c r="AJ742" s="5"/>
      <c r="AK742" s="5"/>
      <c r="AL742" s="5"/>
      <c r="AM742" s="5"/>
      <c r="AN742" s="5"/>
      <c r="AO742" s="5"/>
      <c r="AP742" s="5"/>
      <c r="AQ742" s="5"/>
    </row>
    <row r="743" customFormat="false" ht="12.75" hidden="false" customHeight="true" outlineLevel="0" collapsed="false">
      <c r="A743" s="5"/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  <c r="AF743" s="5"/>
      <c r="AG743" s="5"/>
      <c r="AH743" s="5"/>
      <c r="AI743" s="5"/>
      <c r="AJ743" s="5"/>
      <c r="AK743" s="5"/>
      <c r="AL743" s="5"/>
      <c r="AM743" s="5"/>
      <c r="AN743" s="5"/>
      <c r="AO743" s="5"/>
      <c r="AP743" s="5"/>
      <c r="AQ743" s="5"/>
    </row>
    <row r="744" customFormat="false" ht="12.75" hidden="false" customHeight="true" outlineLevel="0" collapsed="false">
      <c r="A744" s="5"/>
      <c r="B744" s="5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  <c r="AF744" s="5"/>
      <c r="AG744" s="5"/>
      <c r="AH744" s="5"/>
      <c r="AI744" s="5"/>
      <c r="AJ744" s="5"/>
      <c r="AK744" s="5"/>
      <c r="AL744" s="5"/>
      <c r="AM744" s="5"/>
      <c r="AN744" s="5"/>
      <c r="AO744" s="5"/>
      <c r="AP744" s="5"/>
      <c r="AQ744" s="5"/>
    </row>
    <row r="745" customFormat="false" ht="12.75" hidden="false" customHeight="true" outlineLevel="0" collapsed="false">
      <c r="A745" s="5"/>
      <c r="B745" s="5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  <c r="AE745" s="5"/>
      <c r="AF745" s="5"/>
      <c r="AG745" s="5"/>
      <c r="AH745" s="5"/>
      <c r="AI745" s="5"/>
      <c r="AJ745" s="5"/>
      <c r="AK745" s="5"/>
      <c r="AL745" s="5"/>
      <c r="AM745" s="5"/>
      <c r="AN745" s="5"/>
      <c r="AO745" s="5"/>
      <c r="AP745" s="5"/>
      <c r="AQ745" s="5"/>
    </row>
    <row r="746" customFormat="false" ht="12.75" hidden="false" customHeight="true" outlineLevel="0" collapsed="false">
      <c r="A746" s="5"/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  <c r="AB746" s="5"/>
      <c r="AC746" s="5"/>
      <c r="AD746" s="5"/>
      <c r="AE746" s="5"/>
      <c r="AF746" s="5"/>
      <c r="AG746" s="5"/>
      <c r="AH746" s="5"/>
      <c r="AI746" s="5"/>
      <c r="AJ746" s="5"/>
      <c r="AK746" s="5"/>
      <c r="AL746" s="5"/>
      <c r="AM746" s="5"/>
      <c r="AN746" s="5"/>
      <c r="AO746" s="5"/>
      <c r="AP746" s="5"/>
      <c r="AQ746" s="5"/>
    </row>
    <row r="747" customFormat="false" ht="12.75" hidden="false" customHeight="true" outlineLevel="0" collapsed="false">
      <c r="A747" s="5"/>
      <c r="B747" s="5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  <c r="AD747" s="5"/>
      <c r="AE747" s="5"/>
      <c r="AF747" s="5"/>
      <c r="AG747" s="5"/>
      <c r="AH747" s="5"/>
      <c r="AI747" s="5"/>
      <c r="AJ747" s="5"/>
      <c r="AK747" s="5"/>
      <c r="AL747" s="5"/>
      <c r="AM747" s="5"/>
      <c r="AN747" s="5"/>
      <c r="AO747" s="5"/>
      <c r="AP747" s="5"/>
      <c r="AQ747" s="5"/>
    </row>
    <row r="748" customFormat="false" ht="12.75" hidden="false" customHeight="true" outlineLevel="0" collapsed="false">
      <c r="A748" s="5"/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  <c r="AB748" s="5"/>
      <c r="AC748" s="5"/>
      <c r="AD748" s="5"/>
      <c r="AE748" s="5"/>
      <c r="AF748" s="5"/>
      <c r="AG748" s="5"/>
      <c r="AH748" s="5"/>
      <c r="AI748" s="5"/>
      <c r="AJ748" s="5"/>
      <c r="AK748" s="5"/>
      <c r="AL748" s="5"/>
      <c r="AM748" s="5"/>
      <c r="AN748" s="5"/>
      <c r="AO748" s="5"/>
      <c r="AP748" s="5"/>
      <c r="AQ748" s="5"/>
    </row>
    <row r="749" customFormat="false" ht="12.75" hidden="false" customHeight="true" outlineLevel="0" collapsed="false">
      <c r="A749" s="5"/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  <c r="AB749" s="5"/>
      <c r="AC749" s="5"/>
      <c r="AD749" s="5"/>
      <c r="AE749" s="5"/>
      <c r="AF749" s="5"/>
      <c r="AG749" s="5"/>
      <c r="AH749" s="5"/>
      <c r="AI749" s="5"/>
      <c r="AJ749" s="5"/>
      <c r="AK749" s="5"/>
      <c r="AL749" s="5"/>
      <c r="AM749" s="5"/>
      <c r="AN749" s="5"/>
      <c r="AO749" s="5"/>
      <c r="AP749" s="5"/>
      <c r="AQ749" s="5"/>
    </row>
    <row r="750" customFormat="false" ht="12.75" hidden="false" customHeight="true" outlineLevel="0" collapsed="false">
      <c r="A750" s="5"/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  <c r="AD750" s="5"/>
      <c r="AE750" s="5"/>
      <c r="AF750" s="5"/>
      <c r="AG750" s="5"/>
      <c r="AH750" s="5"/>
      <c r="AI750" s="5"/>
      <c r="AJ750" s="5"/>
      <c r="AK750" s="5"/>
      <c r="AL750" s="5"/>
      <c r="AM750" s="5"/>
      <c r="AN750" s="5"/>
      <c r="AO750" s="5"/>
      <c r="AP750" s="5"/>
      <c r="AQ750" s="5"/>
    </row>
    <row r="751" customFormat="false" ht="12.75" hidden="false" customHeight="true" outlineLevel="0" collapsed="false">
      <c r="A751" s="5"/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  <c r="AB751" s="5"/>
      <c r="AC751" s="5"/>
      <c r="AD751" s="5"/>
      <c r="AE751" s="5"/>
      <c r="AF751" s="5"/>
      <c r="AG751" s="5"/>
      <c r="AH751" s="5"/>
      <c r="AI751" s="5"/>
      <c r="AJ751" s="5"/>
      <c r="AK751" s="5"/>
      <c r="AL751" s="5"/>
      <c r="AM751" s="5"/>
      <c r="AN751" s="5"/>
      <c r="AO751" s="5"/>
      <c r="AP751" s="5"/>
      <c r="AQ751" s="5"/>
    </row>
    <row r="752" customFormat="false" ht="12.75" hidden="false" customHeight="true" outlineLevel="0" collapsed="false">
      <c r="A752" s="5"/>
      <c r="B752" s="5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  <c r="AB752" s="5"/>
      <c r="AC752" s="5"/>
      <c r="AD752" s="5"/>
      <c r="AE752" s="5"/>
      <c r="AF752" s="5"/>
      <c r="AG752" s="5"/>
      <c r="AH752" s="5"/>
      <c r="AI752" s="5"/>
      <c r="AJ752" s="5"/>
      <c r="AK752" s="5"/>
      <c r="AL752" s="5"/>
      <c r="AM752" s="5"/>
      <c r="AN752" s="5"/>
      <c r="AO752" s="5"/>
      <c r="AP752" s="5"/>
      <c r="AQ752" s="5"/>
    </row>
    <row r="753" customFormat="false" ht="12.75" hidden="false" customHeight="true" outlineLevel="0" collapsed="false">
      <c r="A753" s="5"/>
      <c r="B753" s="5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  <c r="AB753" s="5"/>
      <c r="AC753" s="5"/>
      <c r="AD753" s="5"/>
      <c r="AE753" s="5"/>
      <c r="AF753" s="5"/>
      <c r="AG753" s="5"/>
      <c r="AH753" s="5"/>
      <c r="AI753" s="5"/>
      <c r="AJ753" s="5"/>
      <c r="AK753" s="5"/>
      <c r="AL753" s="5"/>
      <c r="AM753" s="5"/>
      <c r="AN753" s="5"/>
      <c r="AO753" s="5"/>
      <c r="AP753" s="5"/>
      <c r="AQ753" s="5"/>
    </row>
    <row r="754" customFormat="false" ht="12.75" hidden="false" customHeight="true" outlineLevel="0" collapsed="false">
      <c r="A754" s="5"/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  <c r="AB754" s="5"/>
      <c r="AC754" s="5"/>
      <c r="AD754" s="5"/>
      <c r="AE754" s="5"/>
      <c r="AF754" s="5"/>
      <c r="AG754" s="5"/>
      <c r="AH754" s="5"/>
      <c r="AI754" s="5"/>
      <c r="AJ754" s="5"/>
      <c r="AK754" s="5"/>
      <c r="AL754" s="5"/>
      <c r="AM754" s="5"/>
      <c r="AN754" s="5"/>
      <c r="AO754" s="5"/>
      <c r="AP754" s="5"/>
      <c r="AQ754" s="5"/>
    </row>
    <row r="755" customFormat="false" ht="12.75" hidden="false" customHeight="true" outlineLevel="0" collapsed="false">
      <c r="A755" s="5"/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  <c r="AB755" s="5"/>
      <c r="AC755" s="5"/>
      <c r="AD755" s="5"/>
      <c r="AE755" s="5"/>
      <c r="AF755" s="5"/>
      <c r="AG755" s="5"/>
      <c r="AH755" s="5"/>
      <c r="AI755" s="5"/>
      <c r="AJ755" s="5"/>
      <c r="AK755" s="5"/>
      <c r="AL755" s="5"/>
      <c r="AM755" s="5"/>
      <c r="AN755" s="5"/>
      <c r="AO755" s="5"/>
      <c r="AP755" s="5"/>
      <c r="AQ755" s="5"/>
    </row>
    <row r="756" customFormat="false" ht="12.75" hidden="false" customHeight="true" outlineLevel="0" collapsed="false">
      <c r="A756" s="5"/>
      <c r="B756" s="5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  <c r="AB756" s="5"/>
      <c r="AC756" s="5"/>
      <c r="AD756" s="5"/>
      <c r="AE756" s="5"/>
      <c r="AF756" s="5"/>
      <c r="AG756" s="5"/>
      <c r="AH756" s="5"/>
      <c r="AI756" s="5"/>
      <c r="AJ756" s="5"/>
      <c r="AK756" s="5"/>
      <c r="AL756" s="5"/>
      <c r="AM756" s="5"/>
      <c r="AN756" s="5"/>
      <c r="AO756" s="5"/>
      <c r="AP756" s="5"/>
      <c r="AQ756" s="5"/>
    </row>
    <row r="757" customFormat="false" ht="12.75" hidden="false" customHeight="true" outlineLevel="0" collapsed="false">
      <c r="A757" s="5"/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  <c r="AB757" s="5"/>
      <c r="AC757" s="5"/>
      <c r="AD757" s="5"/>
      <c r="AE757" s="5"/>
      <c r="AF757" s="5"/>
      <c r="AG757" s="5"/>
      <c r="AH757" s="5"/>
      <c r="AI757" s="5"/>
      <c r="AJ757" s="5"/>
      <c r="AK757" s="5"/>
      <c r="AL757" s="5"/>
      <c r="AM757" s="5"/>
      <c r="AN757" s="5"/>
      <c r="AO757" s="5"/>
      <c r="AP757" s="5"/>
      <c r="AQ757" s="5"/>
    </row>
    <row r="758" customFormat="false" ht="12.75" hidden="false" customHeight="true" outlineLevel="0" collapsed="false">
      <c r="A758" s="5"/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  <c r="AB758" s="5"/>
      <c r="AC758" s="5"/>
      <c r="AD758" s="5"/>
      <c r="AE758" s="5"/>
      <c r="AF758" s="5"/>
      <c r="AG758" s="5"/>
      <c r="AH758" s="5"/>
      <c r="AI758" s="5"/>
      <c r="AJ758" s="5"/>
      <c r="AK758" s="5"/>
      <c r="AL758" s="5"/>
      <c r="AM758" s="5"/>
      <c r="AN758" s="5"/>
      <c r="AO758" s="5"/>
      <c r="AP758" s="5"/>
      <c r="AQ758" s="5"/>
    </row>
    <row r="759" customFormat="false" ht="12.75" hidden="false" customHeight="true" outlineLevel="0" collapsed="false">
      <c r="A759" s="5"/>
      <c r="B759" s="5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  <c r="AD759" s="5"/>
      <c r="AE759" s="5"/>
      <c r="AF759" s="5"/>
      <c r="AG759" s="5"/>
      <c r="AH759" s="5"/>
      <c r="AI759" s="5"/>
      <c r="AJ759" s="5"/>
      <c r="AK759" s="5"/>
      <c r="AL759" s="5"/>
      <c r="AM759" s="5"/>
      <c r="AN759" s="5"/>
      <c r="AO759" s="5"/>
      <c r="AP759" s="5"/>
      <c r="AQ759" s="5"/>
    </row>
    <row r="760" customFormat="false" ht="12.75" hidden="false" customHeight="true" outlineLevel="0" collapsed="false">
      <c r="A760" s="5"/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  <c r="AB760" s="5"/>
      <c r="AC760" s="5"/>
      <c r="AD760" s="5"/>
      <c r="AE760" s="5"/>
      <c r="AF760" s="5"/>
      <c r="AG760" s="5"/>
      <c r="AH760" s="5"/>
      <c r="AI760" s="5"/>
      <c r="AJ760" s="5"/>
      <c r="AK760" s="5"/>
      <c r="AL760" s="5"/>
      <c r="AM760" s="5"/>
      <c r="AN760" s="5"/>
      <c r="AO760" s="5"/>
      <c r="AP760" s="5"/>
      <c r="AQ760" s="5"/>
    </row>
    <row r="761" customFormat="false" ht="12.75" hidden="false" customHeight="true" outlineLevel="0" collapsed="false">
      <c r="A761" s="5"/>
      <c r="B761" s="5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  <c r="AB761" s="5"/>
      <c r="AC761" s="5"/>
      <c r="AD761" s="5"/>
      <c r="AE761" s="5"/>
      <c r="AF761" s="5"/>
      <c r="AG761" s="5"/>
      <c r="AH761" s="5"/>
      <c r="AI761" s="5"/>
      <c r="AJ761" s="5"/>
      <c r="AK761" s="5"/>
      <c r="AL761" s="5"/>
      <c r="AM761" s="5"/>
      <c r="AN761" s="5"/>
      <c r="AO761" s="5"/>
      <c r="AP761" s="5"/>
      <c r="AQ761" s="5"/>
    </row>
    <row r="762" customFormat="false" ht="12.75" hidden="false" customHeight="true" outlineLevel="0" collapsed="false">
      <c r="A762" s="5"/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  <c r="AG762" s="5"/>
      <c r="AH762" s="5"/>
      <c r="AI762" s="5"/>
      <c r="AJ762" s="5"/>
      <c r="AK762" s="5"/>
      <c r="AL762" s="5"/>
      <c r="AM762" s="5"/>
      <c r="AN762" s="5"/>
      <c r="AO762" s="5"/>
      <c r="AP762" s="5"/>
      <c r="AQ762" s="5"/>
    </row>
    <row r="763" customFormat="false" ht="12.75" hidden="false" customHeight="true" outlineLevel="0" collapsed="false">
      <c r="A763" s="5"/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  <c r="AD763" s="5"/>
      <c r="AE763" s="5"/>
      <c r="AF763" s="5"/>
      <c r="AG763" s="5"/>
      <c r="AH763" s="5"/>
      <c r="AI763" s="5"/>
      <c r="AJ763" s="5"/>
      <c r="AK763" s="5"/>
      <c r="AL763" s="5"/>
      <c r="AM763" s="5"/>
      <c r="AN763" s="5"/>
      <c r="AO763" s="5"/>
      <c r="AP763" s="5"/>
      <c r="AQ763" s="5"/>
    </row>
    <row r="764" customFormat="false" ht="12.75" hidden="false" customHeight="true" outlineLevel="0" collapsed="false">
      <c r="A764" s="5"/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  <c r="AE764" s="5"/>
      <c r="AF764" s="5"/>
      <c r="AG764" s="5"/>
      <c r="AH764" s="5"/>
      <c r="AI764" s="5"/>
      <c r="AJ764" s="5"/>
      <c r="AK764" s="5"/>
      <c r="AL764" s="5"/>
      <c r="AM764" s="5"/>
      <c r="AN764" s="5"/>
      <c r="AO764" s="5"/>
      <c r="AP764" s="5"/>
      <c r="AQ764" s="5"/>
    </row>
    <row r="765" customFormat="false" ht="12.75" hidden="false" customHeight="true" outlineLevel="0" collapsed="false">
      <c r="A765" s="5"/>
      <c r="B765" s="5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  <c r="AF765" s="5"/>
      <c r="AG765" s="5"/>
      <c r="AH765" s="5"/>
      <c r="AI765" s="5"/>
      <c r="AJ765" s="5"/>
      <c r="AK765" s="5"/>
      <c r="AL765" s="5"/>
      <c r="AM765" s="5"/>
      <c r="AN765" s="5"/>
      <c r="AO765" s="5"/>
      <c r="AP765" s="5"/>
      <c r="AQ765" s="5"/>
    </row>
    <row r="766" customFormat="false" ht="12.75" hidden="false" customHeight="true" outlineLevel="0" collapsed="false">
      <c r="A766" s="5"/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  <c r="AE766" s="5"/>
      <c r="AF766" s="5"/>
      <c r="AG766" s="5"/>
      <c r="AH766" s="5"/>
      <c r="AI766" s="5"/>
      <c r="AJ766" s="5"/>
      <c r="AK766" s="5"/>
      <c r="AL766" s="5"/>
      <c r="AM766" s="5"/>
      <c r="AN766" s="5"/>
      <c r="AO766" s="5"/>
      <c r="AP766" s="5"/>
      <c r="AQ766" s="5"/>
    </row>
    <row r="767" customFormat="false" ht="12.75" hidden="false" customHeight="true" outlineLevel="0" collapsed="false">
      <c r="A767" s="5"/>
      <c r="B767" s="5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  <c r="AE767" s="5"/>
      <c r="AF767" s="5"/>
      <c r="AG767" s="5"/>
      <c r="AH767" s="5"/>
      <c r="AI767" s="5"/>
      <c r="AJ767" s="5"/>
      <c r="AK767" s="5"/>
      <c r="AL767" s="5"/>
      <c r="AM767" s="5"/>
      <c r="AN767" s="5"/>
      <c r="AO767" s="5"/>
      <c r="AP767" s="5"/>
      <c r="AQ767" s="5"/>
    </row>
    <row r="768" customFormat="false" ht="12.75" hidden="false" customHeight="true" outlineLevel="0" collapsed="false">
      <c r="A768" s="5"/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  <c r="AB768" s="5"/>
      <c r="AC768" s="5"/>
      <c r="AD768" s="5"/>
      <c r="AE768" s="5"/>
      <c r="AF768" s="5"/>
      <c r="AG768" s="5"/>
      <c r="AH768" s="5"/>
      <c r="AI768" s="5"/>
      <c r="AJ768" s="5"/>
      <c r="AK768" s="5"/>
      <c r="AL768" s="5"/>
      <c r="AM768" s="5"/>
      <c r="AN768" s="5"/>
      <c r="AO768" s="5"/>
      <c r="AP768" s="5"/>
      <c r="AQ768" s="5"/>
    </row>
    <row r="769" customFormat="false" ht="12.75" hidden="false" customHeight="true" outlineLevel="0" collapsed="false">
      <c r="A769" s="5"/>
      <c r="B769" s="5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  <c r="AE769" s="5"/>
      <c r="AF769" s="5"/>
      <c r="AG769" s="5"/>
      <c r="AH769" s="5"/>
      <c r="AI769" s="5"/>
      <c r="AJ769" s="5"/>
      <c r="AK769" s="5"/>
      <c r="AL769" s="5"/>
      <c r="AM769" s="5"/>
      <c r="AN769" s="5"/>
      <c r="AO769" s="5"/>
      <c r="AP769" s="5"/>
      <c r="AQ769" s="5"/>
    </row>
    <row r="770" customFormat="false" ht="12.75" hidden="false" customHeight="true" outlineLevel="0" collapsed="false">
      <c r="A770" s="5"/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  <c r="AB770" s="5"/>
      <c r="AC770" s="5"/>
      <c r="AD770" s="5"/>
      <c r="AE770" s="5"/>
      <c r="AF770" s="5"/>
      <c r="AG770" s="5"/>
      <c r="AH770" s="5"/>
      <c r="AI770" s="5"/>
      <c r="AJ770" s="5"/>
      <c r="AK770" s="5"/>
      <c r="AL770" s="5"/>
      <c r="AM770" s="5"/>
      <c r="AN770" s="5"/>
      <c r="AO770" s="5"/>
      <c r="AP770" s="5"/>
      <c r="AQ770" s="5"/>
    </row>
    <row r="771" customFormat="false" ht="12.75" hidden="false" customHeight="true" outlineLevel="0" collapsed="false">
      <c r="A771" s="5"/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  <c r="AE771" s="5"/>
      <c r="AF771" s="5"/>
      <c r="AG771" s="5"/>
      <c r="AH771" s="5"/>
      <c r="AI771" s="5"/>
      <c r="AJ771" s="5"/>
      <c r="AK771" s="5"/>
      <c r="AL771" s="5"/>
      <c r="AM771" s="5"/>
      <c r="AN771" s="5"/>
      <c r="AO771" s="5"/>
      <c r="AP771" s="5"/>
      <c r="AQ771" s="5"/>
    </row>
    <row r="772" customFormat="false" ht="12.75" hidden="false" customHeight="true" outlineLevel="0" collapsed="false">
      <c r="A772" s="5"/>
      <c r="B772" s="5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  <c r="AD772" s="5"/>
      <c r="AE772" s="5"/>
      <c r="AF772" s="5"/>
      <c r="AG772" s="5"/>
      <c r="AH772" s="5"/>
      <c r="AI772" s="5"/>
      <c r="AJ772" s="5"/>
      <c r="AK772" s="5"/>
      <c r="AL772" s="5"/>
      <c r="AM772" s="5"/>
      <c r="AN772" s="5"/>
      <c r="AO772" s="5"/>
      <c r="AP772" s="5"/>
      <c r="AQ772" s="5"/>
    </row>
    <row r="773" customFormat="false" ht="12.75" hidden="false" customHeight="true" outlineLevel="0" collapsed="false">
      <c r="A773" s="5"/>
      <c r="B773" s="5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  <c r="AB773" s="5"/>
      <c r="AC773" s="5"/>
      <c r="AD773" s="5"/>
      <c r="AE773" s="5"/>
      <c r="AF773" s="5"/>
      <c r="AG773" s="5"/>
      <c r="AH773" s="5"/>
      <c r="AI773" s="5"/>
      <c r="AJ773" s="5"/>
      <c r="AK773" s="5"/>
      <c r="AL773" s="5"/>
      <c r="AM773" s="5"/>
      <c r="AN773" s="5"/>
      <c r="AO773" s="5"/>
      <c r="AP773" s="5"/>
      <c r="AQ773" s="5"/>
    </row>
    <row r="774" customFormat="false" ht="12.75" hidden="false" customHeight="true" outlineLevel="0" collapsed="false">
      <c r="A774" s="5"/>
      <c r="B774" s="5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  <c r="AB774" s="5"/>
      <c r="AC774" s="5"/>
      <c r="AD774" s="5"/>
      <c r="AE774" s="5"/>
      <c r="AF774" s="5"/>
      <c r="AG774" s="5"/>
      <c r="AH774" s="5"/>
      <c r="AI774" s="5"/>
      <c r="AJ774" s="5"/>
      <c r="AK774" s="5"/>
      <c r="AL774" s="5"/>
      <c r="AM774" s="5"/>
      <c r="AN774" s="5"/>
      <c r="AO774" s="5"/>
      <c r="AP774" s="5"/>
      <c r="AQ774" s="5"/>
    </row>
    <row r="775" customFormat="false" ht="12.75" hidden="false" customHeight="true" outlineLevel="0" collapsed="false">
      <c r="A775" s="5"/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  <c r="AD775" s="5"/>
      <c r="AE775" s="5"/>
      <c r="AF775" s="5"/>
      <c r="AG775" s="5"/>
      <c r="AH775" s="5"/>
      <c r="AI775" s="5"/>
      <c r="AJ775" s="5"/>
      <c r="AK775" s="5"/>
      <c r="AL775" s="5"/>
      <c r="AM775" s="5"/>
      <c r="AN775" s="5"/>
      <c r="AO775" s="5"/>
      <c r="AP775" s="5"/>
      <c r="AQ775" s="5"/>
    </row>
    <row r="776" customFormat="false" ht="12.75" hidden="false" customHeight="true" outlineLevel="0" collapsed="false">
      <c r="A776" s="5"/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  <c r="AE776" s="5"/>
      <c r="AF776" s="5"/>
      <c r="AG776" s="5"/>
      <c r="AH776" s="5"/>
      <c r="AI776" s="5"/>
      <c r="AJ776" s="5"/>
      <c r="AK776" s="5"/>
      <c r="AL776" s="5"/>
      <c r="AM776" s="5"/>
      <c r="AN776" s="5"/>
      <c r="AO776" s="5"/>
      <c r="AP776" s="5"/>
      <c r="AQ776" s="5"/>
    </row>
    <row r="777" customFormat="false" ht="12.75" hidden="false" customHeight="true" outlineLevel="0" collapsed="false">
      <c r="A777" s="5"/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  <c r="AD777" s="5"/>
      <c r="AE777" s="5"/>
      <c r="AF777" s="5"/>
      <c r="AG777" s="5"/>
      <c r="AH777" s="5"/>
      <c r="AI777" s="5"/>
      <c r="AJ777" s="5"/>
      <c r="AK777" s="5"/>
      <c r="AL777" s="5"/>
      <c r="AM777" s="5"/>
      <c r="AN777" s="5"/>
      <c r="AO777" s="5"/>
      <c r="AP777" s="5"/>
      <c r="AQ777" s="5"/>
    </row>
    <row r="778" customFormat="false" ht="12.75" hidden="false" customHeight="true" outlineLevel="0" collapsed="false">
      <c r="A778" s="5"/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  <c r="AE778" s="5"/>
      <c r="AF778" s="5"/>
      <c r="AG778" s="5"/>
      <c r="AH778" s="5"/>
      <c r="AI778" s="5"/>
      <c r="AJ778" s="5"/>
      <c r="AK778" s="5"/>
      <c r="AL778" s="5"/>
      <c r="AM778" s="5"/>
      <c r="AN778" s="5"/>
      <c r="AO778" s="5"/>
      <c r="AP778" s="5"/>
      <c r="AQ778" s="5"/>
    </row>
    <row r="779" customFormat="false" ht="12.75" hidden="false" customHeight="true" outlineLevel="0" collapsed="false">
      <c r="A779" s="5"/>
      <c r="B779" s="5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  <c r="AE779" s="5"/>
      <c r="AF779" s="5"/>
      <c r="AG779" s="5"/>
      <c r="AH779" s="5"/>
      <c r="AI779" s="5"/>
      <c r="AJ779" s="5"/>
      <c r="AK779" s="5"/>
      <c r="AL779" s="5"/>
      <c r="AM779" s="5"/>
      <c r="AN779" s="5"/>
      <c r="AO779" s="5"/>
      <c r="AP779" s="5"/>
      <c r="AQ779" s="5"/>
    </row>
    <row r="780" customFormat="false" ht="12.75" hidden="false" customHeight="true" outlineLevel="0" collapsed="false">
      <c r="A780" s="5"/>
      <c r="B780" s="5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  <c r="AF780" s="5"/>
      <c r="AG780" s="5"/>
      <c r="AH780" s="5"/>
      <c r="AI780" s="5"/>
      <c r="AJ780" s="5"/>
      <c r="AK780" s="5"/>
      <c r="AL780" s="5"/>
      <c r="AM780" s="5"/>
      <c r="AN780" s="5"/>
      <c r="AO780" s="5"/>
      <c r="AP780" s="5"/>
      <c r="AQ780" s="5"/>
    </row>
    <row r="781" customFormat="false" ht="12.75" hidden="false" customHeight="true" outlineLevel="0" collapsed="false">
      <c r="A781" s="5"/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  <c r="AD781" s="5"/>
      <c r="AE781" s="5"/>
      <c r="AF781" s="5"/>
      <c r="AG781" s="5"/>
      <c r="AH781" s="5"/>
      <c r="AI781" s="5"/>
      <c r="AJ781" s="5"/>
      <c r="AK781" s="5"/>
      <c r="AL781" s="5"/>
      <c r="AM781" s="5"/>
      <c r="AN781" s="5"/>
      <c r="AO781" s="5"/>
      <c r="AP781" s="5"/>
      <c r="AQ781" s="5"/>
    </row>
    <row r="782" customFormat="false" ht="12.75" hidden="false" customHeight="true" outlineLevel="0" collapsed="false">
      <c r="A782" s="5"/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  <c r="AB782" s="5"/>
      <c r="AC782" s="5"/>
      <c r="AD782" s="5"/>
      <c r="AE782" s="5"/>
      <c r="AF782" s="5"/>
      <c r="AG782" s="5"/>
      <c r="AH782" s="5"/>
      <c r="AI782" s="5"/>
      <c r="AJ782" s="5"/>
      <c r="AK782" s="5"/>
      <c r="AL782" s="5"/>
      <c r="AM782" s="5"/>
      <c r="AN782" s="5"/>
      <c r="AO782" s="5"/>
      <c r="AP782" s="5"/>
      <c r="AQ782" s="5"/>
    </row>
    <row r="783" customFormat="false" ht="12.75" hidden="false" customHeight="true" outlineLevel="0" collapsed="false">
      <c r="A783" s="5"/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  <c r="AB783" s="5"/>
      <c r="AC783" s="5"/>
      <c r="AD783" s="5"/>
      <c r="AE783" s="5"/>
      <c r="AF783" s="5"/>
      <c r="AG783" s="5"/>
      <c r="AH783" s="5"/>
      <c r="AI783" s="5"/>
      <c r="AJ783" s="5"/>
      <c r="AK783" s="5"/>
      <c r="AL783" s="5"/>
      <c r="AM783" s="5"/>
      <c r="AN783" s="5"/>
      <c r="AO783" s="5"/>
      <c r="AP783" s="5"/>
      <c r="AQ783" s="5"/>
    </row>
    <row r="784" customFormat="false" ht="12.75" hidden="false" customHeight="true" outlineLevel="0" collapsed="false">
      <c r="A784" s="5"/>
      <c r="B784" s="5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  <c r="AB784" s="5"/>
      <c r="AC784" s="5"/>
      <c r="AD784" s="5"/>
      <c r="AE784" s="5"/>
      <c r="AF784" s="5"/>
      <c r="AG784" s="5"/>
      <c r="AH784" s="5"/>
      <c r="AI784" s="5"/>
      <c r="AJ784" s="5"/>
      <c r="AK784" s="5"/>
      <c r="AL784" s="5"/>
      <c r="AM784" s="5"/>
      <c r="AN784" s="5"/>
      <c r="AO784" s="5"/>
      <c r="AP784" s="5"/>
      <c r="AQ784" s="5"/>
    </row>
    <row r="785" customFormat="false" ht="12.75" hidden="false" customHeight="true" outlineLevel="0" collapsed="false">
      <c r="A785" s="5"/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  <c r="AB785" s="5"/>
      <c r="AC785" s="5"/>
      <c r="AD785" s="5"/>
      <c r="AE785" s="5"/>
      <c r="AF785" s="5"/>
      <c r="AG785" s="5"/>
      <c r="AH785" s="5"/>
      <c r="AI785" s="5"/>
      <c r="AJ785" s="5"/>
      <c r="AK785" s="5"/>
      <c r="AL785" s="5"/>
      <c r="AM785" s="5"/>
      <c r="AN785" s="5"/>
      <c r="AO785" s="5"/>
      <c r="AP785" s="5"/>
      <c r="AQ785" s="5"/>
    </row>
    <row r="786" customFormat="false" ht="12.75" hidden="false" customHeight="true" outlineLevel="0" collapsed="false">
      <c r="A786" s="5"/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  <c r="AB786" s="5"/>
      <c r="AC786" s="5"/>
      <c r="AD786" s="5"/>
      <c r="AE786" s="5"/>
      <c r="AF786" s="5"/>
      <c r="AG786" s="5"/>
      <c r="AH786" s="5"/>
      <c r="AI786" s="5"/>
      <c r="AJ786" s="5"/>
      <c r="AK786" s="5"/>
      <c r="AL786" s="5"/>
      <c r="AM786" s="5"/>
      <c r="AN786" s="5"/>
      <c r="AO786" s="5"/>
      <c r="AP786" s="5"/>
      <c r="AQ786" s="5"/>
    </row>
    <row r="787" customFormat="false" ht="12.75" hidden="false" customHeight="true" outlineLevel="0" collapsed="false">
      <c r="A787" s="5"/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  <c r="AB787" s="5"/>
      <c r="AC787" s="5"/>
      <c r="AD787" s="5"/>
      <c r="AE787" s="5"/>
      <c r="AF787" s="5"/>
      <c r="AG787" s="5"/>
      <c r="AH787" s="5"/>
      <c r="AI787" s="5"/>
      <c r="AJ787" s="5"/>
      <c r="AK787" s="5"/>
      <c r="AL787" s="5"/>
      <c r="AM787" s="5"/>
      <c r="AN787" s="5"/>
      <c r="AO787" s="5"/>
      <c r="AP787" s="5"/>
      <c r="AQ787" s="5"/>
    </row>
    <row r="788" customFormat="false" ht="12.75" hidden="false" customHeight="true" outlineLevel="0" collapsed="false">
      <c r="A788" s="5"/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  <c r="AE788" s="5"/>
      <c r="AF788" s="5"/>
      <c r="AG788" s="5"/>
      <c r="AH788" s="5"/>
      <c r="AI788" s="5"/>
      <c r="AJ788" s="5"/>
      <c r="AK788" s="5"/>
      <c r="AL788" s="5"/>
      <c r="AM788" s="5"/>
      <c r="AN788" s="5"/>
      <c r="AO788" s="5"/>
      <c r="AP788" s="5"/>
      <c r="AQ788" s="5"/>
    </row>
    <row r="789" customFormat="false" ht="12.75" hidden="false" customHeight="true" outlineLevel="0" collapsed="false">
      <c r="A789" s="5"/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  <c r="AF789" s="5"/>
      <c r="AG789" s="5"/>
      <c r="AH789" s="5"/>
      <c r="AI789" s="5"/>
      <c r="AJ789" s="5"/>
      <c r="AK789" s="5"/>
      <c r="AL789" s="5"/>
      <c r="AM789" s="5"/>
      <c r="AN789" s="5"/>
      <c r="AO789" s="5"/>
      <c r="AP789" s="5"/>
      <c r="AQ789" s="5"/>
    </row>
    <row r="790" customFormat="false" ht="12.75" hidden="false" customHeight="true" outlineLevel="0" collapsed="false">
      <c r="A790" s="5"/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  <c r="AF790" s="5"/>
      <c r="AG790" s="5"/>
      <c r="AH790" s="5"/>
      <c r="AI790" s="5"/>
      <c r="AJ790" s="5"/>
      <c r="AK790" s="5"/>
      <c r="AL790" s="5"/>
      <c r="AM790" s="5"/>
      <c r="AN790" s="5"/>
      <c r="AO790" s="5"/>
      <c r="AP790" s="5"/>
      <c r="AQ790" s="5"/>
    </row>
    <row r="791" customFormat="false" ht="12.75" hidden="false" customHeight="true" outlineLevel="0" collapsed="false">
      <c r="A791" s="5"/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  <c r="AB791" s="5"/>
      <c r="AC791" s="5"/>
      <c r="AD791" s="5"/>
      <c r="AE791" s="5"/>
      <c r="AF791" s="5"/>
      <c r="AG791" s="5"/>
      <c r="AH791" s="5"/>
      <c r="AI791" s="5"/>
      <c r="AJ791" s="5"/>
      <c r="AK791" s="5"/>
      <c r="AL791" s="5"/>
      <c r="AM791" s="5"/>
      <c r="AN791" s="5"/>
      <c r="AO791" s="5"/>
      <c r="AP791" s="5"/>
      <c r="AQ791" s="5"/>
    </row>
    <row r="792" customFormat="false" ht="12.75" hidden="false" customHeight="true" outlineLevel="0" collapsed="false">
      <c r="A792" s="5"/>
      <c r="B792" s="5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  <c r="AB792" s="5"/>
      <c r="AC792" s="5"/>
      <c r="AD792" s="5"/>
      <c r="AE792" s="5"/>
      <c r="AF792" s="5"/>
      <c r="AG792" s="5"/>
      <c r="AH792" s="5"/>
      <c r="AI792" s="5"/>
      <c r="AJ792" s="5"/>
      <c r="AK792" s="5"/>
      <c r="AL792" s="5"/>
      <c r="AM792" s="5"/>
      <c r="AN792" s="5"/>
      <c r="AO792" s="5"/>
      <c r="AP792" s="5"/>
      <c r="AQ792" s="5"/>
    </row>
    <row r="793" customFormat="false" ht="12.75" hidden="false" customHeight="true" outlineLevel="0" collapsed="false">
      <c r="A793" s="5"/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  <c r="AB793" s="5"/>
      <c r="AC793" s="5"/>
      <c r="AD793" s="5"/>
      <c r="AE793" s="5"/>
      <c r="AF793" s="5"/>
      <c r="AG793" s="5"/>
      <c r="AH793" s="5"/>
      <c r="AI793" s="5"/>
      <c r="AJ793" s="5"/>
      <c r="AK793" s="5"/>
      <c r="AL793" s="5"/>
      <c r="AM793" s="5"/>
      <c r="AN793" s="5"/>
      <c r="AO793" s="5"/>
      <c r="AP793" s="5"/>
      <c r="AQ793" s="5"/>
    </row>
    <row r="794" customFormat="false" ht="12.75" hidden="false" customHeight="true" outlineLevel="0" collapsed="false">
      <c r="A794" s="5"/>
      <c r="B794" s="5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  <c r="AB794" s="5"/>
      <c r="AC794" s="5"/>
      <c r="AD794" s="5"/>
      <c r="AE794" s="5"/>
      <c r="AF794" s="5"/>
      <c r="AG794" s="5"/>
      <c r="AH794" s="5"/>
      <c r="AI794" s="5"/>
      <c r="AJ794" s="5"/>
      <c r="AK794" s="5"/>
      <c r="AL794" s="5"/>
      <c r="AM794" s="5"/>
      <c r="AN794" s="5"/>
      <c r="AO794" s="5"/>
      <c r="AP794" s="5"/>
      <c r="AQ794" s="5"/>
    </row>
    <row r="795" customFormat="false" ht="12.75" hidden="false" customHeight="true" outlineLevel="0" collapsed="false">
      <c r="A795" s="5"/>
      <c r="B795" s="5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  <c r="AB795" s="5"/>
      <c r="AC795" s="5"/>
      <c r="AD795" s="5"/>
      <c r="AE795" s="5"/>
      <c r="AF795" s="5"/>
      <c r="AG795" s="5"/>
      <c r="AH795" s="5"/>
      <c r="AI795" s="5"/>
      <c r="AJ795" s="5"/>
      <c r="AK795" s="5"/>
      <c r="AL795" s="5"/>
      <c r="AM795" s="5"/>
      <c r="AN795" s="5"/>
      <c r="AO795" s="5"/>
      <c r="AP795" s="5"/>
      <c r="AQ795" s="5"/>
    </row>
    <row r="796" customFormat="false" ht="12.75" hidden="false" customHeight="true" outlineLevel="0" collapsed="false">
      <c r="A796" s="5"/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/>
      <c r="AC796" s="5"/>
      <c r="AD796" s="5"/>
      <c r="AE796" s="5"/>
      <c r="AF796" s="5"/>
      <c r="AG796" s="5"/>
      <c r="AH796" s="5"/>
      <c r="AI796" s="5"/>
      <c r="AJ796" s="5"/>
      <c r="AK796" s="5"/>
      <c r="AL796" s="5"/>
      <c r="AM796" s="5"/>
      <c r="AN796" s="5"/>
      <c r="AO796" s="5"/>
      <c r="AP796" s="5"/>
      <c r="AQ796" s="5"/>
    </row>
    <row r="797" customFormat="false" ht="12.75" hidden="false" customHeight="true" outlineLevel="0" collapsed="false">
      <c r="A797" s="5"/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  <c r="AB797" s="5"/>
      <c r="AC797" s="5"/>
      <c r="AD797" s="5"/>
      <c r="AE797" s="5"/>
      <c r="AF797" s="5"/>
      <c r="AG797" s="5"/>
      <c r="AH797" s="5"/>
      <c r="AI797" s="5"/>
      <c r="AJ797" s="5"/>
      <c r="AK797" s="5"/>
      <c r="AL797" s="5"/>
      <c r="AM797" s="5"/>
      <c r="AN797" s="5"/>
      <c r="AO797" s="5"/>
      <c r="AP797" s="5"/>
      <c r="AQ797" s="5"/>
    </row>
    <row r="798" customFormat="false" ht="12.75" hidden="false" customHeight="true" outlineLevel="0" collapsed="false">
      <c r="A798" s="5"/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  <c r="AD798" s="5"/>
      <c r="AE798" s="5"/>
      <c r="AF798" s="5"/>
      <c r="AG798" s="5"/>
      <c r="AH798" s="5"/>
      <c r="AI798" s="5"/>
      <c r="AJ798" s="5"/>
      <c r="AK798" s="5"/>
      <c r="AL798" s="5"/>
      <c r="AM798" s="5"/>
      <c r="AN798" s="5"/>
      <c r="AO798" s="5"/>
      <c r="AP798" s="5"/>
      <c r="AQ798" s="5"/>
    </row>
    <row r="799" customFormat="false" ht="12.75" hidden="false" customHeight="true" outlineLevel="0" collapsed="false">
      <c r="A799" s="5"/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  <c r="AD799" s="5"/>
      <c r="AE799" s="5"/>
      <c r="AF799" s="5"/>
      <c r="AG799" s="5"/>
      <c r="AH799" s="5"/>
      <c r="AI799" s="5"/>
      <c r="AJ799" s="5"/>
      <c r="AK799" s="5"/>
      <c r="AL799" s="5"/>
      <c r="AM799" s="5"/>
      <c r="AN799" s="5"/>
      <c r="AO799" s="5"/>
      <c r="AP799" s="5"/>
      <c r="AQ799" s="5"/>
    </row>
    <row r="800" customFormat="false" ht="12.75" hidden="false" customHeight="true" outlineLevel="0" collapsed="false">
      <c r="A800" s="5"/>
      <c r="B800" s="5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  <c r="AB800" s="5"/>
      <c r="AC800" s="5"/>
      <c r="AD800" s="5"/>
      <c r="AE800" s="5"/>
      <c r="AF800" s="5"/>
      <c r="AG800" s="5"/>
      <c r="AH800" s="5"/>
      <c r="AI800" s="5"/>
      <c r="AJ800" s="5"/>
      <c r="AK800" s="5"/>
      <c r="AL800" s="5"/>
      <c r="AM800" s="5"/>
      <c r="AN800" s="5"/>
      <c r="AO800" s="5"/>
      <c r="AP800" s="5"/>
      <c r="AQ800" s="5"/>
    </row>
    <row r="801" customFormat="false" ht="12.75" hidden="false" customHeight="true" outlineLevel="0" collapsed="false">
      <c r="A801" s="5"/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  <c r="AB801" s="5"/>
      <c r="AC801" s="5"/>
      <c r="AD801" s="5"/>
      <c r="AE801" s="5"/>
      <c r="AF801" s="5"/>
      <c r="AG801" s="5"/>
      <c r="AH801" s="5"/>
      <c r="AI801" s="5"/>
      <c r="AJ801" s="5"/>
      <c r="AK801" s="5"/>
      <c r="AL801" s="5"/>
      <c r="AM801" s="5"/>
      <c r="AN801" s="5"/>
      <c r="AO801" s="5"/>
      <c r="AP801" s="5"/>
      <c r="AQ801" s="5"/>
    </row>
    <row r="802" customFormat="false" ht="12.75" hidden="false" customHeight="true" outlineLevel="0" collapsed="false">
      <c r="A802" s="5"/>
      <c r="B802" s="5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  <c r="AB802" s="5"/>
      <c r="AC802" s="5"/>
      <c r="AD802" s="5"/>
      <c r="AE802" s="5"/>
      <c r="AF802" s="5"/>
      <c r="AG802" s="5"/>
      <c r="AH802" s="5"/>
      <c r="AI802" s="5"/>
      <c r="AJ802" s="5"/>
      <c r="AK802" s="5"/>
      <c r="AL802" s="5"/>
      <c r="AM802" s="5"/>
      <c r="AN802" s="5"/>
      <c r="AO802" s="5"/>
      <c r="AP802" s="5"/>
      <c r="AQ802" s="5"/>
    </row>
    <row r="803" customFormat="false" ht="12.75" hidden="false" customHeight="true" outlineLevel="0" collapsed="false">
      <c r="A803" s="5"/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  <c r="AB803" s="5"/>
      <c r="AC803" s="5"/>
      <c r="AD803" s="5"/>
      <c r="AE803" s="5"/>
      <c r="AF803" s="5"/>
      <c r="AG803" s="5"/>
      <c r="AH803" s="5"/>
      <c r="AI803" s="5"/>
      <c r="AJ803" s="5"/>
      <c r="AK803" s="5"/>
      <c r="AL803" s="5"/>
      <c r="AM803" s="5"/>
      <c r="AN803" s="5"/>
      <c r="AO803" s="5"/>
      <c r="AP803" s="5"/>
      <c r="AQ803" s="5"/>
    </row>
    <row r="804" customFormat="false" ht="12.75" hidden="false" customHeight="true" outlineLevel="0" collapsed="false">
      <c r="A804" s="5"/>
      <c r="B804" s="5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  <c r="AB804" s="5"/>
      <c r="AC804" s="5"/>
      <c r="AD804" s="5"/>
      <c r="AE804" s="5"/>
      <c r="AF804" s="5"/>
      <c r="AG804" s="5"/>
      <c r="AH804" s="5"/>
      <c r="AI804" s="5"/>
      <c r="AJ804" s="5"/>
      <c r="AK804" s="5"/>
      <c r="AL804" s="5"/>
      <c r="AM804" s="5"/>
      <c r="AN804" s="5"/>
      <c r="AO804" s="5"/>
      <c r="AP804" s="5"/>
      <c r="AQ804" s="5"/>
    </row>
    <row r="805" customFormat="false" ht="12.75" hidden="false" customHeight="true" outlineLevel="0" collapsed="false">
      <c r="A805" s="5"/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  <c r="AD805" s="5"/>
      <c r="AE805" s="5"/>
      <c r="AF805" s="5"/>
      <c r="AG805" s="5"/>
      <c r="AH805" s="5"/>
      <c r="AI805" s="5"/>
      <c r="AJ805" s="5"/>
      <c r="AK805" s="5"/>
      <c r="AL805" s="5"/>
      <c r="AM805" s="5"/>
      <c r="AN805" s="5"/>
      <c r="AO805" s="5"/>
      <c r="AP805" s="5"/>
      <c r="AQ805" s="5"/>
    </row>
    <row r="806" customFormat="false" ht="12.75" hidden="false" customHeight="true" outlineLevel="0" collapsed="false">
      <c r="A806" s="5"/>
      <c r="B806" s="5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  <c r="AB806" s="5"/>
      <c r="AC806" s="5"/>
      <c r="AD806" s="5"/>
      <c r="AE806" s="5"/>
      <c r="AF806" s="5"/>
      <c r="AG806" s="5"/>
      <c r="AH806" s="5"/>
      <c r="AI806" s="5"/>
      <c r="AJ806" s="5"/>
      <c r="AK806" s="5"/>
      <c r="AL806" s="5"/>
      <c r="AM806" s="5"/>
      <c r="AN806" s="5"/>
      <c r="AO806" s="5"/>
      <c r="AP806" s="5"/>
      <c r="AQ806" s="5"/>
    </row>
    <row r="807" customFormat="false" ht="12.75" hidden="false" customHeight="true" outlineLevel="0" collapsed="false">
      <c r="A807" s="5"/>
      <c r="B807" s="5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  <c r="AB807" s="5"/>
      <c r="AC807" s="5"/>
      <c r="AD807" s="5"/>
      <c r="AE807" s="5"/>
      <c r="AF807" s="5"/>
      <c r="AG807" s="5"/>
      <c r="AH807" s="5"/>
      <c r="AI807" s="5"/>
      <c r="AJ807" s="5"/>
      <c r="AK807" s="5"/>
      <c r="AL807" s="5"/>
      <c r="AM807" s="5"/>
      <c r="AN807" s="5"/>
      <c r="AO807" s="5"/>
      <c r="AP807" s="5"/>
      <c r="AQ807" s="5"/>
    </row>
    <row r="808" customFormat="false" ht="12.75" hidden="false" customHeight="true" outlineLevel="0" collapsed="false">
      <c r="A808" s="5"/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  <c r="AD808" s="5"/>
      <c r="AE808" s="5"/>
      <c r="AF808" s="5"/>
      <c r="AG808" s="5"/>
      <c r="AH808" s="5"/>
      <c r="AI808" s="5"/>
      <c r="AJ808" s="5"/>
      <c r="AK808" s="5"/>
      <c r="AL808" s="5"/>
      <c r="AM808" s="5"/>
      <c r="AN808" s="5"/>
      <c r="AO808" s="5"/>
      <c r="AP808" s="5"/>
      <c r="AQ808" s="5"/>
    </row>
    <row r="809" customFormat="false" ht="12.75" hidden="false" customHeight="true" outlineLevel="0" collapsed="false">
      <c r="A809" s="5"/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  <c r="AB809" s="5"/>
      <c r="AC809" s="5"/>
      <c r="AD809" s="5"/>
      <c r="AE809" s="5"/>
      <c r="AF809" s="5"/>
      <c r="AG809" s="5"/>
      <c r="AH809" s="5"/>
      <c r="AI809" s="5"/>
      <c r="AJ809" s="5"/>
      <c r="AK809" s="5"/>
      <c r="AL809" s="5"/>
      <c r="AM809" s="5"/>
      <c r="AN809" s="5"/>
      <c r="AO809" s="5"/>
      <c r="AP809" s="5"/>
      <c r="AQ809" s="5"/>
    </row>
    <row r="810" customFormat="false" ht="12.75" hidden="false" customHeight="true" outlineLevel="0" collapsed="false">
      <c r="A810" s="5"/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  <c r="AB810" s="5"/>
      <c r="AC810" s="5"/>
      <c r="AD810" s="5"/>
      <c r="AE810" s="5"/>
      <c r="AF810" s="5"/>
      <c r="AG810" s="5"/>
      <c r="AH810" s="5"/>
      <c r="AI810" s="5"/>
      <c r="AJ810" s="5"/>
      <c r="AK810" s="5"/>
      <c r="AL810" s="5"/>
      <c r="AM810" s="5"/>
      <c r="AN810" s="5"/>
      <c r="AO810" s="5"/>
      <c r="AP810" s="5"/>
      <c r="AQ810" s="5"/>
    </row>
    <row r="811" customFormat="false" ht="12.75" hidden="false" customHeight="true" outlineLevel="0" collapsed="false">
      <c r="A811" s="5"/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/>
      <c r="AC811" s="5"/>
      <c r="AD811" s="5"/>
      <c r="AE811" s="5"/>
      <c r="AF811" s="5"/>
      <c r="AG811" s="5"/>
      <c r="AH811" s="5"/>
      <c r="AI811" s="5"/>
      <c r="AJ811" s="5"/>
      <c r="AK811" s="5"/>
      <c r="AL811" s="5"/>
      <c r="AM811" s="5"/>
      <c r="AN811" s="5"/>
      <c r="AO811" s="5"/>
      <c r="AP811" s="5"/>
      <c r="AQ811" s="5"/>
    </row>
    <row r="812" customFormat="false" ht="12.75" hidden="false" customHeight="true" outlineLevel="0" collapsed="false">
      <c r="A812" s="5"/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  <c r="AB812" s="5"/>
      <c r="AC812" s="5"/>
      <c r="AD812" s="5"/>
      <c r="AE812" s="5"/>
      <c r="AF812" s="5"/>
      <c r="AG812" s="5"/>
      <c r="AH812" s="5"/>
      <c r="AI812" s="5"/>
      <c r="AJ812" s="5"/>
      <c r="AK812" s="5"/>
      <c r="AL812" s="5"/>
      <c r="AM812" s="5"/>
      <c r="AN812" s="5"/>
      <c r="AO812" s="5"/>
      <c r="AP812" s="5"/>
      <c r="AQ812" s="5"/>
    </row>
    <row r="813" customFormat="false" ht="12.75" hidden="false" customHeight="true" outlineLevel="0" collapsed="false">
      <c r="A813" s="5"/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  <c r="AF813" s="5"/>
      <c r="AG813" s="5"/>
      <c r="AH813" s="5"/>
      <c r="AI813" s="5"/>
      <c r="AJ813" s="5"/>
      <c r="AK813" s="5"/>
      <c r="AL813" s="5"/>
      <c r="AM813" s="5"/>
      <c r="AN813" s="5"/>
      <c r="AO813" s="5"/>
      <c r="AP813" s="5"/>
      <c r="AQ813" s="5"/>
    </row>
    <row r="814" customFormat="false" ht="12.75" hidden="false" customHeight="true" outlineLevel="0" collapsed="false">
      <c r="A814" s="5"/>
      <c r="B814" s="5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  <c r="AF814" s="5"/>
      <c r="AG814" s="5"/>
      <c r="AH814" s="5"/>
      <c r="AI814" s="5"/>
      <c r="AJ814" s="5"/>
      <c r="AK814" s="5"/>
      <c r="AL814" s="5"/>
      <c r="AM814" s="5"/>
      <c r="AN814" s="5"/>
      <c r="AO814" s="5"/>
      <c r="AP814" s="5"/>
      <c r="AQ814" s="5"/>
    </row>
    <row r="815" customFormat="false" ht="12.75" hidden="false" customHeight="true" outlineLevel="0" collapsed="false">
      <c r="A815" s="5"/>
      <c r="B815" s="5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  <c r="AB815" s="5"/>
      <c r="AC815" s="5"/>
      <c r="AD815" s="5"/>
      <c r="AE815" s="5"/>
      <c r="AF815" s="5"/>
      <c r="AG815" s="5"/>
      <c r="AH815" s="5"/>
      <c r="AI815" s="5"/>
      <c r="AJ815" s="5"/>
      <c r="AK815" s="5"/>
      <c r="AL815" s="5"/>
      <c r="AM815" s="5"/>
      <c r="AN815" s="5"/>
      <c r="AO815" s="5"/>
      <c r="AP815" s="5"/>
      <c r="AQ815" s="5"/>
    </row>
    <row r="816" customFormat="false" ht="12.75" hidden="false" customHeight="true" outlineLevel="0" collapsed="false">
      <c r="A816" s="5"/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  <c r="AB816" s="5"/>
      <c r="AC816" s="5"/>
      <c r="AD816" s="5"/>
      <c r="AE816" s="5"/>
      <c r="AF816" s="5"/>
      <c r="AG816" s="5"/>
      <c r="AH816" s="5"/>
      <c r="AI816" s="5"/>
      <c r="AJ816" s="5"/>
      <c r="AK816" s="5"/>
      <c r="AL816" s="5"/>
      <c r="AM816" s="5"/>
      <c r="AN816" s="5"/>
      <c r="AO816" s="5"/>
      <c r="AP816" s="5"/>
      <c r="AQ816" s="5"/>
    </row>
    <row r="817" customFormat="false" ht="12.75" hidden="false" customHeight="true" outlineLevel="0" collapsed="false">
      <c r="A817" s="5"/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  <c r="AB817" s="5"/>
      <c r="AC817" s="5"/>
      <c r="AD817" s="5"/>
      <c r="AE817" s="5"/>
      <c r="AF817" s="5"/>
      <c r="AG817" s="5"/>
      <c r="AH817" s="5"/>
      <c r="AI817" s="5"/>
      <c r="AJ817" s="5"/>
      <c r="AK817" s="5"/>
      <c r="AL817" s="5"/>
      <c r="AM817" s="5"/>
      <c r="AN817" s="5"/>
      <c r="AO817" s="5"/>
      <c r="AP817" s="5"/>
      <c r="AQ817" s="5"/>
    </row>
    <row r="818" customFormat="false" ht="12.75" hidden="false" customHeight="true" outlineLevel="0" collapsed="false">
      <c r="A818" s="5"/>
      <c r="B818" s="5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  <c r="AB818" s="5"/>
      <c r="AC818" s="5"/>
      <c r="AD818" s="5"/>
      <c r="AE818" s="5"/>
      <c r="AF818" s="5"/>
      <c r="AG818" s="5"/>
      <c r="AH818" s="5"/>
      <c r="AI818" s="5"/>
      <c r="AJ818" s="5"/>
      <c r="AK818" s="5"/>
      <c r="AL818" s="5"/>
      <c r="AM818" s="5"/>
      <c r="AN818" s="5"/>
      <c r="AO818" s="5"/>
      <c r="AP818" s="5"/>
      <c r="AQ818" s="5"/>
    </row>
    <row r="819" customFormat="false" ht="12.75" hidden="false" customHeight="true" outlineLevel="0" collapsed="false">
      <c r="A819" s="5"/>
      <c r="B819" s="5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  <c r="AB819" s="5"/>
      <c r="AC819" s="5"/>
      <c r="AD819" s="5"/>
      <c r="AE819" s="5"/>
      <c r="AF819" s="5"/>
      <c r="AG819" s="5"/>
      <c r="AH819" s="5"/>
      <c r="AI819" s="5"/>
      <c r="AJ819" s="5"/>
      <c r="AK819" s="5"/>
      <c r="AL819" s="5"/>
      <c r="AM819" s="5"/>
      <c r="AN819" s="5"/>
      <c r="AO819" s="5"/>
      <c r="AP819" s="5"/>
      <c r="AQ819" s="5"/>
    </row>
    <row r="820" customFormat="false" ht="12.75" hidden="false" customHeight="true" outlineLevel="0" collapsed="false">
      <c r="A820" s="5"/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  <c r="AB820" s="5"/>
      <c r="AC820" s="5"/>
      <c r="AD820" s="5"/>
      <c r="AE820" s="5"/>
      <c r="AF820" s="5"/>
      <c r="AG820" s="5"/>
      <c r="AH820" s="5"/>
      <c r="AI820" s="5"/>
      <c r="AJ820" s="5"/>
      <c r="AK820" s="5"/>
      <c r="AL820" s="5"/>
      <c r="AM820" s="5"/>
      <c r="AN820" s="5"/>
      <c r="AO820" s="5"/>
      <c r="AP820" s="5"/>
      <c r="AQ820" s="5"/>
    </row>
    <row r="821" customFormat="false" ht="12.75" hidden="false" customHeight="true" outlineLevel="0" collapsed="false">
      <c r="A821" s="5"/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  <c r="AB821" s="5"/>
      <c r="AC821" s="5"/>
      <c r="AD821" s="5"/>
      <c r="AE821" s="5"/>
      <c r="AF821" s="5"/>
      <c r="AG821" s="5"/>
      <c r="AH821" s="5"/>
      <c r="AI821" s="5"/>
      <c r="AJ821" s="5"/>
      <c r="AK821" s="5"/>
      <c r="AL821" s="5"/>
      <c r="AM821" s="5"/>
      <c r="AN821" s="5"/>
      <c r="AO821" s="5"/>
      <c r="AP821" s="5"/>
      <c r="AQ821" s="5"/>
    </row>
    <row r="822" customFormat="false" ht="12.75" hidden="false" customHeight="true" outlineLevel="0" collapsed="false">
      <c r="A822" s="5"/>
      <c r="B822" s="5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  <c r="AB822" s="5"/>
      <c r="AC822" s="5"/>
      <c r="AD822" s="5"/>
      <c r="AE822" s="5"/>
      <c r="AF822" s="5"/>
      <c r="AG822" s="5"/>
      <c r="AH822" s="5"/>
      <c r="AI822" s="5"/>
      <c r="AJ822" s="5"/>
      <c r="AK822" s="5"/>
      <c r="AL822" s="5"/>
      <c r="AM822" s="5"/>
      <c r="AN822" s="5"/>
      <c r="AO822" s="5"/>
      <c r="AP822" s="5"/>
      <c r="AQ822" s="5"/>
    </row>
    <row r="823" customFormat="false" ht="12.75" hidden="false" customHeight="true" outlineLevel="0" collapsed="false">
      <c r="A823" s="5"/>
      <c r="B823" s="5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  <c r="AB823" s="5"/>
      <c r="AC823" s="5"/>
      <c r="AD823" s="5"/>
      <c r="AE823" s="5"/>
      <c r="AF823" s="5"/>
      <c r="AG823" s="5"/>
      <c r="AH823" s="5"/>
      <c r="AI823" s="5"/>
      <c r="AJ823" s="5"/>
      <c r="AK823" s="5"/>
      <c r="AL823" s="5"/>
      <c r="AM823" s="5"/>
      <c r="AN823" s="5"/>
      <c r="AO823" s="5"/>
      <c r="AP823" s="5"/>
      <c r="AQ823" s="5"/>
    </row>
    <row r="824" customFormat="false" ht="12.75" hidden="false" customHeight="true" outlineLevel="0" collapsed="false">
      <c r="A824" s="5"/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  <c r="AB824" s="5"/>
      <c r="AC824" s="5"/>
      <c r="AD824" s="5"/>
      <c r="AE824" s="5"/>
      <c r="AF824" s="5"/>
      <c r="AG824" s="5"/>
      <c r="AH824" s="5"/>
      <c r="AI824" s="5"/>
      <c r="AJ824" s="5"/>
      <c r="AK824" s="5"/>
      <c r="AL824" s="5"/>
      <c r="AM824" s="5"/>
      <c r="AN824" s="5"/>
      <c r="AO824" s="5"/>
      <c r="AP824" s="5"/>
      <c r="AQ824" s="5"/>
    </row>
    <row r="825" customFormat="false" ht="12.75" hidden="false" customHeight="true" outlineLevel="0" collapsed="false">
      <c r="A825" s="5"/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  <c r="AB825" s="5"/>
      <c r="AC825" s="5"/>
      <c r="AD825" s="5"/>
      <c r="AE825" s="5"/>
      <c r="AF825" s="5"/>
      <c r="AG825" s="5"/>
      <c r="AH825" s="5"/>
      <c r="AI825" s="5"/>
      <c r="AJ825" s="5"/>
      <c r="AK825" s="5"/>
      <c r="AL825" s="5"/>
      <c r="AM825" s="5"/>
      <c r="AN825" s="5"/>
      <c r="AO825" s="5"/>
      <c r="AP825" s="5"/>
      <c r="AQ825" s="5"/>
    </row>
    <row r="826" customFormat="false" ht="12.75" hidden="false" customHeight="true" outlineLevel="0" collapsed="false">
      <c r="A826" s="5"/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  <c r="AB826" s="5"/>
      <c r="AC826" s="5"/>
      <c r="AD826" s="5"/>
      <c r="AE826" s="5"/>
      <c r="AF826" s="5"/>
      <c r="AG826" s="5"/>
      <c r="AH826" s="5"/>
      <c r="AI826" s="5"/>
      <c r="AJ826" s="5"/>
      <c r="AK826" s="5"/>
      <c r="AL826" s="5"/>
      <c r="AM826" s="5"/>
      <c r="AN826" s="5"/>
      <c r="AO826" s="5"/>
      <c r="AP826" s="5"/>
      <c r="AQ826" s="5"/>
    </row>
    <row r="827" customFormat="false" ht="12.75" hidden="false" customHeight="true" outlineLevel="0" collapsed="false">
      <c r="A827" s="5"/>
      <c r="B827" s="5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  <c r="AB827" s="5"/>
      <c r="AC827" s="5"/>
      <c r="AD827" s="5"/>
      <c r="AE827" s="5"/>
      <c r="AF827" s="5"/>
      <c r="AG827" s="5"/>
      <c r="AH827" s="5"/>
      <c r="AI827" s="5"/>
      <c r="AJ827" s="5"/>
      <c r="AK827" s="5"/>
      <c r="AL827" s="5"/>
      <c r="AM827" s="5"/>
      <c r="AN827" s="5"/>
      <c r="AO827" s="5"/>
      <c r="AP827" s="5"/>
      <c r="AQ827" s="5"/>
    </row>
    <row r="828" customFormat="false" ht="12.75" hidden="false" customHeight="true" outlineLevel="0" collapsed="false">
      <c r="A828" s="5"/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  <c r="AD828" s="5"/>
      <c r="AE828" s="5"/>
      <c r="AF828" s="5"/>
      <c r="AG828" s="5"/>
      <c r="AH828" s="5"/>
      <c r="AI828" s="5"/>
      <c r="AJ828" s="5"/>
      <c r="AK828" s="5"/>
      <c r="AL828" s="5"/>
      <c r="AM828" s="5"/>
      <c r="AN828" s="5"/>
      <c r="AO828" s="5"/>
      <c r="AP828" s="5"/>
      <c r="AQ828" s="5"/>
    </row>
    <row r="829" customFormat="false" ht="12.75" hidden="false" customHeight="true" outlineLevel="0" collapsed="false">
      <c r="A829" s="5"/>
      <c r="B829" s="5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/>
      <c r="AC829" s="5"/>
      <c r="AD829" s="5"/>
      <c r="AE829" s="5"/>
      <c r="AF829" s="5"/>
      <c r="AG829" s="5"/>
      <c r="AH829" s="5"/>
      <c r="AI829" s="5"/>
      <c r="AJ829" s="5"/>
      <c r="AK829" s="5"/>
      <c r="AL829" s="5"/>
      <c r="AM829" s="5"/>
      <c r="AN829" s="5"/>
      <c r="AO829" s="5"/>
      <c r="AP829" s="5"/>
      <c r="AQ829" s="5"/>
    </row>
    <row r="830" customFormat="false" ht="12.75" hidden="false" customHeight="true" outlineLevel="0" collapsed="false">
      <c r="A830" s="5"/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D830" s="5"/>
      <c r="AE830" s="5"/>
      <c r="AF830" s="5"/>
      <c r="AG830" s="5"/>
      <c r="AH830" s="5"/>
      <c r="AI830" s="5"/>
      <c r="AJ830" s="5"/>
      <c r="AK830" s="5"/>
      <c r="AL830" s="5"/>
      <c r="AM830" s="5"/>
      <c r="AN830" s="5"/>
      <c r="AO830" s="5"/>
      <c r="AP830" s="5"/>
      <c r="AQ830" s="5"/>
    </row>
    <row r="831" customFormat="false" ht="12.75" hidden="false" customHeight="true" outlineLevel="0" collapsed="false">
      <c r="A831" s="5"/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  <c r="AD831" s="5"/>
      <c r="AE831" s="5"/>
      <c r="AF831" s="5"/>
      <c r="AG831" s="5"/>
      <c r="AH831" s="5"/>
      <c r="AI831" s="5"/>
      <c r="AJ831" s="5"/>
      <c r="AK831" s="5"/>
      <c r="AL831" s="5"/>
      <c r="AM831" s="5"/>
      <c r="AN831" s="5"/>
      <c r="AO831" s="5"/>
      <c r="AP831" s="5"/>
      <c r="AQ831" s="5"/>
    </row>
    <row r="832" customFormat="false" ht="12.75" hidden="false" customHeight="true" outlineLevel="0" collapsed="false">
      <c r="A832" s="5"/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  <c r="AD832" s="5"/>
      <c r="AE832" s="5"/>
      <c r="AF832" s="5"/>
      <c r="AG832" s="5"/>
      <c r="AH832" s="5"/>
      <c r="AI832" s="5"/>
      <c r="AJ832" s="5"/>
      <c r="AK832" s="5"/>
      <c r="AL832" s="5"/>
      <c r="AM832" s="5"/>
      <c r="AN832" s="5"/>
      <c r="AO832" s="5"/>
      <c r="AP832" s="5"/>
      <c r="AQ832" s="5"/>
    </row>
    <row r="833" customFormat="false" ht="12.75" hidden="false" customHeight="true" outlineLevel="0" collapsed="false">
      <c r="A833" s="5"/>
      <c r="B833" s="5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  <c r="AB833" s="5"/>
      <c r="AC833" s="5"/>
      <c r="AD833" s="5"/>
      <c r="AE833" s="5"/>
      <c r="AF833" s="5"/>
      <c r="AG833" s="5"/>
      <c r="AH833" s="5"/>
      <c r="AI833" s="5"/>
      <c r="AJ833" s="5"/>
      <c r="AK833" s="5"/>
      <c r="AL833" s="5"/>
      <c r="AM833" s="5"/>
      <c r="AN833" s="5"/>
      <c r="AO833" s="5"/>
      <c r="AP833" s="5"/>
      <c r="AQ833" s="5"/>
    </row>
    <row r="834" customFormat="false" ht="12.75" hidden="false" customHeight="true" outlineLevel="0" collapsed="false">
      <c r="A834" s="5"/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D834" s="5"/>
      <c r="AE834" s="5"/>
      <c r="AF834" s="5"/>
      <c r="AG834" s="5"/>
      <c r="AH834" s="5"/>
      <c r="AI834" s="5"/>
      <c r="AJ834" s="5"/>
      <c r="AK834" s="5"/>
      <c r="AL834" s="5"/>
      <c r="AM834" s="5"/>
      <c r="AN834" s="5"/>
      <c r="AO834" s="5"/>
      <c r="AP834" s="5"/>
      <c r="AQ834" s="5"/>
    </row>
    <row r="835" customFormat="false" ht="12.75" hidden="false" customHeight="true" outlineLevel="0" collapsed="false">
      <c r="A835" s="5"/>
      <c r="B835" s="5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  <c r="AD835" s="5"/>
      <c r="AE835" s="5"/>
      <c r="AF835" s="5"/>
      <c r="AG835" s="5"/>
      <c r="AH835" s="5"/>
      <c r="AI835" s="5"/>
      <c r="AJ835" s="5"/>
      <c r="AK835" s="5"/>
      <c r="AL835" s="5"/>
      <c r="AM835" s="5"/>
      <c r="AN835" s="5"/>
      <c r="AO835" s="5"/>
      <c r="AP835" s="5"/>
      <c r="AQ835" s="5"/>
    </row>
    <row r="836" customFormat="false" ht="12.75" hidden="false" customHeight="true" outlineLevel="0" collapsed="false">
      <c r="A836" s="5"/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  <c r="AB836" s="5"/>
      <c r="AC836" s="5"/>
      <c r="AD836" s="5"/>
      <c r="AE836" s="5"/>
      <c r="AF836" s="5"/>
      <c r="AG836" s="5"/>
      <c r="AH836" s="5"/>
      <c r="AI836" s="5"/>
      <c r="AJ836" s="5"/>
      <c r="AK836" s="5"/>
      <c r="AL836" s="5"/>
      <c r="AM836" s="5"/>
      <c r="AN836" s="5"/>
      <c r="AO836" s="5"/>
      <c r="AP836" s="5"/>
      <c r="AQ836" s="5"/>
    </row>
    <row r="837" customFormat="false" ht="12.75" hidden="false" customHeight="true" outlineLevel="0" collapsed="false">
      <c r="A837" s="5"/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D837" s="5"/>
      <c r="AE837" s="5"/>
      <c r="AF837" s="5"/>
      <c r="AG837" s="5"/>
      <c r="AH837" s="5"/>
      <c r="AI837" s="5"/>
      <c r="AJ837" s="5"/>
      <c r="AK837" s="5"/>
      <c r="AL837" s="5"/>
      <c r="AM837" s="5"/>
      <c r="AN837" s="5"/>
      <c r="AO837" s="5"/>
      <c r="AP837" s="5"/>
      <c r="AQ837" s="5"/>
    </row>
    <row r="838" customFormat="false" ht="12.75" hidden="false" customHeight="true" outlineLevel="0" collapsed="false">
      <c r="A838" s="5"/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  <c r="AD838" s="5"/>
      <c r="AE838" s="5"/>
      <c r="AF838" s="5"/>
      <c r="AG838" s="5"/>
      <c r="AH838" s="5"/>
      <c r="AI838" s="5"/>
      <c r="AJ838" s="5"/>
      <c r="AK838" s="5"/>
      <c r="AL838" s="5"/>
      <c r="AM838" s="5"/>
      <c r="AN838" s="5"/>
      <c r="AO838" s="5"/>
      <c r="AP838" s="5"/>
      <c r="AQ838" s="5"/>
    </row>
    <row r="839" customFormat="false" ht="12.75" hidden="false" customHeight="true" outlineLevel="0" collapsed="false">
      <c r="A839" s="5"/>
      <c r="B839" s="5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  <c r="AB839" s="5"/>
      <c r="AC839" s="5"/>
      <c r="AD839" s="5"/>
      <c r="AE839" s="5"/>
      <c r="AF839" s="5"/>
      <c r="AG839" s="5"/>
      <c r="AH839" s="5"/>
      <c r="AI839" s="5"/>
      <c r="AJ839" s="5"/>
      <c r="AK839" s="5"/>
      <c r="AL839" s="5"/>
      <c r="AM839" s="5"/>
      <c r="AN839" s="5"/>
      <c r="AO839" s="5"/>
      <c r="AP839" s="5"/>
      <c r="AQ839" s="5"/>
    </row>
    <row r="840" customFormat="false" ht="12.75" hidden="false" customHeight="true" outlineLevel="0" collapsed="false">
      <c r="A840" s="5"/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  <c r="AD840" s="5"/>
      <c r="AE840" s="5"/>
      <c r="AF840" s="5"/>
      <c r="AG840" s="5"/>
      <c r="AH840" s="5"/>
      <c r="AI840" s="5"/>
      <c r="AJ840" s="5"/>
      <c r="AK840" s="5"/>
      <c r="AL840" s="5"/>
      <c r="AM840" s="5"/>
      <c r="AN840" s="5"/>
      <c r="AO840" s="5"/>
      <c r="AP840" s="5"/>
      <c r="AQ840" s="5"/>
    </row>
    <row r="841" customFormat="false" ht="12.75" hidden="false" customHeight="true" outlineLevel="0" collapsed="false">
      <c r="A841" s="5"/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D841" s="5"/>
      <c r="AE841" s="5"/>
      <c r="AF841" s="5"/>
      <c r="AG841" s="5"/>
      <c r="AH841" s="5"/>
      <c r="AI841" s="5"/>
      <c r="AJ841" s="5"/>
      <c r="AK841" s="5"/>
      <c r="AL841" s="5"/>
      <c r="AM841" s="5"/>
      <c r="AN841" s="5"/>
      <c r="AO841" s="5"/>
      <c r="AP841" s="5"/>
      <c r="AQ841" s="5"/>
    </row>
    <row r="842" customFormat="false" ht="12.75" hidden="false" customHeight="true" outlineLevel="0" collapsed="false">
      <c r="A842" s="5"/>
      <c r="B842" s="5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  <c r="AB842" s="5"/>
      <c r="AC842" s="5"/>
      <c r="AD842" s="5"/>
      <c r="AE842" s="5"/>
      <c r="AF842" s="5"/>
      <c r="AG842" s="5"/>
      <c r="AH842" s="5"/>
      <c r="AI842" s="5"/>
      <c r="AJ842" s="5"/>
      <c r="AK842" s="5"/>
      <c r="AL842" s="5"/>
      <c r="AM842" s="5"/>
      <c r="AN842" s="5"/>
      <c r="AO842" s="5"/>
      <c r="AP842" s="5"/>
      <c r="AQ842" s="5"/>
    </row>
    <row r="843" customFormat="false" ht="12.75" hidden="false" customHeight="true" outlineLevel="0" collapsed="false">
      <c r="A843" s="5"/>
      <c r="B843" s="5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  <c r="AD843" s="5"/>
      <c r="AE843" s="5"/>
      <c r="AF843" s="5"/>
      <c r="AG843" s="5"/>
      <c r="AH843" s="5"/>
      <c r="AI843" s="5"/>
      <c r="AJ843" s="5"/>
      <c r="AK843" s="5"/>
      <c r="AL843" s="5"/>
      <c r="AM843" s="5"/>
      <c r="AN843" s="5"/>
      <c r="AO843" s="5"/>
      <c r="AP843" s="5"/>
      <c r="AQ843" s="5"/>
    </row>
    <row r="844" customFormat="false" ht="12.75" hidden="false" customHeight="true" outlineLevel="0" collapsed="false">
      <c r="A844" s="5"/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D844" s="5"/>
      <c r="AE844" s="5"/>
      <c r="AF844" s="5"/>
      <c r="AG844" s="5"/>
      <c r="AH844" s="5"/>
      <c r="AI844" s="5"/>
      <c r="AJ844" s="5"/>
      <c r="AK844" s="5"/>
      <c r="AL844" s="5"/>
      <c r="AM844" s="5"/>
      <c r="AN844" s="5"/>
      <c r="AO844" s="5"/>
      <c r="AP844" s="5"/>
      <c r="AQ844" s="5"/>
    </row>
    <row r="845" customFormat="false" ht="12.75" hidden="false" customHeight="true" outlineLevel="0" collapsed="false">
      <c r="A845" s="5"/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D845" s="5"/>
      <c r="AE845" s="5"/>
      <c r="AF845" s="5"/>
      <c r="AG845" s="5"/>
      <c r="AH845" s="5"/>
      <c r="AI845" s="5"/>
      <c r="AJ845" s="5"/>
      <c r="AK845" s="5"/>
      <c r="AL845" s="5"/>
      <c r="AM845" s="5"/>
      <c r="AN845" s="5"/>
      <c r="AO845" s="5"/>
      <c r="AP845" s="5"/>
      <c r="AQ845" s="5"/>
    </row>
    <row r="846" customFormat="false" ht="12.75" hidden="false" customHeight="true" outlineLevel="0" collapsed="false">
      <c r="A846" s="5"/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D846" s="5"/>
      <c r="AE846" s="5"/>
      <c r="AF846" s="5"/>
      <c r="AG846" s="5"/>
      <c r="AH846" s="5"/>
      <c r="AI846" s="5"/>
      <c r="AJ846" s="5"/>
      <c r="AK846" s="5"/>
      <c r="AL846" s="5"/>
      <c r="AM846" s="5"/>
      <c r="AN846" s="5"/>
      <c r="AO846" s="5"/>
      <c r="AP846" s="5"/>
      <c r="AQ846" s="5"/>
    </row>
    <row r="847" customFormat="false" ht="12.75" hidden="false" customHeight="true" outlineLevel="0" collapsed="false">
      <c r="A847" s="5"/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D847" s="5"/>
      <c r="AE847" s="5"/>
      <c r="AF847" s="5"/>
      <c r="AG847" s="5"/>
      <c r="AH847" s="5"/>
      <c r="AI847" s="5"/>
      <c r="AJ847" s="5"/>
      <c r="AK847" s="5"/>
      <c r="AL847" s="5"/>
      <c r="AM847" s="5"/>
      <c r="AN847" s="5"/>
      <c r="AO847" s="5"/>
      <c r="AP847" s="5"/>
      <c r="AQ847" s="5"/>
    </row>
    <row r="848" customFormat="false" ht="12.75" hidden="false" customHeight="true" outlineLevel="0" collapsed="false">
      <c r="A848" s="5"/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  <c r="AB848" s="5"/>
      <c r="AC848" s="5"/>
      <c r="AD848" s="5"/>
      <c r="AE848" s="5"/>
      <c r="AF848" s="5"/>
      <c r="AG848" s="5"/>
      <c r="AH848" s="5"/>
      <c r="AI848" s="5"/>
      <c r="AJ848" s="5"/>
      <c r="AK848" s="5"/>
      <c r="AL848" s="5"/>
      <c r="AM848" s="5"/>
      <c r="AN848" s="5"/>
      <c r="AO848" s="5"/>
      <c r="AP848" s="5"/>
      <c r="AQ848" s="5"/>
    </row>
    <row r="849" customFormat="false" ht="12.75" hidden="false" customHeight="true" outlineLevel="0" collapsed="false">
      <c r="A849" s="5"/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  <c r="AD849" s="5"/>
      <c r="AE849" s="5"/>
      <c r="AF849" s="5"/>
      <c r="AG849" s="5"/>
      <c r="AH849" s="5"/>
      <c r="AI849" s="5"/>
      <c r="AJ849" s="5"/>
      <c r="AK849" s="5"/>
      <c r="AL849" s="5"/>
      <c r="AM849" s="5"/>
      <c r="AN849" s="5"/>
      <c r="AO849" s="5"/>
      <c r="AP849" s="5"/>
      <c r="AQ849" s="5"/>
    </row>
    <row r="850" customFormat="false" ht="12.75" hidden="false" customHeight="true" outlineLevel="0" collapsed="false">
      <c r="A850" s="5"/>
      <c r="B850" s="5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D850" s="5"/>
      <c r="AE850" s="5"/>
      <c r="AF850" s="5"/>
      <c r="AG850" s="5"/>
      <c r="AH850" s="5"/>
      <c r="AI850" s="5"/>
      <c r="AJ850" s="5"/>
      <c r="AK850" s="5"/>
      <c r="AL850" s="5"/>
      <c r="AM850" s="5"/>
      <c r="AN850" s="5"/>
      <c r="AO850" s="5"/>
      <c r="AP850" s="5"/>
      <c r="AQ850" s="5"/>
    </row>
    <row r="851" customFormat="false" ht="12.75" hidden="false" customHeight="true" outlineLevel="0" collapsed="false">
      <c r="A851" s="5"/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  <c r="AB851" s="5"/>
      <c r="AC851" s="5"/>
      <c r="AD851" s="5"/>
      <c r="AE851" s="5"/>
      <c r="AF851" s="5"/>
      <c r="AG851" s="5"/>
      <c r="AH851" s="5"/>
      <c r="AI851" s="5"/>
      <c r="AJ851" s="5"/>
      <c r="AK851" s="5"/>
      <c r="AL851" s="5"/>
      <c r="AM851" s="5"/>
      <c r="AN851" s="5"/>
      <c r="AO851" s="5"/>
      <c r="AP851" s="5"/>
      <c r="AQ851" s="5"/>
    </row>
    <row r="852" customFormat="false" ht="12.75" hidden="false" customHeight="true" outlineLevel="0" collapsed="false">
      <c r="A852" s="5"/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  <c r="AD852" s="5"/>
      <c r="AE852" s="5"/>
      <c r="AF852" s="5"/>
      <c r="AG852" s="5"/>
      <c r="AH852" s="5"/>
      <c r="AI852" s="5"/>
      <c r="AJ852" s="5"/>
      <c r="AK852" s="5"/>
      <c r="AL852" s="5"/>
      <c r="AM852" s="5"/>
      <c r="AN852" s="5"/>
      <c r="AO852" s="5"/>
      <c r="AP852" s="5"/>
      <c r="AQ852" s="5"/>
    </row>
    <row r="853" customFormat="false" ht="12.75" hidden="false" customHeight="true" outlineLevel="0" collapsed="false">
      <c r="A853" s="5"/>
      <c r="B853" s="5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  <c r="AD853" s="5"/>
      <c r="AE853" s="5"/>
      <c r="AF853" s="5"/>
      <c r="AG853" s="5"/>
      <c r="AH853" s="5"/>
      <c r="AI853" s="5"/>
      <c r="AJ853" s="5"/>
      <c r="AK853" s="5"/>
      <c r="AL853" s="5"/>
      <c r="AM853" s="5"/>
      <c r="AN853" s="5"/>
      <c r="AO853" s="5"/>
      <c r="AP853" s="5"/>
      <c r="AQ853" s="5"/>
    </row>
    <row r="854" customFormat="false" ht="12.75" hidden="false" customHeight="true" outlineLevel="0" collapsed="false">
      <c r="A854" s="5"/>
      <c r="B854" s="5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D854" s="5"/>
      <c r="AE854" s="5"/>
      <c r="AF854" s="5"/>
      <c r="AG854" s="5"/>
      <c r="AH854" s="5"/>
      <c r="AI854" s="5"/>
      <c r="AJ854" s="5"/>
      <c r="AK854" s="5"/>
      <c r="AL854" s="5"/>
      <c r="AM854" s="5"/>
      <c r="AN854" s="5"/>
      <c r="AO854" s="5"/>
      <c r="AP854" s="5"/>
      <c r="AQ854" s="5"/>
    </row>
    <row r="855" customFormat="false" ht="12.75" hidden="false" customHeight="true" outlineLevel="0" collapsed="false">
      <c r="A855" s="5"/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D855" s="5"/>
      <c r="AE855" s="5"/>
      <c r="AF855" s="5"/>
      <c r="AG855" s="5"/>
      <c r="AH855" s="5"/>
      <c r="AI855" s="5"/>
      <c r="AJ855" s="5"/>
      <c r="AK855" s="5"/>
      <c r="AL855" s="5"/>
      <c r="AM855" s="5"/>
      <c r="AN855" s="5"/>
      <c r="AO855" s="5"/>
      <c r="AP855" s="5"/>
      <c r="AQ855" s="5"/>
    </row>
    <row r="856" customFormat="false" ht="12.75" hidden="false" customHeight="true" outlineLevel="0" collapsed="false">
      <c r="A856" s="5"/>
      <c r="B856" s="5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  <c r="AD856" s="5"/>
      <c r="AE856" s="5"/>
      <c r="AF856" s="5"/>
      <c r="AG856" s="5"/>
      <c r="AH856" s="5"/>
      <c r="AI856" s="5"/>
      <c r="AJ856" s="5"/>
      <c r="AK856" s="5"/>
      <c r="AL856" s="5"/>
      <c r="AM856" s="5"/>
      <c r="AN856" s="5"/>
      <c r="AO856" s="5"/>
      <c r="AP856" s="5"/>
      <c r="AQ856" s="5"/>
    </row>
    <row r="857" customFormat="false" ht="12.75" hidden="false" customHeight="true" outlineLevel="0" collapsed="false">
      <c r="A857" s="5"/>
      <c r="B857" s="5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D857" s="5"/>
      <c r="AE857" s="5"/>
      <c r="AF857" s="5"/>
      <c r="AG857" s="5"/>
      <c r="AH857" s="5"/>
      <c r="AI857" s="5"/>
      <c r="AJ857" s="5"/>
      <c r="AK857" s="5"/>
      <c r="AL857" s="5"/>
      <c r="AM857" s="5"/>
      <c r="AN857" s="5"/>
      <c r="AO857" s="5"/>
      <c r="AP857" s="5"/>
      <c r="AQ857" s="5"/>
    </row>
    <row r="858" customFormat="false" ht="12.75" hidden="false" customHeight="true" outlineLevel="0" collapsed="false">
      <c r="A858" s="5"/>
      <c r="B858" s="5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D858" s="5"/>
      <c r="AE858" s="5"/>
      <c r="AF858" s="5"/>
      <c r="AG858" s="5"/>
      <c r="AH858" s="5"/>
      <c r="AI858" s="5"/>
      <c r="AJ858" s="5"/>
      <c r="AK858" s="5"/>
      <c r="AL858" s="5"/>
      <c r="AM858" s="5"/>
      <c r="AN858" s="5"/>
      <c r="AO858" s="5"/>
      <c r="AP858" s="5"/>
      <c r="AQ858" s="5"/>
    </row>
    <row r="859" customFormat="false" ht="12.75" hidden="false" customHeight="true" outlineLevel="0" collapsed="false">
      <c r="A859" s="5"/>
      <c r="B859" s="5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D859" s="5"/>
      <c r="AE859" s="5"/>
      <c r="AF859" s="5"/>
      <c r="AG859" s="5"/>
      <c r="AH859" s="5"/>
      <c r="AI859" s="5"/>
      <c r="AJ859" s="5"/>
      <c r="AK859" s="5"/>
      <c r="AL859" s="5"/>
      <c r="AM859" s="5"/>
      <c r="AN859" s="5"/>
      <c r="AO859" s="5"/>
      <c r="AP859" s="5"/>
      <c r="AQ859" s="5"/>
    </row>
    <row r="860" customFormat="false" ht="12.75" hidden="false" customHeight="true" outlineLevel="0" collapsed="false">
      <c r="A860" s="5"/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  <c r="AB860" s="5"/>
      <c r="AC860" s="5"/>
      <c r="AD860" s="5"/>
      <c r="AE860" s="5"/>
      <c r="AF860" s="5"/>
      <c r="AG860" s="5"/>
      <c r="AH860" s="5"/>
      <c r="AI860" s="5"/>
      <c r="AJ860" s="5"/>
      <c r="AK860" s="5"/>
      <c r="AL860" s="5"/>
      <c r="AM860" s="5"/>
      <c r="AN860" s="5"/>
      <c r="AO860" s="5"/>
      <c r="AP860" s="5"/>
      <c r="AQ860" s="5"/>
    </row>
    <row r="861" customFormat="false" ht="12.75" hidden="false" customHeight="true" outlineLevel="0" collapsed="false">
      <c r="A861" s="5"/>
      <c r="B861" s="5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  <c r="AD861" s="5"/>
      <c r="AE861" s="5"/>
      <c r="AF861" s="5"/>
      <c r="AG861" s="5"/>
      <c r="AH861" s="5"/>
      <c r="AI861" s="5"/>
      <c r="AJ861" s="5"/>
      <c r="AK861" s="5"/>
      <c r="AL861" s="5"/>
      <c r="AM861" s="5"/>
      <c r="AN861" s="5"/>
      <c r="AO861" s="5"/>
      <c r="AP861" s="5"/>
      <c r="AQ861" s="5"/>
    </row>
    <row r="862" customFormat="false" ht="12.75" hidden="false" customHeight="true" outlineLevel="0" collapsed="false">
      <c r="A862" s="5"/>
      <c r="B862" s="5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  <c r="AE862" s="5"/>
      <c r="AF862" s="5"/>
      <c r="AG862" s="5"/>
      <c r="AH862" s="5"/>
      <c r="AI862" s="5"/>
      <c r="AJ862" s="5"/>
      <c r="AK862" s="5"/>
      <c r="AL862" s="5"/>
      <c r="AM862" s="5"/>
      <c r="AN862" s="5"/>
      <c r="AO862" s="5"/>
      <c r="AP862" s="5"/>
      <c r="AQ862" s="5"/>
    </row>
    <row r="863" customFormat="false" ht="12.75" hidden="false" customHeight="true" outlineLevel="0" collapsed="false">
      <c r="A863" s="5"/>
      <c r="B863" s="5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  <c r="AB863" s="5"/>
      <c r="AC863" s="5"/>
      <c r="AD863" s="5"/>
      <c r="AE863" s="5"/>
      <c r="AF863" s="5"/>
      <c r="AG863" s="5"/>
      <c r="AH863" s="5"/>
      <c r="AI863" s="5"/>
      <c r="AJ863" s="5"/>
      <c r="AK863" s="5"/>
      <c r="AL863" s="5"/>
      <c r="AM863" s="5"/>
      <c r="AN863" s="5"/>
      <c r="AO863" s="5"/>
      <c r="AP863" s="5"/>
      <c r="AQ863" s="5"/>
    </row>
    <row r="864" customFormat="false" ht="12.75" hidden="false" customHeight="true" outlineLevel="0" collapsed="false">
      <c r="A864" s="5"/>
      <c r="B864" s="5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D864" s="5"/>
      <c r="AE864" s="5"/>
      <c r="AF864" s="5"/>
      <c r="AG864" s="5"/>
      <c r="AH864" s="5"/>
      <c r="AI864" s="5"/>
      <c r="AJ864" s="5"/>
      <c r="AK864" s="5"/>
      <c r="AL864" s="5"/>
      <c r="AM864" s="5"/>
      <c r="AN864" s="5"/>
      <c r="AO864" s="5"/>
      <c r="AP864" s="5"/>
      <c r="AQ864" s="5"/>
    </row>
    <row r="865" customFormat="false" ht="12.75" hidden="false" customHeight="true" outlineLevel="0" collapsed="false">
      <c r="A865" s="5"/>
      <c r="B865" s="5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D865" s="5"/>
      <c r="AE865" s="5"/>
      <c r="AF865" s="5"/>
      <c r="AG865" s="5"/>
      <c r="AH865" s="5"/>
      <c r="AI865" s="5"/>
      <c r="AJ865" s="5"/>
      <c r="AK865" s="5"/>
      <c r="AL865" s="5"/>
      <c r="AM865" s="5"/>
      <c r="AN865" s="5"/>
      <c r="AO865" s="5"/>
      <c r="AP865" s="5"/>
      <c r="AQ865" s="5"/>
    </row>
    <row r="866" customFormat="false" ht="12.75" hidden="false" customHeight="true" outlineLevel="0" collapsed="false">
      <c r="A866" s="5"/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  <c r="AB866" s="5"/>
      <c r="AC866" s="5"/>
      <c r="AD866" s="5"/>
      <c r="AE866" s="5"/>
      <c r="AF866" s="5"/>
      <c r="AG866" s="5"/>
      <c r="AH866" s="5"/>
      <c r="AI866" s="5"/>
      <c r="AJ866" s="5"/>
      <c r="AK866" s="5"/>
      <c r="AL866" s="5"/>
      <c r="AM866" s="5"/>
      <c r="AN866" s="5"/>
      <c r="AO866" s="5"/>
      <c r="AP866" s="5"/>
      <c r="AQ866" s="5"/>
    </row>
    <row r="867" customFormat="false" ht="12.75" hidden="false" customHeight="true" outlineLevel="0" collapsed="false">
      <c r="A867" s="5"/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D867" s="5"/>
      <c r="AE867" s="5"/>
      <c r="AF867" s="5"/>
      <c r="AG867" s="5"/>
      <c r="AH867" s="5"/>
      <c r="AI867" s="5"/>
      <c r="AJ867" s="5"/>
      <c r="AK867" s="5"/>
      <c r="AL867" s="5"/>
      <c r="AM867" s="5"/>
      <c r="AN867" s="5"/>
      <c r="AO867" s="5"/>
      <c r="AP867" s="5"/>
      <c r="AQ867" s="5"/>
    </row>
    <row r="868" customFormat="false" ht="12.75" hidden="false" customHeight="true" outlineLevel="0" collapsed="false">
      <c r="A868" s="5"/>
      <c r="B868" s="5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  <c r="AD868" s="5"/>
      <c r="AE868" s="5"/>
      <c r="AF868" s="5"/>
      <c r="AG868" s="5"/>
      <c r="AH868" s="5"/>
      <c r="AI868" s="5"/>
      <c r="AJ868" s="5"/>
      <c r="AK868" s="5"/>
      <c r="AL868" s="5"/>
      <c r="AM868" s="5"/>
      <c r="AN868" s="5"/>
      <c r="AO868" s="5"/>
      <c r="AP868" s="5"/>
      <c r="AQ868" s="5"/>
    </row>
    <row r="869" customFormat="false" ht="12.75" hidden="false" customHeight="true" outlineLevel="0" collapsed="false">
      <c r="A869" s="5"/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  <c r="AB869" s="5"/>
      <c r="AC869" s="5"/>
      <c r="AD869" s="5"/>
      <c r="AE869" s="5"/>
      <c r="AF869" s="5"/>
      <c r="AG869" s="5"/>
      <c r="AH869" s="5"/>
      <c r="AI869" s="5"/>
      <c r="AJ869" s="5"/>
      <c r="AK869" s="5"/>
      <c r="AL869" s="5"/>
      <c r="AM869" s="5"/>
      <c r="AN869" s="5"/>
      <c r="AO869" s="5"/>
      <c r="AP869" s="5"/>
      <c r="AQ869" s="5"/>
    </row>
    <row r="870" customFormat="false" ht="12.75" hidden="false" customHeight="true" outlineLevel="0" collapsed="false">
      <c r="A870" s="5"/>
      <c r="B870" s="5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  <c r="AB870" s="5"/>
      <c r="AC870" s="5"/>
      <c r="AD870" s="5"/>
      <c r="AE870" s="5"/>
      <c r="AF870" s="5"/>
      <c r="AG870" s="5"/>
      <c r="AH870" s="5"/>
      <c r="AI870" s="5"/>
      <c r="AJ870" s="5"/>
      <c r="AK870" s="5"/>
      <c r="AL870" s="5"/>
      <c r="AM870" s="5"/>
      <c r="AN870" s="5"/>
      <c r="AO870" s="5"/>
      <c r="AP870" s="5"/>
      <c r="AQ870" s="5"/>
    </row>
    <row r="871" customFormat="false" ht="12.75" hidden="false" customHeight="true" outlineLevel="0" collapsed="false">
      <c r="A871" s="5"/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  <c r="AD871" s="5"/>
      <c r="AE871" s="5"/>
      <c r="AF871" s="5"/>
      <c r="AG871" s="5"/>
      <c r="AH871" s="5"/>
      <c r="AI871" s="5"/>
      <c r="AJ871" s="5"/>
      <c r="AK871" s="5"/>
      <c r="AL871" s="5"/>
      <c r="AM871" s="5"/>
      <c r="AN871" s="5"/>
      <c r="AO871" s="5"/>
      <c r="AP871" s="5"/>
      <c r="AQ871" s="5"/>
    </row>
    <row r="872" customFormat="false" ht="12.75" hidden="false" customHeight="true" outlineLevel="0" collapsed="false">
      <c r="A872" s="5"/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  <c r="AB872" s="5"/>
      <c r="AC872" s="5"/>
      <c r="AD872" s="5"/>
      <c r="AE872" s="5"/>
      <c r="AF872" s="5"/>
      <c r="AG872" s="5"/>
      <c r="AH872" s="5"/>
      <c r="AI872" s="5"/>
      <c r="AJ872" s="5"/>
      <c r="AK872" s="5"/>
      <c r="AL872" s="5"/>
      <c r="AM872" s="5"/>
      <c r="AN872" s="5"/>
      <c r="AO872" s="5"/>
      <c r="AP872" s="5"/>
      <c r="AQ872" s="5"/>
    </row>
    <row r="873" customFormat="false" ht="12.75" hidden="false" customHeight="true" outlineLevel="0" collapsed="false">
      <c r="A873" s="5"/>
      <c r="B873" s="5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  <c r="AB873" s="5"/>
      <c r="AC873" s="5"/>
      <c r="AD873" s="5"/>
      <c r="AE873" s="5"/>
      <c r="AF873" s="5"/>
      <c r="AG873" s="5"/>
      <c r="AH873" s="5"/>
      <c r="AI873" s="5"/>
      <c r="AJ873" s="5"/>
      <c r="AK873" s="5"/>
      <c r="AL873" s="5"/>
      <c r="AM873" s="5"/>
      <c r="AN873" s="5"/>
      <c r="AO873" s="5"/>
      <c r="AP873" s="5"/>
      <c r="AQ873" s="5"/>
    </row>
    <row r="874" customFormat="false" ht="12.75" hidden="false" customHeight="true" outlineLevel="0" collapsed="false">
      <c r="A874" s="5"/>
      <c r="B874" s="5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  <c r="AB874" s="5"/>
      <c r="AC874" s="5"/>
      <c r="AD874" s="5"/>
      <c r="AE874" s="5"/>
      <c r="AF874" s="5"/>
      <c r="AG874" s="5"/>
      <c r="AH874" s="5"/>
      <c r="AI874" s="5"/>
      <c r="AJ874" s="5"/>
      <c r="AK874" s="5"/>
      <c r="AL874" s="5"/>
      <c r="AM874" s="5"/>
      <c r="AN874" s="5"/>
      <c r="AO874" s="5"/>
      <c r="AP874" s="5"/>
      <c r="AQ874" s="5"/>
    </row>
    <row r="875" customFormat="false" ht="12.75" hidden="false" customHeight="true" outlineLevel="0" collapsed="false">
      <c r="A875" s="5"/>
      <c r="B875" s="5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  <c r="AB875" s="5"/>
      <c r="AC875" s="5"/>
      <c r="AD875" s="5"/>
      <c r="AE875" s="5"/>
      <c r="AF875" s="5"/>
      <c r="AG875" s="5"/>
      <c r="AH875" s="5"/>
      <c r="AI875" s="5"/>
      <c r="AJ875" s="5"/>
      <c r="AK875" s="5"/>
      <c r="AL875" s="5"/>
      <c r="AM875" s="5"/>
      <c r="AN875" s="5"/>
      <c r="AO875" s="5"/>
      <c r="AP875" s="5"/>
      <c r="AQ875" s="5"/>
    </row>
    <row r="876" customFormat="false" ht="12.75" hidden="false" customHeight="true" outlineLevel="0" collapsed="false">
      <c r="A876" s="5"/>
      <c r="B876" s="5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  <c r="AB876" s="5"/>
      <c r="AC876" s="5"/>
      <c r="AD876" s="5"/>
      <c r="AE876" s="5"/>
      <c r="AF876" s="5"/>
      <c r="AG876" s="5"/>
      <c r="AH876" s="5"/>
      <c r="AI876" s="5"/>
      <c r="AJ876" s="5"/>
      <c r="AK876" s="5"/>
      <c r="AL876" s="5"/>
      <c r="AM876" s="5"/>
      <c r="AN876" s="5"/>
      <c r="AO876" s="5"/>
      <c r="AP876" s="5"/>
      <c r="AQ876" s="5"/>
    </row>
    <row r="877" customFormat="false" ht="12.75" hidden="false" customHeight="true" outlineLevel="0" collapsed="false">
      <c r="A877" s="5"/>
      <c r="B877" s="5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  <c r="AB877" s="5"/>
      <c r="AC877" s="5"/>
      <c r="AD877" s="5"/>
      <c r="AE877" s="5"/>
      <c r="AF877" s="5"/>
      <c r="AG877" s="5"/>
      <c r="AH877" s="5"/>
      <c r="AI877" s="5"/>
      <c r="AJ877" s="5"/>
      <c r="AK877" s="5"/>
      <c r="AL877" s="5"/>
      <c r="AM877" s="5"/>
      <c r="AN877" s="5"/>
      <c r="AO877" s="5"/>
      <c r="AP877" s="5"/>
      <c r="AQ877" s="5"/>
    </row>
    <row r="878" customFormat="false" ht="12.75" hidden="false" customHeight="true" outlineLevel="0" collapsed="false">
      <c r="A878" s="5"/>
      <c r="B878" s="5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  <c r="AB878" s="5"/>
      <c r="AC878" s="5"/>
      <c r="AD878" s="5"/>
      <c r="AE878" s="5"/>
      <c r="AF878" s="5"/>
      <c r="AG878" s="5"/>
      <c r="AH878" s="5"/>
      <c r="AI878" s="5"/>
      <c r="AJ878" s="5"/>
      <c r="AK878" s="5"/>
      <c r="AL878" s="5"/>
      <c r="AM878" s="5"/>
      <c r="AN878" s="5"/>
      <c r="AO878" s="5"/>
      <c r="AP878" s="5"/>
      <c r="AQ878" s="5"/>
    </row>
    <row r="879" customFormat="false" ht="12.75" hidden="false" customHeight="true" outlineLevel="0" collapsed="false">
      <c r="A879" s="5"/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  <c r="AB879" s="5"/>
      <c r="AC879" s="5"/>
      <c r="AD879" s="5"/>
      <c r="AE879" s="5"/>
      <c r="AF879" s="5"/>
      <c r="AG879" s="5"/>
      <c r="AH879" s="5"/>
      <c r="AI879" s="5"/>
      <c r="AJ879" s="5"/>
      <c r="AK879" s="5"/>
      <c r="AL879" s="5"/>
      <c r="AM879" s="5"/>
      <c r="AN879" s="5"/>
      <c r="AO879" s="5"/>
      <c r="AP879" s="5"/>
      <c r="AQ879" s="5"/>
    </row>
    <row r="880" customFormat="false" ht="12.75" hidden="false" customHeight="true" outlineLevel="0" collapsed="false">
      <c r="A880" s="5"/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  <c r="AB880" s="5"/>
      <c r="AC880" s="5"/>
      <c r="AD880" s="5"/>
      <c r="AE880" s="5"/>
      <c r="AF880" s="5"/>
      <c r="AG880" s="5"/>
      <c r="AH880" s="5"/>
      <c r="AI880" s="5"/>
      <c r="AJ880" s="5"/>
      <c r="AK880" s="5"/>
      <c r="AL880" s="5"/>
      <c r="AM880" s="5"/>
      <c r="AN880" s="5"/>
      <c r="AO880" s="5"/>
      <c r="AP880" s="5"/>
      <c r="AQ880" s="5"/>
    </row>
    <row r="881" customFormat="false" ht="12.75" hidden="false" customHeight="true" outlineLevel="0" collapsed="false">
      <c r="A881" s="5"/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  <c r="AB881" s="5"/>
      <c r="AC881" s="5"/>
      <c r="AD881" s="5"/>
      <c r="AE881" s="5"/>
      <c r="AF881" s="5"/>
      <c r="AG881" s="5"/>
      <c r="AH881" s="5"/>
      <c r="AI881" s="5"/>
      <c r="AJ881" s="5"/>
      <c r="AK881" s="5"/>
      <c r="AL881" s="5"/>
      <c r="AM881" s="5"/>
      <c r="AN881" s="5"/>
      <c r="AO881" s="5"/>
      <c r="AP881" s="5"/>
      <c r="AQ881" s="5"/>
    </row>
    <row r="882" customFormat="false" ht="12.75" hidden="false" customHeight="true" outlineLevel="0" collapsed="false">
      <c r="A882" s="5"/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  <c r="AD882" s="5"/>
      <c r="AE882" s="5"/>
      <c r="AF882" s="5"/>
      <c r="AG882" s="5"/>
      <c r="AH882" s="5"/>
      <c r="AI882" s="5"/>
      <c r="AJ882" s="5"/>
      <c r="AK882" s="5"/>
      <c r="AL882" s="5"/>
      <c r="AM882" s="5"/>
      <c r="AN882" s="5"/>
      <c r="AO882" s="5"/>
      <c r="AP882" s="5"/>
      <c r="AQ882" s="5"/>
    </row>
    <row r="883" customFormat="false" ht="12.75" hidden="false" customHeight="true" outlineLevel="0" collapsed="false">
      <c r="A883" s="5"/>
      <c r="B883" s="5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  <c r="AB883" s="5"/>
      <c r="AC883" s="5"/>
      <c r="AD883" s="5"/>
      <c r="AE883" s="5"/>
      <c r="AF883" s="5"/>
      <c r="AG883" s="5"/>
      <c r="AH883" s="5"/>
      <c r="AI883" s="5"/>
      <c r="AJ883" s="5"/>
      <c r="AK883" s="5"/>
      <c r="AL883" s="5"/>
      <c r="AM883" s="5"/>
      <c r="AN883" s="5"/>
      <c r="AO883" s="5"/>
      <c r="AP883" s="5"/>
      <c r="AQ883" s="5"/>
    </row>
    <row r="884" customFormat="false" ht="12.75" hidden="false" customHeight="true" outlineLevel="0" collapsed="false">
      <c r="A884" s="5"/>
      <c r="B884" s="5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  <c r="AB884" s="5"/>
      <c r="AC884" s="5"/>
      <c r="AD884" s="5"/>
      <c r="AE884" s="5"/>
      <c r="AF884" s="5"/>
      <c r="AG884" s="5"/>
      <c r="AH884" s="5"/>
      <c r="AI884" s="5"/>
      <c r="AJ884" s="5"/>
      <c r="AK884" s="5"/>
      <c r="AL884" s="5"/>
      <c r="AM884" s="5"/>
      <c r="AN884" s="5"/>
      <c r="AO884" s="5"/>
      <c r="AP884" s="5"/>
      <c r="AQ884" s="5"/>
    </row>
    <row r="885" customFormat="false" ht="12.75" hidden="false" customHeight="true" outlineLevel="0" collapsed="false">
      <c r="A885" s="5"/>
      <c r="B885" s="5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  <c r="AD885" s="5"/>
      <c r="AE885" s="5"/>
      <c r="AF885" s="5"/>
      <c r="AG885" s="5"/>
      <c r="AH885" s="5"/>
      <c r="AI885" s="5"/>
      <c r="AJ885" s="5"/>
      <c r="AK885" s="5"/>
      <c r="AL885" s="5"/>
      <c r="AM885" s="5"/>
      <c r="AN885" s="5"/>
      <c r="AO885" s="5"/>
      <c r="AP885" s="5"/>
      <c r="AQ885" s="5"/>
    </row>
    <row r="886" customFormat="false" ht="12.75" hidden="false" customHeight="true" outlineLevel="0" collapsed="false">
      <c r="A886" s="5"/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  <c r="AB886" s="5"/>
      <c r="AC886" s="5"/>
      <c r="AD886" s="5"/>
      <c r="AE886" s="5"/>
      <c r="AF886" s="5"/>
      <c r="AG886" s="5"/>
      <c r="AH886" s="5"/>
      <c r="AI886" s="5"/>
      <c r="AJ886" s="5"/>
      <c r="AK886" s="5"/>
      <c r="AL886" s="5"/>
      <c r="AM886" s="5"/>
      <c r="AN886" s="5"/>
      <c r="AO886" s="5"/>
      <c r="AP886" s="5"/>
      <c r="AQ886" s="5"/>
    </row>
    <row r="887" customFormat="false" ht="12.75" hidden="false" customHeight="true" outlineLevel="0" collapsed="false">
      <c r="A887" s="5"/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  <c r="AB887" s="5"/>
      <c r="AC887" s="5"/>
      <c r="AD887" s="5"/>
      <c r="AE887" s="5"/>
      <c r="AF887" s="5"/>
      <c r="AG887" s="5"/>
      <c r="AH887" s="5"/>
      <c r="AI887" s="5"/>
      <c r="AJ887" s="5"/>
      <c r="AK887" s="5"/>
      <c r="AL887" s="5"/>
      <c r="AM887" s="5"/>
      <c r="AN887" s="5"/>
      <c r="AO887" s="5"/>
      <c r="AP887" s="5"/>
      <c r="AQ887" s="5"/>
    </row>
    <row r="888" customFormat="false" ht="12.75" hidden="false" customHeight="true" outlineLevel="0" collapsed="false">
      <c r="A888" s="5"/>
      <c r="B888" s="5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  <c r="AD888" s="5"/>
      <c r="AE888" s="5"/>
      <c r="AF888" s="5"/>
      <c r="AG888" s="5"/>
      <c r="AH888" s="5"/>
      <c r="AI888" s="5"/>
      <c r="AJ888" s="5"/>
      <c r="AK888" s="5"/>
      <c r="AL888" s="5"/>
      <c r="AM888" s="5"/>
      <c r="AN888" s="5"/>
      <c r="AO888" s="5"/>
      <c r="AP888" s="5"/>
      <c r="AQ888" s="5"/>
    </row>
    <row r="889" customFormat="false" ht="12.75" hidden="false" customHeight="true" outlineLevel="0" collapsed="false">
      <c r="A889" s="5"/>
      <c r="B889" s="5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  <c r="AD889" s="5"/>
      <c r="AE889" s="5"/>
      <c r="AF889" s="5"/>
      <c r="AG889" s="5"/>
      <c r="AH889" s="5"/>
      <c r="AI889" s="5"/>
      <c r="AJ889" s="5"/>
      <c r="AK889" s="5"/>
      <c r="AL889" s="5"/>
      <c r="AM889" s="5"/>
      <c r="AN889" s="5"/>
      <c r="AO889" s="5"/>
      <c r="AP889" s="5"/>
      <c r="AQ889" s="5"/>
    </row>
    <row r="890" customFormat="false" ht="12.75" hidden="false" customHeight="true" outlineLevel="0" collapsed="false">
      <c r="A890" s="5"/>
      <c r="B890" s="5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  <c r="AB890" s="5"/>
      <c r="AC890" s="5"/>
      <c r="AD890" s="5"/>
      <c r="AE890" s="5"/>
      <c r="AF890" s="5"/>
      <c r="AG890" s="5"/>
      <c r="AH890" s="5"/>
      <c r="AI890" s="5"/>
      <c r="AJ890" s="5"/>
      <c r="AK890" s="5"/>
      <c r="AL890" s="5"/>
      <c r="AM890" s="5"/>
      <c r="AN890" s="5"/>
      <c r="AO890" s="5"/>
      <c r="AP890" s="5"/>
      <c r="AQ890" s="5"/>
    </row>
    <row r="891" customFormat="false" ht="12.75" hidden="false" customHeight="true" outlineLevel="0" collapsed="false">
      <c r="A891" s="5"/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  <c r="AB891" s="5"/>
      <c r="AC891" s="5"/>
      <c r="AD891" s="5"/>
      <c r="AE891" s="5"/>
      <c r="AF891" s="5"/>
      <c r="AG891" s="5"/>
      <c r="AH891" s="5"/>
      <c r="AI891" s="5"/>
      <c r="AJ891" s="5"/>
      <c r="AK891" s="5"/>
      <c r="AL891" s="5"/>
      <c r="AM891" s="5"/>
      <c r="AN891" s="5"/>
      <c r="AO891" s="5"/>
      <c r="AP891" s="5"/>
      <c r="AQ891" s="5"/>
    </row>
    <row r="892" customFormat="false" ht="12.75" hidden="false" customHeight="true" outlineLevel="0" collapsed="false">
      <c r="A892" s="5"/>
      <c r="B892" s="5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  <c r="AB892" s="5"/>
      <c r="AC892" s="5"/>
      <c r="AD892" s="5"/>
      <c r="AE892" s="5"/>
      <c r="AF892" s="5"/>
      <c r="AG892" s="5"/>
      <c r="AH892" s="5"/>
      <c r="AI892" s="5"/>
      <c r="AJ892" s="5"/>
      <c r="AK892" s="5"/>
      <c r="AL892" s="5"/>
      <c r="AM892" s="5"/>
      <c r="AN892" s="5"/>
      <c r="AO892" s="5"/>
      <c r="AP892" s="5"/>
      <c r="AQ892" s="5"/>
    </row>
    <row r="893" customFormat="false" ht="12.75" hidden="false" customHeight="true" outlineLevel="0" collapsed="false">
      <c r="A893" s="5"/>
      <c r="B893" s="5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  <c r="AB893" s="5"/>
      <c r="AC893" s="5"/>
      <c r="AD893" s="5"/>
      <c r="AE893" s="5"/>
      <c r="AF893" s="5"/>
      <c r="AG893" s="5"/>
      <c r="AH893" s="5"/>
      <c r="AI893" s="5"/>
      <c r="AJ893" s="5"/>
      <c r="AK893" s="5"/>
      <c r="AL893" s="5"/>
      <c r="AM893" s="5"/>
      <c r="AN893" s="5"/>
      <c r="AO893" s="5"/>
      <c r="AP893" s="5"/>
      <c r="AQ893" s="5"/>
    </row>
    <row r="894" customFormat="false" ht="12.75" hidden="false" customHeight="true" outlineLevel="0" collapsed="false">
      <c r="A894" s="5"/>
      <c r="B894" s="5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  <c r="AB894" s="5"/>
      <c r="AC894" s="5"/>
      <c r="AD894" s="5"/>
      <c r="AE894" s="5"/>
      <c r="AF894" s="5"/>
      <c r="AG894" s="5"/>
      <c r="AH894" s="5"/>
      <c r="AI894" s="5"/>
      <c r="AJ894" s="5"/>
      <c r="AK894" s="5"/>
      <c r="AL894" s="5"/>
      <c r="AM894" s="5"/>
      <c r="AN894" s="5"/>
      <c r="AO894" s="5"/>
      <c r="AP894" s="5"/>
      <c r="AQ894" s="5"/>
    </row>
    <row r="895" customFormat="false" ht="12.75" hidden="false" customHeight="true" outlineLevel="0" collapsed="false">
      <c r="A895" s="5"/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  <c r="AB895" s="5"/>
      <c r="AC895" s="5"/>
      <c r="AD895" s="5"/>
      <c r="AE895" s="5"/>
      <c r="AF895" s="5"/>
      <c r="AG895" s="5"/>
      <c r="AH895" s="5"/>
      <c r="AI895" s="5"/>
      <c r="AJ895" s="5"/>
      <c r="AK895" s="5"/>
      <c r="AL895" s="5"/>
      <c r="AM895" s="5"/>
      <c r="AN895" s="5"/>
      <c r="AO895" s="5"/>
      <c r="AP895" s="5"/>
      <c r="AQ895" s="5"/>
    </row>
    <row r="896" customFormat="false" ht="12.75" hidden="false" customHeight="true" outlineLevel="0" collapsed="false">
      <c r="A896" s="5"/>
      <c r="B896" s="5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  <c r="AB896" s="5"/>
      <c r="AC896" s="5"/>
      <c r="AD896" s="5"/>
      <c r="AE896" s="5"/>
      <c r="AF896" s="5"/>
      <c r="AG896" s="5"/>
      <c r="AH896" s="5"/>
      <c r="AI896" s="5"/>
      <c r="AJ896" s="5"/>
      <c r="AK896" s="5"/>
      <c r="AL896" s="5"/>
      <c r="AM896" s="5"/>
      <c r="AN896" s="5"/>
      <c r="AO896" s="5"/>
      <c r="AP896" s="5"/>
      <c r="AQ896" s="5"/>
    </row>
    <row r="897" customFormat="false" ht="12.75" hidden="false" customHeight="true" outlineLevel="0" collapsed="false">
      <c r="A897" s="5"/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  <c r="AD897" s="5"/>
      <c r="AE897" s="5"/>
      <c r="AF897" s="5"/>
      <c r="AG897" s="5"/>
      <c r="AH897" s="5"/>
      <c r="AI897" s="5"/>
      <c r="AJ897" s="5"/>
      <c r="AK897" s="5"/>
      <c r="AL897" s="5"/>
      <c r="AM897" s="5"/>
      <c r="AN897" s="5"/>
      <c r="AO897" s="5"/>
      <c r="AP897" s="5"/>
      <c r="AQ897" s="5"/>
    </row>
    <row r="898" customFormat="false" ht="12.75" hidden="false" customHeight="true" outlineLevel="0" collapsed="false">
      <c r="A898" s="5"/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  <c r="AB898" s="5"/>
      <c r="AC898" s="5"/>
      <c r="AD898" s="5"/>
      <c r="AE898" s="5"/>
      <c r="AF898" s="5"/>
      <c r="AG898" s="5"/>
      <c r="AH898" s="5"/>
      <c r="AI898" s="5"/>
      <c r="AJ898" s="5"/>
      <c r="AK898" s="5"/>
      <c r="AL898" s="5"/>
      <c r="AM898" s="5"/>
      <c r="AN898" s="5"/>
      <c r="AO898" s="5"/>
      <c r="AP898" s="5"/>
      <c r="AQ898" s="5"/>
    </row>
    <row r="899" customFormat="false" ht="12.75" hidden="false" customHeight="true" outlineLevel="0" collapsed="false">
      <c r="A899" s="5"/>
      <c r="B899" s="5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  <c r="AB899" s="5"/>
      <c r="AC899" s="5"/>
      <c r="AD899" s="5"/>
      <c r="AE899" s="5"/>
      <c r="AF899" s="5"/>
      <c r="AG899" s="5"/>
      <c r="AH899" s="5"/>
      <c r="AI899" s="5"/>
      <c r="AJ899" s="5"/>
      <c r="AK899" s="5"/>
      <c r="AL899" s="5"/>
      <c r="AM899" s="5"/>
      <c r="AN899" s="5"/>
      <c r="AO899" s="5"/>
      <c r="AP899" s="5"/>
      <c r="AQ899" s="5"/>
    </row>
    <row r="900" customFormat="false" ht="12.75" hidden="false" customHeight="true" outlineLevel="0" collapsed="false">
      <c r="A900" s="5"/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  <c r="AD900" s="5"/>
      <c r="AE900" s="5"/>
      <c r="AF900" s="5"/>
      <c r="AG900" s="5"/>
      <c r="AH900" s="5"/>
      <c r="AI900" s="5"/>
      <c r="AJ900" s="5"/>
      <c r="AK900" s="5"/>
      <c r="AL900" s="5"/>
      <c r="AM900" s="5"/>
      <c r="AN900" s="5"/>
      <c r="AO900" s="5"/>
      <c r="AP900" s="5"/>
      <c r="AQ900" s="5"/>
    </row>
    <row r="901" customFormat="false" ht="12.75" hidden="false" customHeight="true" outlineLevel="0" collapsed="false">
      <c r="A901" s="5"/>
      <c r="B901" s="5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  <c r="AD901" s="5"/>
      <c r="AE901" s="5"/>
      <c r="AF901" s="5"/>
      <c r="AG901" s="5"/>
      <c r="AH901" s="5"/>
      <c r="AI901" s="5"/>
      <c r="AJ901" s="5"/>
      <c r="AK901" s="5"/>
      <c r="AL901" s="5"/>
      <c r="AM901" s="5"/>
      <c r="AN901" s="5"/>
      <c r="AO901" s="5"/>
      <c r="AP901" s="5"/>
      <c r="AQ901" s="5"/>
    </row>
    <row r="902" customFormat="false" ht="12.75" hidden="false" customHeight="true" outlineLevel="0" collapsed="false">
      <c r="A902" s="5"/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  <c r="AB902" s="5"/>
      <c r="AC902" s="5"/>
      <c r="AD902" s="5"/>
      <c r="AE902" s="5"/>
      <c r="AF902" s="5"/>
      <c r="AG902" s="5"/>
      <c r="AH902" s="5"/>
      <c r="AI902" s="5"/>
      <c r="AJ902" s="5"/>
      <c r="AK902" s="5"/>
      <c r="AL902" s="5"/>
      <c r="AM902" s="5"/>
      <c r="AN902" s="5"/>
      <c r="AO902" s="5"/>
      <c r="AP902" s="5"/>
      <c r="AQ902" s="5"/>
    </row>
    <row r="903" customFormat="false" ht="12.75" hidden="false" customHeight="true" outlineLevel="0" collapsed="false">
      <c r="A903" s="5"/>
      <c r="B903" s="5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  <c r="AD903" s="5"/>
      <c r="AE903" s="5"/>
      <c r="AF903" s="5"/>
      <c r="AG903" s="5"/>
      <c r="AH903" s="5"/>
      <c r="AI903" s="5"/>
      <c r="AJ903" s="5"/>
      <c r="AK903" s="5"/>
      <c r="AL903" s="5"/>
      <c r="AM903" s="5"/>
      <c r="AN903" s="5"/>
      <c r="AO903" s="5"/>
      <c r="AP903" s="5"/>
      <c r="AQ903" s="5"/>
    </row>
    <row r="904" customFormat="false" ht="12.75" hidden="false" customHeight="true" outlineLevel="0" collapsed="false">
      <c r="A904" s="5"/>
      <c r="B904" s="5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  <c r="AD904" s="5"/>
      <c r="AE904" s="5"/>
      <c r="AF904" s="5"/>
      <c r="AG904" s="5"/>
      <c r="AH904" s="5"/>
      <c r="AI904" s="5"/>
      <c r="AJ904" s="5"/>
      <c r="AK904" s="5"/>
      <c r="AL904" s="5"/>
      <c r="AM904" s="5"/>
      <c r="AN904" s="5"/>
      <c r="AO904" s="5"/>
      <c r="AP904" s="5"/>
      <c r="AQ904" s="5"/>
    </row>
    <row r="905" customFormat="false" ht="12.75" hidden="false" customHeight="true" outlineLevel="0" collapsed="false">
      <c r="A905" s="5"/>
      <c r="B905" s="5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  <c r="AB905" s="5"/>
      <c r="AC905" s="5"/>
      <c r="AD905" s="5"/>
      <c r="AE905" s="5"/>
      <c r="AF905" s="5"/>
      <c r="AG905" s="5"/>
      <c r="AH905" s="5"/>
      <c r="AI905" s="5"/>
      <c r="AJ905" s="5"/>
      <c r="AK905" s="5"/>
      <c r="AL905" s="5"/>
      <c r="AM905" s="5"/>
      <c r="AN905" s="5"/>
      <c r="AO905" s="5"/>
      <c r="AP905" s="5"/>
      <c r="AQ905" s="5"/>
    </row>
    <row r="906" customFormat="false" ht="12.75" hidden="false" customHeight="true" outlineLevel="0" collapsed="false">
      <c r="A906" s="5"/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  <c r="AB906" s="5"/>
      <c r="AC906" s="5"/>
      <c r="AD906" s="5"/>
      <c r="AE906" s="5"/>
      <c r="AF906" s="5"/>
      <c r="AG906" s="5"/>
      <c r="AH906" s="5"/>
      <c r="AI906" s="5"/>
      <c r="AJ906" s="5"/>
      <c r="AK906" s="5"/>
      <c r="AL906" s="5"/>
      <c r="AM906" s="5"/>
      <c r="AN906" s="5"/>
      <c r="AO906" s="5"/>
      <c r="AP906" s="5"/>
      <c r="AQ906" s="5"/>
    </row>
    <row r="907" customFormat="false" ht="12.75" hidden="false" customHeight="true" outlineLevel="0" collapsed="false">
      <c r="A907" s="5"/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  <c r="AB907" s="5"/>
      <c r="AC907" s="5"/>
      <c r="AD907" s="5"/>
      <c r="AE907" s="5"/>
      <c r="AF907" s="5"/>
      <c r="AG907" s="5"/>
      <c r="AH907" s="5"/>
      <c r="AI907" s="5"/>
      <c r="AJ907" s="5"/>
      <c r="AK907" s="5"/>
      <c r="AL907" s="5"/>
      <c r="AM907" s="5"/>
      <c r="AN907" s="5"/>
      <c r="AO907" s="5"/>
      <c r="AP907" s="5"/>
      <c r="AQ907" s="5"/>
    </row>
    <row r="908" customFormat="false" ht="12.75" hidden="false" customHeight="true" outlineLevel="0" collapsed="false">
      <c r="A908" s="5"/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  <c r="AB908" s="5"/>
      <c r="AC908" s="5"/>
      <c r="AD908" s="5"/>
      <c r="AE908" s="5"/>
      <c r="AF908" s="5"/>
      <c r="AG908" s="5"/>
      <c r="AH908" s="5"/>
      <c r="AI908" s="5"/>
      <c r="AJ908" s="5"/>
      <c r="AK908" s="5"/>
      <c r="AL908" s="5"/>
      <c r="AM908" s="5"/>
      <c r="AN908" s="5"/>
      <c r="AO908" s="5"/>
      <c r="AP908" s="5"/>
      <c r="AQ908" s="5"/>
    </row>
    <row r="909" customFormat="false" ht="12.75" hidden="false" customHeight="true" outlineLevel="0" collapsed="false">
      <c r="A909" s="5"/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  <c r="AD909" s="5"/>
      <c r="AE909" s="5"/>
      <c r="AF909" s="5"/>
      <c r="AG909" s="5"/>
      <c r="AH909" s="5"/>
      <c r="AI909" s="5"/>
      <c r="AJ909" s="5"/>
      <c r="AK909" s="5"/>
      <c r="AL909" s="5"/>
      <c r="AM909" s="5"/>
      <c r="AN909" s="5"/>
      <c r="AO909" s="5"/>
      <c r="AP909" s="5"/>
      <c r="AQ909" s="5"/>
    </row>
    <row r="910" customFormat="false" ht="12.75" hidden="false" customHeight="true" outlineLevel="0" collapsed="false">
      <c r="A910" s="5"/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  <c r="AD910" s="5"/>
      <c r="AE910" s="5"/>
      <c r="AF910" s="5"/>
      <c r="AG910" s="5"/>
      <c r="AH910" s="5"/>
      <c r="AI910" s="5"/>
      <c r="AJ910" s="5"/>
      <c r="AK910" s="5"/>
      <c r="AL910" s="5"/>
      <c r="AM910" s="5"/>
      <c r="AN910" s="5"/>
      <c r="AO910" s="5"/>
      <c r="AP910" s="5"/>
      <c r="AQ910" s="5"/>
    </row>
    <row r="911" customFormat="false" ht="12.75" hidden="false" customHeight="true" outlineLevel="0" collapsed="false">
      <c r="A911" s="5"/>
      <c r="B911" s="5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  <c r="AB911" s="5"/>
      <c r="AC911" s="5"/>
      <c r="AD911" s="5"/>
      <c r="AE911" s="5"/>
      <c r="AF911" s="5"/>
      <c r="AG911" s="5"/>
      <c r="AH911" s="5"/>
      <c r="AI911" s="5"/>
      <c r="AJ911" s="5"/>
      <c r="AK911" s="5"/>
      <c r="AL911" s="5"/>
      <c r="AM911" s="5"/>
      <c r="AN911" s="5"/>
      <c r="AO911" s="5"/>
      <c r="AP911" s="5"/>
      <c r="AQ911" s="5"/>
    </row>
    <row r="912" customFormat="false" ht="12.75" hidden="false" customHeight="true" outlineLevel="0" collapsed="false">
      <c r="A912" s="5"/>
      <c r="B912" s="5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  <c r="AB912" s="5"/>
      <c r="AC912" s="5"/>
      <c r="AD912" s="5"/>
      <c r="AE912" s="5"/>
      <c r="AF912" s="5"/>
      <c r="AG912" s="5"/>
      <c r="AH912" s="5"/>
      <c r="AI912" s="5"/>
      <c r="AJ912" s="5"/>
      <c r="AK912" s="5"/>
      <c r="AL912" s="5"/>
      <c r="AM912" s="5"/>
      <c r="AN912" s="5"/>
      <c r="AO912" s="5"/>
      <c r="AP912" s="5"/>
      <c r="AQ912" s="5"/>
    </row>
    <row r="913" customFormat="false" ht="12.75" hidden="false" customHeight="true" outlineLevel="0" collapsed="false">
      <c r="A913" s="5"/>
      <c r="B913" s="5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  <c r="AB913" s="5"/>
      <c r="AC913" s="5"/>
      <c r="AD913" s="5"/>
      <c r="AE913" s="5"/>
      <c r="AF913" s="5"/>
      <c r="AG913" s="5"/>
      <c r="AH913" s="5"/>
      <c r="AI913" s="5"/>
      <c r="AJ913" s="5"/>
      <c r="AK913" s="5"/>
      <c r="AL913" s="5"/>
      <c r="AM913" s="5"/>
      <c r="AN913" s="5"/>
      <c r="AO913" s="5"/>
      <c r="AP913" s="5"/>
      <c r="AQ913" s="5"/>
    </row>
    <row r="914" customFormat="false" ht="12.75" hidden="false" customHeight="true" outlineLevel="0" collapsed="false">
      <c r="A914" s="5"/>
      <c r="B914" s="5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  <c r="AB914" s="5"/>
      <c r="AC914" s="5"/>
      <c r="AD914" s="5"/>
      <c r="AE914" s="5"/>
      <c r="AF914" s="5"/>
      <c r="AG914" s="5"/>
      <c r="AH914" s="5"/>
      <c r="AI914" s="5"/>
      <c r="AJ914" s="5"/>
      <c r="AK914" s="5"/>
      <c r="AL914" s="5"/>
      <c r="AM914" s="5"/>
      <c r="AN914" s="5"/>
      <c r="AO914" s="5"/>
      <c r="AP914" s="5"/>
      <c r="AQ914" s="5"/>
    </row>
    <row r="915" customFormat="false" ht="12.75" hidden="false" customHeight="true" outlineLevel="0" collapsed="false">
      <c r="A915" s="5"/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  <c r="AD915" s="5"/>
      <c r="AE915" s="5"/>
      <c r="AF915" s="5"/>
      <c r="AG915" s="5"/>
      <c r="AH915" s="5"/>
      <c r="AI915" s="5"/>
      <c r="AJ915" s="5"/>
      <c r="AK915" s="5"/>
      <c r="AL915" s="5"/>
      <c r="AM915" s="5"/>
      <c r="AN915" s="5"/>
      <c r="AO915" s="5"/>
      <c r="AP915" s="5"/>
      <c r="AQ915" s="5"/>
    </row>
    <row r="916" customFormat="false" ht="12.75" hidden="false" customHeight="true" outlineLevel="0" collapsed="false">
      <c r="A916" s="5"/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  <c r="AD916" s="5"/>
      <c r="AE916" s="5"/>
      <c r="AF916" s="5"/>
      <c r="AG916" s="5"/>
      <c r="AH916" s="5"/>
      <c r="AI916" s="5"/>
      <c r="AJ916" s="5"/>
      <c r="AK916" s="5"/>
      <c r="AL916" s="5"/>
      <c r="AM916" s="5"/>
      <c r="AN916" s="5"/>
      <c r="AO916" s="5"/>
      <c r="AP916" s="5"/>
      <c r="AQ916" s="5"/>
    </row>
    <row r="917" customFormat="false" ht="12.75" hidden="false" customHeight="true" outlineLevel="0" collapsed="false">
      <c r="A917" s="5"/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  <c r="AB917" s="5"/>
      <c r="AC917" s="5"/>
      <c r="AD917" s="5"/>
      <c r="AE917" s="5"/>
      <c r="AF917" s="5"/>
      <c r="AG917" s="5"/>
      <c r="AH917" s="5"/>
      <c r="AI917" s="5"/>
      <c r="AJ917" s="5"/>
      <c r="AK917" s="5"/>
      <c r="AL917" s="5"/>
      <c r="AM917" s="5"/>
      <c r="AN917" s="5"/>
      <c r="AO917" s="5"/>
      <c r="AP917" s="5"/>
      <c r="AQ917" s="5"/>
    </row>
    <row r="918" customFormat="false" ht="12.75" hidden="false" customHeight="true" outlineLevel="0" collapsed="false">
      <c r="A918" s="5"/>
      <c r="B918" s="5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  <c r="AB918" s="5"/>
      <c r="AC918" s="5"/>
      <c r="AD918" s="5"/>
      <c r="AE918" s="5"/>
      <c r="AF918" s="5"/>
      <c r="AG918" s="5"/>
      <c r="AH918" s="5"/>
      <c r="AI918" s="5"/>
      <c r="AJ918" s="5"/>
      <c r="AK918" s="5"/>
      <c r="AL918" s="5"/>
      <c r="AM918" s="5"/>
      <c r="AN918" s="5"/>
      <c r="AO918" s="5"/>
      <c r="AP918" s="5"/>
      <c r="AQ918" s="5"/>
    </row>
    <row r="919" customFormat="false" ht="12.75" hidden="false" customHeight="true" outlineLevel="0" collapsed="false">
      <c r="A919" s="5"/>
      <c r="B919" s="5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  <c r="AD919" s="5"/>
      <c r="AE919" s="5"/>
      <c r="AF919" s="5"/>
      <c r="AG919" s="5"/>
      <c r="AH919" s="5"/>
      <c r="AI919" s="5"/>
      <c r="AJ919" s="5"/>
      <c r="AK919" s="5"/>
      <c r="AL919" s="5"/>
      <c r="AM919" s="5"/>
      <c r="AN919" s="5"/>
      <c r="AO919" s="5"/>
      <c r="AP919" s="5"/>
      <c r="AQ919" s="5"/>
    </row>
    <row r="920" customFormat="false" ht="12.75" hidden="false" customHeight="true" outlineLevel="0" collapsed="false">
      <c r="A920" s="5"/>
      <c r="B920" s="5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  <c r="AB920" s="5"/>
      <c r="AC920" s="5"/>
      <c r="AD920" s="5"/>
      <c r="AE920" s="5"/>
      <c r="AF920" s="5"/>
      <c r="AG920" s="5"/>
      <c r="AH920" s="5"/>
      <c r="AI920" s="5"/>
      <c r="AJ920" s="5"/>
      <c r="AK920" s="5"/>
      <c r="AL920" s="5"/>
      <c r="AM920" s="5"/>
      <c r="AN920" s="5"/>
      <c r="AO920" s="5"/>
      <c r="AP920" s="5"/>
      <c r="AQ920" s="5"/>
    </row>
    <row r="921" customFormat="false" ht="12.75" hidden="false" customHeight="true" outlineLevel="0" collapsed="false">
      <c r="A921" s="5"/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  <c r="AB921" s="5"/>
      <c r="AC921" s="5"/>
      <c r="AD921" s="5"/>
      <c r="AE921" s="5"/>
      <c r="AF921" s="5"/>
      <c r="AG921" s="5"/>
      <c r="AH921" s="5"/>
      <c r="AI921" s="5"/>
      <c r="AJ921" s="5"/>
      <c r="AK921" s="5"/>
      <c r="AL921" s="5"/>
      <c r="AM921" s="5"/>
      <c r="AN921" s="5"/>
      <c r="AO921" s="5"/>
      <c r="AP921" s="5"/>
      <c r="AQ921" s="5"/>
    </row>
    <row r="922" customFormat="false" ht="12.75" hidden="false" customHeight="true" outlineLevel="0" collapsed="false">
      <c r="A922" s="5"/>
      <c r="B922" s="5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  <c r="AB922" s="5"/>
      <c r="AC922" s="5"/>
      <c r="AD922" s="5"/>
      <c r="AE922" s="5"/>
      <c r="AF922" s="5"/>
      <c r="AG922" s="5"/>
      <c r="AH922" s="5"/>
      <c r="AI922" s="5"/>
      <c r="AJ922" s="5"/>
      <c r="AK922" s="5"/>
      <c r="AL922" s="5"/>
      <c r="AM922" s="5"/>
      <c r="AN922" s="5"/>
      <c r="AO922" s="5"/>
      <c r="AP922" s="5"/>
      <c r="AQ922" s="5"/>
    </row>
    <row r="923" customFormat="false" ht="12.75" hidden="false" customHeight="true" outlineLevel="0" collapsed="false">
      <c r="A923" s="5"/>
      <c r="B923" s="5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  <c r="AB923" s="5"/>
      <c r="AC923" s="5"/>
      <c r="AD923" s="5"/>
      <c r="AE923" s="5"/>
      <c r="AF923" s="5"/>
      <c r="AG923" s="5"/>
      <c r="AH923" s="5"/>
      <c r="AI923" s="5"/>
      <c r="AJ923" s="5"/>
      <c r="AK923" s="5"/>
      <c r="AL923" s="5"/>
      <c r="AM923" s="5"/>
      <c r="AN923" s="5"/>
      <c r="AO923" s="5"/>
      <c r="AP923" s="5"/>
      <c r="AQ923" s="5"/>
    </row>
    <row r="924" customFormat="false" ht="12.75" hidden="false" customHeight="true" outlineLevel="0" collapsed="false">
      <c r="A924" s="5"/>
      <c r="B924" s="5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  <c r="AD924" s="5"/>
      <c r="AE924" s="5"/>
      <c r="AF924" s="5"/>
      <c r="AG924" s="5"/>
      <c r="AH924" s="5"/>
      <c r="AI924" s="5"/>
      <c r="AJ924" s="5"/>
      <c r="AK924" s="5"/>
      <c r="AL924" s="5"/>
      <c r="AM924" s="5"/>
      <c r="AN924" s="5"/>
      <c r="AO924" s="5"/>
      <c r="AP924" s="5"/>
      <c r="AQ924" s="5"/>
    </row>
    <row r="925" customFormat="false" ht="12.75" hidden="false" customHeight="true" outlineLevel="0" collapsed="false">
      <c r="A925" s="5"/>
      <c r="B925" s="5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  <c r="AB925" s="5"/>
      <c r="AC925" s="5"/>
      <c r="AD925" s="5"/>
      <c r="AE925" s="5"/>
      <c r="AF925" s="5"/>
      <c r="AG925" s="5"/>
      <c r="AH925" s="5"/>
      <c r="AI925" s="5"/>
      <c r="AJ925" s="5"/>
      <c r="AK925" s="5"/>
      <c r="AL925" s="5"/>
      <c r="AM925" s="5"/>
      <c r="AN925" s="5"/>
      <c r="AO925" s="5"/>
      <c r="AP925" s="5"/>
      <c r="AQ925" s="5"/>
    </row>
    <row r="926" customFormat="false" ht="12.75" hidden="false" customHeight="true" outlineLevel="0" collapsed="false">
      <c r="A926" s="5"/>
      <c r="B926" s="5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  <c r="AB926" s="5"/>
      <c r="AC926" s="5"/>
      <c r="AD926" s="5"/>
      <c r="AE926" s="5"/>
      <c r="AF926" s="5"/>
      <c r="AG926" s="5"/>
      <c r="AH926" s="5"/>
      <c r="AI926" s="5"/>
      <c r="AJ926" s="5"/>
      <c r="AK926" s="5"/>
      <c r="AL926" s="5"/>
      <c r="AM926" s="5"/>
      <c r="AN926" s="5"/>
      <c r="AO926" s="5"/>
      <c r="AP926" s="5"/>
      <c r="AQ926" s="5"/>
    </row>
    <row r="927" customFormat="false" ht="12.75" hidden="false" customHeight="true" outlineLevel="0" collapsed="false">
      <c r="A927" s="5"/>
      <c r="B927" s="5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  <c r="AB927" s="5"/>
      <c r="AC927" s="5"/>
      <c r="AD927" s="5"/>
      <c r="AE927" s="5"/>
      <c r="AF927" s="5"/>
      <c r="AG927" s="5"/>
      <c r="AH927" s="5"/>
      <c r="AI927" s="5"/>
      <c r="AJ927" s="5"/>
      <c r="AK927" s="5"/>
      <c r="AL927" s="5"/>
      <c r="AM927" s="5"/>
      <c r="AN927" s="5"/>
      <c r="AO927" s="5"/>
      <c r="AP927" s="5"/>
      <c r="AQ927" s="5"/>
    </row>
    <row r="928" customFormat="false" ht="12.75" hidden="false" customHeight="true" outlineLevel="0" collapsed="false">
      <c r="A928" s="5"/>
      <c r="B928" s="5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  <c r="AB928" s="5"/>
      <c r="AC928" s="5"/>
      <c r="AD928" s="5"/>
      <c r="AE928" s="5"/>
      <c r="AF928" s="5"/>
      <c r="AG928" s="5"/>
      <c r="AH928" s="5"/>
      <c r="AI928" s="5"/>
      <c r="AJ928" s="5"/>
      <c r="AK928" s="5"/>
      <c r="AL928" s="5"/>
      <c r="AM928" s="5"/>
      <c r="AN928" s="5"/>
      <c r="AO928" s="5"/>
      <c r="AP928" s="5"/>
      <c r="AQ928" s="5"/>
    </row>
    <row r="929" customFormat="false" ht="12.75" hidden="false" customHeight="true" outlineLevel="0" collapsed="false">
      <c r="A929" s="5"/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  <c r="AB929" s="5"/>
      <c r="AC929" s="5"/>
      <c r="AD929" s="5"/>
      <c r="AE929" s="5"/>
      <c r="AF929" s="5"/>
      <c r="AG929" s="5"/>
      <c r="AH929" s="5"/>
      <c r="AI929" s="5"/>
      <c r="AJ929" s="5"/>
      <c r="AK929" s="5"/>
      <c r="AL929" s="5"/>
      <c r="AM929" s="5"/>
      <c r="AN929" s="5"/>
      <c r="AO929" s="5"/>
      <c r="AP929" s="5"/>
      <c r="AQ929" s="5"/>
    </row>
    <row r="930" customFormat="false" ht="12.75" hidden="false" customHeight="true" outlineLevel="0" collapsed="false">
      <c r="A930" s="5"/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  <c r="AB930" s="5"/>
      <c r="AC930" s="5"/>
      <c r="AD930" s="5"/>
      <c r="AE930" s="5"/>
      <c r="AF930" s="5"/>
      <c r="AG930" s="5"/>
      <c r="AH930" s="5"/>
      <c r="AI930" s="5"/>
      <c r="AJ930" s="5"/>
      <c r="AK930" s="5"/>
      <c r="AL930" s="5"/>
      <c r="AM930" s="5"/>
      <c r="AN930" s="5"/>
      <c r="AO930" s="5"/>
      <c r="AP930" s="5"/>
      <c r="AQ930" s="5"/>
    </row>
    <row r="931" customFormat="false" ht="12.75" hidden="false" customHeight="true" outlineLevel="0" collapsed="false">
      <c r="A931" s="5"/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  <c r="AB931" s="5"/>
      <c r="AC931" s="5"/>
      <c r="AD931" s="5"/>
      <c r="AE931" s="5"/>
      <c r="AF931" s="5"/>
      <c r="AG931" s="5"/>
      <c r="AH931" s="5"/>
      <c r="AI931" s="5"/>
      <c r="AJ931" s="5"/>
      <c r="AK931" s="5"/>
      <c r="AL931" s="5"/>
      <c r="AM931" s="5"/>
      <c r="AN931" s="5"/>
      <c r="AO931" s="5"/>
      <c r="AP931" s="5"/>
      <c r="AQ931" s="5"/>
    </row>
    <row r="932" customFormat="false" ht="12.75" hidden="false" customHeight="true" outlineLevel="0" collapsed="false">
      <c r="A932" s="5"/>
      <c r="B932" s="5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  <c r="AB932" s="5"/>
      <c r="AC932" s="5"/>
      <c r="AD932" s="5"/>
      <c r="AE932" s="5"/>
      <c r="AF932" s="5"/>
      <c r="AG932" s="5"/>
      <c r="AH932" s="5"/>
      <c r="AI932" s="5"/>
      <c r="AJ932" s="5"/>
      <c r="AK932" s="5"/>
      <c r="AL932" s="5"/>
      <c r="AM932" s="5"/>
      <c r="AN932" s="5"/>
      <c r="AO932" s="5"/>
      <c r="AP932" s="5"/>
      <c r="AQ932" s="5"/>
    </row>
    <row r="933" customFormat="false" ht="12.75" hidden="false" customHeight="true" outlineLevel="0" collapsed="false">
      <c r="A933" s="5"/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  <c r="AB933" s="5"/>
      <c r="AC933" s="5"/>
      <c r="AD933" s="5"/>
      <c r="AE933" s="5"/>
      <c r="AF933" s="5"/>
      <c r="AG933" s="5"/>
      <c r="AH933" s="5"/>
      <c r="AI933" s="5"/>
      <c r="AJ933" s="5"/>
      <c r="AK933" s="5"/>
      <c r="AL933" s="5"/>
      <c r="AM933" s="5"/>
      <c r="AN933" s="5"/>
      <c r="AO933" s="5"/>
      <c r="AP933" s="5"/>
      <c r="AQ933" s="5"/>
    </row>
    <row r="934" customFormat="false" ht="12.75" hidden="false" customHeight="true" outlineLevel="0" collapsed="false">
      <c r="A934" s="5"/>
      <c r="B934" s="5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  <c r="AD934" s="5"/>
      <c r="AE934" s="5"/>
      <c r="AF934" s="5"/>
      <c r="AG934" s="5"/>
      <c r="AH934" s="5"/>
      <c r="AI934" s="5"/>
      <c r="AJ934" s="5"/>
      <c r="AK934" s="5"/>
      <c r="AL934" s="5"/>
      <c r="AM934" s="5"/>
      <c r="AN934" s="5"/>
      <c r="AO934" s="5"/>
      <c r="AP934" s="5"/>
      <c r="AQ934" s="5"/>
    </row>
    <row r="935" customFormat="false" ht="12.75" hidden="false" customHeight="true" outlineLevel="0" collapsed="false">
      <c r="A935" s="5"/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  <c r="AB935" s="5"/>
      <c r="AC935" s="5"/>
      <c r="AD935" s="5"/>
      <c r="AE935" s="5"/>
      <c r="AF935" s="5"/>
      <c r="AG935" s="5"/>
      <c r="AH935" s="5"/>
      <c r="AI935" s="5"/>
      <c r="AJ935" s="5"/>
      <c r="AK935" s="5"/>
      <c r="AL935" s="5"/>
      <c r="AM935" s="5"/>
      <c r="AN935" s="5"/>
      <c r="AO935" s="5"/>
      <c r="AP935" s="5"/>
      <c r="AQ935" s="5"/>
    </row>
    <row r="936" customFormat="false" ht="12.75" hidden="false" customHeight="true" outlineLevel="0" collapsed="false">
      <c r="A936" s="5"/>
      <c r="B936" s="5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  <c r="AD936" s="5"/>
      <c r="AE936" s="5"/>
      <c r="AF936" s="5"/>
      <c r="AG936" s="5"/>
      <c r="AH936" s="5"/>
      <c r="AI936" s="5"/>
      <c r="AJ936" s="5"/>
      <c r="AK936" s="5"/>
      <c r="AL936" s="5"/>
      <c r="AM936" s="5"/>
      <c r="AN936" s="5"/>
      <c r="AO936" s="5"/>
      <c r="AP936" s="5"/>
      <c r="AQ936" s="5"/>
    </row>
    <row r="937" customFormat="false" ht="12.75" hidden="false" customHeight="true" outlineLevel="0" collapsed="false">
      <c r="A937" s="5"/>
      <c r="B937" s="5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  <c r="AB937" s="5"/>
      <c r="AC937" s="5"/>
      <c r="AD937" s="5"/>
      <c r="AE937" s="5"/>
      <c r="AF937" s="5"/>
      <c r="AG937" s="5"/>
      <c r="AH937" s="5"/>
      <c r="AI937" s="5"/>
      <c r="AJ937" s="5"/>
      <c r="AK937" s="5"/>
      <c r="AL937" s="5"/>
      <c r="AM937" s="5"/>
      <c r="AN937" s="5"/>
      <c r="AO937" s="5"/>
      <c r="AP937" s="5"/>
      <c r="AQ937" s="5"/>
    </row>
    <row r="938" customFormat="false" ht="12.75" hidden="false" customHeight="true" outlineLevel="0" collapsed="false">
      <c r="A938" s="5"/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  <c r="AB938" s="5"/>
      <c r="AC938" s="5"/>
      <c r="AD938" s="5"/>
      <c r="AE938" s="5"/>
      <c r="AF938" s="5"/>
      <c r="AG938" s="5"/>
      <c r="AH938" s="5"/>
      <c r="AI938" s="5"/>
      <c r="AJ938" s="5"/>
      <c r="AK938" s="5"/>
      <c r="AL938" s="5"/>
      <c r="AM938" s="5"/>
      <c r="AN938" s="5"/>
      <c r="AO938" s="5"/>
      <c r="AP938" s="5"/>
      <c r="AQ938" s="5"/>
    </row>
    <row r="939" customFormat="false" ht="12.75" hidden="false" customHeight="true" outlineLevel="0" collapsed="false">
      <c r="A939" s="5"/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  <c r="AD939" s="5"/>
      <c r="AE939" s="5"/>
      <c r="AF939" s="5"/>
      <c r="AG939" s="5"/>
      <c r="AH939" s="5"/>
      <c r="AI939" s="5"/>
      <c r="AJ939" s="5"/>
      <c r="AK939" s="5"/>
      <c r="AL939" s="5"/>
      <c r="AM939" s="5"/>
      <c r="AN939" s="5"/>
      <c r="AO939" s="5"/>
      <c r="AP939" s="5"/>
      <c r="AQ939" s="5"/>
    </row>
    <row r="940" customFormat="false" ht="12.75" hidden="false" customHeight="true" outlineLevel="0" collapsed="false">
      <c r="A940" s="5"/>
      <c r="B940" s="5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  <c r="AB940" s="5"/>
      <c r="AC940" s="5"/>
      <c r="AD940" s="5"/>
      <c r="AE940" s="5"/>
      <c r="AF940" s="5"/>
      <c r="AG940" s="5"/>
      <c r="AH940" s="5"/>
      <c r="AI940" s="5"/>
      <c r="AJ940" s="5"/>
      <c r="AK940" s="5"/>
      <c r="AL940" s="5"/>
      <c r="AM940" s="5"/>
      <c r="AN940" s="5"/>
      <c r="AO940" s="5"/>
      <c r="AP940" s="5"/>
      <c r="AQ940" s="5"/>
    </row>
    <row r="941" customFormat="false" ht="12.75" hidden="false" customHeight="true" outlineLevel="0" collapsed="false">
      <c r="A941" s="5"/>
      <c r="B941" s="5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  <c r="AB941" s="5"/>
      <c r="AC941" s="5"/>
      <c r="AD941" s="5"/>
      <c r="AE941" s="5"/>
      <c r="AF941" s="5"/>
      <c r="AG941" s="5"/>
      <c r="AH941" s="5"/>
      <c r="AI941" s="5"/>
      <c r="AJ941" s="5"/>
      <c r="AK941" s="5"/>
      <c r="AL941" s="5"/>
      <c r="AM941" s="5"/>
      <c r="AN941" s="5"/>
      <c r="AO941" s="5"/>
      <c r="AP941" s="5"/>
      <c r="AQ941" s="5"/>
    </row>
    <row r="942" customFormat="false" ht="12.75" hidden="false" customHeight="true" outlineLevel="0" collapsed="false">
      <c r="A942" s="5"/>
      <c r="B942" s="5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  <c r="AB942" s="5"/>
      <c r="AC942" s="5"/>
      <c r="AD942" s="5"/>
      <c r="AE942" s="5"/>
      <c r="AF942" s="5"/>
      <c r="AG942" s="5"/>
      <c r="AH942" s="5"/>
      <c r="AI942" s="5"/>
      <c r="AJ942" s="5"/>
      <c r="AK942" s="5"/>
      <c r="AL942" s="5"/>
      <c r="AM942" s="5"/>
      <c r="AN942" s="5"/>
      <c r="AO942" s="5"/>
      <c r="AP942" s="5"/>
      <c r="AQ942" s="5"/>
    </row>
    <row r="943" customFormat="false" ht="12.75" hidden="false" customHeight="true" outlineLevel="0" collapsed="false">
      <c r="A943" s="5"/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  <c r="AD943" s="5"/>
      <c r="AE943" s="5"/>
      <c r="AF943" s="5"/>
      <c r="AG943" s="5"/>
      <c r="AH943" s="5"/>
      <c r="AI943" s="5"/>
      <c r="AJ943" s="5"/>
      <c r="AK943" s="5"/>
      <c r="AL943" s="5"/>
      <c r="AM943" s="5"/>
      <c r="AN943" s="5"/>
      <c r="AO943" s="5"/>
      <c r="AP943" s="5"/>
      <c r="AQ943" s="5"/>
    </row>
    <row r="944" customFormat="false" ht="12.75" hidden="false" customHeight="true" outlineLevel="0" collapsed="false">
      <c r="A944" s="5"/>
      <c r="B944" s="5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  <c r="AB944" s="5"/>
      <c r="AC944" s="5"/>
      <c r="AD944" s="5"/>
      <c r="AE944" s="5"/>
      <c r="AF944" s="5"/>
      <c r="AG944" s="5"/>
      <c r="AH944" s="5"/>
      <c r="AI944" s="5"/>
      <c r="AJ944" s="5"/>
      <c r="AK944" s="5"/>
      <c r="AL944" s="5"/>
      <c r="AM944" s="5"/>
      <c r="AN944" s="5"/>
      <c r="AO944" s="5"/>
      <c r="AP944" s="5"/>
      <c r="AQ944" s="5"/>
    </row>
    <row r="945" customFormat="false" ht="12.75" hidden="false" customHeight="true" outlineLevel="0" collapsed="false">
      <c r="A945" s="5"/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  <c r="AB945" s="5"/>
      <c r="AC945" s="5"/>
      <c r="AD945" s="5"/>
      <c r="AE945" s="5"/>
      <c r="AF945" s="5"/>
      <c r="AG945" s="5"/>
      <c r="AH945" s="5"/>
      <c r="AI945" s="5"/>
      <c r="AJ945" s="5"/>
      <c r="AK945" s="5"/>
      <c r="AL945" s="5"/>
      <c r="AM945" s="5"/>
      <c r="AN945" s="5"/>
      <c r="AO945" s="5"/>
      <c r="AP945" s="5"/>
      <c r="AQ945" s="5"/>
    </row>
    <row r="946" customFormat="false" ht="12.75" hidden="false" customHeight="true" outlineLevel="0" collapsed="false">
      <c r="A946" s="5"/>
      <c r="B946" s="5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  <c r="AD946" s="5"/>
      <c r="AE946" s="5"/>
      <c r="AF946" s="5"/>
      <c r="AG946" s="5"/>
      <c r="AH946" s="5"/>
      <c r="AI946" s="5"/>
      <c r="AJ946" s="5"/>
      <c r="AK946" s="5"/>
      <c r="AL946" s="5"/>
      <c r="AM946" s="5"/>
      <c r="AN946" s="5"/>
      <c r="AO946" s="5"/>
      <c r="AP946" s="5"/>
      <c r="AQ946" s="5"/>
    </row>
    <row r="947" customFormat="false" ht="12.75" hidden="false" customHeight="true" outlineLevel="0" collapsed="false">
      <c r="A947" s="5"/>
      <c r="B947" s="5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  <c r="AB947" s="5"/>
      <c r="AC947" s="5"/>
      <c r="AD947" s="5"/>
      <c r="AE947" s="5"/>
      <c r="AF947" s="5"/>
      <c r="AG947" s="5"/>
      <c r="AH947" s="5"/>
      <c r="AI947" s="5"/>
      <c r="AJ947" s="5"/>
      <c r="AK947" s="5"/>
      <c r="AL947" s="5"/>
      <c r="AM947" s="5"/>
      <c r="AN947" s="5"/>
      <c r="AO947" s="5"/>
      <c r="AP947" s="5"/>
      <c r="AQ947" s="5"/>
    </row>
    <row r="948" customFormat="false" ht="12.75" hidden="false" customHeight="true" outlineLevel="0" collapsed="false">
      <c r="A948" s="5"/>
      <c r="B948" s="5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  <c r="AB948" s="5"/>
      <c r="AC948" s="5"/>
      <c r="AD948" s="5"/>
      <c r="AE948" s="5"/>
      <c r="AF948" s="5"/>
      <c r="AG948" s="5"/>
      <c r="AH948" s="5"/>
      <c r="AI948" s="5"/>
      <c r="AJ948" s="5"/>
      <c r="AK948" s="5"/>
      <c r="AL948" s="5"/>
      <c r="AM948" s="5"/>
      <c r="AN948" s="5"/>
      <c r="AO948" s="5"/>
      <c r="AP948" s="5"/>
      <c r="AQ948" s="5"/>
    </row>
    <row r="949" customFormat="false" ht="12.75" hidden="false" customHeight="true" outlineLevel="0" collapsed="false">
      <c r="A949" s="5"/>
      <c r="B949" s="5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  <c r="AD949" s="5"/>
      <c r="AE949" s="5"/>
      <c r="AF949" s="5"/>
      <c r="AG949" s="5"/>
      <c r="AH949" s="5"/>
      <c r="AI949" s="5"/>
      <c r="AJ949" s="5"/>
      <c r="AK949" s="5"/>
      <c r="AL949" s="5"/>
      <c r="AM949" s="5"/>
      <c r="AN949" s="5"/>
      <c r="AO949" s="5"/>
      <c r="AP949" s="5"/>
      <c r="AQ949" s="5"/>
    </row>
    <row r="950" customFormat="false" ht="12.75" hidden="false" customHeight="true" outlineLevel="0" collapsed="false">
      <c r="A950" s="5"/>
      <c r="B950" s="5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  <c r="AB950" s="5"/>
      <c r="AC950" s="5"/>
      <c r="AD950" s="5"/>
      <c r="AE950" s="5"/>
      <c r="AF950" s="5"/>
      <c r="AG950" s="5"/>
      <c r="AH950" s="5"/>
      <c r="AI950" s="5"/>
      <c r="AJ950" s="5"/>
      <c r="AK950" s="5"/>
      <c r="AL950" s="5"/>
      <c r="AM950" s="5"/>
      <c r="AN950" s="5"/>
      <c r="AO950" s="5"/>
      <c r="AP950" s="5"/>
      <c r="AQ950" s="5"/>
    </row>
    <row r="951" customFormat="false" ht="12.75" hidden="false" customHeight="true" outlineLevel="0" collapsed="false">
      <c r="A951" s="5"/>
      <c r="B951" s="5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  <c r="AB951" s="5"/>
      <c r="AC951" s="5"/>
      <c r="AD951" s="5"/>
      <c r="AE951" s="5"/>
      <c r="AF951" s="5"/>
      <c r="AG951" s="5"/>
      <c r="AH951" s="5"/>
      <c r="AI951" s="5"/>
      <c r="AJ951" s="5"/>
      <c r="AK951" s="5"/>
      <c r="AL951" s="5"/>
      <c r="AM951" s="5"/>
      <c r="AN951" s="5"/>
      <c r="AO951" s="5"/>
      <c r="AP951" s="5"/>
      <c r="AQ951" s="5"/>
    </row>
    <row r="952" customFormat="false" ht="12.75" hidden="false" customHeight="true" outlineLevel="0" collapsed="false">
      <c r="A952" s="5"/>
      <c r="B952" s="5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  <c r="AB952" s="5"/>
      <c r="AC952" s="5"/>
      <c r="AD952" s="5"/>
      <c r="AE952" s="5"/>
      <c r="AF952" s="5"/>
      <c r="AG952" s="5"/>
      <c r="AH952" s="5"/>
      <c r="AI952" s="5"/>
      <c r="AJ952" s="5"/>
      <c r="AK952" s="5"/>
      <c r="AL952" s="5"/>
      <c r="AM952" s="5"/>
      <c r="AN952" s="5"/>
      <c r="AO952" s="5"/>
      <c r="AP952" s="5"/>
      <c r="AQ952" s="5"/>
    </row>
    <row r="953" customFormat="false" ht="12.75" hidden="false" customHeight="true" outlineLevel="0" collapsed="false">
      <c r="A953" s="5"/>
      <c r="B953" s="5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  <c r="AB953" s="5"/>
      <c r="AC953" s="5"/>
      <c r="AD953" s="5"/>
      <c r="AE953" s="5"/>
      <c r="AF953" s="5"/>
      <c r="AG953" s="5"/>
      <c r="AH953" s="5"/>
      <c r="AI953" s="5"/>
      <c r="AJ953" s="5"/>
      <c r="AK953" s="5"/>
      <c r="AL953" s="5"/>
      <c r="AM953" s="5"/>
      <c r="AN953" s="5"/>
      <c r="AO953" s="5"/>
      <c r="AP953" s="5"/>
      <c r="AQ953" s="5"/>
    </row>
    <row r="954" customFormat="false" ht="12.75" hidden="false" customHeight="true" outlineLevel="0" collapsed="false">
      <c r="A954" s="5"/>
      <c r="B954" s="5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  <c r="AD954" s="5"/>
      <c r="AE954" s="5"/>
      <c r="AF954" s="5"/>
      <c r="AG954" s="5"/>
      <c r="AH954" s="5"/>
      <c r="AI954" s="5"/>
      <c r="AJ954" s="5"/>
      <c r="AK954" s="5"/>
      <c r="AL954" s="5"/>
      <c r="AM954" s="5"/>
      <c r="AN954" s="5"/>
      <c r="AO954" s="5"/>
      <c r="AP954" s="5"/>
      <c r="AQ954" s="5"/>
    </row>
    <row r="955" customFormat="false" ht="12.75" hidden="false" customHeight="true" outlineLevel="0" collapsed="false">
      <c r="A955" s="5"/>
      <c r="B955" s="5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  <c r="AB955" s="5"/>
      <c r="AC955" s="5"/>
      <c r="AD955" s="5"/>
      <c r="AE955" s="5"/>
      <c r="AF955" s="5"/>
      <c r="AG955" s="5"/>
      <c r="AH955" s="5"/>
      <c r="AI955" s="5"/>
      <c r="AJ955" s="5"/>
      <c r="AK955" s="5"/>
      <c r="AL955" s="5"/>
      <c r="AM955" s="5"/>
      <c r="AN955" s="5"/>
      <c r="AO955" s="5"/>
      <c r="AP955" s="5"/>
      <c r="AQ955" s="5"/>
    </row>
    <row r="956" customFormat="false" ht="12.75" hidden="false" customHeight="true" outlineLevel="0" collapsed="false">
      <c r="A956" s="5"/>
      <c r="B956" s="5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  <c r="AB956" s="5"/>
      <c r="AC956" s="5"/>
      <c r="AD956" s="5"/>
      <c r="AE956" s="5"/>
      <c r="AF956" s="5"/>
      <c r="AG956" s="5"/>
      <c r="AH956" s="5"/>
      <c r="AI956" s="5"/>
      <c r="AJ956" s="5"/>
      <c r="AK956" s="5"/>
      <c r="AL956" s="5"/>
      <c r="AM956" s="5"/>
      <c r="AN956" s="5"/>
      <c r="AO956" s="5"/>
      <c r="AP956" s="5"/>
      <c r="AQ956" s="5"/>
    </row>
    <row r="957" customFormat="false" ht="12.75" hidden="false" customHeight="true" outlineLevel="0" collapsed="false">
      <c r="A957" s="5"/>
      <c r="B957" s="5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  <c r="AB957" s="5"/>
      <c r="AC957" s="5"/>
      <c r="AD957" s="5"/>
      <c r="AE957" s="5"/>
      <c r="AF957" s="5"/>
      <c r="AG957" s="5"/>
      <c r="AH957" s="5"/>
      <c r="AI957" s="5"/>
      <c r="AJ957" s="5"/>
      <c r="AK957" s="5"/>
      <c r="AL957" s="5"/>
      <c r="AM957" s="5"/>
      <c r="AN957" s="5"/>
      <c r="AO957" s="5"/>
      <c r="AP957" s="5"/>
      <c r="AQ957" s="5"/>
    </row>
    <row r="958" customFormat="false" ht="12.75" hidden="false" customHeight="true" outlineLevel="0" collapsed="false">
      <c r="A958" s="5"/>
      <c r="B958" s="5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  <c r="AB958" s="5"/>
      <c r="AC958" s="5"/>
      <c r="AD958" s="5"/>
      <c r="AE958" s="5"/>
      <c r="AF958" s="5"/>
      <c r="AG958" s="5"/>
      <c r="AH958" s="5"/>
      <c r="AI958" s="5"/>
      <c r="AJ958" s="5"/>
      <c r="AK958" s="5"/>
      <c r="AL958" s="5"/>
      <c r="AM958" s="5"/>
      <c r="AN958" s="5"/>
      <c r="AO958" s="5"/>
      <c r="AP958" s="5"/>
      <c r="AQ958" s="5"/>
    </row>
    <row r="959" customFormat="false" ht="12.75" hidden="false" customHeight="true" outlineLevel="0" collapsed="false">
      <c r="A959" s="5"/>
      <c r="B959" s="5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  <c r="AB959" s="5"/>
      <c r="AC959" s="5"/>
      <c r="AD959" s="5"/>
      <c r="AE959" s="5"/>
      <c r="AF959" s="5"/>
      <c r="AG959" s="5"/>
      <c r="AH959" s="5"/>
      <c r="AI959" s="5"/>
      <c r="AJ959" s="5"/>
      <c r="AK959" s="5"/>
      <c r="AL959" s="5"/>
      <c r="AM959" s="5"/>
      <c r="AN959" s="5"/>
      <c r="AO959" s="5"/>
      <c r="AP959" s="5"/>
      <c r="AQ959" s="5"/>
    </row>
    <row r="960" customFormat="false" ht="12.75" hidden="false" customHeight="true" outlineLevel="0" collapsed="false">
      <c r="A960" s="5"/>
      <c r="B960" s="5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  <c r="AB960" s="5"/>
      <c r="AC960" s="5"/>
      <c r="AD960" s="5"/>
      <c r="AE960" s="5"/>
      <c r="AF960" s="5"/>
      <c r="AG960" s="5"/>
      <c r="AH960" s="5"/>
      <c r="AI960" s="5"/>
      <c r="AJ960" s="5"/>
      <c r="AK960" s="5"/>
      <c r="AL960" s="5"/>
      <c r="AM960" s="5"/>
      <c r="AN960" s="5"/>
      <c r="AO960" s="5"/>
      <c r="AP960" s="5"/>
      <c r="AQ960" s="5"/>
    </row>
    <row r="961" customFormat="false" ht="12.75" hidden="false" customHeight="true" outlineLevel="0" collapsed="false">
      <c r="A961" s="5"/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  <c r="AB961" s="5"/>
      <c r="AC961" s="5"/>
      <c r="AD961" s="5"/>
      <c r="AE961" s="5"/>
      <c r="AF961" s="5"/>
      <c r="AG961" s="5"/>
      <c r="AH961" s="5"/>
      <c r="AI961" s="5"/>
      <c r="AJ961" s="5"/>
      <c r="AK961" s="5"/>
      <c r="AL961" s="5"/>
      <c r="AM961" s="5"/>
      <c r="AN961" s="5"/>
      <c r="AO961" s="5"/>
      <c r="AP961" s="5"/>
      <c r="AQ961" s="5"/>
    </row>
    <row r="962" customFormat="false" ht="12.75" hidden="false" customHeight="true" outlineLevel="0" collapsed="false">
      <c r="A962" s="5"/>
      <c r="B962" s="5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  <c r="AB962" s="5"/>
      <c r="AC962" s="5"/>
      <c r="AD962" s="5"/>
      <c r="AE962" s="5"/>
      <c r="AF962" s="5"/>
      <c r="AG962" s="5"/>
      <c r="AH962" s="5"/>
      <c r="AI962" s="5"/>
      <c r="AJ962" s="5"/>
      <c r="AK962" s="5"/>
      <c r="AL962" s="5"/>
      <c r="AM962" s="5"/>
      <c r="AN962" s="5"/>
      <c r="AO962" s="5"/>
      <c r="AP962" s="5"/>
      <c r="AQ962" s="5"/>
    </row>
    <row r="963" customFormat="false" ht="12.75" hidden="false" customHeight="true" outlineLevel="0" collapsed="false">
      <c r="A963" s="5"/>
      <c r="B963" s="5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  <c r="AD963" s="5"/>
      <c r="AE963" s="5"/>
      <c r="AF963" s="5"/>
      <c r="AG963" s="5"/>
      <c r="AH963" s="5"/>
      <c r="AI963" s="5"/>
      <c r="AJ963" s="5"/>
      <c r="AK963" s="5"/>
      <c r="AL963" s="5"/>
      <c r="AM963" s="5"/>
      <c r="AN963" s="5"/>
      <c r="AO963" s="5"/>
      <c r="AP963" s="5"/>
      <c r="AQ963" s="5"/>
    </row>
    <row r="964" customFormat="false" ht="12.75" hidden="false" customHeight="true" outlineLevel="0" collapsed="false">
      <c r="A964" s="5"/>
      <c r="B964" s="5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  <c r="AD964" s="5"/>
      <c r="AE964" s="5"/>
      <c r="AF964" s="5"/>
      <c r="AG964" s="5"/>
      <c r="AH964" s="5"/>
      <c r="AI964" s="5"/>
      <c r="AJ964" s="5"/>
      <c r="AK964" s="5"/>
      <c r="AL964" s="5"/>
      <c r="AM964" s="5"/>
      <c r="AN964" s="5"/>
      <c r="AO964" s="5"/>
      <c r="AP964" s="5"/>
      <c r="AQ964" s="5"/>
    </row>
    <row r="965" customFormat="false" ht="12.75" hidden="false" customHeight="true" outlineLevel="0" collapsed="false">
      <c r="A965" s="5"/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  <c r="AB965" s="5"/>
      <c r="AC965" s="5"/>
      <c r="AD965" s="5"/>
      <c r="AE965" s="5"/>
      <c r="AF965" s="5"/>
      <c r="AG965" s="5"/>
      <c r="AH965" s="5"/>
      <c r="AI965" s="5"/>
      <c r="AJ965" s="5"/>
      <c r="AK965" s="5"/>
      <c r="AL965" s="5"/>
      <c r="AM965" s="5"/>
      <c r="AN965" s="5"/>
      <c r="AO965" s="5"/>
      <c r="AP965" s="5"/>
      <c r="AQ965" s="5"/>
    </row>
    <row r="966" customFormat="false" ht="12.75" hidden="false" customHeight="true" outlineLevel="0" collapsed="false">
      <c r="A966" s="5"/>
      <c r="B966" s="5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  <c r="AD966" s="5"/>
      <c r="AE966" s="5"/>
      <c r="AF966" s="5"/>
      <c r="AG966" s="5"/>
      <c r="AH966" s="5"/>
      <c r="AI966" s="5"/>
      <c r="AJ966" s="5"/>
      <c r="AK966" s="5"/>
      <c r="AL966" s="5"/>
      <c r="AM966" s="5"/>
      <c r="AN966" s="5"/>
      <c r="AO966" s="5"/>
      <c r="AP966" s="5"/>
      <c r="AQ966" s="5"/>
    </row>
    <row r="967" customFormat="false" ht="12.75" hidden="false" customHeight="true" outlineLevel="0" collapsed="false">
      <c r="A967" s="5"/>
      <c r="B967" s="5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  <c r="AB967" s="5"/>
      <c r="AC967" s="5"/>
      <c r="AD967" s="5"/>
      <c r="AE967" s="5"/>
      <c r="AF967" s="5"/>
      <c r="AG967" s="5"/>
      <c r="AH967" s="5"/>
      <c r="AI967" s="5"/>
      <c r="AJ967" s="5"/>
      <c r="AK967" s="5"/>
      <c r="AL967" s="5"/>
      <c r="AM967" s="5"/>
      <c r="AN967" s="5"/>
      <c r="AO967" s="5"/>
      <c r="AP967" s="5"/>
      <c r="AQ967" s="5"/>
    </row>
    <row r="968" customFormat="false" ht="12.75" hidden="false" customHeight="true" outlineLevel="0" collapsed="false">
      <c r="A968" s="5"/>
      <c r="B968" s="5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  <c r="AB968" s="5"/>
      <c r="AC968" s="5"/>
      <c r="AD968" s="5"/>
      <c r="AE968" s="5"/>
      <c r="AF968" s="5"/>
      <c r="AG968" s="5"/>
      <c r="AH968" s="5"/>
      <c r="AI968" s="5"/>
      <c r="AJ968" s="5"/>
      <c r="AK968" s="5"/>
      <c r="AL968" s="5"/>
      <c r="AM968" s="5"/>
      <c r="AN968" s="5"/>
      <c r="AO968" s="5"/>
      <c r="AP968" s="5"/>
      <c r="AQ968" s="5"/>
    </row>
    <row r="969" customFormat="false" ht="12.75" hidden="false" customHeight="true" outlineLevel="0" collapsed="false">
      <c r="A969" s="5"/>
      <c r="B969" s="5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  <c r="AD969" s="5"/>
      <c r="AE969" s="5"/>
      <c r="AF969" s="5"/>
      <c r="AG969" s="5"/>
      <c r="AH969" s="5"/>
      <c r="AI969" s="5"/>
      <c r="AJ969" s="5"/>
      <c r="AK969" s="5"/>
      <c r="AL969" s="5"/>
      <c r="AM969" s="5"/>
      <c r="AN969" s="5"/>
      <c r="AO969" s="5"/>
      <c r="AP969" s="5"/>
      <c r="AQ969" s="5"/>
    </row>
    <row r="970" customFormat="false" ht="12.75" hidden="false" customHeight="true" outlineLevel="0" collapsed="false">
      <c r="A970" s="5"/>
      <c r="B970" s="5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  <c r="AB970" s="5"/>
      <c r="AC970" s="5"/>
      <c r="AD970" s="5"/>
      <c r="AE970" s="5"/>
      <c r="AF970" s="5"/>
      <c r="AG970" s="5"/>
      <c r="AH970" s="5"/>
      <c r="AI970" s="5"/>
      <c r="AJ970" s="5"/>
      <c r="AK970" s="5"/>
      <c r="AL970" s="5"/>
      <c r="AM970" s="5"/>
      <c r="AN970" s="5"/>
      <c r="AO970" s="5"/>
      <c r="AP970" s="5"/>
      <c r="AQ970" s="5"/>
    </row>
    <row r="971" customFormat="false" ht="12.75" hidden="false" customHeight="true" outlineLevel="0" collapsed="false">
      <c r="A971" s="5"/>
      <c r="B971" s="5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  <c r="AB971" s="5"/>
      <c r="AC971" s="5"/>
      <c r="AD971" s="5"/>
      <c r="AE971" s="5"/>
      <c r="AF971" s="5"/>
      <c r="AG971" s="5"/>
      <c r="AH971" s="5"/>
      <c r="AI971" s="5"/>
      <c r="AJ971" s="5"/>
      <c r="AK971" s="5"/>
      <c r="AL971" s="5"/>
      <c r="AM971" s="5"/>
      <c r="AN971" s="5"/>
      <c r="AO971" s="5"/>
      <c r="AP971" s="5"/>
      <c r="AQ971" s="5"/>
    </row>
    <row r="972" customFormat="false" ht="12.75" hidden="false" customHeight="true" outlineLevel="0" collapsed="false">
      <c r="A972" s="5"/>
      <c r="B972" s="5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  <c r="AB972" s="5"/>
      <c r="AC972" s="5"/>
      <c r="AD972" s="5"/>
      <c r="AE972" s="5"/>
      <c r="AF972" s="5"/>
      <c r="AG972" s="5"/>
      <c r="AH972" s="5"/>
      <c r="AI972" s="5"/>
      <c r="AJ972" s="5"/>
      <c r="AK972" s="5"/>
      <c r="AL972" s="5"/>
      <c r="AM972" s="5"/>
      <c r="AN972" s="5"/>
      <c r="AO972" s="5"/>
      <c r="AP972" s="5"/>
      <c r="AQ972" s="5"/>
    </row>
    <row r="973" customFormat="false" ht="12.75" hidden="false" customHeight="true" outlineLevel="0" collapsed="false">
      <c r="A973" s="5"/>
      <c r="B973" s="5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  <c r="AB973" s="5"/>
      <c r="AC973" s="5"/>
      <c r="AD973" s="5"/>
      <c r="AE973" s="5"/>
      <c r="AF973" s="5"/>
      <c r="AG973" s="5"/>
      <c r="AH973" s="5"/>
      <c r="AI973" s="5"/>
      <c r="AJ973" s="5"/>
      <c r="AK973" s="5"/>
      <c r="AL973" s="5"/>
      <c r="AM973" s="5"/>
      <c r="AN973" s="5"/>
      <c r="AO973" s="5"/>
      <c r="AP973" s="5"/>
      <c r="AQ973" s="5"/>
    </row>
    <row r="974" customFormat="false" ht="12.75" hidden="false" customHeight="true" outlineLevel="0" collapsed="false">
      <c r="A974" s="5"/>
      <c r="B974" s="5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  <c r="AB974" s="5"/>
      <c r="AC974" s="5"/>
      <c r="AD974" s="5"/>
      <c r="AE974" s="5"/>
      <c r="AF974" s="5"/>
      <c r="AG974" s="5"/>
      <c r="AH974" s="5"/>
      <c r="AI974" s="5"/>
      <c r="AJ974" s="5"/>
      <c r="AK974" s="5"/>
      <c r="AL974" s="5"/>
      <c r="AM974" s="5"/>
      <c r="AN974" s="5"/>
      <c r="AO974" s="5"/>
      <c r="AP974" s="5"/>
      <c r="AQ974" s="5"/>
    </row>
    <row r="975" customFormat="false" ht="12.75" hidden="false" customHeight="true" outlineLevel="0" collapsed="false">
      <c r="A975" s="5"/>
      <c r="B975" s="5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  <c r="AB975" s="5"/>
      <c r="AC975" s="5"/>
      <c r="AD975" s="5"/>
      <c r="AE975" s="5"/>
      <c r="AF975" s="5"/>
      <c r="AG975" s="5"/>
      <c r="AH975" s="5"/>
      <c r="AI975" s="5"/>
      <c r="AJ975" s="5"/>
      <c r="AK975" s="5"/>
      <c r="AL975" s="5"/>
      <c r="AM975" s="5"/>
      <c r="AN975" s="5"/>
      <c r="AO975" s="5"/>
      <c r="AP975" s="5"/>
      <c r="AQ975" s="5"/>
    </row>
    <row r="976" customFormat="false" ht="12.75" hidden="false" customHeight="true" outlineLevel="0" collapsed="false">
      <c r="A976" s="5"/>
      <c r="B976" s="5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  <c r="AB976" s="5"/>
      <c r="AC976" s="5"/>
      <c r="AD976" s="5"/>
      <c r="AE976" s="5"/>
      <c r="AF976" s="5"/>
      <c r="AG976" s="5"/>
      <c r="AH976" s="5"/>
      <c r="AI976" s="5"/>
      <c r="AJ976" s="5"/>
      <c r="AK976" s="5"/>
      <c r="AL976" s="5"/>
      <c r="AM976" s="5"/>
      <c r="AN976" s="5"/>
      <c r="AO976" s="5"/>
      <c r="AP976" s="5"/>
      <c r="AQ976" s="5"/>
    </row>
    <row r="977" customFormat="false" ht="12.75" hidden="false" customHeight="true" outlineLevel="0" collapsed="false">
      <c r="A977" s="5"/>
      <c r="B977" s="5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  <c r="AB977" s="5"/>
      <c r="AC977" s="5"/>
      <c r="AD977" s="5"/>
      <c r="AE977" s="5"/>
      <c r="AF977" s="5"/>
      <c r="AG977" s="5"/>
      <c r="AH977" s="5"/>
      <c r="AI977" s="5"/>
      <c r="AJ977" s="5"/>
      <c r="AK977" s="5"/>
      <c r="AL977" s="5"/>
      <c r="AM977" s="5"/>
      <c r="AN977" s="5"/>
      <c r="AO977" s="5"/>
      <c r="AP977" s="5"/>
      <c r="AQ977" s="5"/>
    </row>
    <row r="978" customFormat="false" ht="12.75" hidden="false" customHeight="true" outlineLevel="0" collapsed="false">
      <c r="A978" s="5"/>
      <c r="B978" s="5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  <c r="AB978" s="5"/>
      <c r="AC978" s="5"/>
      <c r="AD978" s="5"/>
      <c r="AE978" s="5"/>
      <c r="AF978" s="5"/>
      <c r="AG978" s="5"/>
      <c r="AH978" s="5"/>
      <c r="AI978" s="5"/>
      <c r="AJ978" s="5"/>
      <c r="AK978" s="5"/>
      <c r="AL978" s="5"/>
      <c r="AM978" s="5"/>
      <c r="AN978" s="5"/>
      <c r="AO978" s="5"/>
      <c r="AP978" s="5"/>
      <c r="AQ978" s="5"/>
    </row>
    <row r="979" customFormat="false" ht="12.75" hidden="false" customHeight="true" outlineLevel="0" collapsed="false">
      <c r="A979" s="5"/>
      <c r="B979" s="5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  <c r="AB979" s="5"/>
      <c r="AC979" s="5"/>
      <c r="AD979" s="5"/>
      <c r="AE979" s="5"/>
      <c r="AF979" s="5"/>
      <c r="AG979" s="5"/>
      <c r="AH979" s="5"/>
      <c r="AI979" s="5"/>
      <c r="AJ979" s="5"/>
      <c r="AK979" s="5"/>
      <c r="AL979" s="5"/>
      <c r="AM979" s="5"/>
      <c r="AN979" s="5"/>
      <c r="AO979" s="5"/>
      <c r="AP979" s="5"/>
      <c r="AQ979" s="5"/>
    </row>
    <row r="980" customFormat="false" ht="12.75" hidden="false" customHeight="true" outlineLevel="0" collapsed="false">
      <c r="A980" s="5"/>
      <c r="B980" s="5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  <c r="AB980" s="5"/>
      <c r="AC980" s="5"/>
      <c r="AD980" s="5"/>
      <c r="AE980" s="5"/>
      <c r="AF980" s="5"/>
      <c r="AG980" s="5"/>
      <c r="AH980" s="5"/>
      <c r="AI980" s="5"/>
      <c r="AJ980" s="5"/>
      <c r="AK980" s="5"/>
      <c r="AL980" s="5"/>
      <c r="AM980" s="5"/>
      <c r="AN980" s="5"/>
      <c r="AO980" s="5"/>
      <c r="AP980" s="5"/>
      <c r="AQ980" s="5"/>
    </row>
    <row r="981" customFormat="false" ht="12.75" hidden="false" customHeight="true" outlineLevel="0" collapsed="false">
      <c r="A981" s="5"/>
      <c r="B981" s="5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  <c r="AB981" s="5"/>
      <c r="AC981" s="5"/>
      <c r="AD981" s="5"/>
      <c r="AE981" s="5"/>
      <c r="AF981" s="5"/>
      <c r="AG981" s="5"/>
      <c r="AH981" s="5"/>
      <c r="AI981" s="5"/>
      <c r="AJ981" s="5"/>
      <c r="AK981" s="5"/>
      <c r="AL981" s="5"/>
      <c r="AM981" s="5"/>
      <c r="AN981" s="5"/>
      <c r="AO981" s="5"/>
      <c r="AP981" s="5"/>
      <c r="AQ981" s="5"/>
    </row>
    <row r="982" customFormat="false" ht="12.75" hidden="false" customHeight="true" outlineLevel="0" collapsed="false">
      <c r="A982" s="5"/>
      <c r="B982" s="5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  <c r="AB982" s="5"/>
      <c r="AC982" s="5"/>
      <c r="AD982" s="5"/>
      <c r="AE982" s="5"/>
      <c r="AF982" s="5"/>
      <c r="AG982" s="5"/>
      <c r="AH982" s="5"/>
      <c r="AI982" s="5"/>
      <c r="AJ982" s="5"/>
      <c r="AK982" s="5"/>
      <c r="AL982" s="5"/>
      <c r="AM982" s="5"/>
      <c r="AN982" s="5"/>
      <c r="AO982" s="5"/>
      <c r="AP982" s="5"/>
      <c r="AQ982" s="5"/>
    </row>
    <row r="983" customFormat="false" ht="12.75" hidden="false" customHeight="true" outlineLevel="0" collapsed="false">
      <c r="A983" s="5"/>
      <c r="B983" s="5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  <c r="AB983" s="5"/>
      <c r="AC983" s="5"/>
      <c r="AD983" s="5"/>
      <c r="AE983" s="5"/>
      <c r="AF983" s="5"/>
      <c r="AG983" s="5"/>
      <c r="AH983" s="5"/>
      <c r="AI983" s="5"/>
      <c r="AJ983" s="5"/>
      <c r="AK983" s="5"/>
      <c r="AL983" s="5"/>
      <c r="AM983" s="5"/>
      <c r="AN983" s="5"/>
      <c r="AO983" s="5"/>
      <c r="AP983" s="5"/>
      <c r="AQ983" s="5"/>
    </row>
    <row r="984" customFormat="false" ht="12.75" hidden="false" customHeight="true" outlineLevel="0" collapsed="false">
      <c r="A984" s="5"/>
      <c r="B984" s="5"/>
      <c r="C984" s="5"/>
      <c r="D984" s="5"/>
      <c r="E984" s="5"/>
      <c r="F984" s="5"/>
      <c r="G984" s="5"/>
      <c r="H984" s="5"/>
      <c r="I984" s="5"/>
      <c r="J984" s="5"/>
      <c r="K984" s="5"/>
      <c r="L984" s="5"/>
      <c r="M984" s="5"/>
      <c r="N984" s="5"/>
      <c r="O984" s="5"/>
      <c r="P984" s="5"/>
      <c r="Q984" s="5"/>
      <c r="R984" s="5"/>
      <c r="S984" s="5"/>
      <c r="T984" s="5"/>
      <c r="U984" s="5"/>
      <c r="V984" s="5"/>
      <c r="W984" s="5"/>
      <c r="X984" s="5"/>
      <c r="Y984" s="5"/>
      <c r="Z984" s="5"/>
      <c r="AA984" s="5"/>
      <c r="AB984" s="5"/>
      <c r="AC984" s="5"/>
      <c r="AD984" s="5"/>
      <c r="AE984" s="5"/>
      <c r="AF984" s="5"/>
      <c r="AG984" s="5"/>
      <c r="AH984" s="5"/>
      <c r="AI984" s="5"/>
      <c r="AJ984" s="5"/>
      <c r="AK984" s="5"/>
      <c r="AL984" s="5"/>
      <c r="AM984" s="5"/>
      <c r="AN984" s="5"/>
      <c r="AO984" s="5"/>
      <c r="AP984" s="5"/>
      <c r="AQ984" s="5"/>
    </row>
    <row r="985" customFormat="false" ht="12.75" hidden="false" customHeight="true" outlineLevel="0" collapsed="false">
      <c r="A985" s="5"/>
      <c r="B985" s="5"/>
      <c r="C985" s="5"/>
      <c r="D985" s="5"/>
      <c r="E985" s="5"/>
      <c r="F985" s="5"/>
      <c r="G985" s="5"/>
      <c r="H985" s="5"/>
      <c r="I985" s="5"/>
      <c r="J985" s="5"/>
      <c r="K985" s="5"/>
      <c r="L985" s="5"/>
      <c r="M985" s="5"/>
      <c r="N985" s="5"/>
      <c r="O985" s="5"/>
      <c r="P985" s="5"/>
      <c r="Q985" s="5"/>
      <c r="R985" s="5"/>
      <c r="S985" s="5"/>
      <c r="T985" s="5"/>
      <c r="U985" s="5"/>
      <c r="V985" s="5"/>
      <c r="W985" s="5"/>
      <c r="X985" s="5"/>
      <c r="Y985" s="5"/>
      <c r="Z985" s="5"/>
      <c r="AA985" s="5"/>
      <c r="AB985" s="5"/>
      <c r="AC985" s="5"/>
      <c r="AD985" s="5"/>
      <c r="AE985" s="5"/>
      <c r="AF985" s="5"/>
      <c r="AG985" s="5"/>
      <c r="AH985" s="5"/>
      <c r="AI985" s="5"/>
      <c r="AJ985" s="5"/>
      <c r="AK985" s="5"/>
      <c r="AL985" s="5"/>
      <c r="AM985" s="5"/>
      <c r="AN985" s="5"/>
      <c r="AO985" s="5"/>
      <c r="AP985" s="5"/>
      <c r="AQ985" s="5"/>
    </row>
    <row r="986" customFormat="false" ht="12.75" hidden="false" customHeight="true" outlineLevel="0" collapsed="false">
      <c r="A986" s="5"/>
      <c r="B986" s="5"/>
      <c r="C986" s="5"/>
      <c r="D986" s="5"/>
      <c r="E986" s="5"/>
      <c r="F986" s="5"/>
      <c r="G986" s="5"/>
      <c r="H986" s="5"/>
      <c r="I986" s="5"/>
      <c r="J986" s="5"/>
      <c r="K986" s="5"/>
      <c r="L986" s="5"/>
      <c r="M986" s="5"/>
      <c r="N986" s="5"/>
      <c r="O986" s="5"/>
      <c r="P986" s="5"/>
      <c r="Q986" s="5"/>
      <c r="R986" s="5"/>
      <c r="S986" s="5"/>
      <c r="T986" s="5"/>
      <c r="U986" s="5"/>
      <c r="V986" s="5"/>
      <c r="W986" s="5"/>
      <c r="X986" s="5"/>
      <c r="Y986" s="5"/>
      <c r="Z986" s="5"/>
      <c r="AA986" s="5"/>
      <c r="AB986" s="5"/>
      <c r="AC986" s="5"/>
      <c r="AD986" s="5"/>
      <c r="AE986" s="5"/>
      <c r="AF986" s="5"/>
      <c r="AG986" s="5"/>
      <c r="AH986" s="5"/>
      <c r="AI986" s="5"/>
      <c r="AJ986" s="5"/>
      <c r="AK986" s="5"/>
      <c r="AL986" s="5"/>
      <c r="AM986" s="5"/>
      <c r="AN986" s="5"/>
      <c r="AO986" s="5"/>
      <c r="AP986" s="5"/>
      <c r="AQ986" s="5"/>
    </row>
    <row r="987" customFormat="false" ht="12.75" hidden="false" customHeight="true" outlineLevel="0" collapsed="false">
      <c r="A987" s="5"/>
      <c r="B987" s="5"/>
      <c r="C987" s="5"/>
      <c r="D987" s="5"/>
      <c r="E987" s="5"/>
      <c r="F987" s="5"/>
      <c r="G987" s="5"/>
      <c r="H987" s="5"/>
      <c r="I987" s="5"/>
      <c r="J987" s="5"/>
      <c r="K987" s="5"/>
      <c r="L987" s="5"/>
      <c r="M987" s="5"/>
      <c r="N987" s="5"/>
      <c r="O987" s="5"/>
      <c r="P987" s="5"/>
      <c r="Q987" s="5"/>
      <c r="R987" s="5"/>
      <c r="S987" s="5"/>
      <c r="T987" s="5"/>
      <c r="U987" s="5"/>
      <c r="V987" s="5"/>
      <c r="W987" s="5"/>
      <c r="X987" s="5"/>
      <c r="Y987" s="5"/>
      <c r="Z987" s="5"/>
      <c r="AA987" s="5"/>
      <c r="AB987" s="5"/>
      <c r="AC987" s="5"/>
      <c r="AD987" s="5"/>
      <c r="AE987" s="5"/>
      <c r="AF987" s="5"/>
      <c r="AG987" s="5"/>
      <c r="AH987" s="5"/>
      <c r="AI987" s="5"/>
      <c r="AJ987" s="5"/>
      <c r="AK987" s="5"/>
      <c r="AL987" s="5"/>
      <c r="AM987" s="5"/>
      <c r="AN987" s="5"/>
      <c r="AO987" s="5"/>
      <c r="AP987" s="5"/>
      <c r="AQ987" s="5"/>
    </row>
    <row r="988" customFormat="false" ht="12.75" hidden="false" customHeight="true" outlineLevel="0" collapsed="false">
      <c r="A988" s="5"/>
      <c r="B988" s="5"/>
      <c r="C988" s="5"/>
      <c r="D988" s="5"/>
      <c r="E988" s="5"/>
      <c r="F988" s="5"/>
      <c r="G988" s="5"/>
      <c r="H988" s="5"/>
      <c r="I988" s="5"/>
      <c r="J988" s="5"/>
      <c r="K988" s="5"/>
      <c r="L988" s="5"/>
      <c r="M988" s="5"/>
      <c r="N988" s="5"/>
      <c r="O988" s="5"/>
      <c r="P988" s="5"/>
      <c r="Q988" s="5"/>
      <c r="R988" s="5"/>
      <c r="S988" s="5"/>
      <c r="T988" s="5"/>
      <c r="U988" s="5"/>
      <c r="V988" s="5"/>
      <c r="W988" s="5"/>
      <c r="X988" s="5"/>
      <c r="Y988" s="5"/>
      <c r="Z988" s="5"/>
      <c r="AA988" s="5"/>
      <c r="AB988" s="5"/>
      <c r="AC988" s="5"/>
      <c r="AD988" s="5"/>
      <c r="AE988" s="5"/>
      <c r="AF988" s="5"/>
      <c r="AG988" s="5"/>
      <c r="AH988" s="5"/>
      <c r="AI988" s="5"/>
      <c r="AJ988" s="5"/>
      <c r="AK988" s="5"/>
      <c r="AL988" s="5"/>
      <c r="AM988" s="5"/>
      <c r="AN988" s="5"/>
      <c r="AO988" s="5"/>
      <c r="AP988" s="5"/>
      <c r="AQ988" s="5"/>
    </row>
    <row r="989" customFormat="false" ht="12.75" hidden="false" customHeight="true" outlineLevel="0" collapsed="false">
      <c r="A989" s="5"/>
      <c r="B989" s="5"/>
      <c r="C989" s="5"/>
      <c r="D989" s="5"/>
      <c r="E989" s="5"/>
      <c r="F989" s="5"/>
      <c r="G989" s="5"/>
      <c r="H989" s="5"/>
      <c r="I989" s="5"/>
      <c r="J989" s="5"/>
      <c r="K989" s="5"/>
      <c r="L989" s="5"/>
      <c r="M989" s="5"/>
      <c r="N989" s="5"/>
      <c r="O989" s="5"/>
      <c r="P989" s="5"/>
      <c r="Q989" s="5"/>
      <c r="R989" s="5"/>
      <c r="S989" s="5"/>
      <c r="T989" s="5"/>
      <c r="U989" s="5"/>
      <c r="V989" s="5"/>
      <c r="W989" s="5"/>
      <c r="X989" s="5"/>
      <c r="Y989" s="5"/>
      <c r="Z989" s="5"/>
      <c r="AA989" s="5"/>
      <c r="AB989" s="5"/>
      <c r="AC989" s="5"/>
      <c r="AD989" s="5"/>
      <c r="AE989" s="5"/>
      <c r="AF989" s="5"/>
      <c r="AG989" s="5"/>
      <c r="AH989" s="5"/>
      <c r="AI989" s="5"/>
      <c r="AJ989" s="5"/>
      <c r="AK989" s="5"/>
      <c r="AL989" s="5"/>
      <c r="AM989" s="5"/>
      <c r="AN989" s="5"/>
      <c r="AO989" s="5"/>
      <c r="AP989" s="5"/>
      <c r="AQ989" s="5"/>
    </row>
    <row r="990" customFormat="false" ht="12.75" hidden="false" customHeight="true" outlineLevel="0" collapsed="false">
      <c r="A990" s="5"/>
      <c r="B990" s="5"/>
      <c r="C990" s="5"/>
      <c r="D990" s="5"/>
      <c r="E990" s="5"/>
      <c r="F990" s="5"/>
      <c r="G990" s="5"/>
      <c r="H990" s="5"/>
      <c r="I990" s="5"/>
      <c r="J990" s="5"/>
      <c r="K990" s="5"/>
      <c r="L990" s="5"/>
      <c r="M990" s="5"/>
      <c r="N990" s="5"/>
      <c r="O990" s="5"/>
      <c r="P990" s="5"/>
      <c r="Q990" s="5"/>
      <c r="R990" s="5"/>
      <c r="S990" s="5"/>
      <c r="T990" s="5"/>
      <c r="U990" s="5"/>
      <c r="V990" s="5"/>
      <c r="W990" s="5"/>
      <c r="X990" s="5"/>
      <c r="Y990" s="5"/>
      <c r="Z990" s="5"/>
      <c r="AA990" s="5"/>
      <c r="AB990" s="5"/>
      <c r="AC990" s="5"/>
      <c r="AD990" s="5"/>
      <c r="AE990" s="5"/>
      <c r="AF990" s="5"/>
      <c r="AG990" s="5"/>
      <c r="AH990" s="5"/>
      <c r="AI990" s="5"/>
      <c r="AJ990" s="5"/>
      <c r="AK990" s="5"/>
      <c r="AL990" s="5"/>
      <c r="AM990" s="5"/>
      <c r="AN990" s="5"/>
      <c r="AO990" s="5"/>
      <c r="AP990" s="5"/>
      <c r="AQ990" s="5"/>
    </row>
    <row r="991" customFormat="false" ht="12.75" hidden="false" customHeight="true" outlineLevel="0" collapsed="false">
      <c r="A991" s="5"/>
      <c r="B991" s="5"/>
      <c r="C991" s="5"/>
      <c r="D991" s="5"/>
      <c r="E991" s="5"/>
      <c r="F991" s="5"/>
      <c r="G991" s="5"/>
      <c r="H991" s="5"/>
      <c r="I991" s="5"/>
      <c r="J991" s="5"/>
      <c r="K991" s="5"/>
      <c r="L991" s="5"/>
      <c r="M991" s="5"/>
      <c r="N991" s="5"/>
      <c r="O991" s="5"/>
      <c r="P991" s="5"/>
      <c r="Q991" s="5"/>
      <c r="R991" s="5"/>
      <c r="S991" s="5"/>
      <c r="T991" s="5"/>
      <c r="U991" s="5"/>
      <c r="V991" s="5"/>
      <c r="W991" s="5"/>
      <c r="X991" s="5"/>
      <c r="Y991" s="5"/>
      <c r="Z991" s="5"/>
      <c r="AA991" s="5"/>
      <c r="AB991" s="5"/>
      <c r="AC991" s="5"/>
      <c r="AD991" s="5"/>
      <c r="AE991" s="5"/>
      <c r="AF991" s="5"/>
      <c r="AG991" s="5"/>
      <c r="AH991" s="5"/>
      <c r="AI991" s="5"/>
      <c r="AJ991" s="5"/>
      <c r="AK991" s="5"/>
      <c r="AL991" s="5"/>
      <c r="AM991" s="5"/>
      <c r="AN991" s="5"/>
      <c r="AO991" s="5"/>
      <c r="AP991" s="5"/>
      <c r="AQ991" s="5"/>
    </row>
    <row r="992" customFormat="false" ht="12.75" hidden="false" customHeight="true" outlineLevel="0" collapsed="false">
      <c r="A992" s="5"/>
      <c r="B992" s="5"/>
      <c r="C992" s="5"/>
      <c r="D992" s="5"/>
      <c r="E992" s="5"/>
      <c r="F992" s="5"/>
      <c r="G992" s="5"/>
      <c r="H992" s="5"/>
      <c r="I992" s="5"/>
      <c r="J992" s="5"/>
      <c r="K992" s="5"/>
      <c r="L992" s="5"/>
      <c r="M992" s="5"/>
      <c r="N992" s="5"/>
      <c r="O992" s="5"/>
      <c r="P992" s="5"/>
      <c r="Q992" s="5"/>
      <c r="R992" s="5"/>
      <c r="S992" s="5"/>
      <c r="T992" s="5"/>
      <c r="U992" s="5"/>
      <c r="V992" s="5"/>
      <c r="W992" s="5"/>
      <c r="X992" s="5"/>
      <c r="Y992" s="5"/>
      <c r="Z992" s="5"/>
      <c r="AA992" s="5"/>
      <c r="AB992" s="5"/>
      <c r="AC992" s="5"/>
      <c r="AD992" s="5"/>
      <c r="AE992" s="5"/>
      <c r="AF992" s="5"/>
      <c r="AG992" s="5"/>
      <c r="AH992" s="5"/>
      <c r="AI992" s="5"/>
      <c r="AJ992" s="5"/>
      <c r="AK992" s="5"/>
      <c r="AL992" s="5"/>
      <c r="AM992" s="5"/>
      <c r="AN992" s="5"/>
      <c r="AO992" s="5"/>
      <c r="AP992" s="5"/>
      <c r="AQ992" s="5"/>
    </row>
    <row r="993" customFormat="false" ht="12.75" hidden="false" customHeight="true" outlineLevel="0" collapsed="false">
      <c r="A993" s="5"/>
      <c r="B993" s="5"/>
      <c r="C993" s="5"/>
      <c r="D993" s="5"/>
      <c r="E993" s="5"/>
      <c r="F993" s="5"/>
      <c r="G993" s="5"/>
      <c r="H993" s="5"/>
      <c r="I993" s="5"/>
      <c r="J993" s="5"/>
      <c r="K993" s="5"/>
      <c r="L993" s="5"/>
      <c r="M993" s="5"/>
      <c r="N993" s="5"/>
      <c r="O993" s="5"/>
      <c r="P993" s="5"/>
      <c r="Q993" s="5"/>
      <c r="R993" s="5"/>
      <c r="S993" s="5"/>
      <c r="T993" s="5"/>
      <c r="U993" s="5"/>
      <c r="V993" s="5"/>
      <c r="W993" s="5"/>
      <c r="X993" s="5"/>
      <c r="Y993" s="5"/>
      <c r="Z993" s="5"/>
      <c r="AA993" s="5"/>
      <c r="AB993" s="5"/>
      <c r="AC993" s="5"/>
      <c r="AD993" s="5"/>
      <c r="AE993" s="5"/>
      <c r="AF993" s="5"/>
      <c r="AG993" s="5"/>
      <c r="AH993" s="5"/>
      <c r="AI993" s="5"/>
      <c r="AJ993" s="5"/>
      <c r="AK993" s="5"/>
      <c r="AL993" s="5"/>
      <c r="AM993" s="5"/>
      <c r="AN993" s="5"/>
      <c r="AO993" s="5"/>
      <c r="AP993" s="5"/>
      <c r="AQ993" s="5"/>
    </row>
    <row r="994" customFormat="false" ht="12.75" hidden="false" customHeight="true" outlineLevel="0" collapsed="false">
      <c r="A994" s="5"/>
      <c r="B994" s="5"/>
      <c r="C994" s="5"/>
      <c r="D994" s="5"/>
      <c r="E994" s="5"/>
      <c r="F994" s="5"/>
      <c r="G994" s="5"/>
      <c r="H994" s="5"/>
      <c r="I994" s="5"/>
      <c r="J994" s="5"/>
      <c r="K994" s="5"/>
      <c r="L994" s="5"/>
      <c r="M994" s="5"/>
      <c r="N994" s="5"/>
      <c r="O994" s="5"/>
      <c r="P994" s="5"/>
      <c r="Q994" s="5"/>
      <c r="R994" s="5"/>
      <c r="S994" s="5"/>
      <c r="T994" s="5"/>
      <c r="U994" s="5"/>
      <c r="V994" s="5"/>
      <c r="W994" s="5"/>
      <c r="X994" s="5"/>
      <c r="Y994" s="5"/>
      <c r="Z994" s="5"/>
      <c r="AA994" s="5"/>
      <c r="AB994" s="5"/>
      <c r="AC994" s="5"/>
      <c r="AD994" s="5"/>
      <c r="AE994" s="5"/>
      <c r="AF994" s="5"/>
      <c r="AG994" s="5"/>
      <c r="AH994" s="5"/>
      <c r="AI994" s="5"/>
      <c r="AJ994" s="5"/>
      <c r="AK994" s="5"/>
      <c r="AL994" s="5"/>
      <c r="AM994" s="5"/>
      <c r="AN994" s="5"/>
      <c r="AO994" s="5"/>
      <c r="AP994" s="5"/>
      <c r="AQ994" s="5"/>
    </row>
    <row r="995" customFormat="false" ht="12.75" hidden="false" customHeight="true" outlineLevel="0" collapsed="false">
      <c r="A995" s="5"/>
      <c r="B995" s="5"/>
      <c r="C995" s="5"/>
      <c r="D995" s="5"/>
      <c r="E995" s="5"/>
      <c r="F995" s="5"/>
      <c r="G995" s="5"/>
      <c r="H995" s="5"/>
      <c r="I995" s="5"/>
      <c r="J995" s="5"/>
      <c r="K995" s="5"/>
      <c r="L995" s="5"/>
      <c r="M995" s="5"/>
      <c r="N995" s="5"/>
      <c r="O995" s="5"/>
      <c r="P995" s="5"/>
      <c r="Q995" s="5"/>
      <c r="R995" s="5"/>
      <c r="S995" s="5"/>
      <c r="T995" s="5"/>
      <c r="U995" s="5"/>
      <c r="V995" s="5"/>
      <c r="W995" s="5"/>
      <c r="X995" s="5"/>
      <c r="Y995" s="5"/>
      <c r="Z995" s="5"/>
      <c r="AA995" s="5"/>
      <c r="AB995" s="5"/>
      <c r="AC995" s="5"/>
      <c r="AD995" s="5"/>
      <c r="AE995" s="5"/>
      <c r="AF995" s="5"/>
      <c r="AG995" s="5"/>
      <c r="AH995" s="5"/>
      <c r="AI995" s="5"/>
      <c r="AJ995" s="5"/>
      <c r="AK995" s="5"/>
      <c r="AL995" s="5"/>
      <c r="AM995" s="5"/>
      <c r="AN995" s="5"/>
      <c r="AO995" s="5"/>
      <c r="AP995" s="5"/>
      <c r="AQ995" s="5"/>
    </row>
    <row r="996" customFormat="false" ht="12.75" hidden="false" customHeight="true" outlineLevel="0" collapsed="false">
      <c r="A996" s="5"/>
      <c r="B996" s="5"/>
      <c r="C996" s="5"/>
      <c r="D996" s="5"/>
      <c r="E996" s="5"/>
      <c r="F996" s="5"/>
      <c r="G996" s="5"/>
      <c r="H996" s="5"/>
      <c r="I996" s="5"/>
      <c r="J996" s="5"/>
      <c r="K996" s="5"/>
      <c r="L996" s="5"/>
      <c r="M996" s="5"/>
      <c r="N996" s="5"/>
      <c r="O996" s="5"/>
      <c r="P996" s="5"/>
      <c r="Q996" s="5"/>
      <c r="R996" s="5"/>
      <c r="S996" s="5"/>
      <c r="T996" s="5"/>
      <c r="U996" s="5"/>
      <c r="V996" s="5"/>
      <c r="W996" s="5"/>
      <c r="X996" s="5"/>
      <c r="Y996" s="5"/>
      <c r="Z996" s="5"/>
      <c r="AA996" s="5"/>
      <c r="AB996" s="5"/>
      <c r="AC996" s="5"/>
      <c r="AD996" s="5"/>
      <c r="AE996" s="5"/>
      <c r="AF996" s="5"/>
      <c r="AG996" s="5"/>
      <c r="AH996" s="5"/>
      <c r="AI996" s="5"/>
      <c r="AJ996" s="5"/>
      <c r="AK996" s="5"/>
      <c r="AL996" s="5"/>
      <c r="AM996" s="5"/>
      <c r="AN996" s="5"/>
      <c r="AO996" s="5"/>
      <c r="AP996" s="5"/>
      <c r="AQ996" s="5"/>
    </row>
    <row r="997" customFormat="false" ht="12.75" hidden="false" customHeight="true" outlineLevel="0" collapsed="false">
      <c r="A997" s="5"/>
      <c r="B997" s="5"/>
      <c r="C997" s="5"/>
      <c r="D997" s="5"/>
      <c r="E997" s="5"/>
      <c r="F997" s="5"/>
      <c r="G997" s="5"/>
      <c r="H997" s="5"/>
      <c r="I997" s="5"/>
      <c r="J997" s="5"/>
      <c r="K997" s="5"/>
      <c r="L997" s="5"/>
      <c r="M997" s="5"/>
      <c r="N997" s="5"/>
      <c r="O997" s="5"/>
      <c r="P997" s="5"/>
      <c r="Q997" s="5"/>
      <c r="R997" s="5"/>
      <c r="S997" s="5"/>
      <c r="T997" s="5"/>
      <c r="U997" s="5"/>
      <c r="V997" s="5"/>
      <c r="W997" s="5"/>
      <c r="X997" s="5"/>
      <c r="Y997" s="5"/>
      <c r="Z997" s="5"/>
      <c r="AA997" s="5"/>
      <c r="AB997" s="5"/>
      <c r="AC997" s="5"/>
      <c r="AD997" s="5"/>
      <c r="AE997" s="5"/>
      <c r="AF997" s="5"/>
      <c r="AG997" s="5"/>
      <c r="AH997" s="5"/>
      <c r="AI997" s="5"/>
      <c r="AJ997" s="5"/>
      <c r="AK997" s="5"/>
      <c r="AL997" s="5"/>
      <c r="AM997" s="5"/>
      <c r="AN997" s="5"/>
      <c r="AO997" s="5"/>
      <c r="AP997" s="5"/>
      <c r="AQ997" s="5"/>
    </row>
    <row r="998" customFormat="false" ht="12.75" hidden="false" customHeight="true" outlineLevel="0" collapsed="false">
      <c r="A998" s="5"/>
      <c r="B998" s="5"/>
      <c r="C998" s="5"/>
      <c r="D998" s="5"/>
      <c r="E998" s="5"/>
      <c r="F998" s="5"/>
      <c r="G998" s="5"/>
      <c r="H998" s="5"/>
      <c r="I998" s="5"/>
      <c r="J998" s="5"/>
      <c r="K998" s="5"/>
      <c r="L998" s="5"/>
      <c r="M998" s="5"/>
      <c r="N998" s="5"/>
      <c r="O998" s="5"/>
      <c r="P998" s="5"/>
      <c r="Q998" s="5"/>
      <c r="R998" s="5"/>
      <c r="S998" s="5"/>
      <c r="T998" s="5"/>
      <c r="U998" s="5"/>
      <c r="V998" s="5"/>
      <c r="W998" s="5"/>
      <c r="X998" s="5"/>
      <c r="Y998" s="5"/>
      <c r="Z998" s="5"/>
      <c r="AA998" s="5"/>
      <c r="AB998" s="5"/>
      <c r="AC998" s="5"/>
      <c r="AD998" s="5"/>
      <c r="AE998" s="5"/>
      <c r="AF998" s="5"/>
      <c r="AG998" s="5"/>
      <c r="AH998" s="5"/>
      <c r="AI998" s="5"/>
      <c r="AJ998" s="5"/>
      <c r="AK998" s="5"/>
      <c r="AL998" s="5"/>
      <c r="AM998" s="5"/>
      <c r="AN998" s="5"/>
      <c r="AO998" s="5"/>
      <c r="AP998" s="5"/>
      <c r="AQ998" s="5"/>
    </row>
    <row r="999" customFormat="false" ht="12.75" hidden="false" customHeight="true" outlineLevel="0" collapsed="false">
      <c r="A999" s="5"/>
      <c r="B999" s="5"/>
      <c r="C999" s="5"/>
      <c r="D999" s="5"/>
      <c r="E999" s="5"/>
      <c r="F999" s="5"/>
      <c r="G999" s="5"/>
      <c r="H999" s="5"/>
      <c r="I999" s="5"/>
      <c r="J999" s="5"/>
      <c r="K999" s="5"/>
      <c r="L999" s="5"/>
      <c r="M999" s="5"/>
      <c r="N999" s="5"/>
      <c r="O999" s="5"/>
      <c r="P999" s="5"/>
      <c r="Q999" s="5"/>
      <c r="R999" s="5"/>
      <c r="S999" s="5"/>
      <c r="T999" s="5"/>
      <c r="U999" s="5"/>
      <c r="V999" s="5"/>
      <c r="W999" s="5"/>
      <c r="X999" s="5"/>
      <c r="Y999" s="5"/>
      <c r="Z999" s="5"/>
      <c r="AA999" s="5"/>
      <c r="AB999" s="5"/>
      <c r="AC999" s="5"/>
      <c r="AD999" s="5"/>
      <c r="AE999" s="5"/>
      <c r="AF999" s="5"/>
      <c r="AG999" s="5"/>
      <c r="AH999" s="5"/>
      <c r="AI999" s="5"/>
      <c r="AJ999" s="5"/>
      <c r="AK999" s="5"/>
      <c r="AL999" s="5"/>
      <c r="AM999" s="5"/>
      <c r="AN999" s="5"/>
      <c r="AO999" s="5"/>
      <c r="AP999" s="5"/>
      <c r="AQ999" s="5"/>
    </row>
    <row r="1000" customFormat="false" ht="12.75" hidden="false" customHeight="true" outlineLevel="0" collapsed="false">
      <c r="A1000" s="5"/>
      <c r="B1000" s="5"/>
      <c r="C1000" s="5"/>
      <c r="D1000" s="5"/>
      <c r="E1000" s="5"/>
      <c r="F1000" s="5"/>
      <c r="G1000" s="5"/>
      <c r="H1000" s="5"/>
      <c r="I1000" s="5"/>
      <c r="J1000" s="5"/>
      <c r="K1000" s="5"/>
      <c r="L1000" s="5"/>
      <c r="M1000" s="5"/>
      <c r="N1000" s="5"/>
      <c r="O1000" s="5"/>
      <c r="P1000" s="5"/>
      <c r="Q1000" s="5"/>
      <c r="R1000" s="5"/>
      <c r="S1000" s="5"/>
      <c r="T1000" s="5"/>
      <c r="U1000" s="5"/>
      <c r="V1000" s="5"/>
      <c r="W1000" s="5"/>
      <c r="X1000" s="5"/>
      <c r="Y1000" s="5"/>
      <c r="Z1000" s="5"/>
      <c r="AA1000" s="5"/>
      <c r="AB1000" s="5"/>
      <c r="AC1000" s="5"/>
      <c r="AD1000" s="5"/>
      <c r="AE1000" s="5"/>
      <c r="AF1000" s="5"/>
      <c r="AG1000" s="5"/>
      <c r="AH1000" s="5"/>
      <c r="AI1000" s="5"/>
      <c r="AJ1000" s="5"/>
      <c r="AK1000" s="5"/>
      <c r="AL1000" s="5"/>
      <c r="AM1000" s="5"/>
      <c r="AN1000" s="5"/>
      <c r="AO1000" s="5"/>
      <c r="AP1000" s="5"/>
      <c r="AQ1000" s="5"/>
    </row>
  </sheetData>
  <mergeCells count="10">
    <mergeCell ref="F38:F41"/>
    <mergeCell ref="N38:N41"/>
    <mergeCell ref="V38:V41"/>
    <mergeCell ref="AD38:AD41"/>
    <mergeCell ref="AL38:AL41"/>
    <mergeCell ref="F43:F44"/>
    <mergeCell ref="N43:N44"/>
    <mergeCell ref="V43:V44"/>
    <mergeCell ref="AD43:AD44"/>
    <mergeCell ref="AL43:AL44"/>
  </mergeCells>
  <conditionalFormatting sqref="A4:G4">
    <cfRule type="timePeriod" priority="2" timePeriod="today" dxfId="0"/>
  </conditionalFormatting>
  <conditionalFormatting sqref="I4:O4">
    <cfRule type="timePeriod" priority="3" timePeriod="today" dxfId="1"/>
  </conditionalFormatting>
  <conditionalFormatting sqref="Q4:W4">
    <cfRule type="timePeriod" priority="4" timePeriod="today" dxfId="2"/>
  </conditionalFormatting>
  <conditionalFormatting sqref="Y4:AE4">
    <cfRule type="timePeriod" priority="5" timePeriod="today" dxfId="3"/>
  </conditionalFormatting>
  <conditionalFormatting sqref="AG4:AM4">
    <cfRule type="timePeriod" priority="6" timePeriod="today" dxfId="4"/>
  </conditionalFormatting>
  <conditionalFormatting sqref="AO4:AQ4">
    <cfRule type="timePeriod" priority="7" timePeriod="today" dxfId="5"/>
  </conditionalFormatting>
  <printOptions headings="false" gridLines="false" gridLinesSet="true" horizontalCentered="false" verticalCentered="false"/>
  <pageMargins left="0.25" right="0.25" top="0.75" bottom="0.75" header="0.511811023622047" footer="0.511811023622047"/>
  <pageSetup paperSize="1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AMJ114"/>
  <sheetViews>
    <sheetView showFormulas="false" showGridLines="false" showRowColHeaders="true" showZeros="true" rightToLeft="false" tabSelected="true" showOutlineSymbols="true" defaultGridColor="true" view="normal" topLeftCell="A1" colorId="64" zoomScale="75" zoomScaleNormal="75" zoomScalePageLayoutView="100" workbookViewId="0">
      <selection pane="topLeft" activeCell="H17" activeCellId="0" sqref="H17"/>
    </sheetView>
  </sheetViews>
  <sheetFormatPr defaultColWidth="13.6796875" defaultRowHeight="15" zeroHeight="false" outlineLevelRow="0" outlineLevelCol="0"/>
  <cols>
    <col collapsed="false" customWidth="true" hidden="false" outlineLevel="0" max="1" min="1" style="0" width="20.64"/>
    <col collapsed="false" customWidth="true" hidden="false" outlineLevel="0" max="2" min="2" style="0" width="1.66"/>
    <col collapsed="false" customWidth="true" hidden="false" outlineLevel="0" max="3" min="3" style="0" width="24.17"/>
    <col collapsed="false" customWidth="true" hidden="false" outlineLevel="0" max="5" min="4" style="0" width="20.64"/>
    <col collapsed="false" customWidth="true" hidden="false" outlineLevel="0" max="6" min="6" style="0" width="27.87"/>
    <col collapsed="false" customWidth="true" hidden="false" outlineLevel="0" max="9" min="7" style="0" width="20.64"/>
    <col collapsed="false" customWidth="true" hidden="false" outlineLevel="0" max="10" min="10" style="0" width="1"/>
    <col collapsed="false" customWidth="true" hidden="false" outlineLevel="0" max="11" min="11" style="0" width="24.17"/>
    <col collapsed="false" customWidth="true" hidden="false" outlineLevel="0" max="12" min="12" style="0" width="24.91"/>
    <col collapsed="false" customWidth="true" hidden="false" outlineLevel="0" max="13" min="13" style="0" width="22.32"/>
    <col collapsed="false" customWidth="true" hidden="false" outlineLevel="0" max="14" min="14" style="0" width="23.42"/>
    <col collapsed="false" customWidth="true" hidden="false" outlineLevel="0" max="17" min="15" style="0" width="20.64"/>
    <col collapsed="false" customWidth="true" hidden="false" outlineLevel="0" max="18" min="18" style="0" width="1.51"/>
    <col collapsed="false" customWidth="true" hidden="false" outlineLevel="0" max="19" min="19" style="0" width="24.17"/>
    <col collapsed="false" customWidth="true" hidden="false" outlineLevel="0" max="20" min="20" style="0" width="20.64"/>
    <col collapsed="false" customWidth="true" hidden="false" outlineLevel="0" max="21" min="21" style="0" width="25.28"/>
    <col collapsed="false" customWidth="true" hidden="false" outlineLevel="0" max="25" min="22" style="0" width="20.64"/>
    <col collapsed="false" customWidth="true" hidden="false" outlineLevel="0" max="26" min="26" style="0" width="1.33"/>
    <col collapsed="false" customWidth="true" hidden="false" outlineLevel="0" max="27" min="27" style="0" width="20.64"/>
    <col collapsed="false" customWidth="true" hidden="false" outlineLevel="0" max="28" min="28" style="0" width="29.37"/>
    <col collapsed="false" customWidth="true" hidden="false" outlineLevel="0" max="33" min="29" style="0" width="20.64"/>
    <col collapsed="false" customWidth="true" hidden="false" outlineLevel="0" max="34" min="34" style="0" width="1.85"/>
    <col collapsed="false" customWidth="true" hidden="false" outlineLevel="0" max="35" min="35" style="0" width="25.28"/>
    <col collapsed="false" customWidth="true" hidden="false" outlineLevel="0" max="36" min="36" style="0" width="25.1"/>
    <col collapsed="false" customWidth="true" hidden="false" outlineLevel="0" max="37" min="37" style="0" width="20.64"/>
    <col collapsed="false" customWidth="true" hidden="false" outlineLevel="0" max="38" min="38" style="0" width="23.42"/>
    <col collapsed="false" customWidth="true" hidden="false" outlineLevel="0" max="41" min="39" style="0" width="20.64"/>
    <col collapsed="false" customWidth="true" hidden="false" outlineLevel="0" max="42" min="42" style="0" width="1.66"/>
    <col collapsed="false" customWidth="true" hidden="false" outlineLevel="0" max="43" min="43" style="276" width="15"/>
    <col collapsed="false" customWidth="false" hidden="false" outlineLevel="0" max="45" min="44" style="276" width="13.66"/>
    <col collapsed="false" customWidth="true" hidden="false" outlineLevel="0" max="46" min="46" style="276" width="1.66"/>
    <col collapsed="false" customWidth="true" hidden="false" outlineLevel="0" max="47" min="47" style="276" width="19.33"/>
    <col collapsed="false" customWidth="true" hidden="false" outlineLevel="0" max="48" min="48" style="276" width="17"/>
    <col collapsed="false" customWidth="false" hidden="false" outlineLevel="0" max="49" min="49" style="276" width="13.66"/>
    <col collapsed="false" customWidth="true" hidden="false" outlineLevel="0" max="50" min="50" style="276" width="20.83"/>
    <col collapsed="false" customWidth="true" hidden="false" outlineLevel="0" max="51" min="51" style="276" width="15"/>
    <col collapsed="false" customWidth="false" hidden="false" outlineLevel="0" max="53" min="52" style="276" width="13.66"/>
    <col collapsed="false" customWidth="true" hidden="false" outlineLevel="0" max="54" min="54" style="276" width="1.85"/>
    <col collapsed="false" customWidth="true" hidden="false" outlineLevel="0" max="55" min="55" style="276" width="22.33"/>
    <col collapsed="false" customWidth="true" hidden="false" outlineLevel="0" max="56" min="56" style="276" width="17"/>
    <col collapsed="false" customWidth="false" hidden="false" outlineLevel="0" max="57" min="57" style="276" width="13.66"/>
    <col collapsed="false" customWidth="true" hidden="false" outlineLevel="0" max="58" min="58" style="276" width="20.83"/>
    <col collapsed="false" customWidth="true" hidden="false" outlineLevel="0" max="59" min="59" style="276" width="15"/>
    <col collapsed="false" customWidth="false" hidden="false" outlineLevel="0" max="61" min="60" style="276" width="13.66"/>
    <col collapsed="false" customWidth="true" hidden="false" outlineLevel="0" max="62" min="62" style="276" width="1"/>
    <col collapsed="false" customWidth="true" hidden="false" outlineLevel="0" max="63" min="63" style="276" width="18.66"/>
    <col collapsed="false" customWidth="true" hidden="false" outlineLevel="0" max="64" min="64" style="276" width="17.33"/>
    <col collapsed="false" customWidth="true" hidden="false" outlineLevel="0" max="65" min="65" style="276" width="14.16"/>
    <col collapsed="false" customWidth="true" hidden="false" outlineLevel="0" max="66" min="66" style="276" width="20.83"/>
    <col collapsed="false" customWidth="true" hidden="false" outlineLevel="0" max="67" min="67" style="276" width="14.66"/>
    <col collapsed="false" customWidth="false" hidden="false" outlineLevel="0" max="69" min="68" style="276" width="13.66"/>
    <col collapsed="false" customWidth="true" hidden="false" outlineLevel="0" max="70" min="70" style="276" width="1.51"/>
    <col collapsed="false" customWidth="true" hidden="false" outlineLevel="0" max="71" min="71" style="276" width="18.66"/>
    <col collapsed="false" customWidth="true" hidden="false" outlineLevel="0" max="72" min="72" style="276" width="17"/>
    <col collapsed="false" customWidth="true" hidden="false" outlineLevel="0" max="73" min="73" style="276" width="14.83"/>
    <col collapsed="false" customWidth="true" hidden="false" outlineLevel="0" max="74" min="74" style="276" width="20.83"/>
    <col collapsed="false" customWidth="true" hidden="false" outlineLevel="0" max="75" min="75" style="276" width="14.66"/>
    <col collapsed="false" customWidth="false" hidden="false" outlineLevel="0" max="77" min="76" style="276" width="13.66"/>
    <col collapsed="false" customWidth="true" hidden="false" outlineLevel="0" max="78" min="78" style="276" width="1.51"/>
    <col collapsed="false" customWidth="true" hidden="false" outlineLevel="0" max="79" min="79" style="276" width="18.66"/>
    <col collapsed="false" customWidth="true" hidden="false" outlineLevel="0" max="80" min="80" style="276" width="17"/>
    <col collapsed="false" customWidth="false" hidden="false" outlineLevel="0" max="81" min="81" style="276" width="13.66"/>
    <col collapsed="false" customWidth="true" hidden="false" outlineLevel="0" max="82" min="82" style="276" width="20.83"/>
    <col collapsed="false" customWidth="true" hidden="false" outlineLevel="0" max="83" min="83" style="276" width="14.66"/>
    <col collapsed="false" customWidth="false" hidden="false" outlineLevel="0" max="85" min="84" style="276" width="13.66"/>
    <col collapsed="false" customWidth="true" hidden="false" outlineLevel="0" max="86" min="86" style="276" width="1"/>
    <col collapsed="false" customWidth="true" hidden="false" outlineLevel="0" max="87" min="87" style="276" width="25"/>
    <col collapsed="false" customWidth="true" hidden="false" outlineLevel="0" max="88" min="88" style="276" width="17.33"/>
    <col collapsed="false" customWidth="true" hidden="false" outlineLevel="0" max="89" min="89" style="276" width="17.83"/>
    <col collapsed="false" customWidth="true" hidden="false" outlineLevel="0" max="90" min="90" style="276" width="20.83"/>
    <col collapsed="false" customWidth="true" hidden="false" outlineLevel="0" max="91" min="91" style="276" width="14.66"/>
    <col collapsed="false" customWidth="false" hidden="false" outlineLevel="0" max="93" min="92" style="276" width="13.66"/>
    <col collapsed="false" customWidth="true" hidden="false" outlineLevel="0" max="94" min="94" style="276" width="0.67"/>
    <col collapsed="false" customWidth="true" hidden="false" outlineLevel="0" max="95" min="95" style="276" width="22.01"/>
    <col collapsed="false" customWidth="true" hidden="false" outlineLevel="0" max="96" min="96" style="276" width="17"/>
    <col collapsed="false" customWidth="true" hidden="false" outlineLevel="0" max="97" min="97" style="276" width="14.16"/>
    <col collapsed="false" customWidth="true" hidden="false" outlineLevel="0" max="98" min="98" style="276" width="20.83"/>
    <col collapsed="false" customWidth="true" hidden="false" outlineLevel="0" max="99" min="99" style="276" width="14.66"/>
    <col collapsed="false" customWidth="false" hidden="false" outlineLevel="0" max="101" min="100" style="276" width="13.66"/>
    <col collapsed="false" customWidth="true" hidden="false" outlineLevel="0" max="102" min="102" style="276" width="1.16"/>
    <col collapsed="false" customWidth="true" hidden="false" outlineLevel="0" max="103" min="103" style="276" width="22.01"/>
    <col collapsed="false" customWidth="true" hidden="false" outlineLevel="0" max="104" min="104" style="276" width="17"/>
    <col collapsed="false" customWidth="true" hidden="false" outlineLevel="0" max="105" min="105" style="276" width="14.16"/>
    <col collapsed="false" customWidth="true" hidden="false" outlineLevel="0" max="106" min="106" style="276" width="20.83"/>
    <col collapsed="false" customWidth="true" hidden="false" outlineLevel="0" max="107" min="107" style="276" width="14.16"/>
    <col collapsed="false" customWidth="false" hidden="false" outlineLevel="0" max="109" min="108" style="276" width="13.66"/>
    <col collapsed="false" customWidth="true" hidden="false" outlineLevel="0" max="110" min="110" style="276" width="1.33"/>
    <col collapsed="false" customWidth="true" hidden="false" outlineLevel="0" max="111" min="111" style="276" width="22.01"/>
    <col collapsed="false" customWidth="true" hidden="false" outlineLevel="0" max="112" min="112" style="276" width="17.33"/>
    <col collapsed="false" customWidth="true" hidden="false" outlineLevel="0" max="113" min="113" style="276" width="14.16"/>
    <col collapsed="false" customWidth="true" hidden="false" outlineLevel="0" max="114" min="114" style="276" width="20.83"/>
    <col collapsed="false" customWidth="false" hidden="false" outlineLevel="0" max="116" min="115" style="276" width="13.66"/>
    <col collapsed="false" customWidth="true" hidden="false" outlineLevel="0" max="117" min="117" style="276" width="13.5"/>
    <col collapsed="false" customWidth="true" hidden="false" outlineLevel="0" max="118" min="118" style="276" width="0.83"/>
    <col collapsed="false" customWidth="true" hidden="false" outlineLevel="0" max="119" min="119" style="276" width="26.66"/>
    <col collapsed="false" customWidth="true" hidden="false" outlineLevel="0" max="120" min="120" style="276" width="17"/>
    <col collapsed="false" customWidth="true" hidden="false" outlineLevel="0" max="121" min="121" style="276" width="15.49"/>
    <col collapsed="false" customWidth="true" hidden="false" outlineLevel="0" max="122" min="122" style="276" width="20.83"/>
    <col collapsed="false" customWidth="false" hidden="false" outlineLevel="0" max="124" min="123" style="276" width="13.66"/>
    <col collapsed="false" customWidth="true" hidden="false" outlineLevel="0" max="125" min="125" style="276" width="15"/>
    <col collapsed="false" customWidth="true" hidden="false" outlineLevel="0" max="126" min="126" style="276" width="1.16"/>
    <col collapsed="false" customWidth="true" hidden="false" outlineLevel="0" max="127" min="127" style="276" width="20.5"/>
    <col collapsed="false" customWidth="true" hidden="false" outlineLevel="0" max="128" min="128" style="276" width="17"/>
    <col collapsed="false" customWidth="true" hidden="false" outlineLevel="0" max="129" min="129" style="276" width="14.16"/>
    <col collapsed="false" customWidth="true" hidden="false" outlineLevel="0" max="130" min="130" style="276" width="20.83"/>
    <col collapsed="false" customWidth="false" hidden="false" outlineLevel="0" max="133" min="131" style="276" width="13.66"/>
    <col collapsed="false" customWidth="true" hidden="false" outlineLevel="0" max="134" min="134" style="276" width="1.51"/>
    <col collapsed="false" customWidth="true" hidden="false" outlineLevel="0" max="135" min="135" style="276" width="20.5"/>
    <col collapsed="false" customWidth="true" hidden="false" outlineLevel="0" max="136" min="136" style="276" width="17.33"/>
    <col collapsed="false" customWidth="true" hidden="false" outlineLevel="0" max="137" min="137" style="276" width="18.16"/>
    <col collapsed="false" customWidth="true" hidden="false" outlineLevel="0" max="138" min="138" style="276" width="20.83"/>
    <col collapsed="false" customWidth="true" hidden="false" outlineLevel="0" max="139" min="139" style="276" width="14.66"/>
    <col collapsed="false" customWidth="false" hidden="false" outlineLevel="0" max="141" min="140" style="276" width="13.66"/>
    <col collapsed="false" customWidth="true" hidden="false" outlineLevel="0" max="142" min="142" style="276" width="1.33"/>
    <col collapsed="false" customWidth="true" hidden="false" outlineLevel="0" max="143" min="143" style="276" width="20.5"/>
    <col collapsed="false" customWidth="true" hidden="false" outlineLevel="0" max="145" min="144" style="276" width="17.67"/>
    <col collapsed="false" customWidth="true" hidden="false" outlineLevel="0" max="146" min="146" style="276" width="20.83"/>
    <col collapsed="false" customWidth="true" hidden="false" outlineLevel="0" max="147" min="147" style="276" width="14.66"/>
    <col collapsed="false" customWidth="false" hidden="false" outlineLevel="0" max="149" min="148" style="276" width="13.66"/>
    <col collapsed="false" customWidth="true" hidden="false" outlineLevel="0" max="150" min="150" style="276" width="0.83"/>
    <col collapsed="false" customWidth="true" hidden="false" outlineLevel="0" max="151" min="151" style="276" width="20.5"/>
    <col collapsed="false" customWidth="true" hidden="false" outlineLevel="0" max="152" min="152" style="276" width="17"/>
    <col collapsed="false" customWidth="false" hidden="false" outlineLevel="0" max="153" min="153" style="276" width="13.66"/>
    <col collapsed="false" customWidth="true" hidden="false" outlineLevel="0" max="154" min="154" style="276" width="20.83"/>
    <col collapsed="false" customWidth="true" hidden="false" outlineLevel="0" max="155" min="155" style="276" width="16.48"/>
    <col collapsed="false" customWidth="false" hidden="false" outlineLevel="0" max="156" min="156" style="276" width="13.66"/>
    <col collapsed="false" customWidth="true" hidden="false" outlineLevel="0" max="157" min="157" style="276" width="13.5"/>
    <col collapsed="false" customWidth="true" hidden="false" outlineLevel="0" max="158" min="158" style="276" width="0.83"/>
    <col collapsed="false" customWidth="true" hidden="false" outlineLevel="0" max="159" min="159" style="276" width="26.33"/>
    <col collapsed="false" customWidth="true" hidden="false" outlineLevel="0" max="160" min="160" style="276" width="17.33"/>
    <col collapsed="false" customWidth="true" hidden="false" outlineLevel="0" max="161" min="161" style="276" width="15.66"/>
    <col collapsed="false" customWidth="true" hidden="false" outlineLevel="0" max="162" min="162" style="276" width="20.83"/>
    <col collapsed="false" customWidth="true" hidden="false" outlineLevel="0" max="163" min="163" style="276" width="14.66"/>
    <col collapsed="false" customWidth="false" hidden="false" outlineLevel="0" max="165" min="164" style="276" width="13.66"/>
    <col collapsed="false" customWidth="true" hidden="false" outlineLevel="0" max="166" min="166" style="276" width="1"/>
    <col collapsed="false" customWidth="true" hidden="false" outlineLevel="0" max="167" min="167" style="276" width="21.66"/>
    <col collapsed="false" customWidth="true" hidden="false" outlineLevel="0" max="168" min="168" style="276" width="17"/>
    <col collapsed="false" customWidth="true" hidden="false" outlineLevel="0" max="169" min="169" style="276" width="16.48"/>
    <col collapsed="false" customWidth="true" hidden="false" outlineLevel="0" max="170" min="170" style="276" width="20.83"/>
    <col collapsed="false" customWidth="true" hidden="false" outlineLevel="0" max="171" min="171" style="276" width="14.66"/>
    <col collapsed="false" customWidth="false" hidden="false" outlineLevel="0" max="172" min="172" style="276" width="13.66"/>
    <col collapsed="false" customWidth="true" hidden="false" outlineLevel="0" max="173" min="173" style="276" width="13.5"/>
    <col collapsed="false" customWidth="true" hidden="false" outlineLevel="0" max="174" min="174" style="276" width="1.16"/>
    <col collapsed="false" customWidth="true" hidden="false" outlineLevel="0" max="175" min="175" style="276" width="21.66"/>
    <col collapsed="false" customWidth="true" hidden="false" outlineLevel="0" max="176" min="176" style="276" width="17"/>
    <col collapsed="false" customWidth="true" hidden="false" outlineLevel="0" max="177" min="177" style="276" width="16.83"/>
    <col collapsed="false" customWidth="true" hidden="false" outlineLevel="0" max="178" min="178" style="276" width="20.83"/>
    <col collapsed="false" customWidth="true" hidden="false" outlineLevel="0" max="181" min="179" style="276" width="16.83"/>
    <col collapsed="false" customWidth="true" hidden="false" outlineLevel="0" max="182" min="182" style="276" width="1.33"/>
    <col collapsed="false" customWidth="true" hidden="false" outlineLevel="0" max="183" min="183" style="276" width="21.66"/>
    <col collapsed="false" customWidth="true" hidden="false" outlineLevel="0" max="184" min="184" style="276" width="22.16"/>
    <col collapsed="false" customWidth="true" hidden="false" outlineLevel="0" max="185" min="185" style="276" width="14.35"/>
    <col collapsed="false" customWidth="true" hidden="false" outlineLevel="0" max="186" min="186" style="276" width="20.83"/>
    <col collapsed="false" customWidth="true" hidden="false" outlineLevel="0" max="187" min="187" style="276" width="14.66"/>
    <col collapsed="false" customWidth="false" hidden="false" outlineLevel="0" max="189" min="188" style="276" width="13.66"/>
    <col collapsed="false" customWidth="true" hidden="false" outlineLevel="0" max="190" min="190" style="276" width="0.83"/>
    <col collapsed="false" customWidth="true" hidden="false" outlineLevel="0" max="191" min="191" style="276" width="27.84"/>
    <col collapsed="false" customWidth="true" hidden="false" outlineLevel="0" max="192" min="192" style="276" width="17"/>
    <col collapsed="false" customWidth="true" hidden="false" outlineLevel="0" max="193" min="193" style="276" width="18.16"/>
    <col collapsed="false" customWidth="true" hidden="false" outlineLevel="0" max="194" min="194" style="276" width="20.83"/>
    <col collapsed="false" customWidth="true" hidden="false" outlineLevel="0" max="195" min="195" style="276" width="14.66"/>
    <col collapsed="false" customWidth="false" hidden="false" outlineLevel="0" max="197" min="196" style="276" width="13.66"/>
    <col collapsed="false" customWidth="true" hidden="true" outlineLevel="0" max="198" min="198" style="276" width="11.52"/>
    <col collapsed="false" customWidth="true" hidden="false" outlineLevel="0" max="199" min="199" style="276" width="21.66"/>
    <col collapsed="false" customWidth="true" hidden="false" outlineLevel="0" max="200" min="200" style="276" width="17"/>
    <col collapsed="false" customWidth="true" hidden="false" outlineLevel="0" max="201" min="201" style="276" width="15.83"/>
    <col collapsed="false" customWidth="true" hidden="false" outlineLevel="0" max="202" min="202" style="276" width="20.83"/>
    <col collapsed="false" customWidth="true" hidden="false" outlineLevel="0" max="203" min="203" style="276" width="14.66"/>
    <col collapsed="false" customWidth="false" hidden="false" outlineLevel="0" max="205" min="204" style="276" width="13.66"/>
    <col collapsed="false" customWidth="true" hidden="true" outlineLevel="0" max="206" min="206" style="276" width="11.52"/>
    <col collapsed="false" customWidth="true" hidden="false" outlineLevel="0" max="207" min="207" style="276" width="21.66"/>
    <col collapsed="false" customWidth="true" hidden="false" outlineLevel="0" max="208" min="208" style="276" width="17.33"/>
    <col collapsed="false" customWidth="true" hidden="false" outlineLevel="0" max="209" min="209" style="276" width="18.51"/>
    <col collapsed="false" customWidth="true" hidden="false" outlineLevel="0" max="210" min="210" style="276" width="20.83"/>
    <col collapsed="false" customWidth="true" hidden="false" outlineLevel="0" max="211" min="211" style="276" width="14.66"/>
    <col collapsed="false" customWidth="false" hidden="false" outlineLevel="0" max="213" min="212" style="276" width="13.66"/>
    <col collapsed="false" customWidth="true" hidden="true" outlineLevel="0" max="214" min="214" style="276" width="11.52"/>
    <col collapsed="false" customWidth="true" hidden="false" outlineLevel="0" max="215" min="215" style="276" width="21.66"/>
    <col collapsed="false" customWidth="true" hidden="false" outlineLevel="0" max="216" min="216" style="276" width="17"/>
    <col collapsed="false" customWidth="true" hidden="false" outlineLevel="0" max="217" min="217" style="276" width="16.48"/>
    <col collapsed="false" customWidth="true" hidden="false" outlineLevel="0" max="218" min="218" style="276" width="20.83"/>
    <col collapsed="false" customWidth="true" hidden="false" outlineLevel="0" max="219" min="219" style="276" width="14.66"/>
    <col collapsed="false" customWidth="false" hidden="false" outlineLevel="0" max="221" min="220" style="276" width="13.66"/>
    <col collapsed="false" customWidth="true" hidden="true" outlineLevel="0" max="222" min="222" style="276" width="11.52"/>
    <col collapsed="false" customWidth="true" hidden="false" outlineLevel="0" max="223" min="223" style="276" width="27.65"/>
    <col collapsed="false" customWidth="true" hidden="false" outlineLevel="0" max="224" min="224" style="276" width="17"/>
    <col collapsed="false" customWidth="false" hidden="false" outlineLevel="0" max="225" min="225" style="276" width="13.66"/>
    <col collapsed="false" customWidth="true" hidden="false" outlineLevel="0" max="226" min="226" style="276" width="20.83"/>
    <col collapsed="false" customWidth="true" hidden="false" outlineLevel="0" max="227" min="227" style="276" width="18.66"/>
    <col collapsed="false" customWidth="true" hidden="false" outlineLevel="0" max="228" min="228" style="276" width="15.15"/>
    <col collapsed="false" customWidth="false" hidden="false" outlineLevel="0" max="229" min="229" style="276" width="13.66"/>
    <col collapsed="false" customWidth="true" hidden="true" outlineLevel="0" max="230" min="230" style="276" width="11.52"/>
    <col collapsed="false" customWidth="true" hidden="false" outlineLevel="0" max="231" min="231" style="276" width="19.99"/>
    <col collapsed="false" customWidth="true" hidden="false" outlineLevel="0" max="232" min="232" style="276" width="17.33"/>
    <col collapsed="false" customWidth="true" hidden="false" outlineLevel="0" max="233" min="233" style="276" width="16.33"/>
    <col collapsed="false" customWidth="true" hidden="false" outlineLevel="0" max="234" min="234" style="276" width="20.83"/>
    <col collapsed="false" customWidth="true" hidden="false" outlineLevel="0" max="235" min="235" style="276" width="14.01"/>
    <col collapsed="false" customWidth="false" hidden="false" outlineLevel="0" max="237" min="236" style="276" width="13.66"/>
    <col collapsed="false" customWidth="true" hidden="true" outlineLevel="0" max="238" min="238" style="276" width="11.52"/>
    <col collapsed="false" customWidth="true" hidden="false" outlineLevel="0" max="239" min="239" style="276" width="19.99"/>
    <col collapsed="false" customWidth="true" hidden="false" outlineLevel="0" max="240" min="240" style="276" width="17"/>
    <col collapsed="false" customWidth="true" hidden="false" outlineLevel="0" max="241" min="241" style="276" width="14.16"/>
    <col collapsed="false" customWidth="true" hidden="false" outlineLevel="0" max="242" min="242" style="276" width="20.83"/>
    <col collapsed="false" customWidth="true" hidden="false" outlineLevel="0" max="243" min="243" style="276" width="14.66"/>
    <col collapsed="false" customWidth="false" hidden="false" outlineLevel="0" max="245" min="244" style="276" width="13.66"/>
    <col collapsed="false" customWidth="true" hidden="true" outlineLevel="0" max="246" min="246" style="276" width="11.52"/>
    <col collapsed="false" customWidth="true" hidden="false" outlineLevel="0" max="247" min="247" style="276" width="19.99"/>
    <col collapsed="false" customWidth="true" hidden="false" outlineLevel="0" max="248" min="248" style="276" width="17"/>
    <col collapsed="false" customWidth="true" hidden="false" outlineLevel="0" max="249" min="249" style="276" width="14.16"/>
    <col collapsed="false" customWidth="true" hidden="false" outlineLevel="0" max="250" min="250" style="276" width="20.83"/>
    <col collapsed="false" customWidth="true" hidden="false" outlineLevel="0" max="251" min="251" style="276" width="18.33"/>
    <col collapsed="false" customWidth="false" hidden="false" outlineLevel="0" max="253" min="252" style="276" width="13.66"/>
    <col collapsed="false" customWidth="true" hidden="true" outlineLevel="0" max="254" min="254" style="276" width="11.52"/>
    <col collapsed="false" customWidth="true" hidden="false" outlineLevel="0" max="255" min="255" style="276" width="19.99"/>
    <col collapsed="false" customWidth="true" hidden="false" outlineLevel="0" max="256" min="256" style="276" width="17.33"/>
    <col collapsed="false" customWidth="true" hidden="false" outlineLevel="0" max="257" min="257" style="276" width="16.14"/>
    <col collapsed="false" customWidth="true" hidden="false" outlineLevel="0" max="258" min="258" style="276" width="20.83"/>
    <col collapsed="false" customWidth="true" hidden="false" outlineLevel="0" max="259" min="259" style="276" width="14.66"/>
    <col collapsed="false" customWidth="false" hidden="false" outlineLevel="0" max="261" min="260" style="276" width="13.66"/>
    <col collapsed="false" customWidth="true" hidden="true" outlineLevel="0" max="262" min="262" style="276" width="11.52"/>
    <col collapsed="false" customWidth="true" hidden="false" outlineLevel="0" max="263" min="263" style="276" width="24"/>
    <col collapsed="false" customWidth="true" hidden="false" outlineLevel="0" max="264" min="264" style="276" width="17"/>
    <col collapsed="false" customWidth="true" hidden="false" outlineLevel="0" max="265" min="265" style="276" width="16.67"/>
    <col collapsed="false" customWidth="true" hidden="false" outlineLevel="0" max="266" min="266" style="276" width="20.83"/>
    <col collapsed="false" customWidth="true" hidden="false" outlineLevel="0" max="267" min="267" style="276" width="13.83"/>
    <col collapsed="false" customWidth="false" hidden="false" outlineLevel="0" max="269" min="268" style="276" width="13.66"/>
    <col collapsed="false" customWidth="true" hidden="true" outlineLevel="0" max="270" min="270" style="276" width="11.52"/>
    <col collapsed="false" customWidth="true" hidden="false" outlineLevel="0" max="271" min="271" style="276" width="19.65"/>
    <col collapsed="false" customWidth="true" hidden="false" outlineLevel="0" max="272" min="272" style="276" width="17"/>
    <col collapsed="false" customWidth="true" hidden="false" outlineLevel="0" max="273" min="273" style="276" width="14.16"/>
    <col collapsed="false" customWidth="true" hidden="false" outlineLevel="0" max="274" min="274" style="276" width="20.83"/>
    <col collapsed="false" customWidth="true" hidden="false" outlineLevel="0" max="275" min="275" style="276" width="14.16"/>
    <col collapsed="false" customWidth="false" hidden="false" outlineLevel="0" max="277" min="276" style="276" width="13.66"/>
    <col collapsed="false" customWidth="true" hidden="true" outlineLevel="0" max="278" min="278" style="276" width="11.52"/>
    <col collapsed="false" customWidth="true" hidden="false" outlineLevel="0" max="279" min="279" style="276" width="19.65"/>
    <col collapsed="false" customWidth="true" hidden="false" outlineLevel="0" max="280" min="280" style="276" width="17.33"/>
    <col collapsed="false" customWidth="true" hidden="false" outlineLevel="0" max="281" min="281" style="276" width="17.67"/>
    <col collapsed="false" customWidth="true" hidden="false" outlineLevel="0" max="282" min="282" style="276" width="20.83"/>
    <col collapsed="false" customWidth="true" hidden="false" outlineLevel="0" max="283" min="283" style="276" width="14.16"/>
    <col collapsed="false" customWidth="false" hidden="false" outlineLevel="0" max="285" min="284" style="276" width="13.66"/>
    <col collapsed="false" customWidth="true" hidden="true" outlineLevel="0" max="286" min="286" style="276" width="11.52"/>
    <col collapsed="false" customWidth="false" hidden="false" outlineLevel="0" max="287" min="287" style="276" width="13.66"/>
    <col collapsed="false" customWidth="true" hidden="false" outlineLevel="0" max="288" min="288" style="276" width="17"/>
    <col collapsed="false" customWidth="true" hidden="false" outlineLevel="0" max="289" min="289" style="276" width="18.85"/>
    <col collapsed="false" customWidth="true" hidden="false" outlineLevel="0" max="290" min="290" style="276" width="20.83"/>
    <col collapsed="false" customWidth="false" hidden="false" outlineLevel="0" max="293" min="291" style="276" width="13.66"/>
    <col collapsed="false" customWidth="true" hidden="true" outlineLevel="0" max="294" min="294" style="276" width="11.52"/>
    <col collapsed="false" customWidth="true" hidden="false" outlineLevel="0" max="295" min="295" style="276" width="17.16"/>
    <col collapsed="false" customWidth="true" hidden="false" outlineLevel="0" max="296" min="296" style="276" width="17"/>
    <col collapsed="false" customWidth="true" hidden="false" outlineLevel="0" max="297" min="297" style="276" width="14.01"/>
    <col collapsed="false" customWidth="true" hidden="false" outlineLevel="0" max="298" min="298" style="276" width="20.83"/>
    <col collapsed="false" customWidth="false" hidden="false" outlineLevel="0" max="301" min="299" style="276" width="13.66"/>
    <col collapsed="false" customWidth="true" hidden="true" outlineLevel="0" max="302" min="302" style="276" width="11.52"/>
    <col collapsed="false" customWidth="false" hidden="false" outlineLevel="0" max="303" min="303" style="276" width="13.66"/>
    <col collapsed="false" customWidth="true" hidden="false" outlineLevel="0" max="305" min="304" style="276" width="17.33"/>
    <col collapsed="false" customWidth="true" hidden="false" outlineLevel="0" max="306" min="306" style="276" width="20.83"/>
    <col collapsed="false" customWidth="true" hidden="false" outlineLevel="0" max="307" min="307" style="276" width="14.66"/>
    <col collapsed="false" customWidth="false" hidden="false" outlineLevel="0" max="309" min="308" style="276" width="13.66"/>
    <col collapsed="false" customWidth="true" hidden="true" outlineLevel="0" max="310" min="310" style="276" width="11.52"/>
    <col collapsed="false" customWidth="true" hidden="false" outlineLevel="0" max="311" min="311" style="276" width="17.16"/>
    <col collapsed="false" customWidth="true" hidden="false" outlineLevel="0" max="312" min="312" style="276" width="17"/>
    <col collapsed="false" customWidth="true" hidden="false" outlineLevel="0" max="313" min="313" style="276" width="18.16"/>
    <col collapsed="false" customWidth="true" hidden="false" outlineLevel="0" max="314" min="314" style="276" width="20.83"/>
    <col collapsed="false" customWidth="false" hidden="false" outlineLevel="0" max="317" min="315" style="276" width="13.66"/>
    <col collapsed="false" customWidth="true" hidden="true" outlineLevel="0" max="318" min="318" style="276" width="11.52"/>
    <col collapsed="false" customWidth="true" hidden="false" outlineLevel="0" max="319" min="319" style="276" width="14.66"/>
    <col collapsed="false" customWidth="true" hidden="false" outlineLevel="0" max="320" min="320" style="276" width="17"/>
    <col collapsed="false" customWidth="true" hidden="false" outlineLevel="0" max="321" min="321" style="276" width="17.33"/>
    <col collapsed="false" customWidth="true" hidden="false" outlineLevel="0" max="322" min="322" style="276" width="20.83"/>
    <col collapsed="false" customWidth="false" hidden="false" outlineLevel="0" max="325" min="323" style="276" width="13.66"/>
    <col collapsed="false" customWidth="true" hidden="true" outlineLevel="0" max="326" min="326" style="276" width="11.52"/>
    <col collapsed="false" customWidth="true" hidden="false" outlineLevel="0" max="327" min="327" style="276" width="15.15"/>
    <col collapsed="false" customWidth="true" hidden="false" outlineLevel="0" max="328" min="328" style="276" width="17"/>
    <col collapsed="false" customWidth="true" hidden="false" outlineLevel="0" max="329" min="329" style="276" width="16.67"/>
    <col collapsed="false" customWidth="true" hidden="false" outlineLevel="0" max="330" min="330" style="276" width="20.83"/>
    <col collapsed="false" customWidth="true" hidden="false" outlineLevel="0" max="331" min="331" style="276" width="17"/>
    <col collapsed="false" customWidth="false" hidden="false" outlineLevel="0" max="333" min="332" style="276" width="13.66"/>
    <col collapsed="false" customWidth="true" hidden="true" outlineLevel="0" max="334" min="334" style="276" width="11.52"/>
    <col collapsed="false" customWidth="true" hidden="false" outlineLevel="0" max="335" min="335" style="276" width="14.01"/>
    <col collapsed="false" customWidth="true" hidden="false" outlineLevel="0" max="336" min="336" style="276" width="17"/>
    <col collapsed="false" customWidth="true" hidden="false" outlineLevel="0" max="337" min="337" style="276" width="14.01"/>
    <col collapsed="false" customWidth="true" hidden="false" outlineLevel="0" max="338" min="338" style="276" width="20.83"/>
    <col collapsed="false" customWidth="true" hidden="false" outlineLevel="0" max="339" min="339" style="276" width="14.16"/>
    <col collapsed="false" customWidth="false" hidden="false" outlineLevel="0" max="341" min="340" style="276" width="13.66"/>
    <col collapsed="false" customWidth="true" hidden="true" outlineLevel="0" max="342" min="342" style="276" width="11.52"/>
    <col collapsed="false" customWidth="true" hidden="false" outlineLevel="0" max="343" min="343" style="276" width="15.49"/>
    <col collapsed="false" customWidth="true" hidden="false" outlineLevel="0" max="344" min="344" style="276" width="17"/>
    <col collapsed="false" customWidth="true" hidden="false" outlineLevel="0" max="345" min="345" style="276" width="17.33"/>
    <col collapsed="false" customWidth="true" hidden="false" outlineLevel="0" max="346" min="346" style="276" width="17"/>
    <col collapsed="false" customWidth="false" hidden="false" outlineLevel="0" max="349" min="347" style="276" width="13.66"/>
    <col collapsed="false" customWidth="true" hidden="true" outlineLevel="0" max="350" min="350" style="276" width="11.52"/>
    <col collapsed="false" customWidth="true" hidden="false" outlineLevel="0" max="351" min="351" style="276" width="14.66"/>
    <col collapsed="false" customWidth="true" hidden="false" outlineLevel="0" max="352" min="352" style="276" width="17"/>
    <col collapsed="false" customWidth="true" hidden="false" outlineLevel="0" max="353" min="353" style="276" width="14.5"/>
    <col collapsed="false" customWidth="true" hidden="false" outlineLevel="0" max="354" min="354" style="276" width="17"/>
    <col collapsed="false" customWidth="true" hidden="false" outlineLevel="0" max="355" min="355" style="276" width="14.16"/>
    <col collapsed="false" customWidth="false" hidden="false" outlineLevel="0" max="357" min="356" style="276" width="13.66"/>
    <col collapsed="false" customWidth="true" hidden="true" outlineLevel="0" max="358" min="358" style="276" width="11.52"/>
    <col collapsed="false" customWidth="true" hidden="false" outlineLevel="0" max="359" min="359" style="276" width="14.66"/>
    <col collapsed="false" customWidth="true" hidden="false" outlineLevel="0" max="360" min="360" style="276" width="17"/>
    <col collapsed="false" customWidth="true" hidden="false" outlineLevel="0" max="361" min="361" style="276" width="13.83"/>
    <col collapsed="false" customWidth="true" hidden="false" outlineLevel="0" max="362" min="362" style="276" width="17"/>
    <col collapsed="false" customWidth="true" hidden="false" outlineLevel="0" max="363" min="363" style="276" width="14.16"/>
    <col collapsed="false" customWidth="false" hidden="false" outlineLevel="0" max="365" min="364" style="276" width="13.66"/>
    <col collapsed="false" customWidth="true" hidden="true" outlineLevel="0" max="366" min="366" style="276" width="11.52"/>
    <col collapsed="false" customWidth="true" hidden="false" outlineLevel="0" max="367" min="367" style="276" width="14.83"/>
    <col collapsed="false" customWidth="true" hidden="false" outlineLevel="0" max="368" min="368" style="276" width="17"/>
    <col collapsed="false" customWidth="true" hidden="false" outlineLevel="0" max="369" min="369" style="276" width="17.33"/>
    <col collapsed="false" customWidth="true" hidden="false" outlineLevel="0" max="370" min="370" style="276" width="17"/>
    <col collapsed="false" customWidth="false" hidden="false" outlineLevel="0" max="373" min="371" style="276" width="13.66"/>
    <col collapsed="false" customWidth="true" hidden="true" outlineLevel="0" max="374" min="374" style="276" width="11.52"/>
    <col collapsed="false" customWidth="true" hidden="false" outlineLevel="0" max="375" min="375" style="276" width="14.83"/>
    <col collapsed="false" customWidth="true" hidden="false" outlineLevel="0" max="376" min="376" style="276" width="17"/>
    <col collapsed="false" customWidth="false" hidden="false" outlineLevel="0" max="377" min="377" style="276" width="13.66"/>
    <col collapsed="false" customWidth="true" hidden="false" outlineLevel="0" max="378" min="378" style="276" width="17"/>
    <col collapsed="false" customWidth="false" hidden="false" outlineLevel="0" max="381" min="379" style="276" width="13.66"/>
    <col collapsed="false" customWidth="true" hidden="true" outlineLevel="0" max="382" min="382" style="276" width="11.52"/>
    <col collapsed="false" customWidth="true" hidden="false" outlineLevel="0" max="383" min="383" style="276" width="14.66"/>
    <col collapsed="false" customWidth="true" hidden="false" outlineLevel="0" max="384" min="384" style="276" width="17"/>
    <col collapsed="false" customWidth="false" hidden="false" outlineLevel="0" max="385" min="385" style="276" width="13.66"/>
    <col collapsed="false" customWidth="true" hidden="false" outlineLevel="0" max="386" min="386" style="276" width="17"/>
    <col collapsed="false" customWidth="true" hidden="false" outlineLevel="0" max="387" min="387" style="276" width="14.83"/>
    <col collapsed="false" customWidth="false" hidden="false" outlineLevel="0" max="389" min="388" style="276" width="13.66"/>
    <col collapsed="false" customWidth="true" hidden="true" outlineLevel="0" max="390" min="390" style="276" width="11.52"/>
    <col collapsed="false" customWidth="true" hidden="false" outlineLevel="0" max="391" min="391" style="276" width="15.83"/>
    <col collapsed="false" customWidth="true" hidden="false" outlineLevel="0" max="392" min="392" style="276" width="17"/>
    <col collapsed="false" customWidth="true" hidden="false" outlineLevel="0" max="393" min="393" style="276" width="17.33"/>
    <col collapsed="false" customWidth="true" hidden="false" outlineLevel="0" max="395" min="394" style="276" width="17.16"/>
    <col collapsed="false" customWidth="false" hidden="false" outlineLevel="0" max="397" min="396" style="276" width="13.66"/>
    <col collapsed="false" customWidth="true" hidden="true" outlineLevel="0" max="398" min="398" style="276" width="11.52"/>
    <col collapsed="false" customWidth="true" hidden="false" outlineLevel="0" max="399" min="399" style="276" width="14.83"/>
    <col collapsed="false" customWidth="true" hidden="false" outlineLevel="0" max="400" min="400" style="276" width="17"/>
    <col collapsed="false" customWidth="true" hidden="false" outlineLevel="0" max="402" min="401" style="276" width="17.52"/>
    <col collapsed="false" customWidth="true" hidden="false" outlineLevel="0" max="403" min="403" style="276" width="15.49"/>
    <col collapsed="false" customWidth="false" hidden="false" outlineLevel="0" max="405" min="404" style="276" width="13.66"/>
    <col collapsed="false" customWidth="true" hidden="true" outlineLevel="0" max="406" min="406" style="276" width="11.52"/>
    <col collapsed="false" customWidth="false" hidden="false" outlineLevel="0" max="407" min="407" style="276" width="13.66"/>
    <col collapsed="false" customWidth="true" hidden="false" outlineLevel="0" max="408" min="408" style="276" width="15.83"/>
    <col collapsed="false" customWidth="true" hidden="false" outlineLevel="0" max="409" min="409" style="276" width="14.83"/>
    <col collapsed="false" customWidth="true" hidden="false" outlineLevel="0" max="410" min="410" style="276" width="16.48"/>
    <col collapsed="false" customWidth="true" hidden="false" outlineLevel="0" max="411" min="411" style="276" width="14.01"/>
    <col collapsed="false" customWidth="false" hidden="false" outlineLevel="0" max="413" min="412" style="276" width="13.66"/>
    <col collapsed="false" customWidth="true" hidden="true" outlineLevel="0" max="414" min="414" style="276" width="11.52"/>
    <col collapsed="false" customWidth="true" hidden="false" outlineLevel="0" max="416" min="415" style="276" width="17"/>
    <col collapsed="false" customWidth="true" hidden="false" outlineLevel="0" max="417" min="417" style="276" width="17.33"/>
    <col collapsed="false" customWidth="true" hidden="false" outlineLevel="0" max="418" min="418" style="276" width="17"/>
    <col collapsed="false" customWidth="true" hidden="false" outlineLevel="0" max="419" min="419" style="276" width="16.67"/>
    <col collapsed="false" customWidth="false" hidden="false" outlineLevel="0" max="421" min="420" style="276" width="13.66"/>
    <col collapsed="false" customWidth="true" hidden="true" outlineLevel="0" max="422" min="422" style="276" width="11.52"/>
    <col collapsed="false" customWidth="false" hidden="false" outlineLevel="0" max="423" min="423" style="276" width="13.66"/>
    <col collapsed="false" customWidth="true" hidden="false" outlineLevel="0" max="424" min="424" style="276" width="14.83"/>
    <col collapsed="false" customWidth="false" hidden="false" outlineLevel="0" max="425" min="425" style="276" width="13.66"/>
    <col collapsed="false" customWidth="true" hidden="false" outlineLevel="0" max="426" min="426" style="276" width="15.83"/>
    <col collapsed="false" customWidth="true" hidden="false" outlineLevel="0" max="427" min="427" style="276" width="14.83"/>
    <col collapsed="false" customWidth="false" hidden="false" outlineLevel="0" max="429" min="428" style="276" width="13.66"/>
    <col collapsed="false" customWidth="true" hidden="true" outlineLevel="0" max="430" min="430" style="276" width="11.52"/>
    <col collapsed="false" customWidth="true" hidden="false" outlineLevel="0" max="431" min="431" style="276" width="17"/>
    <col collapsed="false" customWidth="true" hidden="false" outlineLevel="0" max="432" min="432" style="276" width="17.52"/>
    <col collapsed="false" customWidth="false" hidden="false" outlineLevel="0" max="433" min="433" style="276" width="13.66"/>
    <col collapsed="false" customWidth="true" hidden="false" outlineLevel="0" max="434" min="434" style="276" width="16.48"/>
    <col collapsed="false" customWidth="false" hidden="false" outlineLevel="0" max="437" min="435" style="276" width="13.66"/>
    <col collapsed="false" customWidth="true" hidden="true" outlineLevel="0" max="438" min="438" style="276" width="11.52"/>
    <col collapsed="false" customWidth="true" hidden="false" outlineLevel="0" max="439" min="439" style="276" width="16.33"/>
    <col collapsed="false" customWidth="true" hidden="false" outlineLevel="0" max="440" min="440" style="276" width="18"/>
    <col collapsed="false" customWidth="true" hidden="false" outlineLevel="0" max="441" min="441" style="276" width="17.33"/>
    <col collapsed="false" customWidth="true" hidden="false" outlineLevel="0" max="442" min="442" style="276" width="14.16"/>
    <col collapsed="false" customWidth="false" hidden="false" outlineLevel="0" max="445" min="443" style="276" width="13.66"/>
    <col collapsed="false" customWidth="true" hidden="true" outlineLevel="0" max="446" min="446" style="276" width="11.52"/>
    <col collapsed="false" customWidth="true" hidden="false" outlineLevel="0" max="447" min="447" style="276" width="14.16"/>
    <col collapsed="false" customWidth="true" hidden="false" outlineLevel="0" max="448" min="448" style="276" width="14.35"/>
    <col collapsed="false" customWidth="false" hidden="false" outlineLevel="0" max="449" min="449" style="276" width="13.66"/>
    <col collapsed="false" customWidth="true" hidden="false" outlineLevel="0" max="450" min="450" style="276" width="16.67"/>
    <col collapsed="false" customWidth="false" hidden="false" outlineLevel="0" max="453" min="451" style="276" width="13.66"/>
    <col collapsed="false" customWidth="true" hidden="true" outlineLevel="0" max="454" min="454" style="276" width="11.52"/>
    <col collapsed="false" customWidth="true" hidden="false" outlineLevel="0" max="455" min="455" style="276" width="17"/>
    <col collapsed="false" customWidth="true" hidden="false" outlineLevel="0" max="456" min="456" style="276" width="18.51"/>
    <col collapsed="false" customWidth="true" hidden="false" outlineLevel="0" max="457" min="457" style="276" width="14.83"/>
    <col collapsed="false" customWidth="true" hidden="false" outlineLevel="0" max="458" min="458" style="276" width="16.48"/>
    <col collapsed="false" customWidth="true" hidden="false" outlineLevel="0" max="459" min="459" style="276" width="14.83"/>
    <col collapsed="false" customWidth="false" hidden="false" outlineLevel="0" max="461" min="460" style="276" width="13.66"/>
    <col collapsed="false" customWidth="true" hidden="true" outlineLevel="0" max="462" min="462" style="276" width="11.52"/>
    <col collapsed="false" customWidth="true" hidden="false" outlineLevel="0" max="463" min="463" style="276" width="15"/>
    <col collapsed="false" customWidth="true" hidden="false" outlineLevel="0" max="464" min="464" style="276" width="19.16"/>
    <col collapsed="false" customWidth="true" hidden="false" outlineLevel="0" max="465" min="465" style="276" width="17.33"/>
    <col collapsed="false" customWidth="false" hidden="false" outlineLevel="0" max="469" min="466" style="276" width="13.66"/>
    <col collapsed="false" customWidth="true" hidden="true" outlineLevel="0" max="470" min="470" style="276" width="11.52"/>
    <col collapsed="false" customWidth="true" hidden="false" outlineLevel="0" max="471" min="471" style="276" width="16.14"/>
    <col collapsed="false" customWidth="true" hidden="false" outlineLevel="0" max="472" min="472" style="276" width="18.33"/>
    <col collapsed="false" customWidth="true" hidden="false" outlineLevel="0" max="473" min="473" style="276" width="14.01"/>
    <col collapsed="false" customWidth="true" hidden="false" outlineLevel="0" max="475" min="474" style="276" width="15.34"/>
    <col collapsed="false" customWidth="true" hidden="false" outlineLevel="0" max="476" min="476" style="276" width="16"/>
    <col collapsed="false" customWidth="false" hidden="false" outlineLevel="0" max="477" min="477" style="276" width="13.66"/>
    <col collapsed="false" customWidth="true" hidden="false" outlineLevel="0" max="478" min="478" style="276" width="2.99"/>
    <col collapsed="false" customWidth="true" hidden="false" outlineLevel="0" max="483" min="479" style="276" width="16.83"/>
    <col collapsed="false" customWidth="false" hidden="false" outlineLevel="0" max="485" min="484" style="276" width="13.66"/>
    <col collapsed="false" customWidth="true" hidden="false" outlineLevel="0" max="486" min="486" style="276" width="1.85"/>
    <col collapsed="false" customWidth="true" hidden="false" outlineLevel="0" max="488" min="487" style="276" width="16.83"/>
    <col collapsed="false" customWidth="true" hidden="false" outlineLevel="0" max="489" min="489" style="276" width="17.33"/>
    <col collapsed="false" customWidth="true" hidden="false" outlineLevel="0" max="491" min="490" style="276" width="16.83"/>
    <col collapsed="false" customWidth="false" hidden="false" outlineLevel="0" max="492" min="492" style="276" width="13.66"/>
    <col collapsed="false" customWidth="true" hidden="false" outlineLevel="0" max="493" min="493" style="276" width="13.5"/>
    <col collapsed="false" customWidth="true" hidden="false" outlineLevel="0" max="494" min="494" style="276" width="1"/>
    <col collapsed="false" customWidth="true" hidden="false" outlineLevel="0" max="499" min="495" style="276" width="19"/>
    <col collapsed="false" customWidth="false" hidden="false" outlineLevel="0" max="501" min="500" style="276" width="13.66"/>
    <col collapsed="false" customWidth="true" hidden="false" outlineLevel="0" max="502" min="502" style="276" width="1.33"/>
    <col collapsed="false" customWidth="true" hidden="false" outlineLevel="0" max="507" min="503" style="276" width="16.67"/>
    <col collapsed="false" customWidth="false" hidden="false" outlineLevel="0" max="509" min="508" style="276" width="13.66"/>
    <col collapsed="false" customWidth="true" hidden="false" outlineLevel="0" max="510" min="510" style="276" width="1"/>
    <col collapsed="false" customWidth="true" hidden="false" outlineLevel="0" max="511" min="511" style="276" width="14.01"/>
    <col collapsed="false" customWidth="true" hidden="false" outlineLevel="0" max="512" min="512" style="276" width="15"/>
    <col collapsed="false" customWidth="true" hidden="false" outlineLevel="0" max="514" min="513" style="276" width="17.33"/>
    <col collapsed="false" customWidth="true" hidden="false" outlineLevel="0" max="515" min="515" style="276" width="14.01"/>
    <col collapsed="false" customWidth="false" hidden="false" outlineLevel="0" max="517" min="516" style="276" width="13.66"/>
    <col collapsed="false" customWidth="true" hidden="true" outlineLevel="0" max="518" min="518" style="276" width="11.52"/>
    <col collapsed="false" customWidth="true" hidden="false" outlineLevel="0" max="519" min="519" style="276" width="16.14"/>
    <col collapsed="false" customWidth="true" hidden="false" outlineLevel="0" max="520" min="520" style="276" width="19"/>
    <col collapsed="false" customWidth="true" hidden="false" outlineLevel="0" max="521" min="521" style="276" width="16.14"/>
    <col collapsed="false" customWidth="true" hidden="false" outlineLevel="0" max="522" min="522" style="276" width="17.16"/>
    <col collapsed="false" customWidth="true" hidden="false" outlineLevel="0" max="523" min="523" style="276" width="16.14"/>
    <col collapsed="false" customWidth="false" hidden="false" outlineLevel="0" max="525" min="524" style="276" width="13.66"/>
    <col collapsed="false" customWidth="true" hidden="true" outlineLevel="0" max="526" min="526" style="276" width="11.52"/>
    <col collapsed="false" customWidth="true" hidden="false" outlineLevel="0" max="527" min="527" style="276" width="16.14"/>
    <col collapsed="false" customWidth="true" hidden="false" outlineLevel="0" max="528" min="528" style="276" width="19"/>
    <col collapsed="false" customWidth="true" hidden="false" outlineLevel="0" max="529" min="529" style="276" width="16.14"/>
    <col collapsed="false" customWidth="true" hidden="false" outlineLevel="0" max="530" min="530" style="276" width="16.48"/>
    <col collapsed="false" customWidth="false" hidden="false" outlineLevel="0" max="533" min="531" style="276" width="13.66"/>
    <col collapsed="false" customWidth="true" hidden="true" outlineLevel="0" max="534" min="534" style="276" width="11.52"/>
    <col collapsed="false" customWidth="true" hidden="false" outlineLevel="0" max="535" min="535" style="276" width="16.14"/>
    <col collapsed="false" customWidth="true" hidden="false" outlineLevel="0" max="536" min="536" style="276" width="19"/>
    <col collapsed="false" customWidth="true" hidden="false" outlineLevel="0" max="537" min="537" style="276" width="17.33"/>
    <col collapsed="false" customWidth="true" hidden="false" outlineLevel="0" max="538" min="538" style="276" width="16.14"/>
    <col collapsed="false" customWidth="false" hidden="false" outlineLevel="0" max="541" min="539" style="276" width="13.66"/>
    <col collapsed="false" customWidth="true" hidden="true" outlineLevel="0" max="542" min="542" style="276" width="11.52"/>
    <col collapsed="false" customWidth="true" hidden="false" outlineLevel="0" max="543" min="543" style="276" width="16.14"/>
    <col collapsed="false" customWidth="true" hidden="false" outlineLevel="0" max="544" min="544" style="276" width="14.16"/>
    <col collapsed="false" customWidth="true" hidden="false" outlineLevel="0" max="546" min="545" style="276" width="16.14"/>
    <col collapsed="false" customWidth="true" hidden="false" outlineLevel="0" max="547" min="547" style="276" width="15.34"/>
    <col collapsed="false" customWidth="true" hidden="false" outlineLevel="0" max="549" min="548" style="276" width="16.48"/>
    <col collapsed="false" customWidth="true" hidden="true" outlineLevel="0" max="550" min="550" style="276" width="11.52"/>
    <col collapsed="false" customWidth="true" hidden="false" outlineLevel="0" max="551" min="551" style="276" width="17.33"/>
    <col collapsed="false" customWidth="true" hidden="false" outlineLevel="0" max="552" min="552" style="276" width="14.5"/>
    <col collapsed="false" customWidth="true" hidden="false" outlineLevel="0" max="553" min="553" style="276" width="16.14"/>
    <col collapsed="false" customWidth="true" hidden="false" outlineLevel="0" max="554" min="554" style="276" width="16.48"/>
    <col collapsed="false" customWidth="false" hidden="false" outlineLevel="0" max="557" min="555" style="276" width="13.66"/>
    <col collapsed="false" customWidth="true" hidden="true" outlineLevel="0" max="558" min="558" style="276" width="11.52"/>
    <col collapsed="false" customWidth="true" hidden="false" outlineLevel="0" max="559" min="559" style="276" width="18"/>
    <col collapsed="false" customWidth="true" hidden="false" outlineLevel="0" max="560" min="560" style="276" width="15"/>
    <col collapsed="false" customWidth="false" hidden="false" outlineLevel="0" max="561" min="561" style="276" width="13.66"/>
    <col collapsed="false" customWidth="true" hidden="false" outlineLevel="0" max="562" min="562" style="276" width="17.16"/>
    <col collapsed="false" customWidth="false" hidden="false" outlineLevel="0" max="565" min="563" style="276" width="13.66"/>
    <col collapsed="false" customWidth="true" hidden="true" outlineLevel="0" max="566" min="566" style="276" width="11.52"/>
    <col collapsed="false" customWidth="true" hidden="false" outlineLevel="0" max="567" min="567" style="276" width="17"/>
    <col collapsed="false" customWidth="true" hidden="false" outlineLevel="0" max="568" min="568" style="276" width="19"/>
    <col collapsed="false" customWidth="false" hidden="false" outlineLevel="0" max="569" min="569" style="276" width="13.66"/>
    <col collapsed="false" customWidth="true" hidden="false" outlineLevel="0" max="571" min="570" style="276" width="15.34"/>
    <col collapsed="false" customWidth="false" hidden="false" outlineLevel="0" max="573" min="572" style="276" width="13.66"/>
    <col collapsed="false" customWidth="true" hidden="true" outlineLevel="0" max="574" min="574" style="276" width="11.52"/>
    <col collapsed="false" customWidth="true" hidden="false" outlineLevel="0" max="575" min="575" style="276" width="17.52"/>
    <col collapsed="false" customWidth="true" hidden="false" outlineLevel="0" max="576" min="576" style="276" width="17.67"/>
    <col collapsed="false" customWidth="false" hidden="false" outlineLevel="0" max="577" min="577" style="276" width="13.66"/>
    <col collapsed="false" customWidth="true" hidden="false" outlineLevel="0" max="578" min="578" style="276" width="16.48"/>
    <col collapsed="false" customWidth="false" hidden="false" outlineLevel="0" max="581" min="579" style="276" width="13.66"/>
    <col collapsed="false" customWidth="true" hidden="true" outlineLevel="0" max="582" min="582" style="276" width="11.52"/>
    <col collapsed="false" customWidth="true" hidden="false" outlineLevel="0" max="583" min="583" style="276" width="17.52"/>
    <col collapsed="false" customWidth="true" hidden="false" outlineLevel="0" max="584" min="584" style="276" width="15.34"/>
    <col collapsed="false" customWidth="true" hidden="false" outlineLevel="0" max="585" min="585" style="276" width="17.33"/>
    <col collapsed="false" customWidth="true" hidden="false" outlineLevel="0" max="586" min="586" style="276" width="17.16"/>
    <col collapsed="false" customWidth="false" hidden="false" outlineLevel="0" max="589" min="587" style="276" width="13.66"/>
    <col collapsed="false" customWidth="true" hidden="true" outlineLevel="0" max="590" min="590" style="276" width="11.52"/>
    <col collapsed="false" customWidth="true" hidden="false" outlineLevel="0" max="591" min="591" style="276" width="16.33"/>
    <col collapsed="false" customWidth="true" hidden="false" outlineLevel="0" max="592" min="592" style="276" width="17"/>
    <col collapsed="false" customWidth="false" hidden="false" outlineLevel="0" max="593" min="593" style="276" width="13.66"/>
    <col collapsed="false" customWidth="true" hidden="false" outlineLevel="0" max="594" min="594" style="276" width="19.16"/>
    <col collapsed="false" customWidth="true" hidden="false" outlineLevel="0" max="595" min="595" style="276" width="18.66"/>
    <col collapsed="false" customWidth="false" hidden="false" outlineLevel="0" max="597" min="596" style="276" width="13.66"/>
    <col collapsed="false" customWidth="true" hidden="true" outlineLevel="0" max="598" min="598" style="276" width="11.52"/>
    <col collapsed="false" customWidth="true" hidden="false" outlineLevel="0" max="599" min="599" style="276" width="16"/>
    <col collapsed="false" customWidth="true" hidden="false" outlineLevel="0" max="600" min="600" style="276" width="17.33"/>
    <col collapsed="false" customWidth="false" hidden="false" outlineLevel="0" max="601" min="601" style="276" width="13.66"/>
    <col collapsed="false" customWidth="true" hidden="false" outlineLevel="0" max="602" min="602" style="276" width="16.83"/>
    <col collapsed="false" customWidth="false" hidden="false" outlineLevel="0" max="605" min="603" style="276" width="13.66"/>
    <col collapsed="false" customWidth="true" hidden="true" outlineLevel="0" max="606" min="606" style="276" width="11.52"/>
    <col collapsed="false" customWidth="true" hidden="false" outlineLevel="0" max="607" min="607" style="276" width="16.33"/>
    <col collapsed="false" customWidth="true" hidden="false" outlineLevel="0" max="609" min="608" style="276" width="17.33"/>
    <col collapsed="false" customWidth="true" hidden="false" outlineLevel="0" max="610" min="610" style="276" width="17.16"/>
    <col collapsed="false" customWidth="true" hidden="false" outlineLevel="0" max="611" min="611" style="276" width="13.83"/>
    <col collapsed="false" customWidth="false" hidden="false" outlineLevel="0" max="613" min="612" style="276" width="13.66"/>
    <col collapsed="false" customWidth="true" hidden="false" outlineLevel="0" max="614" min="614" style="276" width="1.85"/>
    <col collapsed="false" customWidth="true" hidden="false" outlineLevel="0" max="615" min="615" style="276" width="22.01"/>
    <col collapsed="false" customWidth="true" hidden="false" outlineLevel="0" max="616" min="616" style="276" width="17.67"/>
    <col collapsed="false" customWidth="false" hidden="false" outlineLevel="0" max="617" min="617" style="276" width="13.66"/>
    <col collapsed="false" customWidth="true" hidden="false" outlineLevel="0" max="618" min="618" style="276" width="17"/>
    <col collapsed="false" customWidth="true" hidden="false" outlineLevel="0" max="619" min="619" style="276" width="15.34"/>
    <col collapsed="false" customWidth="false" hidden="false" outlineLevel="0" max="621" min="620" style="276" width="13.66"/>
    <col collapsed="false" customWidth="true" hidden="true" outlineLevel="0" max="622" min="622" style="276" width="11.52"/>
    <col collapsed="false" customWidth="true" hidden="false" outlineLevel="0" max="623" min="623" style="276" width="16"/>
    <col collapsed="false" customWidth="true" hidden="false" outlineLevel="0" max="624" min="624" style="276" width="18.51"/>
    <col collapsed="false" customWidth="false" hidden="false" outlineLevel="0" max="625" min="625" style="276" width="13.66"/>
    <col collapsed="false" customWidth="true" hidden="false" outlineLevel="0" max="626" min="626" style="276" width="19.16"/>
    <col collapsed="false" customWidth="true" hidden="false" outlineLevel="0" max="627" min="627" style="276" width="14.01"/>
    <col collapsed="false" customWidth="false" hidden="false" outlineLevel="0" max="629" min="628" style="276" width="13.66"/>
    <col collapsed="false" customWidth="true" hidden="true" outlineLevel="0" max="630" min="630" style="276" width="11.52"/>
    <col collapsed="false" customWidth="true" hidden="false" outlineLevel="0" max="631" min="631" style="276" width="16.33"/>
    <col collapsed="false" customWidth="true" hidden="false" outlineLevel="0" max="633" min="632" style="276" width="17.33"/>
    <col collapsed="false" customWidth="true" hidden="false" outlineLevel="0" max="634" min="634" style="276" width="21.66"/>
    <col collapsed="false" customWidth="false" hidden="false" outlineLevel="0" max="637" min="635" style="276" width="13.66"/>
    <col collapsed="false" customWidth="true" hidden="true" outlineLevel="0" max="638" min="638" style="276" width="11.52"/>
    <col collapsed="false" customWidth="true" hidden="false" outlineLevel="0" max="639" min="639" style="276" width="22.01"/>
    <col collapsed="false" customWidth="true" hidden="false" outlineLevel="0" max="643" min="640" style="276" width="17"/>
    <col collapsed="false" customWidth="false" hidden="false" outlineLevel="0" max="645" min="644" style="276" width="13.66"/>
    <col collapsed="false" customWidth="true" hidden="true" outlineLevel="0" max="646" min="646" style="276" width="11.52"/>
    <col collapsed="false" customWidth="true" hidden="false" outlineLevel="0" max="648" min="647" style="276" width="19.33"/>
    <col collapsed="false" customWidth="true" hidden="false" outlineLevel="0" max="649" min="649" style="276" width="15.15"/>
    <col collapsed="false" customWidth="false" hidden="false" outlineLevel="0" max="650" min="650" style="276" width="13.66"/>
    <col collapsed="false" customWidth="true" hidden="false" outlineLevel="0" max="651" min="651" style="276" width="14.5"/>
    <col collapsed="false" customWidth="false" hidden="false" outlineLevel="0" max="653" min="652" style="276" width="13.66"/>
    <col collapsed="false" customWidth="true" hidden="false" outlineLevel="0" max="654" min="654" style="276" width="1.33"/>
    <col collapsed="false" customWidth="true" hidden="false" outlineLevel="0" max="655" min="655" style="276" width="16.33"/>
    <col collapsed="false" customWidth="true" hidden="false" outlineLevel="0" max="656" min="656" style="276" width="14.5"/>
    <col collapsed="false" customWidth="true" hidden="false" outlineLevel="0" max="657" min="657" style="276" width="17.33"/>
    <col collapsed="false" customWidth="true" hidden="false" outlineLevel="0" max="658" min="658" style="276" width="15.83"/>
    <col collapsed="false" customWidth="false" hidden="false" outlineLevel="0" max="661" min="659" style="276" width="13.66"/>
    <col collapsed="false" customWidth="true" hidden="false" outlineLevel="0" max="662" min="662" style="276" width="1.16"/>
    <col collapsed="false" customWidth="true" hidden="false" outlineLevel="0" max="663" min="663" style="276" width="22.01"/>
    <col collapsed="false" customWidth="true" hidden="false" outlineLevel="0" max="664" min="664" style="276" width="16"/>
    <col collapsed="false" customWidth="true" hidden="false" outlineLevel="0" max="665" min="665" style="276" width="16.83"/>
    <col collapsed="false" customWidth="false" hidden="false" outlineLevel="0" max="666" min="666" style="276" width="13.66"/>
    <col collapsed="false" customWidth="true" hidden="false" outlineLevel="0" max="667" min="667" style="276" width="15.34"/>
    <col collapsed="false" customWidth="false" hidden="false" outlineLevel="0" max="669" min="668" style="276" width="13.66"/>
    <col collapsed="false" customWidth="true" hidden="false" outlineLevel="0" max="670" min="670" style="276" width="1.51"/>
    <col collapsed="false" customWidth="true" hidden="false" outlineLevel="0" max="671" min="671" style="276" width="16.67"/>
    <col collapsed="false" customWidth="true" hidden="false" outlineLevel="0" max="672" min="672" style="276" width="18.66"/>
    <col collapsed="false" customWidth="true" hidden="false" outlineLevel="0" max="673" min="673" style="276" width="16.33"/>
    <col collapsed="false" customWidth="true" hidden="false" outlineLevel="0" max="674" min="674" style="276" width="16.83"/>
    <col collapsed="false" customWidth="true" hidden="false" outlineLevel="0" max="675" min="675" style="276" width="15"/>
    <col collapsed="false" customWidth="false" hidden="false" outlineLevel="0" max="677" min="676" style="276" width="13.66"/>
    <col collapsed="false" customWidth="true" hidden="false" outlineLevel="0" max="678" min="678" style="276" width="1"/>
    <col collapsed="false" customWidth="true" hidden="false" outlineLevel="0" max="679" min="679" style="276" width="17.16"/>
    <col collapsed="false" customWidth="true" hidden="false" outlineLevel="0" max="680" min="680" style="276" width="17.33"/>
    <col collapsed="false" customWidth="true" hidden="false" outlineLevel="0" max="681" min="681" style="276" width="18"/>
    <col collapsed="false" customWidth="true" hidden="false" outlineLevel="0" max="682" min="682" style="276" width="17.83"/>
    <col collapsed="false" customWidth="false" hidden="false" outlineLevel="0" max="685" min="683" style="276" width="13.66"/>
    <col collapsed="false" customWidth="true" hidden="true" outlineLevel="0" max="686" min="686" style="276" width="16.83"/>
    <col collapsed="false" customWidth="true" hidden="false" outlineLevel="0" max="693" min="687" style="276" width="17.83"/>
    <col collapsed="false" customWidth="true" hidden="false" outlineLevel="0" max="694" min="694" style="276" width="13.5"/>
    <col collapsed="false" customWidth="true" hidden="false" outlineLevel="0" max="701" min="695" style="276" width="17.83"/>
    <col collapsed="false" customWidth="true" hidden="false" outlineLevel="0" max="702" min="702" style="276" width="1.33"/>
    <col collapsed="false" customWidth="true" hidden="false" outlineLevel="0" max="709" min="703" style="276" width="17.83"/>
    <col collapsed="false" customWidth="true" hidden="false" outlineLevel="0" max="710" min="710" style="276" width="1.85"/>
    <col collapsed="false" customWidth="true" hidden="false" outlineLevel="0" max="717" min="711" style="276" width="17.83"/>
    <col collapsed="false" customWidth="true" hidden="false" outlineLevel="0" max="718" min="718" style="276" width="1.51"/>
    <col collapsed="false" customWidth="true" hidden="false" outlineLevel="0" max="725" min="719" style="276" width="17.83"/>
    <col collapsed="false" customWidth="true" hidden="false" outlineLevel="0" max="726" min="726" style="276" width="2.16"/>
    <col collapsed="false" customWidth="true" hidden="false" outlineLevel="0" max="733" min="727" style="276" width="17.83"/>
    <col collapsed="false" customWidth="true" hidden="false" outlineLevel="0" max="734" min="734" style="276" width="1.66"/>
    <col collapsed="false" customWidth="true" hidden="false" outlineLevel="0" max="741" min="735" style="276" width="17.83"/>
    <col collapsed="false" customWidth="true" hidden="false" outlineLevel="0" max="742" min="742" style="276" width="2.33"/>
    <col collapsed="false" customWidth="true" hidden="false" outlineLevel="0" max="749" min="743" style="276" width="17.83"/>
    <col collapsed="false" customWidth="true" hidden="false" outlineLevel="0" max="750" min="750" style="276" width="2"/>
    <col collapsed="false" customWidth="true" hidden="false" outlineLevel="0" max="757" min="751" style="276" width="17.83"/>
    <col collapsed="false" customWidth="true" hidden="false" outlineLevel="0" max="764" min="758" style="276" width="8"/>
    <col collapsed="false" customWidth="true" hidden="false" outlineLevel="0" max="765" min="765" style="276" width="12.66"/>
    <col collapsed="false" customWidth="true" hidden="false" outlineLevel="0" max="772" min="766" style="276" width="8"/>
    <col collapsed="false" customWidth="true" hidden="false" outlineLevel="0" max="773" min="773" style="276" width="12.66"/>
    <col collapsed="false" customWidth="true" hidden="false" outlineLevel="0" max="780" min="774" style="276" width="8"/>
    <col collapsed="false" customWidth="true" hidden="false" outlineLevel="0" max="781" min="781" style="276" width="12.66"/>
    <col collapsed="false" customWidth="true" hidden="false" outlineLevel="0" max="788" min="782" style="276" width="7.15"/>
    <col collapsed="false" customWidth="true" hidden="false" outlineLevel="0" max="789" min="789" style="276" width="12.66"/>
    <col collapsed="false" customWidth="true" hidden="false" outlineLevel="0" max="791" min="790" style="276" width="7.15"/>
    <col collapsed="false" customWidth="true" hidden="false" outlineLevel="0" max="796" min="792" style="276" width="8"/>
    <col collapsed="false" customWidth="true" hidden="false" outlineLevel="0" max="797" min="797" style="276" width="12.66"/>
    <col collapsed="false" customWidth="true" hidden="false" outlineLevel="0" max="804" min="798" style="276" width="8"/>
    <col collapsed="false" customWidth="true" hidden="false" outlineLevel="0" max="805" min="805" style="276" width="12.66"/>
    <col collapsed="false" customWidth="true" hidden="false" outlineLevel="0" max="812" min="806" style="276" width="8"/>
    <col collapsed="false" customWidth="true" hidden="false" outlineLevel="0" max="813" min="813" style="276" width="12.66"/>
    <col collapsed="false" customWidth="true" hidden="false" outlineLevel="0" max="820" min="814" style="276" width="8"/>
    <col collapsed="false" customWidth="true" hidden="false" outlineLevel="0" max="821" min="821" style="276" width="12.66"/>
    <col collapsed="false" customWidth="true" hidden="false" outlineLevel="0" max="825" min="822" style="276" width="8"/>
    <col collapsed="false" customWidth="true" hidden="false" outlineLevel="0" max="828" min="826" style="276" width="8.83"/>
    <col collapsed="false" customWidth="true" hidden="false" outlineLevel="0" max="829" min="829" style="276" width="12.66"/>
    <col collapsed="false" customWidth="true" hidden="false" outlineLevel="0" max="836" min="830" style="276" width="8.83"/>
    <col collapsed="false" customWidth="true" hidden="false" outlineLevel="0" max="837" min="837" style="276" width="12.66"/>
    <col collapsed="false" customWidth="true" hidden="false" outlineLevel="0" max="844" min="838" style="276" width="8.83"/>
    <col collapsed="false" customWidth="true" hidden="false" outlineLevel="0" max="845" min="845" style="276" width="12.66"/>
    <col collapsed="false" customWidth="true" hidden="false" outlineLevel="0" max="850" min="846" style="276" width="8.83"/>
    <col collapsed="false" customWidth="true" hidden="false" outlineLevel="0" max="852" min="851" style="276" width="8"/>
    <col collapsed="false" customWidth="true" hidden="false" outlineLevel="0" max="853" min="853" style="276" width="12.66"/>
    <col collapsed="false" customWidth="true" hidden="false" outlineLevel="0" max="860" min="854" style="276" width="8"/>
    <col collapsed="false" customWidth="true" hidden="false" outlineLevel="0" max="861" min="861" style="276" width="12.66"/>
    <col collapsed="false" customWidth="true" hidden="false" outlineLevel="0" max="868" min="862" style="276" width="8.83"/>
    <col collapsed="false" customWidth="true" hidden="false" outlineLevel="0" max="869" min="869" style="276" width="12.66"/>
    <col collapsed="false" customWidth="true" hidden="false" outlineLevel="0" max="876" min="870" style="276" width="8.83"/>
    <col collapsed="false" customWidth="true" hidden="false" outlineLevel="0" max="877" min="877" style="276" width="12.66"/>
    <col collapsed="false" customWidth="true" hidden="false" outlineLevel="0" max="884" min="878" style="276" width="8.83"/>
    <col collapsed="false" customWidth="true" hidden="false" outlineLevel="0" max="885" min="885" style="276" width="12.66"/>
    <col collapsed="false" customWidth="true" hidden="false" outlineLevel="0" max="892" min="886" style="276" width="8"/>
    <col collapsed="false" customWidth="true" hidden="false" outlineLevel="0" max="893" min="893" style="276" width="12.66"/>
    <col collapsed="false" customWidth="true" hidden="false" outlineLevel="0" max="895" min="894" style="276" width="8"/>
    <col collapsed="false" customWidth="true" hidden="false" outlineLevel="0" max="900" min="896" style="276" width="8.83"/>
    <col collapsed="false" customWidth="true" hidden="false" outlineLevel="0" max="901" min="901" style="276" width="12.66"/>
    <col collapsed="false" customWidth="true" hidden="false" outlineLevel="0" max="908" min="902" style="276" width="8.83"/>
    <col collapsed="false" customWidth="true" hidden="false" outlineLevel="0" max="909" min="909" style="276" width="12.66"/>
    <col collapsed="false" customWidth="true" hidden="false" outlineLevel="0" max="916" min="910" style="276" width="8.83"/>
    <col collapsed="false" customWidth="true" hidden="false" outlineLevel="0" max="917" min="917" style="276" width="12.66"/>
    <col collapsed="false" customWidth="true" hidden="false" outlineLevel="0" max="918" min="918" style="276" width="8.83"/>
    <col collapsed="false" customWidth="true" hidden="false" outlineLevel="0" max="920" min="919" style="0" width="8.83"/>
    <col collapsed="false" customWidth="true" hidden="false" outlineLevel="0" max="924" min="921" style="0" width="7.15"/>
    <col collapsed="false" customWidth="true" hidden="false" outlineLevel="0" max="925" min="925" style="0" width="12.66"/>
    <col collapsed="false" customWidth="true" hidden="false" outlineLevel="0" max="930" min="926" style="0" width="7.15"/>
    <col collapsed="false" customWidth="true" hidden="false" outlineLevel="0" max="932" min="931" style="0" width="8"/>
    <col collapsed="false" customWidth="true" hidden="false" outlineLevel="0" max="933" min="933" style="0" width="12.66"/>
    <col collapsed="false" customWidth="true" hidden="false" outlineLevel="0" max="940" min="934" style="0" width="8"/>
    <col collapsed="false" customWidth="true" hidden="false" outlineLevel="0" max="941" min="941" style="0" width="12.66"/>
    <col collapsed="false" customWidth="true" hidden="false" outlineLevel="0" max="948" min="942" style="0" width="8"/>
    <col collapsed="false" customWidth="true" hidden="false" outlineLevel="0" max="949" min="949" style="0" width="12.66"/>
    <col collapsed="false" customWidth="true" hidden="false" outlineLevel="0" max="955" min="950" style="0" width="8"/>
    <col collapsed="false" customWidth="true" hidden="false" outlineLevel="0" max="956" min="956" style="0" width="7.15"/>
    <col collapsed="false" customWidth="true" hidden="false" outlineLevel="0" max="957" min="957" style="0" width="12.66"/>
    <col collapsed="false" customWidth="true" hidden="false" outlineLevel="0" max="964" min="958" style="0" width="7.15"/>
    <col collapsed="false" customWidth="true" hidden="false" outlineLevel="0" max="1024" min="965" style="0" width="12.66"/>
  </cols>
  <sheetData>
    <row r="1" s="280" customFormat="true" ht="15" hidden="false" customHeight="false" outlineLevel="0" collapsed="false">
      <c r="A1" s="277" t="n">
        <v>45656</v>
      </c>
      <c r="B1" s="278"/>
      <c r="C1" s="279" t="n">
        <f aca="false">A1+1</f>
        <v>45657</v>
      </c>
      <c r="D1" s="279" t="n">
        <f aca="false">C1+1</f>
        <v>45658</v>
      </c>
      <c r="E1" s="279" t="n">
        <f aca="false">D1+1</f>
        <v>45659</v>
      </c>
      <c r="F1" s="279" t="n">
        <f aca="false">E1+1</f>
        <v>45660</v>
      </c>
      <c r="G1" s="279" t="n">
        <f aca="false">F1+1</f>
        <v>45661</v>
      </c>
      <c r="H1" s="279" t="n">
        <f aca="false">G1+1</f>
        <v>45662</v>
      </c>
      <c r="I1" s="279" t="n">
        <f aca="false">H1+1</f>
        <v>45663</v>
      </c>
      <c r="J1" s="278"/>
      <c r="K1" s="279" t="n">
        <f aca="false">I1+1</f>
        <v>45664</v>
      </c>
      <c r="L1" s="279" t="n">
        <f aca="false">K1+1</f>
        <v>45665</v>
      </c>
      <c r="M1" s="279" t="n">
        <f aca="false">L1+1</f>
        <v>45666</v>
      </c>
      <c r="N1" s="279" t="n">
        <f aca="false">M1+1</f>
        <v>45667</v>
      </c>
      <c r="O1" s="279" t="n">
        <f aca="false">N1+1</f>
        <v>45668</v>
      </c>
      <c r="P1" s="279" t="n">
        <f aca="false">O1+1</f>
        <v>45669</v>
      </c>
      <c r="Q1" s="279" t="n">
        <f aca="false">P1+1</f>
        <v>45670</v>
      </c>
      <c r="R1" s="278"/>
      <c r="S1" s="279" t="n">
        <f aca="false">Q1+1</f>
        <v>45671</v>
      </c>
      <c r="T1" s="279" t="n">
        <f aca="false">S1+1</f>
        <v>45672</v>
      </c>
      <c r="U1" s="279" t="n">
        <f aca="false">T1+1</f>
        <v>45673</v>
      </c>
      <c r="V1" s="279" t="n">
        <f aca="false">U1+1</f>
        <v>45674</v>
      </c>
      <c r="W1" s="279" t="n">
        <f aca="false">V1+1</f>
        <v>45675</v>
      </c>
      <c r="X1" s="279" t="n">
        <f aca="false">W1+1</f>
        <v>45676</v>
      </c>
      <c r="Y1" s="279" t="n">
        <f aca="false">X1+1</f>
        <v>45677</v>
      </c>
      <c r="Z1" s="278"/>
      <c r="AA1" s="279" t="n">
        <f aca="false">Y1+1</f>
        <v>45678</v>
      </c>
      <c r="AB1" s="279" t="n">
        <f aca="false">AA1+1</f>
        <v>45679</v>
      </c>
      <c r="AC1" s="279" t="n">
        <f aca="false">AB1+1</f>
        <v>45680</v>
      </c>
      <c r="AD1" s="279" t="n">
        <f aca="false">AC1+1</f>
        <v>45681</v>
      </c>
      <c r="AE1" s="279" t="n">
        <f aca="false">AD1+1</f>
        <v>45682</v>
      </c>
      <c r="AF1" s="279" t="n">
        <f aca="false">AE1+1</f>
        <v>45683</v>
      </c>
      <c r="AG1" s="279" t="n">
        <f aca="false">AF1+1</f>
        <v>45684</v>
      </c>
      <c r="AH1" s="278"/>
      <c r="AI1" s="279" t="n">
        <f aca="false">AG1+1</f>
        <v>45685</v>
      </c>
      <c r="AJ1" s="279" t="n">
        <f aca="false">AI1+1</f>
        <v>45686</v>
      </c>
      <c r="AK1" s="279" t="n">
        <f aca="false">AJ1+1</f>
        <v>45687</v>
      </c>
      <c r="AL1" s="279" t="n">
        <f aca="false">AK1+1</f>
        <v>45688</v>
      </c>
      <c r="AM1" s="279" t="n">
        <f aca="false">AL1+1</f>
        <v>45689</v>
      </c>
      <c r="AN1" s="279" t="n">
        <f aca="false">AM1+1</f>
        <v>45690</v>
      </c>
      <c r="AO1" s="279" t="n">
        <f aca="false">AN1+1</f>
        <v>45691</v>
      </c>
      <c r="AP1" s="278"/>
      <c r="AT1" s="281"/>
      <c r="BB1" s="281"/>
      <c r="BJ1" s="281"/>
      <c r="BR1" s="281"/>
      <c r="BZ1" s="281"/>
      <c r="CH1" s="281"/>
      <c r="CP1" s="281"/>
      <c r="CX1" s="281"/>
      <c r="DF1" s="281"/>
      <c r="DN1" s="281"/>
      <c r="DV1" s="281"/>
      <c r="ED1" s="281"/>
      <c r="EL1" s="281"/>
      <c r="ET1" s="281"/>
      <c r="FB1" s="281"/>
      <c r="FJ1" s="281"/>
      <c r="FR1" s="281"/>
      <c r="FZ1" s="281"/>
      <c r="GH1" s="281"/>
      <c r="GP1" s="281"/>
      <c r="GX1" s="281"/>
      <c r="HF1" s="281"/>
      <c r="HN1" s="281"/>
      <c r="HV1" s="281"/>
      <c r="ID1" s="281"/>
      <c r="IL1" s="281"/>
      <c r="IT1" s="281"/>
      <c r="JB1" s="281"/>
      <c r="JJ1" s="281"/>
      <c r="JR1" s="281"/>
      <c r="JZ1" s="281"/>
      <c r="KH1" s="281"/>
      <c r="KP1" s="281"/>
      <c r="KX1" s="281"/>
      <c r="LF1" s="281"/>
      <c r="LN1" s="281"/>
      <c r="LV1" s="281"/>
      <c r="MD1" s="281"/>
      <c r="ML1" s="281"/>
      <c r="MT1" s="281"/>
      <c r="NB1" s="281"/>
      <c r="NJ1" s="281"/>
      <c r="NR1" s="281"/>
      <c r="NZ1" s="281"/>
      <c r="OH1" s="281"/>
      <c r="OP1" s="281"/>
      <c r="OX1" s="281"/>
      <c r="PF1" s="281"/>
      <c r="PN1" s="281"/>
      <c r="PV1" s="281"/>
      <c r="QD1" s="281"/>
      <c r="QL1" s="281"/>
      <c r="QT1" s="281"/>
      <c r="RB1" s="281"/>
      <c r="RJ1" s="281"/>
      <c r="RR1" s="281"/>
      <c r="RZ1" s="281"/>
      <c r="SH1" s="281"/>
      <c r="SP1" s="281"/>
      <c r="SX1" s="281"/>
      <c r="TF1" s="281"/>
      <c r="TN1" s="281"/>
      <c r="TV1" s="281"/>
      <c r="UD1" s="281"/>
      <c r="UL1" s="281"/>
      <c r="UT1" s="281"/>
      <c r="VB1" s="281"/>
      <c r="VJ1" s="281"/>
      <c r="VR1" s="281"/>
      <c r="VZ1" s="281"/>
      <c r="WH1" s="281"/>
      <c r="WP1" s="281"/>
      <c r="WX1" s="281"/>
      <c r="XF1" s="281"/>
      <c r="XN1" s="281"/>
      <c r="XV1" s="281"/>
      <c r="YD1" s="281"/>
      <c r="YL1" s="281"/>
      <c r="YT1" s="281"/>
      <c r="ZB1" s="281"/>
      <c r="ZJ1" s="281"/>
      <c r="ZR1" s="281"/>
      <c r="ZZ1" s="281"/>
      <c r="AAH1" s="281"/>
      <c r="AAP1" s="281"/>
      <c r="AAX1" s="281"/>
      <c r="ABF1" s="281"/>
      <c r="AII1" s="279" t="n">
        <f aca="false">AIH1+1</f>
        <v>1</v>
      </c>
      <c r="AIJ1" s="279" t="n">
        <f aca="false">AII1+1</f>
        <v>2</v>
      </c>
      <c r="AIK1" s="279" t="n">
        <f aca="false">AIJ1+1</f>
        <v>3</v>
      </c>
      <c r="AIL1" s="279" t="n">
        <f aca="false">AIK1+1</f>
        <v>4</v>
      </c>
      <c r="AIM1" s="279" t="n">
        <f aca="false">AIL1+1</f>
        <v>5</v>
      </c>
      <c r="AIN1" s="279" t="n">
        <f aca="false">AIM1+1</f>
        <v>6</v>
      </c>
      <c r="AIO1" s="279"/>
      <c r="AIP1" s="279" t="n">
        <f aca="false">AIN1+1</f>
        <v>7</v>
      </c>
      <c r="AIQ1" s="279" t="n">
        <f aca="false">AIP1+1</f>
        <v>8</v>
      </c>
      <c r="AIR1" s="279" t="n">
        <f aca="false">AIQ1+1</f>
        <v>9</v>
      </c>
      <c r="AIS1" s="279" t="n">
        <f aca="false">AIR1+1</f>
        <v>10</v>
      </c>
      <c r="AIT1" s="279" t="n">
        <f aca="false">AIS1+1</f>
        <v>11</v>
      </c>
      <c r="AIU1" s="279" t="n">
        <f aca="false">AIT1+1</f>
        <v>12</v>
      </c>
      <c r="AIV1" s="279" t="n">
        <f aca="false">AIU1+1</f>
        <v>13</v>
      </c>
      <c r="AIW1" s="279"/>
      <c r="AIX1" s="279" t="n">
        <f aca="false">AIV1+1</f>
        <v>14</v>
      </c>
      <c r="AIY1" s="279" t="n">
        <f aca="false">AIX1+1</f>
        <v>15</v>
      </c>
      <c r="AIZ1" s="279" t="n">
        <f aca="false">AIY1+1</f>
        <v>16</v>
      </c>
      <c r="AJA1" s="279" t="n">
        <f aca="false">AIZ1+1</f>
        <v>17</v>
      </c>
      <c r="AJB1" s="279" t="n">
        <f aca="false">AJA1+1</f>
        <v>18</v>
      </c>
      <c r="AJC1" s="279" t="n">
        <f aca="false">AJB1+1</f>
        <v>19</v>
      </c>
      <c r="AJD1" s="279" t="n">
        <f aca="false">AJC1+1</f>
        <v>20</v>
      </c>
      <c r="AJE1" s="279"/>
      <c r="AJF1" s="279" t="n">
        <f aca="false">AJD1+1</f>
        <v>21</v>
      </c>
      <c r="AJG1" s="279" t="n">
        <f aca="false">AJF1+1</f>
        <v>22</v>
      </c>
      <c r="AJH1" s="279" t="n">
        <f aca="false">AJG1+1</f>
        <v>23</v>
      </c>
      <c r="AJI1" s="279" t="n">
        <f aca="false">AJH1+1</f>
        <v>24</v>
      </c>
      <c r="AJJ1" s="279" t="n">
        <f aca="false">AJI1+1</f>
        <v>25</v>
      </c>
      <c r="AJK1" s="279" t="n">
        <f aca="false">AJJ1+1</f>
        <v>26</v>
      </c>
      <c r="AJL1" s="279" t="n">
        <f aca="false">AJK1+1</f>
        <v>27</v>
      </c>
      <c r="AJM1" s="279"/>
      <c r="AJN1" s="279" t="n">
        <f aca="false">AJL1+1</f>
        <v>28</v>
      </c>
      <c r="AJO1" s="279" t="n">
        <f aca="false">AJN1+1</f>
        <v>29</v>
      </c>
      <c r="AJP1" s="279" t="n">
        <f aca="false">AJO1+1</f>
        <v>30</v>
      </c>
      <c r="AJQ1" s="279" t="n">
        <f aca="false">AJP1+1</f>
        <v>31</v>
      </c>
      <c r="AJR1" s="279" t="n">
        <f aca="false">AJQ1+1</f>
        <v>32</v>
      </c>
      <c r="AJS1" s="279" t="n">
        <f aca="false">AJR1+1</f>
        <v>33</v>
      </c>
      <c r="AJT1" s="279" t="n">
        <f aca="false">AJS1+1</f>
        <v>34</v>
      </c>
      <c r="AJU1" s="279"/>
      <c r="AJV1" s="279" t="n">
        <f aca="false">AJT1+1</f>
        <v>35</v>
      </c>
      <c r="AJW1" s="279" t="n">
        <f aca="false">AJV1+1</f>
        <v>36</v>
      </c>
      <c r="AJX1" s="279" t="n">
        <f aca="false">AJW1+1</f>
        <v>37</v>
      </c>
      <c r="AJY1" s="279" t="n">
        <f aca="false">AJX1+1</f>
        <v>38</v>
      </c>
      <c r="AJZ1" s="279" t="n">
        <f aca="false">AJY1+1</f>
        <v>39</v>
      </c>
      <c r="AKA1" s="279" t="n">
        <f aca="false">AJZ1+1</f>
        <v>40</v>
      </c>
      <c r="AKB1" s="279" t="n">
        <f aca="false">AKA1+1</f>
        <v>41</v>
      </c>
      <c r="AKC1" s="279"/>
      <c r="AKD1" s="0"/>
      <c r="AKE1" s="0"/>
      <c r="AKF1" s="0"/>
      <c r="AKG1" s="0"/>
      <c r="AKH1" s="0"/>
      <c r="AKI1" s="0"/>
      <c r="AKJ1" s="0"/>
      <c r="AKK1" s="0"/>
      <c r="AKL1" s="0"/>
      <c r="AKM1" s="0"/>
      <c r="AKN1" s="0"/>
      <c r="AKO1" s="0"/>
      <c r="AKP1" s="0"/>
      <c r="AKQ1" s="0"/>
      <c r="AKR1" s="0"/>
      <c r="AKS1" s="0"/>
      <c r="AKT1" s="0"/>
      <c r="AKU1" s="0"/>
      <c r="AKV1" s="0"/>
      <c r="AKW1" s="0"/>
      <c r="AKX1" s="0"/>
      <c r="AKY1" s="0"/>
      <c r="AKZ1" s="0"/>
      <c r="ALA1" s="0"/>
      <c r="ALB1" s="0"/>
      <c r="ALC1" s="0"/>
      <c r="ALD1" s="0"/>
      <c r="ALE1" s="0"/>
      <c r="ALF1" s="0"/>
      <c r="ALG1" s="0"/>
      <c r="ALH1" s="0"/>
      <c r="ALI1" s="0"/>
      <c r="ALJ1" s="0"/>
      <c r="ALK1" s="0"/>
      <c r="ALL1" s="0"/>
      <c r="ALM1" s="0"/>
      <c r="ALN1" s="0"/>
      <c r="ALO1" s="0"/>
      <c r="ALP1" s="0"/>
      <c r="ALQ1" s="0"/>
      <c r="ALR1" s="0"/>
      <c r="ALS1" s="0"/>
      <c r="ALT1" s="0"/>
      <c r="ALU1" s="0"/>
      <c r="ALV1" s="0"/>
      <c r="ALW1" s="0"/>
      <c r="ALX1" s="0"/>
      <c r="ALY1" s="0"/>
      <c r="ALZ1" s="0"/>
      <c r="AMA1" s="0"/>
      <c r="AMB1" s="0"/>
      <c r="AMC1" s="0"/>
      <c r="AMD1" s="0"/>
      <c r="AME1" s="0"/>
      <c r="AMF1" s="0"/>
      <c r="AMG1" s="0"/>
      <c r="AMH1" s="0"/>
      <c r="AMI1" s="0"/>
      <c r="AMJ1" s="0"/>
    </row>
    <row r="2" s="287" customFormat="true" ht="13.8" hidden="false" customHeight="false" outlineLevel="0" collapsed="false">
      <c r="A2" s="282" t="s">
        <v>138</v>
      </c>
      <c r="B2" s="283"/>
      <c r="C2" s="284"/>
      <c r="D2" s="285"/>
      <c r="E2" s="283"/>
      <c r="F2" s="283"/>
      <c r="G2" s="283"/>
      <c r="H2" s="283"/>
      <c r="I2" s="283"/>
      <c r="J2" s="283"/>
      <c r="K2" s="284"/>
      <c r="L2" s="286"/>
      <c r="M2" s="283"/>
      <c r="N2" s="283"/>
      <c r="O2" s="283"/>
      <c r="P2" s="283"/>
      <c r="Q2" s="283"/>
      <c r="R2" s="283"/>
      <c r="S2" s="284"/>
      <c r="T2" s="286"/>
      <c r="U2" s="283"/>
      <c r="V2" s="283"/>
      <c r="W2" s="283"/>
      <c r="X2" s="283"/>
      <c r="Y2" s="283"/>
      <c r="Z2" s="283"/>
      <c r="AA2" s="284"/>
      <c r="AB2" s="285"/>
      <c r="AC2" s="283"/>
      <c r="AD2" s="283"/>
      <c r="AE2" s="283"/>
      <c r="AF2" s="283"/>
      <c r="AG2" s="283"/>
      <c r="AH2" s="283"/>
      <c r="AI2" s="284"/>
      <c r="AJ2" s="286"/>
      <c r="AK2" s="283"/>
      <c r="AL2" s="283"/>
      <c r="AM2" s="283"/>
      <c r="AN2" s="283"/>
      <c r="AO2" s="283"/>
      <c r="AP2" s="283"/>
      <c r="AU2" s="288"/>
      <c r="AV2" s="289"/>
      <c r="BC2" s="288"/>
      <c r="BD2" s="289"/>
      <c r="BK2" s="288"/>
      <c r="BL2" s="290"/>
      <c r="BS2" s="288"/>
      <c r="BT2" s="289"/>
      <c r="CA2" s="288"/>
      <c r="CB2" s="289"/>
      <c r="CI2" s="288"/>
      <c r="CJ2" s="290"/>
      <c r="CQ2" s="288"/>
      <c r="CR2" s="289"/>
      <c r="CY2" s="288"/>
      <c r="CZ2" s="289"/>
      <c r="DG2" s="288"/>
      <c r="DH2" s="290"/>
      <c r="DO2" s="288"/>
      <c r="DP2" s="289"/>
      <c r="DW2" s="288"/>
      <c r="DX2" s="289"/>
      <c r="EE2" s="288"/>
      <c r="EF2" s="290"/>
      <c r="EM2" s="288"/>
      <c r="EN2" s="289"/>
      <c r="EU2" s="288"/>
      <c r="EV2" s="289"/>
      <c r="FC2" s="288"/>
      <c r="FD2" s="290"/>
      <c r="FK2" s="288"/>
      <c r="FL2" s="289"/>
      <c r="FS2" s="288"/>
      <c r="FT2" s="289"/>
      <c r="GA2" s="288"/>
      <c r="GB2" s="290"/>
      <c r="GI2" s="288"/>
      <c r="GJ2" s="289"/>
      <c r="GQ2" s="288"/>
      <c r="GR2" s="289"/>
      <c r="GY2" s="288"/>
      <c r="GZ2" s="290"/>
      <c r="HG2" s="288"/>
      <c r="HH2" s="289"/>
      <c r="HO2" s="288"/>
      <c r="HP2" s="289"/>
      <c r="HW2" s="288"/>
      <c r="HX2" s="290"/>
      <c r="IE2" s="288"/>
      <c r="IF2" s="289"/>
      <c r="IM2" s="288"/>
      <c r="IN2" s="289"/>
      <c r="IU2" s="288"/>
      <c r="IV2" s="290"/>
      <c r="JC2" s="288"/>
      <c r="JD2" s="289"/>
      <c r="JK2" s="288"/>
      <c r="JL2" s="289"/>
      <c r="JS2" s="288"/>
      <c r="JT2" s="290"/>
      <c r="KA2" s="288"/>
      <c r="KB2" s="289"/>
      <c r="KI2" s="288"/>
      <c r="KJ2" s="289"/>
      <c r="KQ2" s="288"/>
      <c r="KR2" s="290"/>
      <c r="KY2" s="288"/>
      <c r="KZ2" s="289"/>
      <c r="LG2" s="288"/>
      <c r="LH2" s="289"/>
      <c r="LO2" s="288"/>
      <c r="LP2" s="290"/>
      <c r="VC2" s="276"/>
      <c r="YE2" s="276"/>
      <c r="YF2" s="276"/>
      <c r="YG2" s="276"/>
      <c r="YH2" s="276"/>
      <c r="YI2" s="276"/>
      <c r="YJ2" s="276"/>
      <c r="YK2" s="276"/>
      <c r="YL2" s="276"/>
      <c r="YM2" s="276"/>
      <c r="YN2" s="276"/>
      <c r="YO2" s="276"/>
      <c r="YP2" s="276"/>
      <c r="YQ2" s="276"/>
      <c r="YR2" s="276"/>
      <c r="YS2" s="276"/>
      <c r="YT2" s="276"/>
      <c r="YU2" s="276"/>
      <c r="YV2" s="276"/>
      <c r="YW2" s="276"/>
      <c r="YX2" s="276"/>
      <c r="YY2" s="276"/>
      <c r="YZ2" s="276"/>
      <c r="ZA2" s="276"/>
      <c r="ZB2" s="276"/>
      <c r="ZC2" s="276"/>
      <c r="ZD2" s="276"/>
      <c r="ZE2" s="276"/>
      <c r="ZF2" s="276"/>
      <c r="ZG2" s="276"/>
      <c r="ZH2" s="276"/>
      <c r="ZI2" s="276"/>
      <c r="ZJ2" s="276"/>
      <c r="ZK2" s="276"/>
      <c r="ZL2" s="276"/>
      <c r="ZM2" s="276"/>
      <c r="ZN2" s="276"/>
      <c r="ZO2" s="276"/>
      <c r="ZP2" s="276"/>
      <c r="ZQ2" s="276"/>
      <c r="ZR2" s="276"/>
      <c r="ZS2" s="276"/>
      <c r="ZT2" s="276"/>
      <c r="ZU2" s="276"/>
      <c r="ZV2" s="276"/>
      <c r="ZW2" s="276"/>
      <c r="ZX2" s="276"/>
      <c r="ZY2" s="276"/>
      <c r="ZZ2" s="276"/>
      <c r="AAA2" s="276"/>
      <c r="AAB2" s="276"/>
      <c r="AAC2" s="276"/>
      <c r="AAD2" s="276"/>
      <c r="AAE2" s="276"/>
      <c r="AAF2" s="276"/>
      <c r="AAG2" s="276"/>
      <c r="AAH2" s="276"/>
      <c r="AAI2" s="276"/>
      <c r="AAJ2" s="276"/>
      <c r="AAK2" s="276"/>
      <c r="AAL2" s="276"/>
      <c r="AAM2" s="276"/>
      <c r="AAN2" s="276"/>
      <c r="AAO2" s="276"/>
      <c r="AAP2" s="276"/>
      <c r="AAQ2" s="276"/>
      <c r="AAR2" s="276"/>
      <c r="AAS2" s="276"/>
      <c r="AAT2" s="276"/>
      <c r="AAU2" s="276"/>
      <c r="AAV2" s="276"/>
      <c r="AAW2" s="276"/>
      <c r="AAX2" s="276"/>
      <c r="AAY2" s="276"/>
      <c r="AAZ2" s="276"/>
      <c r="ABA2" s="276"/>
      <c r="ABB2" s="276"/>
      <c r="ABC2" s="276"/>
      <c r="ABD2" s="276"/>
      <c r="ABE2" s="276"/>
      <c r="ABF2" s="276"/>
      <c r="ABG2" s="276"/>
      <c r="ABH2" s="276"/>
      <c r="ABI2" s="276"/>
      <c r="ABJ2" s="276"/>
      <c r="ABK2" s="276"/>
      <c r="ABL2" s="276"/>
      <c r="ABM2" s="276"/>
      <c r="ABN2" s="276"/>
      <c r="ABO2" s="276"/>
      <c r="ABP2" s="276"/>
      <c r="ABQ2" s="276"/>
      <c r="ABR2" s="276"/>
      <c r="ABS2" s="276"/>
      <c r="ABT2" s="276"/>
      <c r="ABU2" s="276"/>
      <c r="ABV2" s="276"/>
      <c r="ABW2" s="276"/>
      <c r="ABX2" s="276"/>
      <c r="ABY2" s="276"/>
      <c r="ABZ2" s="276"/>
      <c r="ACA2" s="276"/>
      <c r="ACB2" s="276"/>
      <c r="ACC2" s="276"/>
      <c r="ACD2" s="276"/>
      <c r="ACE2" s="276"/>
      <c r="ACF2" s="276"/>
      <c r="ACG2" s="276"/>
      <c r="ACH2" s="276"/>
      <c r="ACI2" s="276"/>
      <c r="ACJ2" s="276"/>
      <c r="ACK2" s="276"/>
      <c r="ACL2" s="276"/>
      <c r="ACM2" s="276"/>
      <c r="ACN2" s="276"/>
      <c r="ACO2" s="276"/>
      <c r="ACP2" s="276"/>
      <c r="ACQ2" s="276"/>
      <c r="ACR2" s="276"/>
      <c r="ACS2" s="276"/>
      <c r="ACT2" s="276"/>
      <c r="ACU2" s="276"/>
      <c r="ACV2" s="276"/>
      <c r="ACW2" s="276"/>
      <c r="ACX2" s="276"/>
      <c r="ACY2" s="276"/>
      <c r="ACZ2" s="276"/>
      <c r="ADA2" s="276"/>
      <c r="ADB2" s="276"/>
      <c r="ADC2" s="276"/>
      <c r="ADD2" s="276"/>
      <c r="ADE2" s="276"/>
      <c r="ADF2" s="276"/>
      <c r="ADG2" s="276"/>
      <c r="ADH2" s="276"/>
      <c r="ADI2" s="276"/>
      <c r="ADJ2" s="276"/>
      <c r="ADK2" s="276"/>
      <c r="ADL2" s="276"/>
      <c r="ADM2" s="276"/>
      <c r="ADN2" s="276"/>
      <c r="ADO2" s="276"/>
      <c r="ADP2" s="276"/>
      <c r="ADQ2" s="276"/>
      <c r="ADR2" s="276"/>
      <c r="ADS2" s="276"/>
      <c r="ADT2" s="276"/>
      <c r="ADU2" s="276"/>
      <c r="ADV2" s="276"/>
      <c r="ADW2" s="276"/>
      <c r="ADX2" s="276"/>
      <c r="ADY2" s="276"/>
      <c r="ADZ2" s="276"/>
      <c r="AEA2" s="276"/>
      <c r="AEB2" s="276"/>
      <c r="AEC2" s="276"/>
      <c r="AED2" s="276"/>
      <c r="AEE2" s="276"/>
      <c r="AEF2" s="276"/>
      <c r="AEG2" s="276"/>
      <c r="AEH2" s="276"/>
      <c r="AEI2" s="276"/>
      <c r="AEJ2" s="276"/>
      <c r="AEK2" s="276"/>
      <c r="AEL2" s="276"/>
      <c r="AEM2" s="276"/>
      <c r="AEN2" s="276"/>
      <c r="AEO2" s="276"/>
      <c r="AEP2" s="276"/>
      <c r="AEQ2" s="276"/>
      <c r="AER2" s="276"/>
      <c r="AES2" s="276"/>
      <c r="AET2" s="276"/>
      <c r="AEU2" s="276"/>
      <c r="AEV2" s="276"/>
      <c r="AEW2" s="276"/>
      <c r="AEX2" s="276"/>
      <c r="AEY2" s="276"/>
      <c r="AEZ2" s="276"/>
      <c r="AFA2" s="276"/>
      <c r="AFB2" s="276"/>
      <c r="AFC2" s="276"/>
      <c r="AFD2" s="276"/>
      <c r="AFE2" s="276"/>
      <c r="AFF2" s="276"/>
      <c r="AFG2" s="276"/>
      <c r="AFH2" s="276"/>
      <c r="AFI2" s="276"/>
      <c r="AFJ2" s="276"/>
      <c r="AFK2" s="276"/>
      <c r="AFL2" s="276"/>
      <c r="AFM2" s="276"/>
      <c r="AFN2" s="276"/>
      <c r="AFO2" s="276"/>
      <c r="AFP2" s="276"/>
      <c r="AFQ2" s="276"/>
      <c r="AFR2" s="276"/>
      <c r="AFS2" s="276"/>
      <c r="AFT2" s="276"/>
      <c r="AFU2" s="276"/>
      <c r="AFV2" s="276"/>
      <c r="AFW2" s="276"/>
      <c r="AFX2" s="276"/>
      <c r="AFY2" s="276"/>
      <c r="AFZ2" s="276"/>
      <c r="AGA2" s="276"/>
      <c r="AGB2" s="276"/>
      <c r="AGC2" s="276"/>
      <c r="AGD2" s="276"/>
      <c r="AGE2" s="276"/>
      <c r="AGF2" s="276"/>
      <c r="AGG2" s="276"/>
      <c r="AGH2" s="276"/>
      <c r="AGI2" s="276"/>
      <c r="AGJ2" s="276"/>
      <c r="AGK2" s="276"/>
      <c r="AGL2" s="276"/>
      <c r="AGM2" s="276"/>
      <c r="AGN2" s="276"/>
      <c r="AGO2" s="276"/>
      <c r="AGP2" s="276"/>
      <c r="AGQ2" s="276"/>
      <c r="AGR2" s="276"/>
      <c r="AGS2" s="276"/>
      <c r="AGT2" s="276"/>
      <c r="AGU2" s="276"/>
      <c r="AGV2" s="276"/>
      <c r="AGW2" s="276"/>
      <c r="AGX2" s="276"/>
      <c r="AGY2" s="276"/>
      <c r="AGZ2" s="276"/>
      <c r="AHA2" s="276"/>
      <c r="AHB2" s="276"/>
      <c r="AHC2" s="276"/>
      <c r="AHD2" s="276"/>
      <c r="AHE2" s="276"/>
      <c r="AHF2" s="276"/>
      <c r="AHG2" s="276"/>
      <c r="AHH2" s="276"/>
      <c r="AHI2" s="276"/>
      <c r="AHJ2" s="276"/>
      <c r="AHK2" s="276"/>
      <c r="AHL2" s="276"/>
      <c r="AHM2" s="276"/>
      <c r="AHN2" s="276"/>
      <c r="AHO2" s="276"/>
      <c r="AHP2" s="276"/>
      <c r="AHQ2" s="276"/>
      <c r="AHR2" s="276"/>
      <c r="AHS2" s="276"/>
      <c r="AHT2" s="276"/>
      <c r="AHU2" s="276"/>
      <c r="AHV2" s="276"/>
      <c r="AHW2" s="276"/>
      <c r="AHX2" s="276"/>
      <c r="AHY2" s="276"/>
      <c r="AHZ2" s="276"/>
      <c r="AIA2" s="276"/>
      <c r="AIB2" s="276"/>
      <c r="AIC2" s="276"/>
      <c r="AID2" s="276"/>
      <c r="AIE2" s="276"/>
      <c r="AIF2" s="276"/>
      <c r="AIG2" s="276"/>
      <c r="AIH2" s="276"/>
      <c r="AII2" s="0"/>
      <c r="AIJ2" s="0"/>
      <c r="AIK2" s="0"/>
      <c r="AIL2" s="0"/>
      <c r="AIM2" s="0"/>
      <c r="AIN2" s="0"/>
      <c r="AIO2" s="0"/>
      <c r="AIP2" s="0"/>
      <c r="AIQ2" s="0"/>
      <c r="AIR2" s="0"/>
      <c r="AIS2" s="0"/>
      <c r="AIT2" s="0"/>
      <c r="AIU2" s="0"/>
      <c r="AIV2" s="0"/>
      <c r="AIW2" s="0"/>
      <c r="AIX2" s="0"/>
      <c r="AIY2" s="0"/>
      <c r="AIZ2" s="0"/>
      <c r="AJA2" s="0"/>
      <c r="AJB2" s="0"/>
      <c r="AJC2" s="0"/>
      <c r="AJD2" s="0"/>
      <c r="AJE2" s="0"/>
      <c r="AJF2" s="0"/>
      <c r="AJG2" s="0"/>
      <c r="AJH2" s="0"/>
      <c r="AJI2" s="0"/>
      <c r="AJJ2" s="0"/>
      <c r="AJK2" s="0"/>
      <c r="AJL2" s="0"/>
      <c r="AJM2" s="0"/>
      <c r="AJN2" s="0"/>
      <c r="AJO2" s="0"/>
      <c r="AJP2" s="0"/>
      <c r="AJQ2" s="0"/>
      <c r="AJR2" s="0"/>
      <c r="AJS2" s="0"/>
      <c r="AJT2" s="0"/>
      <c r="AJU2" s="0"/>
      <c r="AJV2" s="0"/>
      <c r="AJW2" s="0"/>
      <c r="AJX2" s="0"/>
      <c r="AJY2" s="0"/>
      <c r="AJZ2" s="0"/>
      <c r="AKA2" s="0"/>
      <c r="AKB2" s="0"/>
      <c r="AKC2" s="0"/>
      <c r="AKD2" s="0"/>
      <c r="AKE2" s="0"/>
      <c r="AKF2" s="0"/>
      <c r="AKG2" s="0"/>
      <c r="AKH2" s="0"/>
      <c r="AKI2" s="0"/>
      <c r="AKJ2" s="0"/>
      <c r="AKK2" s="0"/>
      <c r="AKL2" s="0"/>
      <c r="AKM2" s="0"/>
      <c r="AKN2" s="0"/>
      <c r="AKO2" s="0"/>
      <c r="AKP2" s="0"/>
      <c r="AKQ2" s="0"/>
      <c r="AKR2" s="0"/>
      <c r="AKS2" s="0"/>
      <c r="AKT2" s="0"/>
      <c r="AKU2" s="0"/>
      <c r="AKV2" s="0"/>
      <c r="AKW2" s="0"/>
      <c r="AKX2" s="0"/>
      <c r="AKY2" s="0"/>
      <c r="AKZ2" s="0"/>
      <c r="ALA2" s="0"/>
      <c r="ALB2" s="0"/>
      <c r="ALC2" s="0"/>
      <c r="ALD2" s="0"/>
      <c r="ALE2" s="0"/>
      <c r="ALF2" s="0"/>
      <c r="ALG2" s="0"/>
      <c r="ALH2" s="0"/>
      <c r="ALI2" s="0"/>
      <c r="ALJ2" s="0"/>
      <c r="ALK2" s="0"/>
      <c r="ALL2" s="0"/>
      <c r="ALM2" s="0"/>
      <c r="ALN2" s="0"/>
      <c r="ALO2" s="0"/>
      <c r="ALP2" s="0"/>
      <c r="ALQ2" s="0"/>
      <c r="ALR2" s="0"/>
      <c r="ALS2" s="0"/>
      <c r="ALT2" s="0"/>
      <c r="ALU2" s="0"/>
      <c r="ALV2" s="0"/>
      <c r="ALW2" s="0"/>
      <c r="ALX2" s="0"/>
      <c r="ALY2" s="0"/>
      <c r="ALZ2" s="0"/>
      <c r="AMA2" s="0"/>
      <c r="AMB2" s="0"/>
      <c r="AMC2" s="0"/>
      <c r="AMD2" s="0"/>
      <c r="AME2" s="0"/>
      <c r="AMF2" s="0"/>
      <c r="AMG2" s="0"/>
      <c r="AMH2" s="0"/>
      <c r="AMI2" s="0"/>
      <c r="AMJ2" s="0"/>
    </row>
    <row r="3" s="298" customFormat="true" ht="12" hidden="false" customHeight="true" outlineLevel="0" collapsed="false">
      <c r="A3" s="283"/>
      <c r="B3" s="283"/>
      <c r="C3" s="291"/>
      <c r="D3" s="292"/>
      <c r="E3" s="292"/>
      <c r="F3" s="292"/>
      <c r="G3" s="292"/>
      <c r="H3" s="292"/>
      <c r="I3" s="293"/>
      <c r="J3" s="294"/>
      <c r="K3" s="295"/>
      <c r="L3" s="296"/>
      <c r="M3" s="296"/>
      <c r="N3" s="296"/>
      <c r="O3" s="296"/>
      <c r="P3" s="296"/>
      <c r="Q3" s="297"/>
      <c r="R3" s="294"/>
      <c r="S3" s="295"/>
      <c r="T3" s="296"/>
      <c r="U3" s="296"/>
      <c r="V3" s="296"/>
      <c r="W3" s="296"/>
      <c r="X3" s="296"/>
      <c r="Y3" s="297"/>
      <c r="Z3" s="294"/>
      <c r="AA3" s="295"/>
      <c r="AB3" s="296"/>
      <c r="AC3" s="296"/>
      <c r="AD3" s="296"/>
      <c r="AE3" s="296"/>
      <c r="AF3" s="296"/>
      <c r="AG3" s="297"/>
      <c r="AH3" s="294"/>
      <c r="AI3" s="295"/>
      <c r="AJ3" s="296"/>
      <c r="AK3" s="296"/>
      <c r="AL3" s="296"/>
      <c r="AM3" s="296"/>
      <c r="AN3" s="296"/>
      <c r="AO3" s="297"/>
      <c r="AP3" s="294"/>
      <c r="AT3" s="299"/>
      <c r="BB3" s="299"/>
      <c r="BJ3" s="299"/>
      <c r="BR3" s="299"/>
      <c r="BZ3" s="299"/>
      <c r="CH3" s="299"/>
      <c r="CP3" s="299"/>
      <c r="CX3" s="299"/>
      <c r="DF3" s="299"/>
      <c r="DN3" s="299"/>
      <c r="DV3" s="299"/>
      <c r="ED3" s="299"/>
      <c r="EL3" s="299"/>
      <c r="ET3" s="299"/>
      <c r="FB3" s="299"/>
      <c r="FJ3" s="299"/>
      <c r="FR3" s="299"/>
      <c r="FZ3" s="299"/>
      <c r="GH3" s="299"/>
      <c r="GP3" s="299"/>
      <c r="GX3" s="299"/>
      <c r="HF3" s="299"/>
      <c r="HN3" s="299"/>
      <c r="HV3" s="299"/>
      <c r="ID3" s="299"/>
      <c r="IL3" s="299"/>
      <c r="IT3" s="299"/>
      <c r="JB3" s="299"/>
      <c r="JJ3" s="299"/>
      <c r="JR3" s="299"/>
      <c r="JZ3" s="299"/>
      <c r="KH3" s="299"/>
      <c r="KP3" s="299"/>
      <c r="KX3" s="299"/>
      <c r="LF3" s="299"/>
      <c r="LN3" s="299"/>
      <c r="LV3" s="287"/>
      <c r="MD3" s="299"/>
      <c r="ML3" s="299"/>
      <c r="MT3" s="287"/>
      <c r="NB3" s="299"/>
      <c r="NJ3" s="299"/>
      <c r="NR3" s="287"/>
      <c r="NZ3" s="299"/>
      <c r="OH3" s="299"/>
      <c r="OP3" s="287"/>
      <c r="OX3" s="299"/>
      <c r="PF3" s="299"/>
      <c r="PN3" s="287"/>
      <c r="PV3" s="299"/>
      <c r="QD3" s="299"/>
      <c r="QL3" s="287"/>
      <c r="QT3" s="299"/>
      <c r="RB3" s="299"/>
      <c r="RJ3" s="287"/>
      <c r="RR3" s="299"/>
      <c r="RZ3" s="299"/>
      <c r="SH3" s="287"/>
      <c r="SP3" s="299"/>
      <c r="SX3" s="299"/>
      <c r="TF3" s="287"/>
      <c r="TN3" s="299"/>
      <c r="TV3" s="299"/>
      <c r="UD3" s="287"/>
      <c r="UL3" s="299"/>
      <c r="UT3" s="299"/>
      <c r="VB3" s="287"/>
      <c r="VC3" s="287"/>
      <c r="VJ3" s="299"/>
      <c r="VR3" s="299"/>
      <c r="VZ3" s="287"/>
      <c r="WH3" s="299"/>
      <c r="WP3" s="299"/>
      <c r="WX3" s="287"/>
      <c r="XF3" s="299"/>
      <c r="XN3" s="299"/>
      <c r="XV3" s="287"/>
      <c r="YD3" s="299"/>
      <c r="YL3" s="299"/>
      <c r="YT3" s="287"/>
      <c r="ZB3" s="276"/>
      <c r="ZJ3" s="299"/>
      <c r="ZR3" s="287"/>
      <c r="ZZ3" s="276"/>
      <c r="AAH3" s="299"/>
      <c r="AAP3" s="287"/>
      <c r="AAX3" s="276"/>
      <c r="ABF3" s="299"/>
      <c r="ABN3" s="287"/>
      <c r="ABV3" s="276"/>
      <c r="ACD3" s="276"/>
      <c r="ACE3" s="276"/>
      <c r="ACF3" s="276"/>
      <c r="ACG3" s="276"/>
      <c r="ACH3" s="276"/>
      <c r="ACI3" s="276"/>
      <c r="ACJ3" s="276"/>
      <c r="ACK3" s="276"/>
      <c r="ACL3" s="276"/>
      <c r="ACM3" s="276"/>
      <c r="ACN3" s="276"/>
      <c r="ACO3" s="276"/>
      <c r="ACP3" s="276"/>
      <c r="ACQ3" s="276"/>
      <c r="ACR3" s="276"/>
      <c r="ACS3" s="276"/>
      <c r="ACT3" s="276"/>
      <c r="ACU3" s="276"/>
      <c r="ACV3" s="276"/>
      <c r="ACW3" s="276"/>
      <c r="ACX3" s="276"/>
      <c r="ACY3" s="276"/>
      <c r="ACZ3" s="276"/>
      <c r="ADA3" s="276"/>
      <c r="ADB3" s="276"/>
      <c r="ADC3" s="276"/>
      <c r="ADD3" s="276"/>
      <c r="ADE3" s="276"/>
      <c r="ADF3" s="276"/>
      <c r="ADG3" s="276"/>
      <c r="ADH3" s="276"/>
      <c r="ADI3" s="276"/>
      <c r="ADJ3" s="276"/>
      <c r="ADK3" s="276"/>
      <c r="ADL3" s="276"/>
      <c r="ADM3" s="276"/>
      <c r="ADN3" s="276"/>
      <c r="ADO3" s="276"/>
      <c r="ADP3" s="276"/>
      <c r="ADQ3" s="276"/>
      <c r="ADR3" s="276"/>
      <c r="ADS3" s="276"/>
      <c r="ADT3" s="276"/>
      <c r="ADU3" s="276"/>
      <c r="ADV3" s="276"/>
      <c r="ADW3" s="276"/>
      <c r="ADX3" s="276"/>
      <c r="ADY3" s="276"/>
      <c r="ADZ3" s="276"/>
      <c r="AEA3" s="276"/>
      <c r="AEB3" s="276"/>
      <c r="AEC3" s="276"/>
      <c r="AED3" s="276"/>
      <c r="AEE3" s="276"/>
      <c r="AEF3" s="276"/>
      <c r="AEG3" s="276"/>
      <c r="AEH3" s="276"/>
      <c r="AEI3" s="276"/>
      <c r="AEJ3" s="276"/>
      <c r="AEK3" s="276"/>
      <c r="AEL3" s="276"/>
      <c r="AEM3" s="276"/>
      <c r="AEN3" s="276"/>
      <c r="AEO3" s="276"/>
      <c r="AEP3" s="276"/>
      <c r="AEQ3" s="276"/>
      <c r="AER3" s="276"/>
      <c r="AES3" s="276"/>
      <c r="AET3" s="276"/>
      <c r="AEU3" s="276"/>
      <c r="AEV3" s="276"/>
      <c r="AEW3" s="276"/>
      <c r="AEX3" s="276"/>
      <c r="AEY3" s="276"/>
      <c r="AEZ3" s="276"/>
      <c r="AFA3" s="276"/>
      <c r="AFB3" s="276"/>
      <c r="AFC3" s="276"/>
      <c r="AFD3" s="276"/>
      <c r="AFE3" s="276"/>
      <c r="AFF3" s="276"/>
      <c r="AFG3" s="276"/>
      <c r="AFH3" s="276"/>
      <c r="AFI3" s="276"/>
      <c r="AFJ3" s="276"/>
      <c r="AFK3" s="276"/>
      <c r="AFL3" s="276"/>
      <c r="AFM3" s="276"/>
      <c r="AFN3" s="276"/>
      <c r="AFO3" s="276"/>
      <c r="AFP3" s="276"/>
      <c r="AFQ3" s="276"/>
      <c r="AFR3" s="276"/>
      <c r="AFS3" s="276"/>
      <c r="AFT3" s="276"/>
      <c r="AFU3" s="276"/>
      <c r="AFV3" s="276"/>
      <c r="AFW3" s="276"/>
      <c r="AFX3" s="276"/>
      <c r="AFY3" s="276"/>
      <c r="AFZ3" s="276"/>
      <c r="AGA3" s="276"/>
      <c r="AGB3" s="276"/>
      <c r="AGC3" s="276"/>
      <c r="AGD3" s="276"/>
      <c r="AGE3" s="276"/>
      <c r="AGF3" s="276"/>
      <c r="AGG3" s="276"/>
      <c r="AGH3" s="276"/>
      <c r="AGI3" s="276"/>
      <c r="AGJ3" s="276"/>
      <c r="AGK3" s="276"/>
      <c r="AGL3" s="276"/>
      <c r="AGM3" s="276"/>
      <c r="AGN3" s="276"/>
      <c r="AGO3" s="276"/>
      <c r="AGP3" s="276"/>
      <c r="AGQ3" s="276"/>
      <c r="AGR3" s="276"/>
      <c r="AGS3" s="276"/>
      <c r="AGT3" s="276"/>
      <c r="AGU3" s="276"/>
      <c r="AGV3" s="276"/>
      <c r="AGW3" s="276"/>
      <c r="AGX3" s="276"/>
      <c r="AGY3" s="276"/>
      <c r="AGZ3" s="276"/>
      <c r="AHA3" s="276"/>
      <c r="AHB3" s="276"/>
      <c r="AHC3" s="276"/>
      <c r="AHD3" s="276"/>
      <c r="AHE3" s="276"/>
      <c r="AHF3" s="276"/>
      <c r="AHG3" s="276"/>
      <c r="AHH3" s="276"/>
      <c r="AHI3" s="276"/>
      <c r="AHJ3" s="276"/>
      <c r="AHK3" s="276"/>
      <c r="AHL3" s="276"/>
      <c r="AHM3" s="276"/>
      <c r="AHN3" s="276"/>
      <c r="AHO3" s="276"/>
      <c r="AHP3" s="276"/>
      <c r="AHQ3" s="276"/>
      <c r="AHR3" s="276"/>
      <c r="AHS3" s="276"/>
      <c r="AHT3" s="276"/>
      <c r="AHU3" s="276"/>
      <c r="AHV3" s="276"/>
      <c r="AHW3" s="276"/>
      <c r="AHX3" s="276"/>
      <c r="AHY3" s="276"/>
      <c r="AHZ3" s="276"/>
      <c r="AIA3" s="276"/>
      <c r="AIB3" s="276"/>
      <c r="AIC3" s="276"/>
      <c r="AID3" s="276"/>
      <c r="AIE3" s="276"/>
      <c r="AIF3" s="276"/>
      <c r="AIG3" s="276"/>
      <c r="AIH3" s="276"/>
      <c r="AII3" s="0"/>
      <c r="AIJ3" s="0"/>
      <c r="AIK3" s="0"/>
      <c r="AIL3" s="0"/>
      <c r="AIM3" s="0"/>
      <c r="AIN3" s="0"/>
      <c r="AIO3" s="0"/>
      <c r="AIP3" s="0"/>
      <c r="AIQ3" s="0"/>
      <c r="AIR3" s="0"/>
      <c r="AIS3" s="0"/>
      <c r="AIT3" s="0"/>
      <c r="AIU3" s="0"/>
      <c r="AIV3" s="0"/>
      <c r="AIW3" s="0"/>
      <c r="AIX3" s="0"/>
      <c r="AIY3" s="0"/>
      <c r="AIZ3" s="0"/>
      <c r="AJA3" s="0"/>
      <c r="AJB3" s="0"/>
      <c r="AJC3" s="0"/>
      <c r="AJD3" s="0"/>
      <c r="AJE3" s="0"/>
      <c r="AJF3" s="0"/>
      <c r="AJG3" s="0"/>
      <c r="AJH3" s="0"/>
      <c r="AJI3" s="0"/>
      <c r="AJJ3" s="0"/>
      <c r="AJK3" s="0"/>
      <c r="AJL3" s="0"/>
      <c r="AJM3" s="0"/>
      <c r="AJN3" s="0"/>
      <c r="AJO3" s="0"/>
      <c r="AJP3" s="0"/>
      <c r="AJQ3" s="0"/>
      <c r="AJR3" s="0"/>
      <c r="AJS3" s="0"/>
      <c r="AJT3" s="0"/>
      <c r="AJU3" s="0"/>
      <c r="AJV3" s="0"/>
      <c r="AJW3" s="0"/>
      <c r="AJX3" s="0"/>
      <c r="AJY3" s="0"/>
      <c r="AJZ3" s="0"/>
      <c r="AKA3" s="0"/>
      <c r="AKB3" s="0"/>
      <c r="AKC3" s="0"/>
      <c r="AKD3" s="0"/>
      <c r="AKE3" s="0"/>
      <c r="AKF3" s="0"/>
      <c r="AKG3" s="0"/>
      <c r="AKH3" s="0"/>
      <c r="AKI3" s="0"/>
      <c r="AKJ3" s="0"/>
      <c r="AKK3" s="0"/>
      <c r="AKL3" s="0"/>
      <c r="AKM3" s="0"/>
      <c r="AKN3" s="0"/>
      <c r="AKO3" s="0"/>
      <c r="AKP3" s="0"/>
      <c r="AKQ3" s="0"/>
      <c r="AKR3" s="0"/>
      <c r="AKS3" s="0"/>
      <c r="AKT3" s="0"/>
      <c r="AKU3" s="0"/>
      <c r="AKV3" s="0"/>
      <c r="AKW3" s="0"/>
      <c r="AKX3" s="0"/>
      <c r="AKY3" s="0"/>
      <c r="AKZ3" s="0"/>
      <c r="ALA3" s="0"/>
      <c r="ALB3" s="0"/>
      <c r="ALC3" s="0"/>
      <c r="ALD3" s="0"/>
      <c r="ALE3" s="0"/>
      <c r="ALF3" s="0"/>
      <c r="ALG3" s="0"/>
      <c r="ALH3" s="0"/>
      <c r="ALI3" s="0"/>
      <c r="ALJ3" s="0"/>
      <c r="ALK3" s="0"/>
      <c r="ALL3" s="0"/>
      <c r="ALM3" s="0"/>
      <c r="ALN3" s="0"/>
      <c r="ALO3" s="0"/>
      <c r="ALP3" s="0"/>
      <c r="ALQ3" s="0"/>
      <c r="ALR3" s="0"/>
      <c r="ALS3" s="0"/>
      <c r="ALT3" s="0"/>
      <c r="ALU3" s="0"/>
      <c r="ALV3" s="0"/>
      <c r="ALW3" s="0"/>
      <c r="ALX3" s="0"/>
      <c r="ALY3" s="0"/>
      <c r="ALZ3" s="0"/>
      <c r="AMA3" s="0"/>
      <c r="AMB3" s="0"/>
      <c r="AMC3" s="0"/>
      <c r="AMD3" s="0"/>
      <c r="AME3" s="0"/>
      <c r="AMF3" s="0"/>
      <c r="AMG3" s="0"/>
      <c r="AMH3" s="0"/>
      <c r="AMI3" s="0"/>
      <c r="AMJ3" s="0"/>
    </row>
    <row r="4" s="317" customFormat="true" ht="12" hidden="false" customHeight="true" outlineLevel="0" collapsed="false">
      <c r="A4" s="300"/>
      <c r="B4" s="300"/>
      <c r="C4" s="301"/>
      <c r="D4" s="302"/>
      <c r="E4" s="303"/>
      <c r="F4" s="304"/>
      <c r="G4" s="303"/>
      <c r="H4" s="305"/>
      <c r="I4" s="306"/>
      <c r="J4" s="294"/>
      <c r="K4" s="307"/>
      <c r="L4" s="308"/>
      <c r="M4" s="309"/>
      <c r="N4" s="310"/>
      <c r="O4" s="309"/>
      <c r="P4" s="311"/>
      <c r="Q4" s="312"/>
      <c r="R4" s="294"/>
      <c r="S4" s="307"/>
      <c r="T4" s="308"/>
      <c r="U4" s="309"/>
      <c r="V4" s="310"/>
      <c r="W4" s="309"/>
      <c r="X4" s="311"/>
      <c r="Y4" s="312"/>
      <c r="Z4" s="294"/>
      <c r="AA4" s="307"/>
      <c r="AB4" s="308"/>
      <c r="AC4" s="309"/>
      <c r="AD4" s="310"/>
      <c r="AE4" s="309"/>
      <c r="AF4" s="311"/>
      <c r="AG4" s="312"/>
      <c r="AH4" s="294"/>
      <c r="AI4" s="307"/>
      <c r="AJ4" s="308"/>
      <c r="AK4" s="309"/>
      <c r="AL4" s="310"/>
      <c r="AM4" s="309"/>
      <c r="AN4" s="311"/>
      <c r="AO4" s="312"/>
      <c r="AP4" s="294"/>
      <c r="AQ4" s="313"/>
      <c r="AR4" s="314"/>
      <c r="AS4" s="315"/>
      <c r="AT4" s="299"/>
      <c r="AU4" s="316"/>
      <c r="AW4" s="313"/>
      <c r="AY4" s="313"/>
      <c r="AZ4" s="314"/>
      <c r="BA4" s="315"/>
      <c r="BB4" s="299"/>
      <c r="BC4" s="316"/>
      <c r="BE4" s="313"/>
      <c r="BG4" s="313"/>
      <c r="BH4" s="314"/>
      <c r="BI4" s="315"/>
      <c r="BJ4" s="299"/>
      <c r="BK4" s="316"/>
      <c r="BM4" s="313"/>
      <c r="BO4" s="313"/>
      <c r="BP4" s="314"/>
      <c r="BQ4" s="315"/>
      <c r="BR4" s="299"/>
      <c r="BS4" s="316"/>
      <c r="BU4" s="313"/>
      <c r="BW4" s="313"/>
      <c r="BX4" s="314"/>
      <c r="BY4" s="315"/>
      <c r="BZ4" s="299"/>
      <c r="CA4" s="316"/>
      <c r="CC4" s="313"/>
      <c r="CE4" s="313"/>
      <c r="CF4" s="314"/>
      <c r="CG4" s="315"/>
      <c r="CH4" s="299"/>
      <c r="CI4" s="316"/>
      <c r="CK4" s="313"/>
      <c r="CM4" s="313"/>
      <c r="CN4" s="314"/>
      <c r="CO4" s="315"/>
      <c r="CP4" s="299"/>
      <c r="CQ4" s="316"/>
      <c r="CS4" s="313"/>
      <c r="CU4" s="313"/>
      <c r="CV4" s="314"/>
      <c r="CW4" s="315"/>
      <c r="CX4" s="299"/>
      <c r="CY4" s="316"/>
      <c r="DA4" s="313"/>
      <c r="DC4" s="313"/>
      <c r="DD4" s="314"/>
      <c r="DE4" s="315"/>
      <c r="DF4" s="299"/>
      <c r="DG4" s="316"/>
      <c r="DI4" s="313"/>
      <c r="DK4" s="313"/>
      <c r="DL4" s="314"/>
      <c r="DM4" s="315"/>
      <c r="DN4" s="299"/>
      <c r="DO4" s="316"/>
      <c r="DQ4" s="313"/>
      <c r="DS4" s="313"/>
      <c r="DT4" s="314"/>
      <c r="DU4" s="315"/>
      <c r="DV4" s="299"/>
      <c r="DW4" s="316"/>
      <c r="DY4" s="313"/>
      <c r="EA4" s="313"/>
      <c r="EB4" s="314"/>
      <c r="EC4" s="315"/>
      <c r="ED4" s="299"/>
      <c r="EE4" s="316"/>
      <c r="EG4" s="313"/>
      <c r="EI4" s="313"/>
      <c r="EJ4" s="314"/>
      <c r="EK4" s="315"/>
      <c r="EL4" s="299"/>
      <c r="EM4" s="316"/>
      <c r="EO4" s="313"/>
      <c r="EQ4" s="313"/>
      <c r="ER4" s="314"/>
      <c r="ES4" s="315"/>
      <c r="ET4" s="299"/>
      <c r="EU4" s="316"/>
      <c r="EW4" s="313"/>
      <c r="EY4" s="313"/>
      <c r="EZ4" s="314"/>
      <c r="FA4" s="315"/>
      <c r="FB4" s="299"/>
      <c r="FC4" s="316"/>
      <c r="FE4" s="313"/>
      <c r="FG4" s="313"/>
      <c r="FH4" s="314"/>
      <c r="FI4" s="315"/>
      <c r="FJ4" s="299"/>
      <c r="FK4" s="316"/>
      <c r="FM4" s="313"/>
      <c r="FO4" s="313"/>
      <c r="FP4" s="314"/>
      <c r="FQ4" s="315"/>
      <c r="FR4" s="299"/>
      <c r="FS4" s="316"/>
      <c r="FU4" s="313"/>
      <c r="FW4" s="313"/>
      <c r="FX4" s="314"/>
      <c r="FY4" s="315"/>
      <c r="FZ4" s="299"/>
      <c r="GA4" s="316"/>
      <c r="GC4" s="313"/>
      <c r="GE4" s="313"/>
      <c r="GF4" s="314"/>
      <c r="GG4" s="315"/>
      <c r="GH4" s="299"/>
      <c r="GI4" s="316"/>
      <c r="GK4" s="313"/>
      <c r="GM4" s="313"/>
      <c r="GN4" s="314"/>
      <c r="GO4" s="315"/>
      <c r="GP4" s="299"/>
      <c r="GQ4" s="316"/>
      <c r="GS4" s="313"/>
      <c r="GU4" s="313"/>
      <c r="GV4" s="314"/>
      <c r="GW4" s="315"/>
      <c r="GX4" s="299"/>
      <c r="GY4" s="316"/>
      <c r="HA4" s="313"/>
      <c r="HC4" s="313"/>
      <c r="HD4" s="314"/>
      <c r="HE4" s="315"/>
      <c r="HF4" s="299"/>
      <c r="HG4" s="316"/>
      <c r="HI4" s="313"/>
      <c r="HK4" s="313"/>
      <c r="HL4" s="314"/>
      <c r="HM4" s="315"/>
      <c r="HN4" s="299"/>
      <c r="HO4" s="316"/>
      <c r="HQ4" s="313"/>
      <c r="HS4" s="313"/>
      <c r="HT4" s="314"/>
      <c r="HU4" s="315"/>
      <c r="HV4" s="299"/>
      <c r="HW4" s="316"/>
      <c r="HY4" s="313"/>
      <c r="IA4" s="313"/>
      <c r="IB4" s="314"/>
      <c r="IC4" s="315"/>
      <c r="ID4" s="299"/>
      <c r="IE4" s="316"/>
      <c r="IG4" s="313"/>
      <c r="II4" s="313"/>
      <c r="IJ4" s="314"/>
      <c r="IK4" s="315"/>
      <c r="IL4" s="299"/>
      <c r="IM4" s="316"/>
      <c r="IO4" s="313"/>
      <c r="IQ4" s="313"/>
      <c r="IR4" s="314"/>
      <c r="IS4" s="315"/>
      <c r="IT4" s="299"/>
      <c r="IU4" s="316"/>
      <c r="IW4" s="313"/>
      <c r="IY4" s="313"/>
      <c r="IZ4" s="314"/>
      <c r="JA4" s="315"/>
      <c r="JB4" s="299"/>
      <c r="JC4" s="316"/>
      <c r="JE4" s="313"/>
      <c r="JG4" s="313"/>
      <c r="JH4" s="314"/>
      <c r="JI4" s="315"/>
      <c r="JJ4" s="299"/>
      <c r="JK4" s="316"/>
      <c r="JM4" s="313"/>
      <c r="JO4" s="313"/>
      <c r="JP4" s="314"/>
      <c r="JQ4" s="315"/>
      <c r="JR4" s="299"/>
      <c r="JS4" s="316"/>
      <c r="JU4" s="313"/>
      <c r="JW4" s="313"/>
      <c r="JX4" s="314"/>
      <c r="JY4" s="315"/>
      <c r="JZ4" s="299"/>
      <c r="KA4" s="316"/>
      <c r="KC4" s="313"/>
      <c r="KE4" s="313"/>
      <c r="KF4" s="314"/>
      <c r="KG4" s="315"/>
      <c r="KH4" s="299"/>
      <c r="KI4" s="316"/>
      <c r="KK4" s="313"/>
      <c r="KM4" s="313"/>
      <c r="KN4" s="314"/>
      <c r="KO4" s="315"/>
      <c r="KP4" s="299"/>
      <c r="KQ4" s="316"/>
      <c r="KS4" s="313"/>
      <c r="KU4" s="313"/>
      <c r="KV4" s="314"/>
      <c r="KW4" s="315"/>
      <c r="KX4" s="299"/>
      <c r="KY4" s="316"/>
      <c r="LA4" s="313"/>
      <c r="LC4" s="313"/>
      <c r="LD4" s="314"/>
      <c r="LE4" s="315"/>
      <c r="LF4" s="299"/>
      <c r="LG4" s="316"/>
      <c r="LI4" s="313"/>
      <c r="LK4" s="313"/>
      <c r="LL4" s="314"/>
      <c r="LM4" s="315"/>
      <c r="LN4" s="299"/>
      <c r="LO4" s="316"/>
      <c r="LQ4" s="313"/>
      <c r="LS4" s="313"/>
      <c r="LT4" s="314"/>
      <c r="LU4" s="315"/>
      <c r="LV4" s="318"/>
      <c r="LW4" s="316"/>
      <c r="LY4" s="313"/>
      <c r="MA4" s="313"/>
      <c r="MB4" s="314"/>
      <c r="MC4" s="315"/>
      <c r="MD4" s="299"/>
      <c r="ME4" s="316"/>
      <c r="MJ4" s="314"/>
      <c r="MK4" s="315"/>
      <c r="ML4" s="299"/>
      <c r="MM4" s="316"/>
      <c r="MR4" s="314"/>
      <c r="MS4" s="315"/>
      <c r="MT4" s="318"/>
      <c r="MU4" s="316"/>
      <c r="MZ4" s="314"/>
      <c r="NA4" s="315"/>
      <c r="NB4" s="299"/>
      <c r="NC4" s="316"/>
      <c r="NH4" s="314"/>
      <c r="NI4" s="315"/>
      <c r="NJ4" s="299"/>
      <c r="NK4" s="316"/>
      <c r="NP4" s="314"/>
      <c r="NQ4" s="315"/>
      <c r="NR4" s="318"/>
      <c r="NS4" s="316"/>
      <c r="NX4" s="314"/>
      <c r="NY4" s="315"/>
      <c r="NZ4" s="299"/>
      <c r="OA4" s="316"/>
      <c r="OF4" s="314"/>
      <c r="OG4" s="315"/>
      <c r="OH4" s="299"/>
      <c r="OI4" s="316"/>
      <c r="ON4" s="314"/>
      <c r="OO4" s="315"/>
      <c r="OP4" s="318"/>
      <c r="OQ4" s="316"/>
      <c r="OV4" s="314"/>
      <c r="OW4" s="315"/>
      <c r="OX4" s="299"/>
      <c r="OY4" s="316"/>
      <c r="PD4" s="314"/>
      <c r="PE4" s="315"/>
      <c r="PF4" s="299"/>
      <c r="PG4" s="316"/>
      <c r="PL4" s="314"/>
      <c r="PM4" s="315"/>
      <c r="PN4" s="318"/>
      <c r="PO4" s="316"/>
      <c r="PT4" s="314"/>
      <c r="PU4" s="315"/>
      <c r="PV4" s="299"/>
      <c r="PW4" s="316"/>
      <c r="QB4" s="314"/>
      <c r="QC4" s="315"/>
      <c r="QD4" s="299"/>
      <c r="QE4" s="316"/>
      <c r="QJ4" s="314"/>
      <c r="QK4" s="315"/>
      <c r="QL4" s="318"/>
      <c r="QM4" s="316"/>
      <c r="QR4" s="314"/>
      <c r="QS4" s="315"/>
      <c r="QT4" s="299"/>
      <c r="QU4" s="316"/>
      <c r="QZ4" s="314"/>
      <c r="RA4" s="315"/>
      <c r="RB4" s="299"/>
      <c r="RC4" s="316"/>
      <c r="RH4" s="314"/>
      <c r="RI4" s="315"/>
      <c r="RJ4" s="318"/>
      <c r="RK4" s="316"/>
      <c r="RP4" s="314"/>
      <c r="RQ4" s="315"/>
      <c r="RR4" s="299"/>
      <c r="RS4" s="316"/>
      <c r="RX4" s="314"/>
      <c r="RY4" s="315"/>
      <c r="RZ4" s="299"/>
      <c r="SA4" s="316"/>
      <c r="SF4" s="314"/>
      <c r="SG4" s="315"/>
      <c r="SH4" s="318"/>
      <c r="SI4" s="316"/>
      <c r="SN4" s="314"/>
      <c r="SO4" s="315"/>
      <c r="SP4" s="299"/>
      <c r="SQ4" s="316"/>
      <c r="SV4" s="314"/>
      <c r="SW4" s="315"/>
      <c r="SX4" s="299"/>
      <c r="SY4" s="316"/>
      <c r="TD4" s="314"/>
      <c r="TE4" s="315"/>
      <c r="TF4" s="318"/>
      <c r="TG4" s="316"/>
      <c r="TL4" s="314"/>
      <c r="TM4" s="315"/>
      <c r="TN4" s="299"/>
      <c r="TO4" s="316"/>
      <c r="TT4" s="314"/>
      <c r="TU4" s="315"/>
      <c r="TV4" s="299"/>
      <c r="TW4" s="316"/>
      <c r="UB4" s="314"/>
      <c r="UC4" s="315"/>
      <c r="UD4" s="318"/>
      <c r="UE4" s="316"/>
      <c r="UJ4" s="314"/>
      <c r="UK4" s="315"/>
      <c r="UL4" s="299"/>
      <c r="UM4" s="316"/>
      <c r="UR4" s="314"/>
      <c r="US4" s="315"/>
      <c r="UT4" s="299"/>
      <c r="UU4" s="316"/>
      <c r="UZ4" s="314"/>
      <c r="VA4" s="315"/>
      <c r="VB4" s="318"/>
      <c r="VC4" s="316"/>
      <c r="VH4" s="314"/>
      <c r="VI4" s="315"/>
      <c r="VJ4" s="299"/>
      <c r="VK4" s="316"/>
      <c r="VP4" s="314"/>
      <c r="VQ4" s="315"/>
      <c r="VR4" s="299"/>
      <c r="VS4" s="316"/>
      <c r="VX4" s="314"/>
      <c r="VY4" s="315"/>
      <c r="VZ4" s="318"/>
      <c r="WA4" s="316"/>
      <c r="WF4" s="314"/>
      <c r="WG4" s="315"/>
      <c r="WH4" s="299"/>
      <c r="WI4" s="316"/>
      <c r="WN4" s="314"/>
      <c r="WO4" s="315"/>
      <c r="WP4" s="299"/>
      <c r="WQ4" s="316"/>
      <c r="WV4" s="314"/>
      <c r="WW4" s="315"/>
      <c r="WX4" s="318"/>
      <c r="WY4" s="316"/>
      <c r="XD4" s="314"/>
      <c r="XE4" s="315"/>
      <c r="XF4" s="299"/>
      <c r="XG4" s="316"/>
      <c r="XL4" s="314"/>
      <c r="XM4" s="315"/>
      <c r="XN4" s="299"/>
      <c r="XO4" s="316"/>
      <c r="XT4" s="314"/>
      <c r="XU4" s="315"/>
      <c r="XV4" s="318"/>
      <c r="XW4" s="316"/>
      <c r="YB4" s="314"/>
      <c r="YC4" s="315"/>
      <c r="YD4" s="299"/>
      <c r="YE4" s="316"/>
      <c r="YJ4" s="314"/>
      <c r="YK4" s="315"/>
      <c r="YL4" s="299"/>
      <c r="YM4" s="316"/>
      <c r="YR4" s="314"/>
      <c r="YS4" s="315"/>
      <c r="YT4" s="318"/>
      <c r="YU4" s="316"/>
      <c r="YZ4" s="314"/>
      <c r="ZA4" s="315"/>
      <c r="ZB4" s="276"/>
      <c r="ZC4" s="316"/>
      <c r="ZH4" s="314"/>
      <c r="ZI4" s="315"/>
      <c r="ZJ4" s="299"/>
      <c r="ZK4" s="316"/>
      <c r="ZP4" s="314"/>
      <c r="ZQ4" s="315"/>
      <c r="ZR4" s="318"/>
      <c r="ZS4" s="316"/>
      <c r="ZX4" s="314"/>
      <c r="ZY4" s="315"/>
      <c r="ZZ4" s="276"/>
      <c r="AAA4" s="316"/>
      <c r="AAF4" s="314"/>
      <c r="AAG4" s="315"/>
      <c r="AAH4" s="299"/>
      <c r="AAI4" s="316"/>
      <c r="AAN4" s="314"/>
      <c r="AAO4" s="315"/>
      <c r="AAP4" s="318"/>
      <c r="AAQ4" s="316"/>
      <c r="AAV4" s="314"/>
      <c r="AAW4" s="315"/>
      <c r="AAX4" s="276"/>
      <c r="AAY4" s="316"/>
      <c r="ABD4" s="314"/>
      <c r="ABE4" s="315"/>
      <c r="ABF4" s="299"/>
      <c r="ABG4" s="316"/>
      <c r="ABL4" s="314"/>
      <c r="ABM4" s="315"/>
      <c r="ABN4" s="318"/>
      <c r="ABO4" s="316"/>
      <c r="ABT4" s="314"/>
      <c r="ABU4" s="315"/>
      <c r="ABV4" s="276"/>
      <c r="ABW4" s="316"/>
      <c r="ACB4" s="314"/>
      <c r="ACC4" s="315"/>
      <c r="ACD4" s="276"/>
      <c r="ACE4" s="276"/>
      <c r="ACF4" s="276"/>
      <c r="ACG4" s="276"/>
      <c r="ACH4" s="276"/>
      <c r="ACI4" s="276"/>
      <c r="ACJ4" s="276"/>
      <c r="ACK4" s="276"/>
      <c r="ACL4" s="276"/>
      <c r="ACM4" s="276"/>
      <c r="ACN4" s="276"/>
      <c r="ACO4" s="276"/>
      <c r="ACP4" s="276"/>
      <c r="ACQ4" s="276"/>
      <c r="ACR4" s="276"/>
      <c r="ACS4" s="276"/>
      <c r="ACT4" s="276"/>
      <c r="ACU4" s="276"/>
      <c r="ACV4" s="276"/>
      <c r="ACW4" s="276"/>
      <c r="ACX4" s="276"/>
      <c r="ACY4" s="276"/>
      <c r="ACZ4" s="276"/>
      <c r="ADA4" s="276"/>
      <c r="ADB4" s="276"/>
      <c r="ADC4" s="276"/>
      <c r="ADD4" s="276"/>
      <c r="ADE4" s="276"/>
      <c r="ADF4" s="276"/>
      <c r="ADG4" s="276"/>
      <c r="ADH4" s="276"/>
      <c r="ADI4" s="276"/>
      <c r="ADJ4" s="276"/>
      <c r="ADK4" s="276"/>
      <c r="ADL4" s="276"/>
      <c r="ADM4" s="276"/>
      <c r="ADN4" s="276"/>
      <c r="ADO4" s="276"/>
      <c r="ADP4" s="276"/>
      <c r="ADQ4" s="276"/>
      <c r="ADR4" s="276"/>
      <c r="ADS4" s="276"/>
      <c r="ADT4" s="276"/>
      <c r="ADU4" s="276"/>
      <c r="ADV4" s="276"/>
      <c r="ADW4" s="276"/>
      <c r="ADX4" s="276"/>
      <c r="ADY4" s="276"/>
      <c r="ADZ4" s="276"/>
      <c r="AEA4" s="276"/>
      <c r="AEB4" s="276"/>
      <c r="AEC4" s="276"/>
      <c r="AED4" s="276"/>
      <c r="AEE4" s="276"/>
      <c r="AEF4" s="276"/>
      <c r="AEG4" s="276"/>
      <c r="AEH4" s="276"/>
      <c r="AEI4" s="276"/>
      <c r="AEJ4" s="276"/>
      <c r="AEK4" s="276"/>
      <c r="AEL4" s="276"/>
      <c r="AEM4" s="276"/>
      <c r="AEN4" s="276"/>
      <c r="AEO4" s="276"/>
      <c r="AEP4" s="276"/>
      <c r="AEQ4" s="276"/>
      <c r="AER4" s="276"/>
      <c r="AES4" s="276"/>
      <c r="AET4" s="276"/>
      <c r="AEU4" s="276"/>
      <c r="AEV4" s="276"/>
      <c r="AEW4" s="276"/>
      <c r="AEX4" s="276"/>
      <c r="AEY4" s="276"/>
      <c r="AEZ4" s="276"/>
      <c r="AFA4" s="276"/>
      <c r="AFB4" s="276"/>
      <c r="AFC4" s="276"/>
      <c r="AFD4" s="276"/>
      <c r="AFE4" s="276"/>
      <c r="AFF4" s="276"/>
      <c r="AFG4" s="276"/>
      <c r="AFH4" s="276"/>
      <c r="AFI4" s="276"/>
      <c r="AFJ4" s="276"/>
      <c r="AFK4" s="276"/>
      <c r="AFL4" s="276"/>
      <c r="AFM4" s="276"/>
      <c r="AFN4" s="276"/>
      <c r="AFO4" s="276"/>
      <c r="AFP4" s="276"/>
      <c r="AFQ4" s="276"/>
      <c r="AFR4" s="276"/>
      <c r="AFS4" s="276"/>
      <c r="AFT4" s="276"/>
      <c r="AFU4" s="276"/>
      <c r="AFV4" s="276"/>
      <c r="AFW4" s="276"/>
      <c r="AFX4" s="276"/>
      <c r="AFY4" s="276"/>
      <c r="AFZ4" s="276"/>
      <c r="AGA4" s="276"/>
      <c r="AGB4" s="276"/>
      <c r="AGC4" s="276"/>
      <c r="AGD4" s="276"/>
      <c r="AGE4" s="276"/>
      <c r="AGF4" s="276"/>
      <c r="AGG4" s="276"/>
      <c r="AGH4" s="276"/>
      <c r="AGI4" s="276"/>
      <c r="AGJ4" s="276"/>
      <c r="AGK4" s="276"/>
      <c r="AGL4" s="276"/>
      <c r="AGM4" s="276"/>
      <c r="AGN4" s="276"/>
      <c r="AGO4" s="276"/>
      <c r="AGP4" s="276"/>
      <c r="AGQ4" s="276"/>
      <c r="AGR4" s="276"/>
      <c r="AGS4" s="276"/>
      <c r="AGT4" s="276"/>
      <c r="AGU4" s="276"/>
      <c r="AGV4" s="276"/>
      <c r="AGW4" s="276"/>
      <c r="AGX4" s="276"/>
      <c r="AGY4" s="276"/>
      <c r="AGZ4" s="276"/>
      <c r="AHA4" s="276"/>
      <c r="AHB4" s="276"/>
      <c r="AHC4" s="276"/>
      <c r="AHD4" s="276"/>
      <c r="AHE4" s="276"/>
      <c r="AHF4" s="276"/>
      <c r="AHG4" s="276"/>
      <c r="AHH4" s="276"/>
      <c r="AHI4" s="276"/>
      <c r="AHJ4" s="276"/>
      <c r="AHK4" s="276"/>
      <c r="AHL4" s="276"/>
      <c r="AHM4" s="276"/>
      <c r="AHN4" s="276"/>
      <c r="AHO4" s="276"/>
      <c r="AHP4" s="276"/>
      <c r="AHQ4" s="276"/>
      <c r="AHR4" s="276"/>
      <c r="AHS4" s="276"/>
      <c r="AHT4" s="276"/>
      <c r="AHU4" s="276"/>
      <c r="AHV4" s="276"/>
      <c r="AHW4" s="276"/>
      <c r="AHX4" s="276"/>
      <c r="AHY4" s="276"/>
      <c r="AHZ4" s="276"/>
      <c r="AIA4" s="276"/>
      <c r="AIB4" s="276"/>
      <c r="AIC4" s="276"/>
      <c r="AID4" s="276"/>
      <c r="AIE4" s="276"/>
      <c r="AIF4" s="276"/>
      <c r="AIG4" s="276"/>
      <c r="AIH4" s="276"/>
      <c r="AII4" s="0"/>
      <c r="AIJ4" s="0"/>
      <c r="AIK4" s="0"/>
      <c r="AIL4" s="0"/>
      <c r="AIM4" s="0"/>
      <c r="AIN4" s="0"/>
      <c r="AIO4" s="0"/>
      <c r="AIP4" s="0"/>
      <c r="AIQ4" s="0"/>
      <c r="AIR4" s="0"/>
      <c r="AIS4" s="0"/>
      <c r="AIT4" s="0"/>
      <c r="AIU4" s="0"/>
      <c r="AIV4" s="0"/>
      <c r="AIW4" s="0"/>
      <c r="AIX4" s="0"/>
      <c r="AIY4" s="0"/>
      <c r="AIZ4" s="0"/>
      <c r="AJA4" s="0"/>
      <c r="AJB4" s="0"/>
      <c r="AJC4" s="0"/>
      <c r="AJD4" s="0"/>
      <c r="AJE4" s="0"/>
      <c r="AJF4" s="0"/>
      <c r="AJG4" s="0"/>
      <c r="AJH4" s="0"/>
      <c r="AJI4" s="0"/>
      <c r="AJJ4" s="0"/>
      <c r="AJK4" s="0"/>
      <c r="AJL4" s="0"/>
      <c r="AJM4" s="0"/>
      <c r="AJN4" s="0"/>
      <c r="AJO4" s="0"/>
      <c r="AJP4" s="0"/>
      <c r="AJQ4" s="0"/>
      <c r="AJR4" s="0"/>
      <c r="AJS4" s="0"/>
      <c r="AJT4" s="0"/>
      <c r="AJU4" s="0"/>
      <c r="AJV4" s="0"/>
      <c r="AJW4" s="0"/>
      <c r="AJX4" s="0"/>
      <c r="AJY4" s="0"/>
      <c r="AJZ4" s="0"/>
      <c r="AKA4" s="0"/>
      <c r="AKB4" s="0"/>
      <c r="AKC4" s="0"/>
      <c r="AKD4" s="0"/>
      <c r="AKE4" s="0"/>
      <c r="AKF4" s="0"/>
      <c r="AKG4" s="0"/>
      <c r="AKH4" s="0"/>
      <c r="AKI4" s="0"/>
      <c r="AKJ4" s="0"/>
      <c r="AKK4" s="0"/>
      <c r="AKL4" s="0"/>
      <c r="AKM4" s="0"/>
      <c r="AKN4" s="0"/>
      <c r="AKO4" s="0"/>
      <c r="AKP4" s="0"/>
      <c r="AKQ4" s="0"/>
      <c r="AKR4" s="0"/>
      <c r="AKS4" s="0"/>
      <c r="AKT4" s="0"/>
      <c r="AKU4" s="0"/>
      <c r="AKV4" s="0"/>
      <c r="AKW4" s="0"/>
      <c r="AKX4" s="0"/>
      <c r="AKY4" s="0"/>
      <c r="AKZ4" s="0"/>
      <c r="ALA4" s="0"/>
      <c r="ALB4" s="0"/>
      <c r="ALC4" s="0"/>
      <c r="ALD4" s="0"/>
      <c r="ALE4" s="0"/>
      <c r="ALF4" s="0"/>
      <c r="ALG4" s="0"/>
      <c r="ALH4" s="0"/>
      <c r="ALI4" s="0"/>
      <c r="ALJ4" s="0"/>
      <c r="ALK4" s="0"/>
      <c r="ALL4" s="0"/>
      <c r="ALM4" s="0"/>
      <c r="ALN4" s="0"/>
      <c r="ALO4" s="0"/>
      <c r="ALP4" s="0"/>
      <c r="ALQ4" s="0"/>
      <c r="ALR4" s="0"/>
      <c r="ALS4" s="0"/>
      <c r="ALT4" s="0"/>
      <c r="ALU4" s="0"/>
      <c r="ALV4" s="0"/>
      <c r="ALW4" s="0"/>
      <c r="ALX4" s="0"/>
      <c r="ALY4" s="0"/>
      <c r="ALZ4" s="0"/>
      <c r="AMA4" s="0"/>
      <c r="AMB4" s="0"/>
      <c r="AMC4" s="0"/>
      <c r="AMD4" s="0"/>
      <c r="AME4" s="0"/>
      <c r="AMF4" s="0"/>
      <c r="AMG4" s="0"/>
      <c r="AMH4" s="0"/>
      <c r="AMI4" s="0"/>
      <c r="AMJ4" s="0"/>
    </row>
    <row r="5" customFormat="false" ht="19.9" hidden="false" customHeight="true" outlineLevel="0" collapsed="false">
      <c r="A5" s="319"/>
      <c r="B5" s="319"/>
      <c r="C5" s="320" t="str">
        <f aca="false">IF(MONTH(C1-1)=MONTH(C1+6), "Semaine du "&amp;TEXT(C1-1,"jj")&amp;" au "&amp;TEXT(C1-1+6,"jj mmmm aaaa"), "Semaine du "&amp;TEXT(C1-1,"jj mmmm")&amp;" au "&amp;TEXT(C1-1+6,"jj mmmm aaaa"))</f>
        <v>Semaine du 30 décembre au 05 janvier 2025</v>
      </c>
      <c r="D5" s="320"/>
      <c r="E5" s="319"/>
      <c r="F5" s="321" t="s">
        <v>1</v>
      </c>
      <c r="G5" s="322"/>
      <c r="H5" s="323"/>
      <c r="I5" s="324" t="s">
        <v>7</v>
      </c>
      <c r="J5" s="325"/>
      <c r="K5" s="320" t="str">
        <f aca="false">IF(MONTH(K1-1)=MONTH(K1+6), "Semaine du "&amp;TEXT(K1-1,"jj")&amp;" au "&amp;TEXT(K1-1+6,"jj mmmm aaaa"), "Semaine du "&amp;TEXT(K1-1,"jj mmmm")&amp;" au "&amp;TEXT(K1-1+6,"jj mmmm aaaa"))</f>
        <v>Semaine du 06 au 12 janvier 2025</v>
      </c>
      <c r="L5" s="320"/>
      <c r="M5" s="325"/>
      <c r="N5" s="326" t="s">
        <v>1</v>
      </c>
      <c r="O5" s="327"/>
      <c r="P5" s="328"/>
      <c r="Q5" s="329" t="s">
        <v>3</v>
      </c>
      <c r="R5" s="325"/>
      <c r="S5" s="320" t="str">
        <f aca="false">IF(MONTH(S1-1)=MONTH(S1+6), "Semaine du "&amp;TEXT(S1-1,"jj")&amp;" au "&amp;TEXT(S1-1+6,"jj mmmm aaaa"), "Semaine du "&amp;TEXT(S1-1,"jj mmmm")&amp;" au "&amp;TEXT(S1-1+6,"jj mmmm aaaa"))</f>
        <v>Semaine du 13 au 19 janvier 2025</v>
      </c>
      <c r="T5" s="320"/>
      <c r="U5" s="325"/>
      <c r="V5" s="326" t="s">
        <v>1</v>
      </c>
      <c r="W5" s="327"/>
      <c r="X5" s="328"/>
      <c r="Y5" s="329" t="s">
        <v>5</v>
      </c>
      <c r="Z5" s="325"/>
      <c r="AA5" s="320" t="str">
        <f aca="false">IF(MONTH(AA1-1)=MONTH(AA1+6), "Semaine du "&amp;TEXT(AA1-1,"jj")&amp;" au "&amp;TEXT(AA1-1+6,"jj mmmm aaaa"), "Semaine du "&amp;TEXT(AA1-1,"jj mmmm")&amp;" au "&amp;TEXT(AA1-1+6,"jj mmmm aaaa"))</f>
        <v>Semaine du 20 au 26 janvier 2025</v>
      </c>
      <c r="AB5" s="320"/>
      <c r="AC5" s="325"/>
      <c r="AD5" s="326" t="s">
        <v>1</v>
      </c>
      <c r="AE5" s="327"/>
      <c r="AF5" s="328" t="s">
        <v>4</v>
      </c>
      <c r="AG5" s="329" t="s">
        <v>7</v>
      </c>
      <c r="AH5" s="325"/>
      <c r="AI5" s="320" t="str">
        <f aca="false">IF(MONTH(AI1-1)=MONTH(AI1+6), "Semaine du "&amp;TEXT(AI1-1,"jj")&amp;" au "&amp;TEXT(AI1-1+6,"jj mmmm aaaa"), "Semaine du "&amp;TEXT(AI1-1,"jj mmmm")&amp;" au "&amp;TEXT(AI1-1+6,"jj mmmm aaaa"))</f>
        <v>Semaine du 27 janvier au 02 février 2025</v>
      </c>
      <c r="AJ5" s="320"/>
      <c r="AK5" s="325"/>
      <c r="AL5" s="326" t="s">
        <v>1</v>
      </c>
      <c r="AM5" s="327"/>
      <c r="AN5" s="328"/>
      <c r="AO5" s="329" t="s">
        <v>3</v>
      </c>
      <c r="AP5" s="325"/>
      <c r="AQ5" s="330"/>
      <c r="AR5" s="331"/>
      <c r="AS5" s="332"/>
      <c r="AT5" s="298"/>
      <c r="AU5" s="333"/>
      <c r="AV5" s="334"/>
      <c r="AW5" s="298"/>
      <c r="AX5" s="332"/>
      <c r="AY5" s="330"/>
      <c r="AZ5" s="331"/>
      <c r="BA5" s="332"/>
      <c r="BB5" s="298"/>
      <c r="BC5" s="333"/>
      <c r="BD5" s="334"/>
      <c r="BE5" s="298"/>
      <c r="BF5" s="332"/>
      <c r="BG5" s="330"/>
      <c r="BH5" s="331"/>
      <c r="BI5" s="332"/>
      <c r="BJ5" s="298"/>
      <c r="BK5" s="333"/>
      <c r="BL5" s="334"/>
      <c r="BM5" s="298"/>
      <c r="BN5" s="332"/>
      <c r="BO5" s="330"/>
      <c r="BP5" s="331"/>
      <c r="BQ5" s="332"/>
      <c r="BR5" s="298"/>
      <c r="BS5" s="333"/>
      <c r="BT5" s="334"/>
      <c r="BU5" s="298"/>
      <c r="BV5" s="332"/>
      <c r="BW5" s="330"/>
      <c r="BX5" s="331"/>
      <c r="BY5" s="332"/>
      <c r="BZ5" s="298"/>
      <c r="CA5" s="333"/>
      <c r="CB5" s="334"/>
      <c r="CC5" s="298"/>
      <c r="CD5" s="332"/>
      <c r="CE5" s="330"/>
      <c r="CF5" s="331"/>
      <c r="CG5" s="332"/>
      <c r="CH5" s="298"/>
      <c r="CI5" s="333"/>
      <c r="CJ5" s="334"/>
      <c r="CK5" s="298"/>
      <c r="CL5" s="332"/>
      <c r="CM5" s="330"/>
      <c r="CN5" s="331"/>
      <c r="CO5" s="332"/>
      <c r="CP5" s="298"/>
      <c r="CQ5" s="333"/>
      <c r="CR5" s="334"/>
      <c r="CS5" s="298"/>
      <c r="CT5" s="332"/>
      <c r="CU5" s="330"/>
      <c r="CV5" s="331"/>
      <c r="CW5" s="332"/>
      <c r="CX5" s="298"/>
      <c r="CY5" s="333"/>
      <c r="CZ5" s="334"/>
      <c r="DA5" s="298"/>
      <c r="DB5" s="332"/>
      <c r="DC5" s="330"/>
      <c r="DD5" s="331"/>
      <c r="DE5" s="332"/>
      <c r="DF5" s="298"/>
      <c r="DG5" s="333"/>
      <c r="DH5" s="334"/>
      <c r="DI5" s="298"/>
      <c r="DJ5" s="332"/>
      <c r="DK5" s="330"/>
      <c r="DL5" s="331"/>
      <c r="DM5" s="332"/>
      <c r="DN5" s="298"/>
      <c r="DO5" s="333"/>
      <c r="DP5" s="334"/>
      <c r="DQ5" s="298"/>
      <c r="DR5" s="332"/>
      <c r="DS5" s="330"/>
      <c r="DT5" s="331"/>
      <c r="DU5" s="332"/>
      <c r="DV5" s="298"/>
      <c r="DW5" s="333"/>
      <c r="DX5" s="334"/>
      <c r="DY5" s="298"/>
      <c r="DZ5" s="332"/>
      <c r="EA5" s="330"/>
      <c r="EB5" s="331"/>
      <c r="EC5" s="332"/>
      <c r="ED5" s="298"/>
      <c r="EE5" s="333"/>
      <c r="EF5" s="334"/>
      <c r="EG5" s="298"/>
      <c r="EH5" s="332"/>
      <c r="EI5" s="330"/>
      <c r="EJ5" s="331"/>
      <c r="EK5" s="332"/>
      <c r="EL5" s="298"/>
      <c r="EM5" s="333"/>
      <c r="EN5" s="334"/>
      <c r="EO5" s="298"/>
      <c r="EP5" s="332"/>
      <c r="EQ5" s="330"/>
      <c r="ER5" s="331"/>
      <c r="ES5" s="332"/>
      <c r="ET5" s="298"/>
      <c r="EU5" s="333"/>
      <c r="EV5" s="334"/>
      <c r="EW5" s="298"/>
      <c r="EX5" s="332"/>
      <c r="EY5" s="330"/>
      <c r="EZ5" s="331"/>
      <c r="FA5" s="332"/>
      <c r="FB5" s="298"/>
      <c r="FC5" s="333"/>
      <c r="FD5" s="334"/>
      <c r="FE5" s="298"/>
      <c r="FF5" s="332"/>
      <c r="FG5" s="330"/>
      <c r="FH5" s="331"/>
      <c r="FI5" s="332"/>
      <c r="FJ5" s="298"/>
      <c r="FK5" s="333"/>
      <c r="FL5" s="334"/>
      <c r="FM5" s="298"/>
      <c r="FN5" s="332"/>
      <c r="FO5" s="330"/>
      <c r="FP5" s="331"/>
      <c r="FQ5" s="332"/>
      <c r="FR5" s="298"/>
      <c r="FS5" s="333"/>
      <c r="FT5" s="334"/>
      <c r="FU5" s="298"/>
      <c r="FV5" s="332"/>
      <c r="FW5" s="330"/>
      <c r="FX5" s="331"/>
      <c r="FY5" s="332"/>
      <c r="FZ5" s="298"/>
      <c r="GA5" s="333"/>
      <c r="GB5" s="334"/>
      <c r="GC5" s="298"/>
      <c r="GD5" s="332"/>
      <c r="GE5" s="330"/>
      <c r="GF5" s="331"/>
      <c r="GG5" s="332"/>
      <c r="GH5" s="298"/>
      <c r="GI5" s="333"/>
      <c r="GJ5" s="334"/>
      <c r="GK5" s="298"/>
      <c r="GL5" s="332"/>
      <c r="GM5" s="330"/>
      <c r="GN5" s="331"/>
      <c r="GO5" s="332"/>
      <c r="GP5" s="298"/>
      <c r="GQ5" s="333"/>
      <c r="GR5" s="334"/>
      <c r="GS5" s="298"/>
      <c r="GT5" s="332"/>
      <c r="GU5" s="330"/>
      <c r="GV5" s="331"/>
      <c r="GW5" s="332"/>
      <c r="GX5" s="298"/>
      <c r="GY5" s="333"/>
      <c r="GZ5" s="334"/>
      <c r="HA5" s="298"/>
      <c r="HB5" s="332"/>
      <c r="HC5" s="330"/>
      <c r="HD5" s="331"/>
      <c r="HE5" s="332"/>
      <c r="HF5" s="298"/>
      <c r="HG5" s="333"/>
      <c r="HH5" s="334"/>
      <c r="HI5" s="298"/>
      <c r="HJ5" s="332"/>
      <c r="HK5" s="330"/>
      <c r="HL5" s="331"/>
      <c r="HM5" s="332"/>
      <c r="HN5" s="298"/>
      <c r="HO5" s="333"/>
      <c r="HP5" s="334"/>
      <c r="HQ5" s="298"/>
      <c r="HR5" s="332"/>
      <c r="HS5" s="330"/>
      <c r="HT5" s="331"/>
      <c r="HU5" s="332"/>
      <c r="HV5" s="298"/>
      <c r="HW5" s="333"/>
      <c r="HX5" s="334"/>
      <c r="HY5" s="298"/>
      <c r="HZ5" s="332"/>
      <c r="IA5" s="330"/>
      <c r="IB5" s="331"/>
      <c r="IC5" s="332"/>
      <c r="ID5" s="298"/>
      <c r="IE5" s="333"/>
      <c r="IF5" s="334"/>
      <c r="IG5" s="298"/>
      <c r="IH5" s="332"/>
      <c r="II5" s="330"/>
      <c r="IJ5" s="331"/>
      <c r="IK5" s="332"/>
      <c r="IL5" s="298"/>
      <c r="IM5" s="333"/>
      <c r="IN5" s="334"/>
      <c r="IO5" s="298"/>
      <c r="IP5" s="332"/>
      <c r="IQ5" s="330"/>
      <c r="IR5" s="331"/>
      <c r="IS5" s="332"/>
      <c r="IT5" s="298"/>
      <c r="IU5" s="333"/>
      <c r="IV5" s="334"/>
      <c r="IW5" s="298"/>
      <c r="IX5" s="332"/>
      <c r="IY5" s="330"/>
      <c r="IZ5" s="331"/>
      <c r="JA5" s="332"/>
      <c r="JB5" s="298"/>
      <c r="JC5" s="333"/>
      <c r="JD5" s="334"/>
      <c r="JE5" s="298"/>
      <c r="JF5" s="332"/>
      <c r="JG5" s="330"/>
      <c r="JH5" s="331"/>
      <c r="JI5" s="332"/>
      <c r="JJ5" s="298"/>
      <c r="JK5" s="333"/>
      <c r="JL5" s="334"/>
      <c r="JM5" s="298"/>
      <c r="JN5" s="332"/>
      <c r="JO5" s="330"/>
      <c r="JP5" s="331"/>
      <c r="JQ5" s="332"/>
      <c r="JR5" s="298"/>
      <c r="JS5" s="333"/>
      <c r="JT5" s="334"/>
      <c r="JU5" s="298"/>
      <c r="JV5" s="332"/>
      <c r="JW5" s="330"/>
      <c r="JX5" s="331"/>
      <c r="JY5" s="332"/>
      <c r="JZ5" s="298"/>
      <c r="KA5" s="335"/>
      <c r="KB5" s="335"/>
      <c r="KC5" s="298"/>
      <c r="KD5" s="332"/>
      <c r="KE5" s="330"/>
      <c r="KF5" s="331"/>
      <c r="KG5" s="332"/>
      <c r="KH5" s="298"/>
      <c r="KI5" s="335"/>
      <c r="KJ5" s="335"/>
      <c r="KK5" s="298"/>
      <c r="KL5" s="332"/>
      <c r="KM5" s="330"/>
      <c r="KN5" s="331"/>
      <c r="KO5" s="332"/>
      <c r="KP5" s="298"/>
      <c r="KQ5" s="335"/>
      <c r="KR5" s="335"/>
      <c r="KS5" s="298"/>
      <c r="KT5" s="332"/>
      <c r="KU5" s="330"/>
      <c r="KV5" s="331"/>
      <c r="KW5" s="332"/>
      <c r="KX5" s="298"/>
      <c r="KY5" s="335"/>
      <c r="KZ5" s="335"/>
      <c r="LA5" s="298"/>
      <c r="LB5" s="332"/>
      <c r="LC5" s="330"/>
      <c r="LD5" s="331"/>
      <c r="LE5" s="332"/>
      <c r="LF5" s="298"/>
      <c r="LG5" s="335"/>
      <c r="LH5" s="335"/>
      <c r="LI5" s="298"/>
      <c r="LJ5" s="332"/>
      <c r="LK5" s="330"/>
      <c r="LL5" s="331"/>
      <c r="LM5" s="332"/>
      <c r="LN5" s="298"/>
      <c r="LO5" s="335"/>
      <c r="LP5" s="335"/>
      <c r="LQ5" s="298"/>
      <c r="LR5" s="332"/>
      <c r="LS5" s="330"/>
      <c r="LT5" s="331"/>
      <c r="LU5" s="332"/>
      <c r="LV5" s="336"/>
      <c r="LW5" s="335"/>
      <c r="LX5" s="335"/>
      <c r="LY5" s="298"/>
      <c r="LZ5" s="332"/>
      <c r="MA5" s="330"/>
      <c r="MB5" s="331"/>
      <c r="MC5" s="332"/>
      <c r="MD5" s="298"/>
      <c r="ME5" s="335"/>
      <c r="MF5" s="335"/>
      <c r="MG5" s="298"/>
      <c r="MH5" s="332"/>
      <c r="MI5" s="330"/>
      <c r="MJ5" s="331"/>
      <c r="MK5" s="332"/>
      <c r="ML5" s="298"/>
      <c r="MM5" s="335"/>
      <c r="MN5" s="335"/>
      <c r="MO5" s="298"/>
      <c r="MP5" s="332"/>
      <c r="MQ5" s="330"/>
      <c r="MR5" s="331"/>
      <c r="MS5" s="332"/>
      <c r="MT5" s="336"/>
      <c r="MU5" s="335"/>
      <c r="MV5" s="335"/>
      <c r="MW5" s="298"/>
      <c r="MX5" s="332"/>
      <c r="MY5" s="330"/>
      <c r="MZ5" s="331"/>
      <c r="NA5" s="332"/>
      <c r="NB5" s="298"/>
      <c r="NC5" s="335"/>
      <c r="ND5" s="335"/>
      <c r="NE5" s="298"/>
      <c r="NF5" s="332"/>
      <c r="NG5" s="330"/>
      <c r="NH5" s="331"/>
      <c r="NI5" s="332"/>
      <c r="NJ5" s="298"/>
      <c r="NK5" s="335"/>
      <c r="NL5" s="335"/>
      <c r="NM5" s="298"/>
      <c r="NN5" s="332"/>
      <c r="NO5" s="330"/>
      <c r="NP5" s="331"/>
      <c r="NQ5" s="332"/>
      <c r="NR5" s="336"/>
      <c r="NS5" s="335"/>
      <c r="NT5" s="335"/>
      <c r="NU5" s="298"/>
      <c r="NV5" s="332"/>
      <c r="NW5" s="330"/>
      <c r="NX5" s="331"/>
      <c r="NY5" s="332"/>
      <c r="NZ5" s="298"/>
      <c r="OA5" s="335"/>
      <c r="OB5" s="335"/>
      <c r="OC5" s="298"/>
      <c r="OD5" s="332"/>
      <c r="OE5" s="330"/>
      <c r="OF5" s="331"/>
      <c r="OG5" s="332"/>
      <c r="OH5" s="298"/>
      <c r="OI5" s="335"/>
      <c r="OJ5" s="335"/>
      <c r="OK5" s="298"/>
      <c r="OL5" s="332"/>
      <c r="OM5" s="330"/>
      <c r="ON5" s="331"/>
      <c r="OO5" s="332"/>
      <c r="OP5" s="336"/>
      <c r="OQ5" s="335"/>
      <c r="OR5" s="335"/>
      <c r="OS5" s="298"/>
      <c r="OT5" s="332"/>
      <c r="OU5" s="330"/>
      <c r="OV5" s="331"/>
      <c r="OW5" s="332"/>
      <c r="OX5" s="298"/>
      <c r="OY5" s="335"/>
      <c r="OZ5" s="335"/>
      <c r="PA5" s="298"/>
      <c r="PB5" s="332"/>
      <c r="PC5" s="330"/>
      <c r="PD5" s="331"/>
      <c r="PE5" s="332"/>
      <c r="PF5" s="298"/>
      <c r="PG5" s="335"/>
      <c r="PH5" s="335"/>
      <c r="PI5" s="298"/>
      <c r="PJ5" s="332"/>
      <c r="PK5" s="330"/>
      <c r="PL5" s="331"/>
      <c r="PM5" s="332"/>
      <c r="PN5" s="336"/>
      <c r="PO5" s="335"/>
      <c r="PP5" s="335"/>
      <c r="PQ5" s="298"/>
      <c r="PR5" s="332"/>
      <c r="PS5" s="330"/>
      <c r="PT5" s="331"/>
      <c r="PU5" s="332"/>
      <c r="PV5" s="298"/>
      <c r="PW5" s="335"/>
      <c r="PX5" s="335"/>
      <c r="PY5" s="298"/>
      <c r="PZ5" s="332"/>
      <c r="QA5" s="330"/>
      <c r="QB5" s="331"/>
      <c r="QC5" s="332"/>
      <c r="QD5" s="298"/>
      <c r="QE5" s="335"/>
      <c r="QF5" s="335"/>
      <c r="QG5" s="298"/>
      <c r="QH5" s="332"/>
      <c r="QI5" s="330"/>
      <c r="QJ5" s="331"/>
      <c r="QK5" s="332"/>
      <c r="QL5" s="336"/>
      <c r="QM5" s="335"/>
      <c r="QN5" s="335"/>
      <c r="QO5" s="298"/>
      <c r="QP5" s="332"/>
      <c r="QQ5" s="330"/>
      <c r="QR5" s="331"/>
      <c r="QS5" s="332"/>
      <c r="QT5" s="298"/>
      <c r="QU5" s="335"/>
      <c r="QV5" s="335"/>
      <c r="QW5" s="298"/>
      <c r="QX5" s="332"/>
      <c r="QY5" s="330"/>
      <c r="QZ5" s="331"/>
      <c r="RA5" s="332"/>
      <c r="RB5" s="298"/>
      <c r="RC5" s="335"/>
      <c r="RD5" s="335"/>
      <c r="RE5" s="298"/>
      <c r="RF5" s="332"/>
      <c r="RG5" s="330"/>
      <c r="RH5" s="331"/>
      <c r="RI5" s="332"/>
      <c r="RJ5" s="336"/>
      <c r="RK5" s="335"/>
      <c r="RL5" s="335"/>
      <c r="RM5" s="298"/>
      <c r="RN5" s="332"/>
      <c r="RO5" s="330"/>
      <c r="RP5" s="331"/>
      <c r="RQ5" s="332"/>
      <c r="RR5" s="298"/>
      <c r="RS5" s="335"/>
      <c r="RT5" s="335"/>
      <c r="RU5" s="298"/>
      <c r="RV5" s="332"/>
      <c r="RW5" s="330"/>
      <c r="RX5" s="331"/>
      <c r="RY5" s="332"/>
      <c r="RZ5" s="298"/>
      <c r="SA5" s="335"/>
      <c r="SB5" s="335"/>
      <c r="SC5" s="298"/>
      <c r="SD5" s="332"/>
      <c r="SE5" s="330"/>
      <c r="SF5" s="331"/>
      <c r="SG5" s="332"/>
      <c r="SH5" s="336"/>
      <c r="SI5" s="335"/>
      <c r="SJ5" s="335"/>
      <c r="SK5" s="298"/>
      <c r="SL5" s="332"/>
      <c r="SM5" s="330"/>
      <c r="SN5" s="331"/>
      <c r="SO5" s="332"/>
      <c r="SP5" s="298"/>
      <c r="SQ5" s="335"/>
      <c r="SR5" s="335"/>
      <c r="SS5" s="298"/>
      <c r="ST5" s="332"/>
      <c r="SU5" s="330"/>
      <c r="SV5" s="331"/>
      <c r="SW5" s="332"/>
      <c r="SX5" s="298"/>
      <c r="SY5" s="335"/>
      <c r="SZ5" s="335"/>
      <c r="TA5" s="298"/>
      <c r="TB5" s="332"/>
      <c r="TC5" s="330"/>
      <c r="TD5" s="331"/>
      <c r="TE5" s="332"/>
      <c r="TF5" s="336"/>
      <c r="TG5" s="335"/>
      <c r="TH5" s="335"/>
      <c r="TI5" s="298"/>
      <c r="TJ5" s="332"/>
      <c r="TK5" s="330"/>
      <c r="TL5" s="331"/>
      <c r="TM5" s="332"/>
      <c r="TN5" s="298"/>
      <c r="TO5" s="335"/>
      <c r="TP5" s="335"/>
      <c r="TQ5" s="298"/>
      <c r="TR5" s="332"/>
      <c r="TS5" s="330"/>
      <c r="TT5" s="331"/>
      <c r="TU5" s="332"/>
      <c r="TV5" s="298"/>
      <c r="TW5" s="335"/>
      <c r="TX5" s="335"/>
      <c r="TY5" s="298"/>
      <c r="TZ5" s="332"/>
      <c r="UA5" s="330"/>
      <c r="UB5" s="331"/>
      <c r="UC5" s="332"/>
      <c r="UD5" s="336"/>
      <c r="UE5" s="335"/>
      <c r="UF5" s="335"/>
      <c r="UG5" s="298"/>
      <c r="UH5" s="332"/>
      <c r="UI5" s="330"/>
      <c r="UJ5" s="331"/>
      <c r="UK5" s="332"/>
      <c r="UL5" s="298"/>
      <c r="UM5" s="335"/>
      <c r="UN5" s="335"/>
      <c r="UO5" s="298"/>
      <c r="UP5" s="332"/>
      <c r="UQ5" s="330"/>
      <c r="UR5" s="331"/>
      <c r="US5" s="332"/>
      <c r="UT5" s="298"/>
      <c r="UU5" s="335"/>
      <c r="UV5" s="335"/>
      <c r="UW5" s="298"/>
      <c r="UX5" s="332"/>
      <c r="UY5" s="330"/>
      <c r="UZ5" s="331"/>
      <c r="VA5" s="332"/>
      <c r="VB5" s="336"/>
      <c r="VC5" s="335"/>
      <c r="VD5" s="335"/>
      <c r="VE5" s="298"/>
      <c r="VF5" s="332"/>
      <c r="VG5" s="330"/>
      <c r="VH5" s="331"/>
      <c r="VI5" s="332"/>
      <c r="VJ5" s="298"/>
      <c r="VK5" s="335"/>
      <c r="VL5" s="335"/>
      <c r="VM5" s="298"/>
      <c r="VN5" s="332"/>
      <c r="VO5" s="330"/>
      <c r="VP5" s="331"/>
      <c r="VQ5" s="332"/>
      <c r="VR5" s="298"/>
      <c r="VS5" s="335"/>
      <c r="VT5" s="335"/>
      <c r="VU5" s="298"/>
      <c r="VV5" s="332"/>
      <c r="VW5" s="330"/>
      <c r="VX5" s="331"/>
      <c r="VY5" s="332"/>
      <c r="VZ5" s="336"/>
      <c r="WA5" s="335"/>
      <c r="WB5" s="335"/>
      <c r="WC5" s="298"/>
      <c r="WD5" s="332"/>
      <c r="WE5" s="330"/>
      <c r="WF5" s="331"/>
      <c r="WG5" s="332"/>
      <c r="WH5" s="298"/>
      <c r="WI5" s="335"/>
      <c r="WJ5" s="335"/>
      <c r="WK5" s="298"/>
      <c r="WL5" s="332"/>
      <c r="WM5" s="330"/>
      <c r="WN5" s="331"/>
      <c r="WO5" s="332"/>
      <c r="WP5" s="298"/>
      <c r="WQ5" s="335"/>
      <c r="WR5" s="335"/>
      <c r="WS5" s="298"/>
      <c r="WT5" s="332"/>
      <c r="WU5" s="330"/>
      <c r="WV5" s="331"/>
      <c r="WW5" s="332"/>
      <c r="WX5" s="336"/>
      <c r="WY5" s="335"/>
      <c r="WZ5" s="335"/>
      <c r="XA5" s="298"/>
      <c r="XB5" s="332"/>
      <c r="XC5" s="330"/>
      <c r="XD5" s="331"/>
      <c r="XE5" s="332"/>
      <c r="XF5" s="298"/>
      <c r="XG5" s="335"/>
      <c r="XH5" s="335"/>
      <c r="XI5" s="298"/>
      <c r="XJ5" s="332"/>
      <c r="XK5" s="330"/>
      <c r="XL5" s="331"/>
      <c r="XM5" s="332"/>
      <c r="XN5" s="298"/>
      <c r="XO5" s="335"/>
      <c r="XP5" s="335"/>
      <c r="XQ5" s="298"/>
      <c r="XR5" s="332"/>
      <c r="XS5" s="330"/>
      <c r="XT5" s="331"/>
      <c r="XU5" s="332"/>
      <c r="XV5" s="336"/>
      <c r="XW5" s="335"/>
      <c r="XX5" s="335"/>
      <c r="XY5" s="298"/>
      <c r="XZ5" s="332"/>
      <c r="YA5" s="330"/>
      <c r="YB5" s="331"/>
      <c r="YC5" s="332"/>
      <c r="YD5" s="298"/>
      <c r="YE5" s="335"/>
      <c r="YF5" s="335"/>
      <c r="YG5" s="298"/>
      <c r="YH5" s="332"/>
      <c r="YI5" s="330"/>
      <c r="YJ5" s="331"/>
      <c r="YK5" s="332"/>
      <c r="YL5" s="298"/>
      <c r="YM5" s="335"/>
      <c r="YN5" s="335"/>
      <c r="YO5" s="298"/>
      <c r="YP5" s="332"/>
      <c r="YQ5" s="330"/>
      <c r="YR5" s="331"/>
      <c r="YS5" s="332"/>
      <c r="YT5" s="336"/>
      <c r="YU5" s="335"/>
      <c r="YV5" s="335"/>
      <c r="YW5" s="298"/>
      <c r="YX5" s="332"/>
      <c r="YY5" s="330"/>
      <c r="YZ5" s="331"/>
      <c r="ZA5" s="332"/>
      <c r="ZC5" s="335"/>
      <c r="ZD5" s="335"/>
      <c r="ZE5" s="298"/>
      <c r="ZF5" s="332"/>
      <c r="ZG5" s="330"/>
      <c r="ZH5" s="331"/>
      <c r="ZI5" s="332"/>
      <c r="ZJ5" s="298"/>
      <c r="ZK5" s="335"/>
      <c r="ZL5" s="335"/>
      <c r="ZM5" s="298"/>
      <c r="ZN5" s="332"/>
      <c r="ZO5" s="330"/>
      <c r="ZP5" s="331"/>
      <c r="ZQ5" s="332"/>
      <c r="ZR5" s="336"/>
      <c r="ZS5" s="335"/>
      <c r="ZT5" s="335"/>
      <c r="ZU5" s="298"/>
      <c r="ZV5" s="332"/>
      <c r="ZW5" s="330"/>
      <c r="ZX5" s="331"/>
      <c r="ZY5" s="332"/>
      <c r="AAA5" s="335"/>
      <c r="AAB5" s="335"/>
      <c r="AAC5" s="298"/>
      <c r="AAD5" s="332"/>
      <c r="AAE5" s="330"/>
      <c r="AAF5" s="331"/>
      <c r="AAG5" s="332"/>
      <c r="AAH5" s="298"/>
      <c r="AAI5" s="335"/>
      <c r="AAJ5" s="335"/>
      <c r="AAK5" s="298"/>
      <c r="AAL5" s="332"/>
      <c r="AAM5" s="330"/>
      <c r="AAN5" s="331"/>
      <c r="AAO5" s="332"/>
      <c r="AAP5" s="336"/>
      <c r="AAQ5" s="335"/>
      <c r="AAR5" s="335"/>
      <c r="AAS5" s="298"/>
      <c r="AAT5" s="332"/>
      <c r="AAU5" s="330"/>
      <c r="AAV5" s="331"/>
      <c r="AAW5" s="332"/>
      <c r="AAY5" s="335"/>
      <c r="AAZ5" s="335"/>
      <c r="ABA5" s="298"/>
      <c r="ABB5" s="332"/>
      <c r="ABC5" s="330"/>
      <c r="ABD5" s="331"/>
      <c r="ABE5" s="332"/>
      <c r="ABF5" s="298"/>
      <c r="ABG5" s="335"/>
      <c r="ABH5" s="335"/>
      <c r="ABI5" s="298"/>
      <c r="ABJ5" s="332"/>
      <c r="ABK5" s="330"/>
      <c r="ABL5" s="331"/>
      <c r="ABM5" s="332"/>
      <c r="ABN5" s="336"/>
      <c r="ABO5" s="335"/>
      <c r="ABP5" s="335"/>
      <c r="ABQ5" s="298"/>
      <c r="ABR5" s="332"/>
      <c r="ABS5" s="330"/>
      <c r="ABT5" s="331"/>
      <c r="ABU5" s="332"/>
      <c r="ABW5" s="335"/>
      <c r="ABX5" s="335"/>
      <c r="ABY5" s="298"/>
      <c r="ABZ5" s="332"/>
      <c r="ACA5" s="330"/>
      <c r="ACB5" s="331"/>
      <c r="ACC5" s="332"/>
    </row>
    <row r="6" s="347" customFormat="true" ht="12" hidden="false" customHeight="true" outlineLevel="0" collapsed="false">
      <c r="A6" s="337" t="str">
        <f aca="false">"Dimanche "&amp;DAY(A$1-1)</f>
        <v>Dimanche 29</v>
      </c>
      <c r="B6" s="300"/>
      <c r="C6" s="338" t="str">
        <f aca="false">"Lundi "&amp;DAY(C$1-1)</f>
        <v>Lundi 30</v>
      </c>
      <c r="D6" s="339" t="str">
        <f aca="false">"Mardi "&amp;DAY(D$1-1)</f>
        <v>Mardi 31</v>
      </c>
      <c r="E6" s="339" t="str">
        <f aca="false">"Mercredi "&amp;DAY(E$1-1)</f>
        <v>Mercredi 1</v>
      </c>
      <c r="F6" s="339" t="str">
        <f aca="false">"Jeudi "&amp;DAY(F$1-1)</f>
        <v>Jeudi 2</v>
      </c>
      <c r="G6" s="340" t="str">
        <f aca="false">"Vendredi "&amp;DAY(G$1-1)</f>
        <v>Vendredi 3</v>
      </c>
      <c r="H6" s="338" t="str">
        <f aca="false">"Samedi "&amp;DAY(H$1-1)</f>
        <v>Samedi 4</v>
      </c>
      <c r="I6" s="341" t="str">
        <f aca="false">"Dimanche "&amp;DAY(I$1-1)</f>
        <v>Dimanche 5</v>
      </c>
      <c r="J6" s="300"/>
      <c r="K6" s="338" t="str">
        <f aca="false">"Lundi "&amp;DAY(K$1-1)</f>
        <v>Lundi 6</v>
      </c>
      <c r="L6" s="342" t="str">
        <f aca="false">"Mardi "&amp;DAY(L$1-1)</f>
        <v>Mardi 7</v>
      </c>
      <c r="M6" s="339" t="str">
        <f aca="false">"Mercredi "&amp;DAY(M$1-1)</f>
        <v>Mercredi 8</v>
      </c>
      <c r="N6" s="342" t="str">
        <f aca="false">"Jeudi "&amp;DAY(N$1-1)</f>
        <v>Jeudi 9</v>
      </c>
      <c r="O6" s="340" t="str">
        <f aca="false">"Vendredi "&amp;DAY(O$1-1)</f>
        <v>Vendredi 10</v>
      </c>
      <c r="P6" s="338" t="str">
        <f aca="false">"Samedi "&amp;DAY(P$1-1)</f>
        <v>Samedi 11</v>
      </c>
      <c r="Q6" s="341" t="str">
        <f aca="false">"Dimanche "&amp;DAY(Q$1-1)</f>
        <v>Dimanche 12</v>
      </c>
      <c r="R6" s="300"/>
      <c r="S6" s="338" t="str">
        <f aca="false">"Lundi "&amp;DAY(S$1-1)</f>
        <v>Lundi 13</v>
      </c>
      <c r="T6" s="339" t="str">
        <f aca="false">"Mardi "&amp;DAY(T$1-1)</f>
        <v>Mardi 14</v>
      </c>
      <c r="U6" s="339" t="str">
        <f aca="false">"Mercredi "&amp;DAY(U$1-1)</f>
        <v>Mercredi 15</v>
      </c>
      <c r="V6" s="339" t="str">
        <f aca="false">"Jeudi "&amp;DAY(V$1-1)</f>
        <v>Jeudi 16</v>
      </c>
      <c r="W6" s="340" t="str">
        <f aca="false">"Vendredi "&amp;DAY(W$1-1)</f>
        <v>Vendredi 17</v>
      </c>
      <c r="X6" s="338" t="str">
        <f aca="false">"Samedi "&amp;DAY(X$1-1)</f>
        <v>Samedi 18</v>
      </c>
      <c r="Y6" s="341" t="str">
        <f aca="false">"Dimanche "&amp;DAY(Y$1-1)</f>
        <v>Dimanche 19</v>
      </c>
      <c r="Z6" s="300"/>
      <c r="AA6" s="338" t="str">
        <f aca="false">"Lundi "&amp;DAY(AA$1-1)</f>
        <v>Lundi 20</v>
      </c>
      <c r="AB6" s="338" t="str">
        <f aca="false">"Mardi "&amp;DAY(AB$1-1)</f>
        <v>Mardi 21</v>
      </c>
      <c r="AC6" s="339" t="str">
        <f aca="false">"Mercredi "&amp;DAY(AC$1-1)</f>
        <v>Mercredi 22</v>
      </c>
      <c r="AD6" s="339" t="str">
        <f aca="false">"Jeudi "&amp;DAY(AD$1-1)</f>
        <v>Jeudi 23</v>
      </c>
      <c r="AE6" s="340" t="str">
        <f aca="false">"Vendredi "&amp;DAY(AE$1-1)</f>
        <v>Vendredi 24</v>
      </c>
      <c r="AF6" s="338" t="str">
        <f aca="false">"Samedi "&amp;DAY(AF$1-1)</f>
        <v>Samedi 25</v>
      </c>
      <c r="AG6" s="341" t="str">
        <f aca="false">"Dimanche "&amp;DAY(AG$1-1)</f>
        <v>Dimanche 26</v>
      </c>
      <c r="AH6" s="300"/>
      <c r="AI6" s="343" t="str">
        <f aca="false">"Lundi "&amp;DAY(AI$1-1)</f>
        <v>Lundi 27</v>
      </c>
      <c r="AJ6" s="343" t="str">
        <f aca="false">"Mardi "&amp;DAY(AJ$1-1)</f>
        <v>Mardi 28</v>
      </c>
      <c r="AK6" s="344" t="str">
        <f aca="false">"Mercredi "&amp;DAY(AK$1-1)</f>
        <v>Mercredi 29</v>
      </c>
      <c r="AL6" s="344" t="str">
        <f aca="false">"Jeudi "&amp;DAY(AL$1-1)</f>
        <v>Jeudi 30</v>
      </c>
      <c r="AM6" s="345" t="str">
        <f aca="false">"Vendredi "&amp;DAY(AM$1-1)</f>
        <v>Vendredi 31</v>
      </c>
      <c r="AN6" s="343" t="str">
        <f aca="false">"Samedi "&amp;DAY(AN$1-1)</f>
        <v>Samedi 1</v>
      </c>
      <c r="AO6" s="346" t="str">
        <f aca="false">"Dimanche "&amp;DAY(AO$1-1)</f>
        <v>Dimanche 2</v>
      </c>
      <c r="AP6" s="300"/>
      <c r="AT6" s="318"/>
      <c r="BB6" s="318"/>
      <c r="BJ6" s="318"/>
      <c r="BR6" s="318"/>
      <c r="BZ6" s="318"/>
      <c r="CH6" s="318"/>
      <c r="CP6" s="318"/>
      <c r="CX6" s="318"/>
      <c r="DF6" s="318"/>
      <c r="DN6" s="318"/>
      <c r="DV6" s="318"/>
      <c r="ED6" s="318"/>
      <c r="EL6" s="318"/>
      <c r="ET6" s="318"/>
      <c r="FB6" s="318"/>
      <c r="FJ6" s="318"/>
      <c r="FR6" s="318"/>
      <c r="FZ6" s="318"/>
      <c r="GH6" s="318"/>
      <c r="GP6" s="318"/>
      <c r="GX6" s="318"/>
      <c r="HF6" s="318"/>
      <c r="HN6" s="318"/>
      <c r="HV6" s="318"/>
      <c r="ID6" s="318"/>
      <c r="IL6" s="318"/>
      <c r="IT6" s="318"/>
      <c r="JB6" s="318"/>
      <c r="JJ6" s="318"/>
      <c r="JR6" s="318"/>
      <c r="JZ6" s="318"/>
      <c r="KH6" s="318"/>
      <c r="KP6" s="318"/>
      <c r="KX6" s="318"/>
      <c r="LF6" s="318"/>
      <c r="LN6" s="318"/>
      <c r="LV6" s="318"/>
      <c r="MD6" s="318"/>
      <c r="ML6" s="318"/>
      <c r="MT6" s="318"/>
      <c r="NB6" s="318"/>
      <c r="NJ6" s="318"/>
      <c r="NR6" s="318"/>
      <c r="NZ6" s="318"/>
      <c r="OH6" s="318"/>
      <c r="OP6" s="318"/>
      <c r="OX6" s="318"/>
      <c r="PF6" s="318"/>
      <c r="PN6" s="318"/>
      <c r="PV6" s="318"/>
      <c r="QD6" s="318"/>
      <c r="QL6" s="318"/>
      <c r="QT6" s="318"/>
      <c r="RB6" s="318"/>
      <c r="RJ6" s="318"/>
      <c r="RR6" s="318"/>
      <c r="RZ6" s="318"/>
      <c r="SH6" s="318"/>
      <c r="SP6" s="318"/>
      <c r="SX6" s="318"/>
      <c r="TF6" s="318"/>
      <c r="TN6" s="318"/>
      <c r="TV6" s="318"/>
      <c r="UD6" s="318"/>
      <c r="UL6" s="318"/>
      <c r="UT6" s="318"/>
      <c r="VB6" s="318"/>
      <c r="VJ6" s="318"/>
      <c r="VR6" s="318"/>
      <c r="VZ6" s="318"/>
      <c r="WH6" s="318"/>
      <c r="WP6" s="318"/>
      <c r="WX6" s="318"/>
      <c r="XF6" s="318"/>
      <c r="XN6" s="318"/>
      <c r="XV6" s="318"/>
      <c r="YD6" s="318"/>
      <c r="YL6" s="318"/>
      <c r="YT6" s="318"/>
      <c r="ZB6" s="276"/>
      <c r="ZJ6" s="318"/>
      <c r="ZR6" s="318"/>
      <c r="ZZ6" s="276"/>
      <c r="AAH6" s="318"/>
      <c r="AAP6" s="318"/>
      <c r="AAX6" s="276"/>
      <c r="ABF6" s="318"/>
      <c r="ABN6" s="318"/>
      <c r="ABV6" s="276"/>
      <c r="ACD6" s="276"/>
      <c r="ACE6" s="276"/>
      <c r="ACF6" s="276"/>
      <c r="ACG6" s="276"/>
      <c r="ACH6" s="276"/>
      <c r="ACI6" s="276"/>
      <c r="ACJ6" s="276"/>
      <c r="ACK6" s="276"/>
      <c r="ACL6" s="276"/>
      <c r="ACM6" s="276"/>
      <c r="ACN6" s="276"/>
      <c r="ACO6" s="276"/>
      <c r="ACP6" s="276"/>
      <c r="ACQ6" s="276"/>
      <c r="ACR6" s="276"/>
      <c r="ACS6" s="276"/>
      <c r="ACT6" s="276"/>
      <c r="ACU6" s="276"/>
      <c r="ACV6" s="276"/>
      <c r="ACW6" s="276"/>
      <c r="ACX6" s="276"/>
      <c r="ACY6" s="276"/>
      <c r="ACZ6" s="276"/>
      <c r="ADA6" s="276"/>
      <c r="ADB6" s="276"/>
      <c r="ADC6" s="276"/>
      <c r="ADD6" s="276"/>
      <c r="ADE6" s="276"/>
      <c r="ADF6" s="276"/>
      <c r="ADG6" s="276"/>
      <c r="ADH6" s="276"/>
      <c r="ADI6" s="276"/>
      <c r="ADJ6" s="276"/>
      <c r="ADK6" s="276"/>
      <c r="ADL6" s="276"/>
      <c r="ADM6" s="276"/>
      <c r="ADN6" s="276"/>
      <c r="ADO6" s="276"/>
      <c r="ADP6" s="276"/>
      <c r="ADQ6" s="276"/>
      <c r="ADR6" s="276"/>
      <c r="ADS6" s="276"/>
      <c r="ADT6" s="276"/>
      <c r="ADU6" s="276"/>
      <c r="ADV6" s="276"/>
      <c r="ADW6" s="276"/>
      <c r="ADX6" s="276"/>
      <c r="ADY6" s="276"/>
      <c r="ADZ6" s="276"/>
      <c r="AEA6" s="276"/>
      <c r="AEB6" s="276"/>
      <c r="AEC6" s="276"/>
      <c r="AED6" s="276"/>
      <c r="AEE6" s="276"/>
      <c r="AEF6" s="276"/>
      <c r="AEG6" s="276"/>
      <c r="AEH6" s="276"/>
      <c r="AEI6" s="276"/>
      <c r="AEJ6" s="276"/>
      <c r="AEK6" s="276"/>
      <c r="AEL6" s="276"/>
      <c r="AEM6" s="276"/>
      <c r="AEN6" s="276"/>
      <c r="AEO6" s="276"/>
      <c r="AEP6" s="276"/>
      <c r="AEQ6" s="276"/>
      <c r="AER6" s="276"/>
      <c r="AES6" s="276"/>
      <c r="AET6" s="276"/>
      <c r="AEU6" s="276"/>
      <c r="AEV6" s="276"/>
      <c r="AEW6" s="276"/>
      <c r="AEX6" s="276"/>
      <c r="AEY6" s="276"/>
      <c r="AEZ6" s="276"/>
      <c r="AFA6" s="276"/>
      <c r="AFB6" s="276"/>
      <c r="AFC6" s="276"/>
      <c r="AFD6" s="276"/>
      <c r="AFE6" s="276"/>
      <c r="AFF6" s="276"/>
      <c r="AFG6" s="276"/>
      <c r="AFH6" s="276"/>
      <c r="AFI6" s="276"/>
      <c r="AFJ6" s="276"/>
      <c r="AFK6" s="276"/>
      <c r="AFL6" s="276"/>
      <c r="AFM6" s="276"/>
      <c r="AFN6" s="276"/>
      <c r="AFO6" s="276"/>
      <c r="AFP6" s="276"/>
      <c r="AFQ6" s="276"/>
      <c r="AFR6" s="276"/>
      <c r="AFS6" s="276"/>
      <c r="AFT6" s="276"/>
      <c r="AFU6" s="276"/>
      <c r="AFV6" s="276"/>
      <c r="AFW6" s="276"/>
      <c r="AFX6" s="276"/>
      <c r="AFY6" s="276"/>
      <c r="AFZ6" s="276"/>
      <c r="AGA6" s="276"/>
      <c r="AGB6" s="276"/>
      <c r="AGC6" s="276"/>
      <c r="AGD6" s="276"/>
      <c r="AGE6" s="276"/>
      <c r="AGF6" s="276"/>
      <c r="AGG6" s="276"/>
      <c r="AGH6" s="276"/>
      <c r="AGI6" s="276"/>
      <c r="AGJ6" s="276"/>
      <c r="AGK6" s="276"/>
      <c r="AGL6" s="276"/>
      <c r="AGM6" s="276"/>
      <c r="AGN6" s="276"/>
      <c r="AGO6" s="276"/>
      <c r="AGP6" s="276"/>
      <c r="AGQ6" s="276"/>
      <c r="AGR6" s="276"/>
      <c r="AGS6" s="276"/>
      <c r="AGT6" s="276"/>
      <c r="AGU6" s="276"/>
      <c r="AGV6" s="276"/>
      <c r="AGW6" s="276"/>
      <c r="AGX6" s="276"/>
      <c r="AGY6" s="276"/>
      <c r="AGZ6" s="276"/>
      <c r="AHA6" s="276"/>
      <c r="AHB6" s="276"/>
      <c r="AHC6" s="276"/>
      <c r="AHD6" s="276"/>
      <c r="AHE6" s="276"/>
      <c r="AHF6" s="276"/>
      <c r="AHG6" s="276"/>
      <c r="AHH6" s="276"/>
      <c r="AHI6" s="276"/>
      <c r="AHJ6" s="276"/>
      <c r="AHK6" s="276"/>
      <c r="AHL6" s="276"/>
      <c r="AHM6" s="276"/>
      <c r="AHN6" s="276"/>
      <c r="AHO6" s="276"/>
      <c r="AHP6" s="276"/>
      <c r="AHQ6" s="276"/>
      <c r="AHR6" s="276"/>
      <c r="AHS6" s="276"/>
      <c r="AHT6" s="276"/>
      <c r="AHU6" s="276"/>
      <c r="AHV6" s="276"/>
      <c r="AHW6" s="276"/>
      <c r="AHX6" s="276"/>
      <c r="AHY6" s="276"/>
      <c r="AHZ6" s="276"/>
      <c r="AIA6" s="276"/>
      <c r="AIB6" s="276"/>
      <c r="AIC6" s="276"/>
      <c r="AID6" s="276"/>
      <c r="AIE6" s="276"/>
      <c r="AIF6" s="276"/>
      <c r="AIG6" s="276"/>
      <c r="AIH6" s="276"/>
      <c r="AII6" s="0"/>
      <c r="AIJ6" s="0"/>
      <c r="AIK6" s="0"/>
      <c r="AIL6" s="0"/>
      <c r="AIM6" s="0"/>
      <c r="AIN6" s="0"/>
      <c r="AIO6" s="0"/>
      <c r="AIP6" s="0"/>
      <c r="AIQ6" s="0"/>
      <c r="AIR6" s="0"/>
      <c r="AIS6" s="0"/>
      <c r="AIT6" s="0"/>
      <c r="AIU6" s="0"/>
      <c r="AIV6" s="0"/>
      <c r="AIW6" s="0"/>
      <c r="AIX6" s="0"/>
      <c r="AIY6" s="0"/>
      <c r="AIZ6" s="0"/>
      <c r="AJA6" s="0"/>
      <c r="AJB6" s="0"/>
      <c r="AJC6" s="0"/>
      <c r="AJD6" s="0"/>
      <c r="AJE6" s="0"/>
      <c r="AJF6" s="0"/>
      <c r="AJG6" s="0"/>
      <c r="AJH6" s="0"/>
      <c r="AJI6" s="0"/>
      <c r="AJJ6" s="0"/>
      <c r="AJK6" s="0"/>
      <c r="AJL6" s="0"/>
      <c r="AJM6" s="0"/>
      <c r="AJN6" s="0"/>
      <c r="AJO6" s="0"/>
      <c r="AJP6" s="0"/>
      <c r="AJQ6" s="0"/>
      <c r="AJR6" s="0"/>
      <c r="AJS6" s="0"/>
      <c r="AJT6" s="0"/>
      <c r="AJU6" s="0"/>
      <c r="AJV6" s="0"/>
      <c r="AJW6" s="0"/>
      <c r="AJX6" s="0"/>
      <c r="AJY6" s="0"/>
      <c r="AJZ6" s="0"/>
      <c r="AKA6" s="0"/>
      <c r="AKB6" s="0"/>
      <c r="AKC6" s="0"/>
      <c r="AKD6" s="0"/>
      <c r="AKE6" s="0"/>
      <c r="AKF6" s="0"/>
      <c r="AKG6" s="0"/>
      <c r="AKH6" s="0"/>
      <c r="AKI6" s="0"/>
      <c r="AKJ6" s="0"/>
      <c r="AKK6" s="0"/>
      <c r="AKL6" s="0"/>
      <c r="AKM6" s="0"/>
      <c r="AKN6" s="0"/>
      <c r="AKO6" s="0"/>
      <c r="AKP6" s="0"/>
      <c r="AKQ6" s="0"/>
      <c r="AKR6" s="0"/>
      <c r="AKS6" s="0"/>
      <c r="AKT6" s="0"/>
      <c r="AKU6" s="0"/>
      <c r="AKV6" s="0"/>
      <c r="AKW6" s="0"/>
      <c r="AKX6" s="0"/>
      <c r="AKY6" s="0"/>
      <c r="AKZ6" s="0"/>
      <c r="ALA6" s="0"/>
      <c r="ALB6" s="0"/>
      <c r="ALC6" s="0"/>
      <c r="ALD6" s="0"/>
      <c r="ALE6" s="0"/>
      <c r="ALF6" s="0"/>
      <c r="ALG6" s="0"/>
      <c r="ALH6" s="0"/>
      <c r="ALI6" s="0"/>
      <c r="ALJ6" s="0"/>
      <c r="ALK6" s="0"/>
      <c r="ALL6" s="0"/>
      <c r="ALM6" s="0"/>
      <c r="ALN6" s="0"/>
      <c r="ALO6" s="0"/>
      <c r="ALP6" s="0"/>
      <c r="ALQ6" s="0"/>
      <c r="ALR6" s="0"/>
      <c r="ALS6" s="0"/>
      <c r="ALT6" s="0"/>
      <c r="ALU6" s="0"/>
      <c r="ALV6" s="0"/>
      <c r="ALW6" s="0"/>
      <c r="ALX6" s="0"/>
      <c r="ALY6" s="0"/>
      <c r="ALZ6" s="0"/>
      <c r="AMA6" s="0"/>
      <c r="AMB6" s="0"/>
      <c r="AMC6" s="0"/>
      <c r="AMD6" s="0"/>
      <c r="AME6" s="0"/>
      <c r="AMF6" s="0"/>
      <c r="AMG6" s="0"/>
      <c r="AMH6" s="0"/>
      <c r="AMI6" s="0"/>
      <c r="AMJ6" s="0"/>
    </row>
    <row r="7" s="332" customFormat="true" ht="18.9" hidden="false" customHeight="true" outlineLevel="0" collapsed="false">
      <c r="A7" s="348"/>
      <c r="B7" s="283"/>
      <c r="C7" s="349"/>
      <c r="D7" s="350"/>
      <c r="E7" s="350"/>
      <c r="F7" s="351"/>
      <c r="G7" s="352"/>
      <c r="H7" s="353" t="s">
        <v>139</v>
      </c>
      <c r="I7" s="297"/>
      <c r="J7" s="354"/>
      <c r="K7" s="355"/>
      <c r="L7" s="350"/>
      <c r="M7" s="350"/>
      <c r="N7" s="356"/>
      <c r="O7" s="356"/>
      <c r="P7" s="357"/>
      <c r="Q7" s="297"/>
      <c r="R7" s="358"/>
      <c r="S7" s="359"/>
      <c r="T7" s="360"/>
      <c r="U7" s="361"/>
      <c r="V7" s="362"/>
      <c r="W7" s="363"/>
      <c r="X7" s="364"/>
      <c r="Y7" s="365"/>
      <c r="Z7" s="294"/>
      <c r="AA7" s="349"/>
      <c r="AB7" s="350"/>
      <c r="AC7" s="350"/>
      <c r="AD7" s="351"/>
      <c r="AE7" s="352"/>
      <c r="AF7" s="357"/>
      <c r="AG7" s="297"/>
      <c r="AH7" s="354"/>
      <c r="AI7" s="355"/>
      <c r="AJ7" s="350"/>
      <c r="AK7" s="350"/>
      <c r="AL7" s="366"/>
      <c r="AM7" s="366"/>
      <c r="AN7" s="357"/>
      <c r="AO7" s="297"/>
      <c r="AP7" s="358"/>
      <c r="AR7" s="298"/>
      <c r="AS7" s="298"/>
      <c r="AT7" s="299"/>
      <c r="AZ7" s="298"/>
      <c r="BA7" s="298"/>
      <c r="BB7" s="299"/>
      <c r="BH7" s="298"/>
      <c r="BI7" s="298"/>
      <c r="BJ7" s="299"/>
      <c r="BP7" s="298"/>
      <c r="BQ7" s="298"/>
      <c r="BR7" s="299"/>
      <c r="BX7" s="298"/>
      <c r="BY7" s="298"/>
      <c r="BZ7" s="299"/>
      <c r="CF7" s="298"/>
      <c r="CG7" s="298"/>
      <c r="CH7" s="299"/>
      <c r="CN7" s="298"/>
      <c r="CO7" s="298"/>
      <c r="CP7" s="299"/>
      <c r="CV7" s="298"/>
      <c r="CW7" s="298"/>
      <c r="CX7" s="299"/>
      <c r="DD7" s="298"/>
      <c r="DE7" s="298"/>
      <c r="DF7" s="299"/>
      <c r="DL7" s="298"/>
      <c r="DM7" s="298"/>
      <c r="DN7" s="299"/>
      <c r="DT7" s="298"/>
      <c r="DU7" s="298"/>
      <c r="DV7" s="299"/>
      <c r="EB7" s="298"/>
      <c r="EC7" s="298"/>
      <c r="ED7" s="299"/>
      <c r="EJ7" s="298"/>
      <c r="EK7" s="298"/>
      <c r="EL7" s="299"/>
      <c r="ER7" s="298"/>
      <c r="ES7" s="298"/>
      <c r="ET7" s="299"/>
      <c r="EZ7" s="298"/>
      <c r="FA7" s="298"/>
      <c r="FB7" s="299"/>
      <c r="FH7" s="298"/>
      <c r="FI7" s="298"/>
      <c r="FJ7" s="299"/>
      <c r="FP7" s="298"/>
      <c r="FQ7" s="298"/>
      <c r="FR7" s="299"/>
      <c r="FX7" s="298"/>
      <c r="FY7" s="298"/>
      <c r="FZ7" s="299"/>
      <c r="GF7" s="298"/>
      <c r="GG7" s="298"/>
      <c r="GH7" s="299"/>
      <c r="GO7" s="298"/>
      <c r="GP7" s="299"/>
      <c r="GV7" s="298"/>
      <c r="GW7" s="298"/>
      <c r="GX7" s="299"/>
      <c r="HD7" s="298"/>
      <c r="HE7" s="298"/>
      <c r="HF7" s="299"/>
      <c r="HL7" s="298"/>
      <c r="HM7" s="298"/>
      <c r="HN7" s="299"/>
      <c r="HT7" s="298"/>
      <c r="HU7" s="298"/>
      <c r="HV7" s="299"/>
      <c r="IC7" s="298"/>
      <c r="ID7" s="299"/>
      <c r="IJ7" s="298"/>
      <c r="IK7" s="298"/>
      <c r="IL7" s="299"/>
      <c r="IR7" s="298"/>
      <c r="IS7" s="298"/>
      <c r="IT7" s="299"/>
      <c r="IZ7" s="298"/>
      <c r="JA7" s="298"/>
      <c r="JB7" s="299"/>
      <c r="JI7" s="298"/>
      <c r="JJ7" s="299"/>
      <c r="JP7" s="298"/>
      <c r="JQ7" s="298"/>
      <c r="JR7" s="299"/>
      <c r="JX7" s="298"/>
      <c r="JY7" s="298"/>
      <c r="JZ7" s="299"/>
      <c r="KF7" s="298"/>
      <c r="KG7" s="298"/>
      <c r="KH7" s="299"/>
      <c r="KO7" s="298"/>
      <c r="KP7" s="299"/>
      <c r="KV7" s="298"/>
      <c r="KW7" s="298"/>
      <c r="KX7" s="299"/>
      <c r="LD7" s="298"/>
      <c r="LE7" s="298"/>
      <c r="LF7" s="299"/>
      <c r="LL7" s="298"/>
      <c r="LM7" s="298"/>
      <c r="LN7" s="299"/>
      <c r="LT7" s="298"/>
      <c r="LU7" s="298"/>
      <c r="LV7" s="287"/>
      <c r="MC7" s="298"/>
      <c r="MD7" s="299"/>
      <c r="MJ7" s="298"/>
      <c r="MK7" s="298"/>
      <c r="ML7" s="299"/>
      <c r="MR7" s="298"/>
      <c r="MS7" s="298"/>
      <c r="MT7" s="287"/>
      <c r="MV7" s="367"/>
      <c r="MX7" s="367"/>
      <c r="MZ7" s="298"/>
      <c r="NA7" s="298"/>
      <c r="NB7" s="299"/>
      <c r="ND7" s="367"/>
      <c r="NI7" s="298"/>
      <c r="NJ7" s="299"/>
      <c r="NL7" s="367"/>
      <c r="NP7" s="298"/>
      <c r="NQ7" s="298"/>
      <c r="NR7" s="287"/>
      <c r="NX7" s="298"/>
      <c r="NY7" s="298"/>
      <c r="NZ7" s="299"/>
      <c r="OD7" s="367"/>
      <c r="OF7" s="298"/>
      <c r="OG7" s="298"/>
      <c r="OH7" s="299"/>
      <c r="OO7" s="298"/>
      <c r="OP7" s="287"/>
      <c r="OR7" s="367"/>
      <c r="OV7" s="298"/>
      <c r="OW7" s="298"/>
      <c r="OX7" s="299"/>
      <c r="PD7" s="298"/>
      <c r="PE7" s="298"/>
      <c r="PF7" s="299"/>
      <c r="PJ7" s="367"/>
      <c r="PL7" s="298"/>
      <c r="PM7" s="298"/>
      <c r="PN7" s="287"/>
      <c r="PT7" s="298"/>
      <c r="PU7" s="298"/>
      <c r="PV7" s="299"/>
      <c r="QC7" s="298"/>
      <c r="QD7" s="299"/>
      <c r="QF7" s="367"/>
      <c r="QJ7" s="298"/>
      <c r="QK7" s="298"/>
      <c r="QL7" s="287"/>
      <c r="QP7" s="367"/>
      <c r="QR7" s="298"/>
      <c r="QS7" s="298"/>
      <c r="QT7" s="299"/>
      <c r="QZ7" s="298"/>
      <c r="RA7" s="298"/>
      <c r="RB7" s="299"/>
      <c r="RI7" s="298"/>
      <c r="RJ7" s="287"/>
      <c r="RN7" s="367"/>
      <c r="RP7" s="298"/>
      <c r="RQ7" s="298"/>
      <c r="RR7" s="299"/>
      <c r="RX7" s="298"/>
      <c r="RY7" s="298"/>
      <c r="RZ7" s="299"/>
      <c r="SB7" s="367"/>
      <c r="SF7" s="298"/>
      <c r="SG7" s="298"/>
      <c r="SH7" s="287"/>
      <c r="SN7" s="298"/>
      <c r="SO7" s="298"/>
      <c r="SP7" s="299"/>
      <c r="ST7" s="367"/>
      <c r="SW7" s="298"/>
      <c r="SX7" s="299"/>
      <c r="TD7" s="298"/>
      <c r="TE7" s="298"/>
      <c r="TF7" s="287"/>
      <c r="TL7" s="298"/>
      <c r="TM7" s="298"/>
      <c r="TN7" s="299"/>
      <c r="TR7" s="367"/>
      <c r="TT7" s="298"/>
      <c r="TU7" s="298"/>
      <c r="TV7" s="299"/>
      <c r="UC7" s="298"/>
      <c r="UD7" s="287"/>
      <c r="UJ7" s="298"/>
      <c r="UK7" s="298"/>
      <c r="UL7" s="299"/>
      <c r="UP7" s="367"/>
      <c r="UR7" s="298"/>
      <c r="US7" s="298"/>
      <c r="UT7" s="299"/>
      <c r="UZ7" s="298"/>
      <c r="VA7" s="298"/>
      <c r="VB7" s="287"/>
      <c r="VF7" s="367"/>
      <c r="VI7" s="298"/>
      <c r="VJ7" s="299"/>
      <c r="VP7" s="298"/>
      <c r="VQ7" s="298"/>
      <c r="VR7" s="299"/>
      <c r="VV7" s="367"/>
      <c r="VX7" s="298"/>
      <c r="VY7" s="298"/>
      <c r="VZ7" s="287"/>
      <c r="WF7" s="298"/>
      <c r="WG7" s="298"/>
      <c r="WH7" s="299"/>
      <c r="WL7" s="367"/>
      <c r="WN7" s="298"/>
      <c r="WO7" s="298"/>
      <c r="WP7" s="299"/>
      <c r="WW7" s="298"/>
      <c r="WX7" s="287"/>
      <c r="XB7" s="367"/>
      <c r="XD7" s="298"/>
      <c r="XE7" s="298"/>
      <c r="XF7" s="299"/>
      <c r="XJ7" s="367"/>
      <c r="XL7" s="298"/>
      <c r="XM7" s="298"/>
      <c r="XN7" s="299"/>
      <c r="XT7" s="298"/>
      <c r="XU7" s="298"/>
      <c r="XV7" s="287"/>
      <c r="XZ7" s="367"/>
      <c r="YC7" s="298"/>
      <c r="YD7" s="299"/>
      <c r="YH7" s="367"/>
      <c r="YJ7" s="298"/>
      <c r="YK7" s="298"/>
      <c r="YL7" s="299"/>
      <c r="YM7" s="368"/>
      <c r="YN7" s="368"/>
      <c r="YO7" s="368"/>
      <c r="YP7" s="368"/>
      <c r="YQ7" s="368"/>
      <c r="YR7" s="298"/>
      <c r="YS7" s="298"/>
      <c r="YT7" s="369"/>
      <c r="YU7" s="368"/>
      <c r="YV7" s="368"/>
      <c r="YW7" s="368"/>
      <c r="YX7" s="370"/>
      <c r="YY7" s="370"/>
      <c r="YZ7" s="298"/>
      <c r="ZA7" s="298"/>
      <c r="ZB7" s="358"/>
      <c r="ZC7" s="368"/>
      <c r="ZD7" s="368"/>
      <c r="ZE7" s="368"/>
      <c r="ZF7" s="370"/>
      <c r="ZG7" s="368"/>
      <c r="ZI7" s="371"/>
      <c r="ZJ7" s="372"/>
      <c r="ZL7" s="368"/>
      <c r="ZM7" s="368"/>
      <c r="ZN7" s="368"/>
      <c r="ZP7" s="371"/>
      <c r="ZQ7" s="371"/>
      <c r="ZR7" s="369"/>
      <c r="ZS7" s="368"/>
      <c r="ZT7" s="368"/>
      <c r="ZU7" s="368"/>
      <c r="ZV7" s="370"/>
      <c r="ZW7" s="370"/>
      <c r="ZX7" s="371"/>
      <c r="ZY7" s="371"/>
      <c r="ZZ7" s="358"/>
      <c r="AAA7" s="368"/>
      <c r="AAB7" s="368"/>
      <c r="AAC7" s="368"/>
      <c r="AAD7" s="370"/>
      <c r="AAE7" s="368"/>
      <c r="AAF7" s="371"/>
      <c r="AAG7" s="371"/>
      <c r="AAH7" s="372"/>
      <c r="AAI7" s="368"/>
      <c r="AAJ7" s="368"/>
      <c r="AAK7" s="368"/>
      <c r="AAL7" s="368"/>
      <c r="AAM7" s="368"/>
      <c r="AAO7" s="371"/>
      <c r="AAP7" s="369"/>
      <c r="AAQ7" s="368"/>
      <c r="AAR7" s="368"/>
      <c r="AAS7" s="368"/>
      <c r="AAT7" s="370"/>
      <c r="AAU7" s="370"/>
      <c r="AAV7" s="371"/>
      <c r="AAW7" s="371"/>
      <c r="AAX7" s="358"/>
      <c r="AAY7" s="368"/>
      <c r="AAZ7" s="368"/>
      <c r="ABA7" s="368"/>
      <c r="ABB7" s="370"/>
      <c r="ABC7" s="368"/>
      <c r="ABD7" s="371"/>
      <c r="ABE7" s="371"/>
      <c r="ABF7" s="372"/>
      <c r="ABG7" s="368"/>
      <c r="ABH7" s="368"/>
      <c r="ABI7" s="368"/>
      <c r="ABJ7" s="368"/>
      <c r="ABK7" s="368"/>
      <c r="ABL7" s="371"/>
      <c r="ABM7" s="371"/>
      <c r="ABN7" s="369"/>
      <c r="ABO7" s="368"/>
      <c r="ABP7" s="368"/>
      <c r="ABQ7" s="368"/>
      <c r="ABR7" s="370"/>
      <c r="ABS7" s="370"/>
      <c r="ABT7" s="371"/>
      <c r="ABU7" s="371"/>
      <c r="ABV7" s="358"/>
      <c r="ABW7" s="368"/>
      <c r="ABX7" s="368"/>
      <c r="ABY7" s="368"/>
      <c r="ABZ7" s="370"/>
      <c r="ACA7" s="368"/>
      <c r="ACB7" s="368"/>
      <c r="ACC7" s="371"/>
      <c r="ACD7" s="276"/>
      <c r="ACE7" s="276"/>
      <c r="ACF7" s="276"/>
      <c r="ACG7" s="276"/>
      <c r="ACH7" s="276"/>
      <c r="ACI7" s="276"/>
      <c r="ACJ7" s="276"/>
      <c r="ACK7" s="276"/>
      <c r="ACL7" s="276"/>
      <c r="ACM7" s="276"/>
      <c r="ACN7" s="276"/>
      <c r="ACO7" s="276"/>
      <c r="ACP7" s="276"/>
      <c r="ACQ7" s="276"/>
      <c r="ACR7" s="276"/>
      <c r="ACS7" s="276"/>
      <c r="ACT7" s="276"/>
      <c r="ACU7" s="276"/>
      <c r="ACV7" s="276"/>
      <c r="ACW7" s="276"/>
      <c r="ACX7" s="276"/>
      <c r="ACY7" s="276"/>
      <c r="ACZ7" s="276"/>
      <c r="ADA7" s="276"/>
      <c r="ADB7" s="276"/>
      <c r="ADC7" s="276"/>
      <c r="ADD7" s="276"/>
      <c r="ADE7" s="276"/>
      <c r="ADF7" s="276"/>
      <c r="ADG7" s="276"/>
      <c r="ADH7" s="276"/>
      <c r="ADI7" s="276"/>
      <c r="ADJ7" s="276"/>
      <c r="ADK7" s="276"/>
      <c r="ADL7" s="276"/>
      <c r="ADM7" s="276"/>
      <c r="ADN7" s="276"/>
      <c r="ADO7" s="276"/>
      <c r="ADP7" s="276"/>
      <c r="ADQ7" s="276"/>
      <c r="ADR7" s="276"/>
      <c r="ADS7" s="276"/>
      <c r="ADT7" s="276"/>
      <c r="ADU7" s="276"/>
      <c r="ADV7" s="276"/>
      <c r="ADW7" s="276"/>
      <c r="ADX7" s="276"/>
      <c r="ADY7" s="276"/>
      <c r="ADZ7" s="276"/>
      <c r="AEA7" s="276"/>
      <c r="AEB7" s="276"/>
      <c r="AEC7" s="276"/>
      <c r="AED7" s="276"/>
      <c r="AEE7" s="276"/>
      <c r="AEF7" s="276"/>
      <c r="AEG7" s="276"/>
      <c r="AEH7" s="276"/>
      <c r="AEI7" s="276"/>
      <c r="AEJ7" s="276"/>
      <c r="AEK7" s="276"/>
      <c r="AEL7" s="276"/>
      <c r="AEM7" s="276"/>
      <c r="AEN7" s="276"/>
      <c r="AEO7" s="276"/>
      <c r="AEP7" s="276"/>
      <c r="AEQ7" s="276"/>
      <c r="AER7" s="276"/>
      <c r="AES7" s="276"/>
      <c r="AET7" s="276"/>
      <c r="AEU7" s="276"/>
      <c r="AEV7" s="276"/>
      <c r="AEW7" s="276"/>
      <c r="AEX7" s="276"/>
      <c r="AEY7" s="276"/>
      <c r="AEZ7" s="276"/>
      <c r="AFA7" s="276"/>
      <c r="AFB7" s="276"/>
      <c r="AFC7" s="276"/>
      <c r="AFD7" s="276"/>
      <c r="AFE7" s="276"/>
      <c r="AFF7" s="276"/>
      <c r="AFG7" s="276"/>
      <c r="AFH7" s="276"/>
      <c r="AFI7" s="276"/>
      <c r="AFJ7" s="276"/>
      <c r="AFK7" s="276"/>
      <c r="AFL7" s="276"/>
      <c r="AFM7" s="276"/>
      <c r="AFN7" s="276"/>
      <c r="AFO7" s="276"/>
      <c r="AFP7" s="276"/>
      <c r="AFQ7" s="276"/>
      <c r="AFR7" s="276"/>
      <c r="AFS7" s="276"/>
      <c r="AFT7" s="276"/>
      <c r="AFU7" s="276"/>
      <c r="AFV7" s="276"/>
      <c r="AFW7" s="276"/>
      <c r="AFX7" s="276"/>
      <c r="AFY7" s="276"/>
      <c r="AFZ7" s="276"/>
      <c r="AGA7" s="276"/>
      <c r="AGB7" s="276"/>
      <c r="AGC7" s="276"/>
      <c r="AGD7" s="276"/>
      <c r="AGE7" s="276"/>
      <c r="AGF7" s="276"/>
      <c r="AGG7" s="276"/>
      <c r="AGH7" s="276"/>
      <c r="AGI7" s="276"/>
      <c r="AGJ7" s="276"/>
      <c r="AGK7" s="276"/>
      <c r="AGL7" s="276"/>
      <c r="AGM7" s="276"/>
      <c r="AGN7" s="276"/>
      <c r="AGO7" s="276"/>
      <c r="AGP7" s="276"/>
      <c r="AGQ7" s="276"/>
      <c r="AGR7" s="276"/>
      <c r="AGS7" s="276"/>
      <c r="AGT7" s="276"/>
      <c r="AGU7" s="276"/>
      <c r="AGV7" s="276"/>
      <c r="AGW7" s="276"/>
      <c r="AGX7" s="276"/>
      <c r="AGY7" s="276"/>
      <c r="AGZ7" s="276"/>
      <c r="AHA7" s="276"/>
      <c r="AHB7" s="276"/>
      <c r="AHC7" s="276"/>
      <c r="AHD7" s="276"/>
      <c r="AHE7" s="276"/>
      <c r="AHF7" s="276"/>
      <c r="AHG7" s="276"/>
      <c r="AHH7" s="276"/>
      <c r="AHI7" s="276"/>
      <c r="AHJ7" s="276"/>
      <c r="AHK7" s="276"/>
      <c r="AHL7" s="276"/>
      <c r="AHM7" s="276"/>
      <c r="AHN7" s="276"/>
      <c r="AHO7" s="276"/>
      <c r="AHP7" s="276"/>
      <c r="AHQ7" s="276"/>
      <c r="AHR7" s="276"/>
      <c r="AHS7" s="276"/>
      <c r="AHT7" s="276"/>
      <c r="AHU7" s="276"/>
      <c r="AHV7" s="276"/>
      <c r="AHW7" s="276"/>
      <c r="AHX7" s="276"/>
      <c r="AHY7" s="276"/>
      <c r="AHZ7" s="276"/>
      <c r="AIA7" s="276"/>
      <c r="AIB7" s="276"/>
      <c r="AIC7" s="276"/>
      <c r="AID7" s="276"/>
      <c r="AIE7" s="276"/>
      <c r="AIF7" s="276"/>
      <c r="AIG7" s="276"/>
      <c r="AIH7" s="276"/>
      <c r="AII7" s="0"/>
      <c r="AIJ7" s="0"/>
      <c r="AIK7" s="0"/>
      <c r="AIL7" s="0"/>
      <c r="AIM7" s="0"/>
      <c r="AIN7" s="0"/>
      <c r="AIO7" s="0"/>
      <c r="AIP7" s="0"/>
      <c r="AIQ7" s="0"/>
      <c r="AIR7" s="0"/>
      <c r="AIS7" s="0"/>
      <c r="AIT7" s="0"/>
      <c r="AIU7" s="0"/>
      <c r="AIV7" s="0"/>
      <c r="AIW7" s="0"/>
      <c r="AIX7" s="0"/>
      <c r="AIY7" s="0"/>
      <c r="AIZ7" s="0"/>
      <c r="AJA7" s="0"/>
      <c r="AJB7" s="0"/>
      <c r="AJC7" s="0"/>
      <c r="AJD7" s="0"/>
      <c r="AJE7" s="0"/>
      <c r="AJF7" s="0"/>
      <c r="AJG7" s="0"/>
      <c r="AJH7" s="0"/>
      <c r="AJI7" s="0"/>
      <c r="AJJ7" s="0"/>
      <c r="AJK7" s="0"/>
      <c r="AJL7" s="0"/>
      <c r="AJM7" s="0"/>
      <c r="AJN7" s="0"/>
      <c r="AJO7" s="0"/>
      <c r="AJP7" s="0"/>
      <c r="AJQ7" s="0"/>
      <c r="AJR7" s="0"/>
      <c r="AJS7" s="0"/>
      <c r="AJT7" s="0"/>
      <c r="AJU7" s="0"/>
      <c r="AJV7" s="0"/>
      <c r="AJW7" s="0"/>
      <c r="AJX7" s="0"/>
      <c r="AJY7" s="0"/>
      <c r="AJZ7" s="0"/>
      <c r="AKA7" s="0"/>
      <c r="AKB7" s="0"/>
      <c r="AKC7" s="0"/>
      <c r="AKD7" s="0"/>
      <c r="AKE7" s="0"/>
      <c r="AKF7" s="0"/>
      <c r="AKG7" s="0"/>
      <c r="AKH7" s="0"/>
      <c r="AKI7" s="0"/>
      <c r="AKJ7" s="0"/>
      <c r="AKK7" s="0"/>
      <c r="AKL7" s="0"/>
      <c r="AKM7" s="0"/>
      <c r="AKN7" s="0"/>
      <c r="AKO7" s="0"/>
      <c r="AKP7" s="0"/>
      <c r="AKQ7" s="0"/>
      <c r="AKR7" s="0"/>
      <c r="AKS7" s="0"/>
      <c r="AKT7" s="0"/>
      <c r="AKU7" s="0"/>
      <c r="AKV7" s="0"/>
      <c r="AKW7" s="0"/>
      <c r="AKX7" s="0"/>
      <c r="AKY7" s="0"/>
      <c r="AKZ7" s="0"/>
      <c r="ALA7" s="0"/>
      <c r="ALB7" s="0"/>
      <c r="ALC7" s="0"/>
      <c r="ALD7" s="0"/>
      <c r="ALE7" s="0"/>
      <c r="ALF7" s="0"/>
      <c r="ALG7" s="0"/>
      <c r="ALH7" s="0"/>
      <c r="ALI7" s="0"/>
      <c r="ALJ7" s="0"/>
      <c r="ALK7" s="0"/>
      <c r="ALL7" s="0"/>
      <c r="ALM7" s="0"/>
      <c r="ALN7" s="0"/>
      <c r="ALO7" s="0"/>
      <c r="ALP7" s="0"/>
      <c r="ALQ7" s="0"/>
      <c r="ALR7" s="0"/>
      <c r="ALS7" s="0"/>
      <c r="ALT7" s="0"/>
      <c r="ALU7" s="0"/>
      <c r="ALV7" s="0"/>
      <c r="ALW7" s="0"/>
      <c r="ALX7" s="0"/>
      <c r="ALY7" s="0"/>
      <c r="ALZ7" s="0"/>
      <c r="AMA7" s="0"/>
      <c r="AMB7" s="0"/>
      <c r="AMC7" s="0"/>
      <c r="AMD7" s="0"/>
      <c r="AME7" s="0"/>
      <c r="AMF7" s="0"/>
      <c r="AMG7" s="0"/>
      <c r="AMH7" s="0"/>
      <c r="AMI7" s="0"/>
      <c r="AMJ7" s="0"/>
    </row>
    <row r="8" s="332" customFormat="true" ht="13.9" hidden="false" customHeight="true" outlineLevel="0" collapsed="false">
      <c r="A8" s="373"/>
      <c r="B8" s="283"/>
      <c r="C8" s="374" t="s">
        <v>18</v>
      </c>
      <c r="D8" s="375" t="s">
        <v>18</v>
      </c>
      <c r="E8" s="376" t="s">
        <v>19</v>
      </c>
      <c r="F8" s="375" t="s">
        <v>18</v>
      </c>
      <c r="G8" s="377" t="s">
        <v>18</v>
      </c>
      <c r="H8" s="378"/>
      <c r="I8" s="379"/>
      <c r="J8" s="354"/>
      <c r="K8" s="378" t="s">
        <v>19</v>
      </c>
      <c r="L8" s="380" t="s">
        <v>18</v>
      </c>
      <c r="M8" s="380" t="s">
        <v>18</v>
      </c>
      <c r="N8" s="380" t="s">
        <v>18</v>
      </c>
      <c r="O8" s="381"/>
      <c r="P8" s="378"/>
      <c r="Q8" s="379"/>
      <c r="R8" s="358"/>
      <c r="S8" s="382" t="s">
        <v>18</v>
      </c>
      <c r="T8" s="383" t="s">
        <v>18</v>
      </c>
      <c r="U8" s="383" t="s">
        <v>18</v>
      </c>
      <c r="V8" s="383" t="s">
        <v>18</v>
      </c>
      <c r="W8" s="384"/>
      <c r="X8" s="385"/>
      <c r="Y8" s="386"/>
      <c r="Z8" s="294"/>
      <c r="AA8" s="374" t="s">
        <v>18</v>
      </c>
      <c r="AB8" s="375" t="s">
        <v>18</v>
      </c>
      <c r="AC8" s="376" t="s">
        <v>19</v>
      </c>
      <c r="AD8" s="375" t="s">
        <v>18</v>
      </c>
      <c r="AE8" s="377" t="s">
        <v>18</v>
      </c>
      <c r="AF8" s="378"/>
      <c r="AG8" s="379"/>
      <c r="AH8" s="354"/>
      <c r="AI8" s="378" t="s">
        <v>19</v>
      </c>
      <c r="AJ8" s="380" t="s">
        <v>18</v>
      </c>
      <c r="AK8" s="380" t="s">
        <v>18</v>
      </c>
      <c r="AL8" s="380" t="s">
        <v>18</v>
      </c>
      <c r="AM8" s="387"/>
      <c r="AN8" s="378"/>
      <c r="AO8" s="379"/>
      <c r="AP8" s="358"/>
      <c r="AT8" s="299"/>
      <c r="BB8" s="299"/>
      <c r="BJ8" s="299"/>
      <c r="BR8" s="299"/>
      <c r="BZ8" s="299"/>
      <c r="CH8" s="299"/>
      <c r="CP8" s="299"/>
      <c r="CX8" s="299"/>
      <c r="DF8" s="299"/>
      <c r="DN8" s="299"/>
      <c r="DV8" s="299"/>
      <c r="ED8" s="299"/>
      <c r="EL8" s="299"/>
      <c r="ET8" s="299"/>
      <c r="FB8" s="299"/>
      <c r="FJ8" s="299"/>
      <c r="FR8" s="299"/>
      <c r="FZ8" s="299"/>
      <c r="GB8" s="367"/>
      <c r="GH8" s="299"/>
      <c r="GP8" s="299"/>
      <c r="GS8" s="367"/>
      <c r="GX8" s="299"/>
      <c r="HF8" s="299"/>
      <c r="HH8" s="367"/>
      <c r="HN8" s="299"/>
      <c r="HV8" s="299"/>
      <c r="ID8" s="299"/>
      <c r="IL8" s="299"/>
      <c r="IT8" s="299"/>
      <c r="IV8" s="367"/>
      <c r="JB8" s="299"/>
      <c r="JJ8" s="299"/>
      <c r="JN8" s="367"/>
      <c r="JR8" s="299"/>
      <c r="JZ8" s="299"/>
      <c r="KH8" s="299"/>
      <c r="KJ8" s="367"/>
      <c r="KP8" s="299"/>
      <c r="KX8" s="299"/>
      <c r="LB8" s="367"/>
      <c r="LF8" s="299"/>
      <c r="LI8" s="388"/>
      <c r="LN8" s="299"/>
      <c r="LP8" s="367"/>
      <c r="LV8" s="287"/>
      <c r="LZ8" s="367"/>
      <c r="MD8" s="299"/>
      <c r="MG8" s="388"/>
      <c r="ML8" s="299"/>
      <c r="MN8" s="367"/>
      <c r="MT8" s="287"/>
      <c r="NB8" s="299"/>
      <c r="NE8" s="388"/>
      <c r="NJ8" s="299"/>
      <c r="NL8" s="367"/>
      <c r="NR8" s="287"/>
      <c r="NZ8" s="299"/>
      <c r="OC8" s="388"/>
      <c r="OH8" s="299"/>
      <c r="OJ8" s="367"/>
      <c r="OP8" s="287"/>
      <c r="OX8" s="299"/>
      <c r="PF8" s="299"/>
      <c r="PN8" s="287"/>
      <c r="PV8" s="299"/>
      <c r="QD8" s="299"/>
      <c r="QL8" s="287"/>
      <c r="QT8" s="299"/>
      <c r="RB8" s="299"/>
      <c r="RJ8" s="287"/>
      <c r="RR8" s="299"/>
      <c r="RZ8" s="299"/>
      <c r="SH8" s="287"/>
      <c r="SP8" s="299"/>
      <c r="SX8" s="299"/>
      <c r="TF8" s="287"/>
      <c r="TN8" s="299"/>
      <c r="TV8" s="299"/>
      <c r="UD8" s="287"/>
      <c r="UL8" s="299"/>
      <c r="UT8" s="299"/>
      <c r="VB8" s="287"/>
      <c r="VJ8" s="299"/>
      <c r="VR8" s="299"/>
      <c r="VZ8" s="287"/>
      <c r="WH8" s="299"/>
      <c r="WP8" s="299"/>
      <c r="WX8" s="287"/>
      <c r="XF8" s="299"/>
      <c r="XN8" s="299"/>
      <c r="XV8" s="287"/>
      <c r="YD8" s="299"/>
      <c r="YL8" s="299"/>
      <c r="YT8" s="369"/>
      <c r="YY8" s="358"/>
      <c r="ZB8" s="358"/>
      <c r="ZH8" s="368"/>
      <c r="ZI8" s="368"/>
      <c r="ZJ8" s="372"/>
      <c r="ZR8" s="369"/>
      <c r="ZV8" s="389"/>
      <c r="ZZ8" s="358"/>
      <c r="AAE8" s="368"/>
      <c r="AAH8" s="372"/>
      <c r="AAP8" s="369"/>
      <c r="AAU8" s="358"/>
      <c r="AAX8" s="358"/>
      <c r="ABC8" s="368"/>
      <c r="ABF8" s="372"/>
      <c r="ABN8" s="369"/>
      <c r="ABS8" s="358"/>
      <c r="ABV8" s="358"/>
      <c r="ACA8" s="368"/>
      <c r="ACD8" s="276"/>
      <c r="ACE8" s="276"/>
      <c r="ACF8" s="276"/>
      <c r="ACG8" s="276"/>
      <c r="ACH8" s="276"/>
      <c r="ACI8" s="276"/>
      <c r="ACJ8" s="276"/>
      <c r="ACK8" s="276"/>
      <c r="ACL8" s="276"/>
      <c r="ACM8" s="276"/>
      <c r="ACN8" s="276"/>
      <c r="ACO8" s="276"/>
      <c r="ACP8" s="276"/>
      <c r="ACQ8" s="276"/>
      <c r="ACR8" s="276"/>
      <c r="ACS8" s="276"/>
      <c r="ACT8" s="276"/>
      <c r="ACU8" s="276"/>
      <c r="ACV8" s="276"/>
      <c r="ACW8" s="276"/>
      <c r="ACX8" s="276"/>
      <c r="ACY8" s="276"/>
      <c r="ACZ8" s="276"/>
      <c r="ADA8" s="276"/>
      <c r="ADB8" s="276"/>
      <c r="ADC8" s="276"/>
      <c r="ADD8" s="276"/>
      <c r="ADE8" s="276"/>
      <c r="ADF8" s="276"/>
      <c r="ADG8" s="276"/>
      <c r="ADH8" s="276"/>
      <c r="ADI8" s="276"/>
      <c r="ADJ8" s="276"/>
      <c r="ADK8" s="276"/>
      <c r="ADL8" s="276"/>
      <c r="ADM8" s="276"/>
      <c r="ADN8" s="276"/>
      <c r="ADO8" s="276"/>
      <c r="ADP8" s="276"/>
      <c r="ADQ8" s="276"/>
      <c r="ADR8" s="276"/>
      <c r="ADS8" s="276"/>
      <c r="ADT8" s="276"/>
      <c r="ADU8" s="276"/>
      <c r="ADV8" s="276"/>
      <c r="ADW8" s="276"/>
      <c r="ADX8" s="276"/>
      <c r="ADY8" s="276"/>
      <c r="ADZ8" s="276"/>
      <c r="AEA8" s="276"/>
      <c r="AEB8" s="276"/>
      <c r="AEC8" s="276"/>
      <c r="AED8" s="276"/>
      <c r="AEE8" s="276"/>
      <c r="AEF8" s="276"/>
      <c r="AEG8" s="276"/>
      <c r="AEH8" s="276"/>
      <c r="AEI8" s="276"/>
      <c r="AEJ8" s="276"/>
      <c r="AEK8" s="276"/>
      <c r="AEL8" s="276"/>
      <c r="AEM8" s="276"/>
      <c r="AEN8" s="276"/>
      <c r="AEO8" s="276"/>
      <c r="AEP8" s="276"/>
      <c r="AEQ8" s="276"/>
      <c r="AER8" s="276"/>
      <c r="AES8" s="276"/>
      <c r="AET8" s="276"/>
      <c r="AEU8" s="276"/>
      <c r="AEV8" s="276"/>
      <c r="AEW8" s="276"/>
      <c r="AEX8" s="276"/>
      <c r="AEY8" s="276"/>
      <c r="AEZ8" s="276"/>
      <c r="AFA8" s="276"/>
      <c r="AFB8" s="276"/>
      <c r="AFC8" s="276"/>
      <c r="AFD8" s="276"/>
      <c r="AFE8" s="276"/>
      <c r="AFF8" s="276"/>
      <c r="AFG8" s="276"/>
      <c r="AFH8" s="276"/>
      <c r="AFI8" s="276"/>
      <c r="AFJ8" s="276"/>
      <c r="AFK8" s="276"/>
      <c r="AFL8" s="276"/>
      <c r="AFM8" s="276"/>
      <c r="AFN8" s="276"/>
      <c r="AFO8" s="276"/>
      <c r="AFP8" s="276"/>
      <c r="AFQ8" s="276"/>
      <c r="AFR8" s="276"/>
      <c r="AFS8" s="276"/>
      <c r="AFT8" s="276"/>
      <c r="AFU8" s="276"/>
      <c r="AFV8" s="276"/>
      <c r="AFW8" s="276"/>
      <c r="AFX8" s="276"/>
      <c r="AFY8" s="276"/>
      <c r="AFZ8" s="276"/>
      <c r="AGA8" s="276"/>
      <c r="AGB8" s="276"/>
      <c r="AGC8" s="276"/>
      <c r="AGD8" s="276"/>
      <c r="AGE8" s="276"/>
      <c r="AGF8" s="276"/>
      <c r="AGG8" s="276"/>
      <c r="AGH8" s="276"/>
      <c r="AGI8" s="276"/>
      <c r="AGJ8" s="276"/>
      <c r="AGK8" s="276"/>
      <c r="AGL8" s="276"/>
      <c r="AGM8" s="276"/>
      <c r="AGN8" s="276"/>
      <c r="AGO8" s="276"/>
      <c r="AGP8" s="276"/>
      <c r="AGQ8" s="276"/>
      <c r="AGR8" s="276"/>
      <c r="AGS8" s="276"/>
      <c r="AGT8" s="276"/>
      <c r="AGU8" s="276"/>
      <c r="AGV8" s="276"/>
      <c r="AGW8" s="276"/>
      <c r="AGX8" s="276"/>
      <c r="AGY8" s="276"/>
      <c r="AGZ8" s="276"/>
      <c r="AHA8" s="276"/>
      <c r="AHB8" s="276"/>
      <c r="AHC8" s="276"/>
      <c r="AHD8" s="276"/>
      <c r="AHE8" s="276"/>
      <c r="AHF8" s="276"/>
      <c r="AHG8" s="276"/>
      <c r="AHH8" s="276"/>
      <c r="AHI8" s="276"/>
      <c r="AHJ8" s="276"/>
      <c r="AHK8" s="276"/>
      <c r="AHL8" s="276"/>
      <c r="AHM8" s="276"/>
      <c r="AHN8" s="276"/>
      <c r="AHO8" s="276"/>
      <c r="AHP8" s="276"/>
      <c r="AHQ8" s="276"/>
      <c r="AHR8" s="276"/>
      <c r="AHS8" s="276"/>
      <c r="AHT8" s="276"/>
      <c r="AHU8" s="276"/>
      <c r="AHV8" s="276"/>
      <c r="AHW8" s="276"/>
      <c r="AHX8" s="276"/>
      <c r="AHY8" s="276"/>
      <c r="AHZ8" s="276"/>
      <c r="AIA8" s="276"/>
      <c r="AIB8" s="276"/>
      <c r="AIC8" s="276"/>
      <c r="AID8" s="276"/>
      <c r="AIE8" s="276"/>
      <c r="AIF8" s="276"/>
      <c r="AIG8" s="276"/>
      <c r="AIH8" s="276"/>
      <c r="AII8" s="0"/>
      <c r="AIJ8" s="0"/>
      <c r="AIK8" s="0"/>
      <c r="AIL8" s="0"/>
      <c r="AIM8" s="0"/>
      <c r="AIN8" s="0"/>
      <c r="AIO8" s="0"/>
      <c r="AIP8" s="0"/>
      <c r="AIQ8" s="0"/>
      <c r="AIR8" s="0"/>
      <c r="AIS8" s="0"/>
      <c r="AIT8" s="0"/>
      <c r="AIU8" s="0"/>
      <c r="AIV8" s="0"/>
      <c r="AIW8" s="0"/>
      <c r="AIX8" s="0"/>
      <c r="AIY8" s="0"/>
      <c r="AIZ8" s="0"/>
      <c r="AJA8" s="0"/>
      <c r="AJB8" s="0"/>
      <c r="AJC8" s="0"/>
      <c r="AJD8" s="0"/>
      <c r="AJE8" s="0"/>
      <c r="AJF8" s="0"/>
      <c r="AJG8" s="0"/>
      <c r="AJH8" s="0"/>
      <c r="AJI8" s="0"/>
      <c r="AJJ8" s="0"/>
      <c r="AJK8" s="0"/>
      <c r="AJL8" s="0"/>
      <c r="AJM8" s="0"/>
      <c r="AJN8" s="0"/>
      <c r="AJO8" s="0"/>
      <c r="AJP8" s="0"/>
      <c r="AJQ8" s="0"/>
      <c r="AJR8" s="0"/>
      <c r="AJS8" s="0"/>
      <c r="AJT8" s="0"/>
      <c r="AJU8" s="0"/>
      <c r="AJV8" s="0"/>
      <c r="AJW8" s="0"/>
      <c r="AJX8" s="0"/>
      <c r="AJY8" s="0"/>
      <c r="AJZ8" s="0"/>
      <c r="AKA8" s="0"/>
      <c r="AKB8" s="0"/>
      <c r="AKC8" s="0"/>
      <c r="AKD8" s="0"/>
      <c r="AKE8" s="0"/>
      <c r="AKF8" s="0"/>
      <c r="AKG8" s="0"/>
      <c r="AKH8" s="0"/>
      <c r="AKI8" s="0"/>
      <c r="AKJ8" s="0"/>
      <c r="AKK8" s="0"/>
      <c r="AKL8" s="0"/>
      <c r="AKM8" s="0"/>
      <c r="AKN8" s="0"/>
      <c r="AKO8" s="0"/>
      <c r="AKP8" s="0"/>
      <c r="AKQ8" s="0"/>
      <c r="AKR8" s="0"/>
      <c r="AKS8" s="0"/>
      <c r="AKT8" s="0"/>
      <c r="AKU8" s="0"/>
      <c r="AKV8" s="0"/>
      <c r="AKW8" s="0"/>
      <c r="AKX8" s="0"/>
      <c r="AKY8" s="0"/>
      <c r="AKZ8" s="0"/>
      <c r="ALA8" s="0"/>
      <c r="ALB8" s="0"/>
      <c r="ALC8" s="0"/>
      <c r="ALD8" s="0"/>
      <c r="ALE8" s="0"/>
      <c r="ALF8" s="0"/>
      <c r="ALG8" s="0"/>
      <c r="ALH8" s="0"/>
      <c r="ALI8" s="0"/>
      <c r="ALJ8" s="0"/>
      <c r="ALK8" s="0"/>
      <c r="ALL8" s="0"/>
      <c r="ALM8" s="0"/>
      <c r="ALN8" s="0"/>
      <c r="ALO8" s="0"/>
      <c r="ALP8" s="0"/>
      <c r="ALQ8" s="0"/>
      <c r="ALR8" s="0"/>
      <c r="ALS8" s="0"/>
      <c r="ALT8" s="0"/>
      <c r="ALU8" s="0"/>
      <c r="ALV8" s="0"/>
      <c r="ALW8" s="0"/>
      <c r="ALX8" s="0"/>
      <c r="ALY8" s="0"/>
      <c r="ALZ8" s="0"/>
      <c r="AMA8" s="0"/>
      <c r="AMB8" s="0"/>
      <c r="AMC8" s="0"/>
      <c r="AMD8" s="0"/>
      <c r="AME8" s="0"/>
      <c r="AMF8" s="0"/>
      <c r="AMG8" s="0"/>
      <c r="AMH8" s="0"/>
      <c r="AMI8" s="0"/>
      <c r="AMJ8" s="0"/>
    </row>
    <row r="9" s="332" customFormat="true" ht="13.9" hidden="false" customHeight="true" outlineLevel="0" collapsed="false">
      <c r="A9" s="390"/>
      <c r="B9" s="283"/>
      <c r="C9" s="382" t="s">
        <v>23</v>
      </c>
      <c r="D9" s="383" t="s">
        <v>140</v>
      </c>
      <c r="E9" s="332" t="s">
        <v>25</v>
      </c>
      <c r="F9" s="383" t="s">
        <v>140</v>
      </c>
      <c r="G9" s="98" t="s">
        <v>22</v>
      </c>
      <c r="H9" s="391"/>
      <c r="I9" s="329"/>
      <c r="J9" s="354"/>
      <c r="K9" s="392" t="s">
        <v>141</v>
      </c>
      <c r="L9" s="383" t="s">
        <v>140</v>
      </c>
      <c r="M9" s="122" t="s">
        <v>22</v>
      </c>
      <c r="N9" s="391" t="s">
        <v>140</v>
      </c>
      <c r="O9" s="393"/>
      <c r="P9" s="382"/>
      <c r="Q9" s="329"/>
      <c r="R9" s="358"/>
      <c r="S9" s="382" t="s">
        <v>142</v>
      </c>
      <c r="T9" s="383" t="s">
        <v>140</v>
      </c>
      <c r="U9" s="118" t="s">
        <v>25</v>
      </c>
      <c r="V9" s="383" t="s">
        <v>140</v>
      </c>
      <c r="W9" s="394"/>
      <c r="X9" s="385"/>
      <c r="Y9" s="386"/>
      <c r="Z9" s="294"/>
      <c r="AA9" s="382" t="s">
        <v>23</v>
      </c>
      <c r="AB9" s="383" t="s">
        <v>140</v>
      </c>
      <c r="AC9" s="332" t="s">
        <v>25</v>
      </c>
      <c r="AD9" s="383" t="s">
        <v>140</v>
      </c>
      <c r="AE9" s="98" t="s">
        <v>22</v>
      </c>
      <c r="AF9" s="391"/>
      <c r="AG9" s="329"/>
      <c r="AH9" s="354"/>
      <c r="AI9" s="392" t="s">
        <v>141</v>
      </c>
      <c r="AJ9" s="383" t="s">
        <v>140</v>
      </c>
      <c r="AK9" s="122" t="s">
        <v>22</v>
      </c>
      <c r="AL9" s="391" t="s">
        <v>140</v>
      </c>
      <c r="AM9" s="387"/>
      <c r="AN9" s="382"/>
      <c r="AO9" s="329"/>
      <c r="AP9" s="358"/>
      <c r="AQ9" s="331"/>
      <c r="AT9" s="299"/>
      <c r="AU9" s="331"/>
      <c r="AV9" s="331"/>
      <c r="AW9" s="331"/>
      <c r="AX9" s="331"/>
      <c r="AY9" s="331"/>
      <c r="BB9" s="299"/>
      <c r="BC9" s="331"/>
      <c r="BD9" s="331"/>
      <c r="BE9" s="331"/>
      <c r="BF9" s="331"/>
      <c r="BG9" s="331"/>
      <c r="BJ9" s="299"/>
      <c r="BK9" s="331"/>
      <c r="BL9" s="331"/>
      <c r="BM9" s="331"/>
      <c r="BN9" s="331"/>
      <c r="BO9" s="331"/>
      <c r="BR9" s="299"/>
      <c r="BS9" s="331"/>
      <c r="BT9" s="331"/>
      <c r="BU9" s="331"/>
      <c r="BV9" s="331"/>
      <c r="BW9" s="331"/>
      <c r="BZ9" s="299"/>
      <c r="CA9" s="331"/>
      <c r="CB9" s="331"/>
      <c r="CC9" s="331"/>
      <c r="CD9" s="331"/>
      <c r="CE9" s="331"/>
      <c r="CH9" s="299"/>
      <c r="CI9" s="331"/>
      <c r="CJ9" s="331"/>
      <c r="CK9" s="331"/>
      <c r="CL9" s="331"/>
      <c r="CM9" s="331"/>
      <c r="CP9" s="299"/>
      <c r="CQ9" s="331"/>
      <c r="CR9" s="331"/>
      <c r="CS9" s="331"/>
      <c r="CT9" s="331"/>
      <c r="CU9" s="331"/>
      <c r="CX9" s="299"/>
      <c r="CY9" s="331"/>
      <c r="CZ9" s="331"/>
      <c r="DA9" s="331"/>
      <c r="DB9" s="331"/>
      <c r="DC9" s="331"/>
      <c r="DF9" s="299"/>
      <c r="DG9" s="331"/>
      <c r="DH9" s="331"/>
      <c r="DI9" s="331"/>
      <c r="DJ9" s="331"/>
      <c r="DK9" s="331"/>
      <c r="DN9" s="299"/>
      <c r="DO9" s="331"/>
      <c r="DP9" s="331"/>
      <c r="DQ9" s="331"/>
      <c r="DR9" s="331"/>
      <c r="DS9" s="331"/>
      <c r="DV9" s="299"/>
      <c r="DW9" s="331"/>
      <c r="DX9" s="331"/>
      <c r="DY9" s="331"/>
      <c r="DZ9" s="331"/>
      <c r="EA9" s="331"/>
      <c r="ED9" s="299"/>
      <c r="EE9" s="331"/>
      <c r="EF9" s="331"/>
      <c r="EG9" s="331"/>
      <c r="EH9" s="331"/>
      <c r="EI9" s="331"/>
      <c r="EL9" s="299"/>
      <c r="EM9" s="331"/>
      <c r="EN9" s="331"/>
      <c r="EO9" s="331"/>
      <c r="EP9" s="331"/>
      <c r="EQ9" s="331"/>
      <c r="ET9" s="299"/>
      <c r="EU9" s="331"/>
      <c r="EV9" s="331"/>
      <c r="EW9" s="331"/>
      <c r="EX9" s="331"/>
      <c r="EY9" s="331"/>
      <c r="FB9" s="299"/>
      <c r="FC9" s="331"/>
      <c r="FD9" s="331"/>
      <c r="FE9" s="331"/>
      <c r="FF9" s="331"/>
      <c r="FG9" s="331"/>
      <c r="FJ9" s="299"/>
      <c r="FK9" s="331"/>
      <c r="FL9" s="331"/>
      <c r="FM9" s="331"/>
      <c r="FN9" s="331"/>
      <c r="FO9" s="331"/>
      <c r="FR9" s="299"/>
      <c r="FZ9" s="299"/>
      <c r="GH9" s="299"/>
      <c r="GP9" s="299"/>
      <c r="GX9" s="299"/>
      <c r="HF9" s="299"/>
      <c r="HN9" s="299"/>
      <c r="HV9" s="299"/>
      <c r="ID9" s="299"/>
      <c r="IL9" s="299"/>
      <c r="IT9" s="299"/>
      <c r="JB9" s="299"/>
      <c r="JJ9" s="299"/>
      <c r="JR9" s="299"/>
      <c r="JZ9" s="299"/>
      <c r="KH9" s="299"/>
      <c r="KP9" s="299"/>
      <c r="KX9" s="299"/>
      <c r="LF9" s="299"/>
      <c r="LI9" s="388"/>
      <c r="LN9" s="299"/>
      <c r="LV9" s="287"/>
      <c r="MD9" s="299"/>
      <c r="MG9" s="388"/>
      <c r="ML9" s="299"/>
      <c r="MT9" s="287"/>
      <c r="NB9" s="299"/>
      <c r="NE9" s="388"/>
      <c r="NJ9" s="299"/>
      <c r="NR9" s="287"/>
      <c r="NZ9" s="299"/>
      <c r="OC9" s="388"/>
      <c r="OH9" s="299"/>
      <c r="OP9" s="287"/>
      <c r="OX9" s="299"/>
      <c r="PA9" s="388"/>
      <c r="PC9" s="388"/>
      <c r="PF9" s="299"/>
      <c r="PG9" s="388"/>
      <c r="PI9" s="388"/>
      <c r="PN9" s="287"/>
      <c r="PQ9" s="388"/>
      <c r="PS9" s="388"/>
      <c r="PV9" s="299"/>
      <c r="PY9" s="388"/>
      <c r="QA9" s="388"/>
      <c r="QD9" s="299"/>
      <c r="QE9" s="388"/>
      <c r="QG9" s="388"/>
      <c r="QL9" s="287"/>
      <c r="QO9" s="388"/>
      <c r="QQ9" s="388"/>
      <c r="QT9" s="299"/>
      <c r="QW9" s="388"/>
      <c r="QY9" s="388"/>
      <c r="RB9" s="299"/>
      <c r="RC9" s="388"/>
      <c r="RE9" s="388"/>
      <c r="RG9" s="388"/>
      <c r="RJ9" s="287"/>
      <c r="RM9" s="388"/>
      <c r="RO9" s="388"/>
      <c r="RR9" s="299"/>
      <c r="RU9" s="388"/>
      <c r="RW9" s="388"/>
      <c r="RZ9" s="299"/>
      <c r="SA9" s="388"/>
      <c r="SC9" s="388"/>
      <c r="SE9" s="388"/>
      <c r="SH9" s="287"/>
      <c r="SK9" s="388"/>
      <c r="SM9" s="388"/>
      <c r="SP9" s="299"/>
      <c r="SS9" s="388"/>
      <c r="SU9" s="388"/>
      <c r="SX9" s="299"/>
      <c r="SY9" s="388"/>
      <c r="TA9" s="388"/>
      <c r="TC9" s="388"/>
      <c r="TF9" s="287"/>
      <c r="TI9" s="388"/>
      <c r="TK9" s="388"/>
      <c r="TN9" s="299"/>
      <c r="TQ9" s="388"/>
      <c r="TS9" s="388"/>
      <c r="TV9" s="299"/>
      <c r="TW9" s="388"/>
      <c r="TY9" s="388"/>
      <c r="UA9" s="388"/>
      <c r="UD9" s="287"/>
      <c r="UG9" s="388"/>
      <c r="UI9" s="388"/>
      <c r="UL9" s="299"/>
      <c r="UO9" s="388"/>
      <c r="UQ9" s="388"/>
      <c r="UT9" s="299"/>
      <c r="UU9" s="388"/>
      <c r="UW9" s="388"/>
      <c r="UY9" s="388"/>
      <c r="VB9" s="287"/>
      <c r="VE9" s="388"/>
      <c r="VG9" s="388"/>
      <c r="VH9" s="276"/>
      <c r="VJ9" s="299"/>
      <c r="VM9" s="388"/>
      <c r="VR9" s="299"/>
      <c r="VS9" s="388"/>
      <c r="VU9" s="388"/>
      <c r="VW9" s="388"/>
      <c r="VZ9" s="287"/>
      <c r="WC9" s="388"/>
      <c r="WE9" s="388"/>
      <c r="WH9" s="299"/>
      <c r="WK9" s="388"/>
      <c r="WP9" s="299"/>
      <c r="WU9" s="388"/>
      <c r="WX9" s="287"/>
      <c r="XA9" s="388"/>
      <c r="XC9" s="388"/>
      <c r="XF9" s="299"/>
      <c r="XI9" s="388"/>
      <c r="XN9" s="299"/>
      <c r="XS9" s="388"/>
      <c r="XV9" s="287"/>
      <c r="XY9" s="388"/>
      <c r="YA9" s="388"/>
      <c r="YD9" s="299"/>
      <c r="YG9" s="388"/>
      <c r="YL9" s="299"/>
      <c r="YQ9" s="388"/>
      <c r="YT9" s="369"/>
      <c r="YW9" s="388"/>
      <c r="YY9" s="358"/>
      <c r="ZB9" s="358"/>
      <c r="ZE9" s="388"/>
      <c r="ZG9" s="331"/>
      <c r="ZH9" s="368"/>
      <c r="ZI9" s="368"/>
      <c r="ZJ9" s="372"/>
      <c r="ZO9" s="388"/>
      <c r="ZR9" s="369"/>
      <c r="ZU9" s="388"/>
      <c r="ZV9" s="389"/>
      <c r="ZZ9" s="358"/>
      <c r="AAC9" s="388"/>
      <c r="AAE9" s="368"/>
      <c r="AAH9" s="372"/>
      <c r="AAM9" s="388"/>
      <c r="AAP9" s="369"/>
      <c r="AAS9" s="388"/>
      <c r="AAU9" s="358"/>
      <c r="AAX9" s="358"/>
      <c r="ABA9" s="388"/>
      <c r="ABC9" s="368"/>
      <c r="ABF9" s="372"/>
      <c r="ABK9" s="388"/>
      <c r="ABN9" s="369"/>
      <c r="ABQ9" s="388"/>
      <c r="ABS9" s="358"/>
      <c r="ABV9" s="358"/>
      <c r="ABY9" s="388"/>
      <c r="ACA9" s="368"/>
      <c r="ACD9" s="276"/>
      <c r="ACE9" s="276"/>
      <c r="ACF9" s="276"/>
      <c r="ACG9" s="276"/>
      <c r="ACH9" s="276"/>
      <c r="ACI9" s="276"/>
      <c r="ACJ9" s="276"/>
      <c r="ACK9" s="276"/>
      <c r="ACL9" s="276"/>
      <c r="ACM9" s="276"/>
      <c r="ACN9" s="276"/>
      <c r="ACO9" s="276"/>
      <c r="ACP9" s="276"/>
      <c r="ACQ9" s="276"/>
      <c r="ACR9" s="276"/>
      <c r="ACS9" s="276"/>
      <c r="ACT9" s="276"/>
      <c r="ACU9" s="276"/>
      <c r="ACV9" s="276"/>
      <c r="ACW9" s="276"/>
      <c r="ACX9" s="276"/>
      <c r="ACY9" s="276"/>
      <c r="ACZ9" s="276"/>
      <c r="ADA9" s="276"/>
      <c r="ADB9" s="276"/>
      <c r="ADC9" s="276"/>
      <c r="ADD9" s="276"/>
      <c r="ADE9" s="276"/>
      <c r="ADF9" s="276"/>
      <c r="ADG9" s="276"/>
      <c r="ADH9" s="276"/>
      <c r="ADI9" s="276"/>
      <c r="ADJ9" s="276"/>
      <c r="ADK9" s="276"/>
      <c r="ADL9" s="276"/>
      <c r="ADM9" s="276"/>
      <c r="ADN9" s="276"/>
      <c r="ADO9" s="276"/>
      <c r="ADP9" s="276"/>
      <c r="ADQ9" s="276"/>
      <c r="ADR9" s="276"/>
      <c r="ADS9" s="276"/>
      <c r="ADT9" s="276"/>
      <c r="ADU9" s="276"/>
      <c r="ADV9" s="276"/>
      <c r="ADW9" s="276"/>
      <c r="ADX9" s="276"/>
      <c r="ADY9" s="276"/>
      <c r="ADZ9" s="276"/>
      <c r="AEA9" s="276"/>
      <c r="AEB9" s="276"/>
      <c r="AEC9" s="276"/>
      <c r="AED9" s="276"/>
      <c r="AEE9" s="276"/>
      <c r="AEF9" s="276"/>
      <c r="AEG9" s="276"/>
      <c r="AEH9" s="276"/>
      <c r="AEI9" s="276"/>
      <c r="AEJ9" s="276"/>
      <c r="AEK9" s="276"/>
      <c r="AEL9" s="276"/>
      <c r="AEM9" s="276"/>
      <c r="AEN9" s="276"/>
      <c r="AEO9" s="276"/>
      <c r="AEP9" s="276"/>
      <c r="AEQ9" s="276"/>
      <c r="AER9" s="276"/>
      <c r="AES9" s="276"/>
      <c r="AET9" s="276"/>
      <c r="AEU9" s="276"/>
      <c r="AEV9" s="276"/>
      <c r="AEW9" s="276"/>
      <c r="AEX9" s="276"/>
      <c r="AEY9" s="276"/>
      <c r="AEZ9" s="276"/>
      <c r="AFA9" s="276"/>
      <c r="AFB9" s="276"/>
      <c r="AFC9" s="276"/>
      <c r="AFD9" s="276"/>
      <c r="AFE9" s="276"/>
      <c r="AFF9" s="276"/>
      <c r="AFG9" s="276"/>
      <c r="AFH9" s="276"/>
      <c r="AFI9" s="276"/>
      <c r="AFJ9" s="276"/>
      <c r="AFK9" s="276"/>
      <c r="AFL9" s="276"/>
      <c r="AFM9" s="276"/>
      <c r="AFN9" s="276"/>
      <c r="AFO9" s="276"/>
      <c r="AFP9" s="276"/>
      <c r="AFQ9" s="276"/>
      <c r="AFR9" s="276"/>
      <c r="AFS9" s="276"/>
      <c r="AFT9" s="276"/>
      <c r="AFU9" s="276"/>
      <c r="AFV9" s="276"/>
      <c r="AFW9" s="276"/>
      <c r="AFX9" s="276"/>
      <c r="AFY9" s="276"/>
      <c r="AFZ9" s="276"/>
      <c r="AGA9" s="276"/>
      <c r="AGB9" s="276"/>
      <c r="AGC9" s="276"/>
      <c r="AGD9" s="276"/>
      <c r="AGE9" s="276"/>
      <c r="AGF9" s="276"/>
      <c r="AGG9" s="276"/>
      <c r="AGH9" s="276"/>
      <c r="AGI9" s="276"/>
      <c r="AGJ9" s="276"/>
      <c r="AGK9" s="276"/>
      <c r="AGL9" s="276"/>
      <c r="AGM9" s="276"/>
      <c r="AGN9" s="276"/>
      <c r="AGO9" s="276"/>
      <c r="AGP9" s="276"/>
      <c r="AGQ9" s="276"/>
      <c r="AGR9" s="276"/>
      <c r="AGS9" s="276"/>
      <c r="AGT9" s="276"/>
      <c r="AGU9" s="276"/>
      <c r="AGV9" s="276"/>
      <c r="AGW9" s="276"/>
      <c r="AGX9" s="276"/>
      <c r="AGY9" s="276"/>
      <c r="AGZ9" s="276"/>
      <c r="AHA9" s="276"/>
      <c r="AHB9" s="276"/>
      <c r="AHC9" s="276"/>
      <c r="AHD9" s="276"/>
      <c r="AHE9" s="276"/>
      <c r="AHF9" s="276"/>
      <c r="AHG9" s="276"/>
      <c r="AHH9" s="276"/>
      <c r="AHI9" s="276"/>
      <c r="AHJ9" s="276"/>
      <c r="AHK9" s="276"/>
      <c r="AHL9" s="276"/>
      <c r="AHM9" s="276"/>
      <c r="AHN9" s="276"/>
      <c r="AHO9" s="276"/>
      <c r="AHP9" s="276"/>
      <c r="AHQ9" s="276"/>
      <c r="AHR9" s="276"/>
      <c r="AHS9" s="276"/>
      <c r="AHT9" s="276"/>
      <c r="AHU9" s="276"/>
      <c r="AHV9" s="276"/>
      <c r="AHW9" s="276"/>
      <c r="AHX9" s="276"/>
      <c r="AHY9" s="276"/>
      <c r="AHZ9" s="276"/>
      <c r="AIA9" s="276"/>
      <c r="AIB9" s="276"/>
      <c r="AIC9" s="276"/>
      <c r="AID9" s="276"/>
      <c r="AIE9" s="276"/>
      <c r="AIF9" s="276"/>
      <c r="AIG9" s="276"/>
      <c r="AIH9" s="276"/>
      <c r="AII9" s="0"/>
      <c r="AIJ9" s="0"/>
      <c r="AIK9" s="0"/>
      <c r="AIL9" s="0"/>
      <c r="AIM9" s="0"/>
      <c r="AIN9" s="0"/>
      <c r="AIO9" s="0"/>
      <c r="AIP9" s="0"/>
      <c r="AIQ9" s="0"/>
      <c r="AIR9" s="0"/>
      <c r="AIS9" s="0"/>
      <c r="AIT9" s="0"/>
      <c r="AIU9" s="0"/>
      <c r="AIV9" s="0"/>
      <c r="AIW9" s="0"/>
      <c r="AIX9" s="0"/>
      <c r="AIY9" s="0"/>
      <c r="AIZ9" s="0"/>
      <c r="AJA9" s="0"/>
      <c r="AJB9" s="0"/>
      <c r="AJC9" s="0"/>
      <c r="AJD9" s="0"/>
      <c r="AJE9" s="0"/>
      <c r="AJF9" s="0"/>
      <c r="AJG9" s="0"/>
      <c r="AJH9" s="0"/>
      <c r="AJI9" s="0"/>
      <c r="AJJ9" s="0"/>
      <c r="AJK9" s="0"/>
      <c r="AJL9" s="0"/>
      <c r="AJM9" s="0"/>
      <c r="AJN9" s="0"/>
      <c r="AJO9" s="0"/>
      <c r="AJP9" s="0"/>
      <c r="AJQ9" s="0"/>
      <c r="AJR9" s="0"/>
      <c r="AJS9" s="0"/>
      <c r="AJT9" s="0"/>
      <c r="AJU9" s="0"/>
      <c r="AJV9" s="0"/>
      <c r="AJW9" s="0"/>
      <c r="AJX9" s="0"/>
      <c r="AJY9" s="0"/>
      <c r="AJZ9" s="0"/>
      <c r="AKA9" s="0"/>
      <c r="AKB9" s="0"/>
      <c r="AKC9" s="0"/>
      <c r="AKD9" s="0"/>
      <c r="AKE9" s="0"/>
      <c r="AKF9" s="0"/>
      <c r="AKG9" s="0"/>
      <c r="AKH9" s="0"/>
      <c r="AKI9" s="0"/>
      <c r="AKJ9" s="0"/>
      <c r="AKK9" s="0"/>
      <c r="AKL9" s="0"/>
      <c r="AKM9" s="0"/>
      <c r="AKN9" s="0"/>
      <c r="AKO9" s="0"/>
      <c r="AKP9" s="0"/>
      <c r="AKQ9" s="0"/>
      <c r="AKR9" s="0"/>
      <c r="AKS9" s="0"/>
      <c r="AKT9" s="0"/>
      <c r="AKU9" s="0"/>
      <c r="AKV9" s="0"/>
      <c r="AKW9" s="0"/>
      <c r="AKX9" s="0"/>
      <c r="AKY9" s="0"/>
      <c r="AKZ9" s="0"/>
      <c r="ALA9" s="0"/>
      <c r="ALB9" s="0"/>
      <c r="ALC9" s="0"/>
      <c r="ALD9" s="0"/>
      <c r="ALE9" s="0"/>
      <c r="ALF9" s="0"/>
      <c r="ALG9" s="0"/>
      <c r="ALH9" s="0"/>
      <c r="ALI9" s="0"/>
      <c r="ALJ9" s="0"/>
      <c r="ALK9" s="0"/>
      <c r="ALL9" s="0"/>
      <c r="ALM9" s="0"/>
      <c r="ALN9" s="0"/>
      <c r="ALO9" s="0"/>
      <c r="ALP9" s="0"/>
      <c r="ALQ9" s="0"/>
      <c r="ALR9" s="0"/>
      <c r="ALS9" s="0"/>
      <c r="ALT9" s="0"/>
      <c r="ALU9" s="0"/>
      <c r="ALV9" s="0"/>
      <c r="ALW9" s="0"/>
      <c r="ALX9" s="0"/>
      <c r="ALY9" s="0"/>
      <c r="ALZ9" s="0"/>
      <c r="AMA9" s="0"/>
      <c r="AMB9" s="0"/>
      <c r="AMC9" s="0"/>
      <c r="AMD9" s="0"/>
      <c r="AME9" s="0"/>
      <c r="AMF9" s="0"/>
      <c r="AMG9" s="0"/>
      <c r="AMH9" s="0"/>
      <c r="AMI9" s="0"/>
      <c r="AMJ9" s="0"/>
    </row>
    <row r="10" s="331" customFormat="true" ht="13.9" hidden="false" customHeight="true" outlineLevel="0" collapsed="false">
      <c r="A10" s="395" t="s">
        <v>143</v>
      </c>
      <c r="B10" s="283"/>
      <c r="C10" s="396"/>
      <c r="D10" s="397"/>
      <c r="F10" s="397"/>
      <c r="G10" s="398"/>
      <c r="H10" s="399" t="s">
        <v>144</v>
      </c>
      <c r="I10" s="400" t="s">
        <v>144</v>
      </c>
      <c r="J10" s="354"/>
      <c r="K10" s="396"/>
      <c r="L10" s="401"/>
      <c r="M10" s="401"/>
      <c r="N10" s="401"/>
      <c r="O10" s="393"/>
      <c r="P10" s="402" t="s">
        <v>145</v>
      </c>
      <c r="Q10" s="403" t="s">
        <v>145</v>
      </c>
      <c r="R10" s="358"/>
      <c r="S10" s="396"/>
      <c r="T10" s="401"/>
      <c r="U10" s="193"/>
      <c r="V10" s="397"/>
      <c r="W10" s="404"/>
      <c r="X10" s="395" t="s">
        <v>146</v>
      </c>
      <c r="Y10" s="403" t="s">
        <v>146</v>
      </c>
      <c r="Z10" s="294"/>
      <c r="AA10" s="396"/>
      <c r="AB10" s="397"/>
      <c r="AD10" s="397"/>
      <c r="AE10" s="398"/>
      <c r="AF10" s="399" t="s">
        <v>144</v>
      </c>
      <c r="AG10" s="400" t="s">
        <v>144</v>
      </c>
      <c r="AH10" s="354"/>
      <c r="AI10" s="396"/>
      <c r="AJ10" s="401"/>
      <c r="AK10" s="401"/>
      <c r="AL10" s="401"/>
      <c r="AM10" s="387"/>
      <c r="AN10" s="402" t="s">
        <v>145</v>
      </c>
      <c r="AO10" s="399" t="s">
        <v>145</v>
      </c>
      <c r="AP10" s="358"/>
      <c r="AQ10" s="298"/>
      <c r="AR10" s="332"/>
      <c r="AS10" s="332"/>
      <c r="AT10" s="299"/>
      <c r="AV10" s="332"/>
      <c r="AY10" s="332"/>
      <c r="AZ10" s="332"/>
      <c r="BA10" s="332"/>
      <c r="BB10" s="299"/>
      <c r="BG10" s="298"/>
      <c r="BH10" s="332"/>
      <c r="BI10" s="332"/>
      <c r="BJ10" s="299"/>
      <c r="BK10" s="298"/>
      <c r="BL10" s="298"/>
      <c r="BO10" s="298"/>
      <c r="BP10" s="332"/>
      <c r="BQ10" s="332"/>
      <c r="BR10" s="299"/>
      <c r="BT10" s="332"/>
      <c r="BW10" s="332"/>
      <c r="BX10" s="332"/>
      <c r="BY10" s="332"/>
      <c r="BZ10" s="299"/>
      <c r="CE10" s="298"/>
      <c r="CF10" s="332"/>
      <c r="CG10" s="332"/>
      <c r="CH10" s="299"/>
      <c r="CI10" s="298"/>
      <c r="CJ10" s="298"/>
      <c r="CM10" s="298"/>
      <c r="CN10" s="332"/>
      <c r="CO10" s="332"/>
      <c r="CP10" s="299"/>
      <c r="CR10" s="332"/>
      <c r="CU10" s="332"/>
      <c r="CV10" s="332"/>
      <c r="CW10" s="332"/>
      <c r="CX10" s="299"/>
      <c r="DC10" s="298"/>
      <c r="DD10" s="332"/>
      <c r="DE10" s="332"/>
      <c r="DF10" s="299"/>
      <c r="DG10" s="298"/>
      <c r="DH10" s="298"/>
      <c r="DK10" s="298"/>
      <c r="DL10" s="332"/>
      <c r="DM10" s="332"/>
      <c r="DN10" s="299"/>
      <c r="DP10" s="332"/>
      <c r="DS10" s="332"/>
      <c r="DT10" s="332"/>
      <c r="DU10" s="332"/>
      <c r="DV10" s="299"/>
      <c r="EA10" s="298"/>
      <c r="EB10" s="332"/>
      <c r="EC10" s="332"/>
      <c r="ED10" s="299"/>
      <c r="EE10" s="298"/>
      <c r="EF10" s="298"/>
      <c r="EI10" s="298"/>
      <c r="EJ10" s="332"/>
      <c r="EK10" s="332"/>
      <c r="EL10" s="299"/>
      <c r="EN10" s="332"/>
      <c r="EQ10" s="332"/>
      <c r="ER10" s="332"/>
      <c r="ES10" s="332"/>
      <c r="ET10" s="299"/>
      <c r="EY10" s="298"/>
      <c r="EZ10" s="332"/>
      <c r="FA10" s="332"/>
      <c r="FB10" s="299"/>
      <c r="FC10" s="298"/>
      <c r="FD10" s="298"/>
      <c r="FG10" s="298"/>
      <c r="FH10" s="332"/>
      <c r="FI10" s="332"/>
      <c r="FJ10" s="299"/>
      <c r="FL10" s="332"/>
      <c r="FO10" s="332"/>
      <c r="FP10" s="332"/>
      <c r="FQ10" s="332"/>
      <c r="FR10" s="299"/>
      <c r="FX10" s="332"/>
      <c r="FY10" s="332"/>
      <c r="FZ10" s="299"/>
      <c r="GB10" s="332"/>
      <c r="GF10" s="332"/>
      <c r="GG10" s="332"/>
      <c r="GH10" s="299"/>
      <c r="GN10" s="332"/>
      <c r="GO10" s="332"/>
      <c r="GP10" s="299"/>
      <c r="GS10" s="332"/>
      <c r="GV10" s="332"/>
      <c r="GW10" s="332"/>
      <c r="GX10" s="299"/>
      <c r="HD10" s="332"/>
      <c r="HE10" s="332"/>
      <c r="HF10" s="299"/>
      <c r="HH10" s="332"/>
      <c r="HL10" s="332"/>
      <c r="HM10" s="332"/>
      <c r="HN10" s="299"/>
      <c r="HT10" s="332"/>
      <c r="HU10" s="332"/>
      <c r="HV10" s="299"/>
      <c r="IB10" s="332"/>
      <c r="IC10" s="332"/>
      <c r="ID10" s="299"/>
      <c r="IJ10" s="332"/>
      <c r="IK10" s="332"/>
      <c r="IL10" s="299"/>
      <c r="IR10" s="332"/>
      <c r="IS10" s="332"/>
      <c r="IT10" s="299"/>
      <c r="IV10" s="332"/>
      <c r="IZ10" s="332"/>
      <c r="JA10" s="332"/>
      <c r="JB10" s="299"/>
      <c r="JH10" s="332"/>
      <c r="JI10" s="332"/>
      <c r="JJ10" s="299"/>
      <c r="JN10" s="332"/>
      <c r="JP10" s="332"/>
      <c r="JQ10" s="332"/>
      <c r="JR10" s="299"/>
      <c r="JX10" s="332"/>
      <c r="JY10" s="332"/>
      <c r="JZ10" s="299"/>
      <c r="KF10" s="332"/>
      <c r="KG10" s="332"/>
      <c r="KH10" s="299"/>
      <c r="KJ10" s="332"/>
      <c r="KN10" s="332"/>
      <c r="KO10" s="332"/>
      <c r="KP10" s="299"/>
      <c r="KV10" s="332"/>
      <c r="KW10" s="332"/>
      <c r="KX10" s="299"/>
      <c r="LB10" s="332"/>
      <c r="LD10" s="332"/>
      <c r="LE10" s="332"/>
      <c r="LF10" s="299"/>
      <c r="LI10" s="405"/>
      <c r="LL10" s="332"/>
      <c r="LM10" s="332"/>
      <c r="LN10" s="299"/>
      <c r="LP10" s="332"/>
      <c r="LT10" s="332"/>
      <c r="LU10" s="332"/>
      <c r="LV10" s="287"/>
      <c r="LZ10" s="332"/>
      <c r="MB10" s="332"/>
      <c r="MC10" s="332"/>
      <c r="MD10" s="299"/>
      <c r="MG10" s="405"/>
      <c r="MJ10" s="332"/>
      <c r="MK10" s="332"/>
      <c r="ML10" s="299"/>
      <c r="MN10" s="332"/>
      <c r="MR10" s="332"/>
      <c r="MS10" s="332"/>
      <c r="MT10" s="287"/>
      <c r="MZ10" s="332"/>
      <c r="NA10" s="332"/>
      <c r="NB10" s="299"/>
      <c r="NE10" s="405"/>
      <c r="NH10" s="332"/>
      <c r="NI10" s="332"/>
      <c r="NJ10" s="299"/>
      <c r="NL10" s="332"/>
      <c r="NP10" s="332"/>
      <c r="NQ10" s="332"/>
      <c r="NR10" s="287"/>
      <c r="NX10" s="332"/>
      <c r="NY10" s="332"/>
      <c r="NZ10" s="299"/>
      <c r="OC10" s="405"/>
      <c r="OF10" s="332"/>
      <c r="OG10" s="332"/>
      <c r="OH10" s="299"/>
      <c r="OJ10" s="332"/>
      <c r="ON10" s="332"/>
      <c r="OO10" s="332"/>
      <c r="OP10" s="287"/>
      <c r="OV10" s="332"/>
      <c r="OW10" s="332"/>
      <c r="OX10" s="299"/>
      <c r="PA10" s="405"/>
      <c r="PD10" s="332"/>
      <c r="PE10" s="332"/>
      <c r="PF10" s="299"/>
      <c r="PL10" s="332"/>
      <c r="PM10" s="332"/>
      <c r="PN10" s="287"/>
      <c r="PT10" s="332"/>
      <c r="PU10" s="332"/>
      <c r="PV10" s="299"/>
      <c r="PY10" s="405"/>
      <c r="QB10" s="332"/>
      <c r="QC10" s="332"/>
      <c r="QD10" s="299"/>
      <c r="QJ10" s="332"/>
      <c r="QK10" s="332"/>
      <c r="QL10" s="287"/>
      <c r="QR10" s="332"/>
      <c r="QS10" s="332"/>
      <c r="QT10" s="299"/>
      <c r="QW10" s="405"/>
      <c r="QZ10" s="332"/>
      <c r="RA10" s="332"/>
      <c r="RB10" s="299"/>
      <c r="RH10" s="332"/>
      <c r="RI10" s="332"/>
      <c r="RJ10" s="287"/>
      <c r="RP10" s="332"/>
      <c r="RQ10" s="332"/>
      <c r="RR10" s="299"/>
      <c r="RU10" s="405"/>
      <c r="RX10" s="332"/>
      <c r="RY10" s="332"/>
      <c r="RZ10" s="299"/>
      <c r="SF10" s="332"/>
      <c r="SG10" s="332"/>
      <c r="SH10" s="287"/>
      <c r="SN10" s="332"/>
      <c r="SO10" s="332"/>
      <c r="SP10" s="299"/>
      <c r="SS10" s="405"/>
      <c r="SV10" s="332"/>
      <c r="SW10" s="332"/>
      <c r="SX10" s="299"/>
      <c r="TD10" s="332"/>
      <c r="TE10" s="332"/>
      <c r="TF10" s="287"/>
      <c r="TL10" s="332"/>
      <c r="TM10" s="332"/>
      <c r="TN10" s="299"/>
      <c r="TQ10" s="405"/>
      <c r="TT10" s="332"/>
      <c r="TU10" s="332"/>
      <c r="TV10" s="299"/>
      <c r="UB10" s="332"/>
      <c r="UC10" s="332"/>
      <c r="UD10" s="287"/>
      <c r="UJ10" s="332"/>
      <c r="UK10" s="332"/>
      <c r="UL10" s="299"/>
      <c r="UO10" s="405"/>
      <c r="UR10" s="332"/>
      <c r="US10" s="332"/>
      <c r="UT10" s="299"/>
      <c r="UZ10" s="332"/>
      <c r="VA10" s="332"/>
      <c r="VB10" s="287"/>
      <c r="VH10" s="332"/>
      <c r="VI10" s="332"/>
      <c r="VJ10" s="299"/>
      <c r="VM10" s="405"/>
      <c r="VP10" s="332"/>
      <c r="VQ10" s="332"/>
      <c r="VR10" s="299"/>
      <c r="VX10" s="332"/>
      <c r="VY10" s="332"/>
      <c r="VZ10" s="287"/>
      <c r="WF10" s="332"/>
      <c r="WG10" s="332"/>
      <c r="WH10" s="299"/>
      <c r="WK10" s="405"/>
      <c r="WN10" s="332"/>
      <c r="WO10" s="332"/>
      <c r="WP10" s="299"/>
      <c r="WV10" s="332"/>
      <c r="WW10" s="332"/>
      <c r="WX10" s="287"/>
      <c r="XD10" s="332"/>
      <c r="XE10" s="332"/>
      <c r="XF10" s="299"/>
      <c r="XI10" s="405"/>
      <c r="XL10" s="332"/>
      <c r="XM10" s="332"/>
      <c r="XN10" s="299"/>
      <c r="XT10" s="332"/>
      <c r="XU10" s="332"/>
      <c r="XV10" s="287"/>
      <c r="YB10" s="332"/>
      <c r="YC10" s="332"/>
      <c r="YD10" s="299"/>
      <c r="YG10" s="405"/>
      <c r="YJ10" s="332"/>
      <c r="YK10" s="332"/>
      <c r="YL10" s="299"/>
      <c r="YR10" s="332"/>
      <c r="YS10" s="332"/>
      <c r="YT10" s="369"/>
      <c r="YY10" s="358"/>
      <c r="YZ10" s="332"/>
      <c r="ZA10" s="332"/>
      <c r="ZB10" s="358"/>
      <c r="ZE10" s="405"/>
      <c r="ZG10" s="404"/>
      <c r="ZH10" s="332"/>
      <c r="ZI10" s="332"/>
      <c r="ZJ10" s="372"/>
      <c r="ZP10" s="332"/>
      <c r="ZQ10" s="332"/>
      <c r="ZR10" s="369"/>
      <c r="ZV10" s="406"/>
      <c r="ZX10" s="332"/>
      <c r="ZY10" s="332"/>
      <c r="ZZ10" s="358"/>
      <c r="AAC10" s="405"/>
      <c r="AAF10" s="407"/>
      <c r="AAG10" s="407"/>
      <c r="AAH10" s="372"/>
      <c r="AAN10" s="332"/>
      <c r="AAO10" s="332"/>
      <c r="AAP10" s="369"/>
      <c r="AAU10" s="358"/>
      <c r="AAV10" s="332"/>
      <c r="AAW10" s="332"/>
      <c r="AAX10" s="358"/>
      <c r="ABA10" s="405"/>
      <c r="ABD10" s="332"/>
      <c r="ABE10" s="332"/>
      <c r="ABF10" s="372"/>
      <c r="ABL10" s="332"/>
      <c r="ABM10" s="332"/>
      <c r="ABN10" s="369"/>
      <c r="ABS10" s="358"/>
      <c r="ABT10" s="332"/>
      <c r="ABU10" s="332"/>
      <c r="ABV10" s="358"/>
      <c r="ABY10" s="405"/>
      <c r="ACB10" s="332"/>
      <c r="ACC10" s="332"/>
      <c r="ACD10" s="276"/>
      <c r="ACE10" s="276"/>
      <c r="ACF10" s="276"/>
      <c r="ACG10" s="276"/>
      <c r="ACH10" s="276"/>
      <c r="ACI10" s="276"/>
      <c r="ACJ10" s="276"/>
      <c r="ACK10" s="276"/>
      <c r="ACL10" s="276"/>
      <c r="ACM10" s="276"/>
      <c r="ACN10" s="276"/>
      <c r="ACO10" s="276"/>
      <c r="ACP10" s="276"/>
      <c r="ACQ10" s="276"/>
      <c r="ACR10" s="276"/>
      <c r="ACS10" s="276"/>
      <c r="ACT10" s="276"/>
      <c r="ACU10" s="276"/>
      <c r="ACV10" s="276"/>
      <c r="ACW10" s="276"/>
      <c r="ACX10" s="276"/>
      <c r="ACY10" s="276"/>
      <c r="ACZ10" s="276"/>
      <c r="ADA10" s="276"/>
      <c r="ADB10" s="276"/>
      <c r="ADC10" s="276"/>
      <c r="ADD10" s="276"/>
      <c r="ADE10" s="276"/>
      <c r="ADF10" s="276"/>
      <c r="ADG10" s="276"/>
      <c r="ADH10" s="276"/>
      <c r="ADI10" s="276"/>
      <c r="ADJ10" s="276"/>
      <c r="ADK10" s="276"/>
      <c r="ADL10" s="276"/>
      <c r="ADM10" s="276"/>
      <c r="ADN10" s="276"/>
      <c r="ADO10" s="276"/>
      <c r="ADP10" s="276"/>
      <c r="ADQ10" s="276"/>
      <c r="ADR10" s="276"/>
      <c r="ADS10" s="276"/>
      <c r="ADT10" s="276"/>
      <c r="ADU10" s="276"/>
      <c r="ADV10" s="276"/>
      <c r="ADW10" s="276"/>
      <c r="ADX10" s="276"/>
      <c r="ADY10" s="276"/>
      <c r="ADZ10" s="276"/>
      <c r="AEA10" s="276"/>
      <c r="AEB10" s="276"/>
      <c r="AEC10" s="276"/>
      <c r="AED10" s="276"/>
      <c r="AEE10" s="276"/>
      <c r="AEF10" s="276"/>
      <c r="AEG10" s="276"/>
      <c r="AEH10" s="276"/>
      <c r="AEI10" s="276"/>
      <c r="AEJ10" s="276"/>
      <c r="AEK10" s="276"/>
      <c r="AEL10" s="276"/>
      <c r="AEM10" s="276"/>
      <c r="AEN10" s="276"/>
      <c r="AEO10" s="276"/>
      <c r="AEP10" s="276"/>
      <c r="AEQ10" s="276"/>
      <c r="AER10" s="276"/>
      <c r="AES10" s="276"/>
      <c r="AET10" s="276"/>
      <c r="AEU10" s="276"/>
      <c r="AEV10" s="276"/>
      <c r="AEW10" s="276"/>
      <c r="AEX10" s="276"/>
      <c r="AEY10" s="276"/>
      <c r="AEZ10" s="276"/>
      <c r="AFA10" s="276"/>
      <c r="AFB10" s="276"/>
      <c r="AFC10" s="276"/>
      <c r="AFD10" s="276"/>
      <c r="AFE10" s="276"/>
      <c r="AFF10" s="276"/>
      <c r="AFG10" s="276"/>
      <c r="AFH10" s="276"/>
      <c r="AFI10" s="276"/>
      <c r="AFJ10" s="276"/>
      <c r="AFK10" s="276"/>
      <c r="AFL10" s="276"/>
      <c r="AFM10" s="276"/>
      <c r="AFN10" s="276"/>
      <c r="AFO10" s="276"/>
      <c r="AFP10" s="276"/>
      <c r="AFQ10" s="276"/>
      <c r="AFR10" s="276"/>
      <c r="AFS10" s="276"/>
      <c r="AFT10" s="276"/>
      <c r="AFU10" s="276"/>
      <c r="AFV10" s="276"/>
      <c r="AFW10" s="276"/>
      <c r="AFX10" s="276"/>
      <c r="AFY10" s="276"/>
      <c r="AFZ10" s="276"/>
      <c r="AGA10" s="276"/>
      <c r="AGB10" s="276"/>
      <c r="AGC10" s="276"/>
      <c r="AGD10" s="276"/>
      <c r="AGE10" s="276"/>
      <c r="AGF10" s="276"/>
      <c r="AGG10" s="276"/>
      <c r="AGH10" s="276"/>
      <c r="AGI10" s="276"/>
      <c r="AGJ10" s="276"/>
      <c r="AGK10" s="276"/>
      <c r="AGL10" s="276"/>
      <c r="AGM10" s="276"/>
      <c r="AGN10" s="276"/>
      <c r="AGO10" s="276"/>
      <c r="AGP10" s="276"/>
      <c r="AGQ10" s="276"/>
      <c r="AGR10" s="276"/>
      <c r="AGS10" s="276"/>
      <c r="AGT10" s="276"/>
      <c r="AGU10" s="276"/>
      <c r="AGV10" s="276"/>
      <c r="AGW10" s="276"/>
      <c r="AGX10" s="276"/>
      <c r="AGY10" s="276"/>
      <c r="AGZ10" s="276"/>
      <c r="AHA10" s="276"/>
      <c r="AHB10" s="276"/>
      <c r="AHC10" s="276"/>
      <c r="AHD10" s="276"/>
      <c r="AHE10" s="276"/>
      <c r="AHF10" s="276"/>
      <c r="AHG10" s="276"/>
      <c r="AHH10" s="276"/>
      <c r="AHI10" s="276"/>
      <c r="AHJ10" s="276"/>
      <c r="AHK10" s="276"/>
      <c r="AHL10" s="276"/>
      <c r="AHM10" s="276"/>
      <c r="AHN10" s="276"/>
      <c r="AHO10" s="276"/>
      <c r="AHP10" s="276"/>
      <c r="AHQ10" s="276"/>
      <c r="AHR10" s="276"/>
      <c r="AHS10" s="276"/>
      <c r="AHT10" s="276"/>
      <c r="AHU10" s="276"/>
      <c r="AHV10" s="276"/>
      <c r="AHW10" s="276"/>
      <c r="AHX10" s="276"/>
      <c r="AHY10" s="276"/>
      <c r="AHZ10" s="276"/>
      <c r="AIA10" s="276"/>
      <c r="AIB10" s="276"/>
      <c r="AIC10" s="276"/>
      <c r="AID10" s="276"/>
      <c r="AIE10" s="276"/>
      <c r="AIF10" s="276"/>
      <c r="AIG10" s="276"/>
      <c r="AIH10" s="276"/>
      <c r="AII10" s="0"/>
      <c r="AIJ10" s="0"/>
      <c r="AIK10" s="0"/>
      <c r="AIL10" s="0"/>
      <c r="AIM10" s="0"/>
      <c r="AIN10" s="0"/>
      <c r="AIO10" s="0"/>
      <c r="AIP10" s="0"/>
      <c r="AIQ10" s="0"/>
      <c r="AIR10" s="0"/>
      <c r="AIS10" s="0"/>
      <c r="AIT10" s="0"/>
      <c r="AIU10" s="0"/>
      <c r="AIV10" s="0"/>
      <c r="AIW10" s="0"/>
      <c r="AIX10" s="0"/>
      <c r="AIY10" s="0"/>
      <c r="AIZ10" s="0"/>
      <c r="AJA10" s="0"/>
      <c r="AJB10" s="0"/>
      <c r="AJC10" s="0"/>
      <c r="AJD10" s="0"/>
      <c r="AJE10" s="0"/>
      <c r="AJF10" s="0"/>
      <c r="AJG10" s="0"/>
      <c r="AJH10" s="0"/>
      <c r="AJI10" s="0"/>
      <c r="AJJ10" s="0"/>
      <c r="AJK10" s="0"/>
      <c r="AJL10" s="0"/>
      <c r="AJM10" s="0"/>
      <c r="AJN10" s="0"/>
      <c r="AJO10" s="0"/>
      <c r="AJP10" s="0"/>
      <c r="AJQ10" s="0"/>
      <c r="AJR10" s="0"/>
      <c r="AJS10" s="0"/>
      <c r="AJT10" s="0"/>
      <c r="AJU10" s="0"/>
      <c r="AJV10" s="0"/>
      <c r="AJW10" s="0"/>
      <c r="AJX10" s="0"/>
      <c r="AJY10" s="0"/>
      <c r="AJZ10" s="0"/>
      <c r="AKA10" s="0"/>
      <c r="AKB10" s="0"/>
      <c r="AKC10" s="0"/>
      <c r="AKD10" s="0"/>
      <c r="AKE10" s="0"/>
      <c r="AKF10" s="0"/>
      <c r="AKG10" s="0"/>
      <c r="AKH10" s="0"/>
      <c r="AKI10" s="0"/>
      <c r="AKJ10" s="0"/>
      <c r="AKK10" s="0"/>
      <c r="AKL10" s="0"/>
      <c r="AKM10" s="0"/>
      <c r="AKN10" s="0"/>
      <c r="AKO10" s="0"/>
      <c r="AKP10" s="0"/>
      <c r="AKQ10" s="0"/>
      <c r="AKR10" s="0"/>
      <c r="AKS10" s="0"/>
      <c r="AKT10" s="0"/>
      <c r="AKU10" s="0"/>
      <c r="AKV10" s="0"/>
      <c r="AKW10" s="0"/>
      <c r="AKX10" s="0"/>
      <c r="AKY10" s="0"/>
      <c r="AKZ10" s="0"/>
      <c r="ALA10" s="0"/>
      <c r="ALB10" s="0"/>
      <c r="ALC10" s="0"/>
      <c r="ALD10" s="0"/>
      <c r="ALE10" s="0"/>
      <c r="ALF10" s="0"/>
      <c r="ALG10" s="0"/>
      <c r="ALH10" s="0"/>
      <c r="ALI10" s="0"/>
      <c r="ALJ10" s="0"/>
      <c r="ALK10" s="0"/>
      <c r="ALL10" s="0"/>
      <c r="ALM10" s="0"/>
      <c r="ALN10" s="0"/>
      <c r="ALO10" s="0"/>
      <c r="ALP10" s="0"/>
      <c r="ALQ10" s="0"/>
      <c r="ALR10" s="0"/>
      <c r="ALS10" s="0"/>
      <c r="ALT10" s="0"/>
      <c r="ALU10" s="0"/>
      <c r="ALV10" s="0"/>
      <c r="ALW10" s="0"/>
      <c r="ALX10" s="0"/>
      <c r="ALY10" s="0"/>
      <c r="ALZ10" s="0"/>
      <c r="AMA10" s="0"/>
      <c r="AMB10" s="0"/>
      <c r="AMC10" s="0"/>
      <c r="AMD10" s="0"/>
      <c r="AME10" s="0"/>
      <c r="AMF10" s="0"/>
      <c r="AMG10" s="0"/>
      <c r="AMH10" s="0"/>
      <c r="AMI10" s="0"/>
      <c r="AMJ10" s="0"/>
    </row>
    <row r="11" s="331" customFormat="true" ht="13.9" hidden="false" customHeight="true" outlineLevel="0" collapsed="false">
      <c r="A11" s="408" t="s">
        <v>42</v>
      </c>
      <c r="B11" s="283"/>
      <c r="C11" s="396"/>
      <c r="D11" s="401"/>
      <c r="E11" s="409"/>
      <c r="F11" s="397"/>
      <c r="G11" s="410"/>
      <c r="H11" s="411" t="s">
        <v>42</v>
      </c>
      <c r="I11" s="398" t="s">
        <v>42</v>
      </c>
      <c r="J11" s="354"/>
      <c r="K11" s="396"/>
      <c r="L11" s="401"/>
      <c r="M11" s="401"/>
      <c r="N11" s="401"/>
      <c r="O11" s="393"/>
      <c r="P11" s="412" t="s">
        <v>42</v>
      </c>
      <c r="Q11" s="398" t="s">
        <v>42</v>
      </c>
      <c r="R11" s="358"/>
      <c r="S11" s="396"/>
      <c r="T11" s="401"/>
      <c r="U11" s="193"/>
      <c r="V11" s="401"/>
      <c r="W11" s="413"/>
      <c r="X11" s="414" t="s">
        <v>42</v>
      </c>
      <c r="Y11" s="398" t="s">
        <v>42</v>
      </c>
      <c r="Z11" s="294"/>
      <c r="AA11" s="396" t="s">
        <v>105</v>
      </c>
      <c r="AB11" s="401"/>
      <c r="AC11" s="409"/>
      <c r="AD11" s="397"/>
      <c r="AE11" s="410"/>
      <c r="AF11" s="411" t="s">
        <v>42</v>
      </c>
      <c r="AG11" s="398" t="s">
        <v>42</v>
      </c>
      <c r="AH11" s="354"/>
      <c r="AI11" s="396"/>
      <c r="AJ11" s="401"/>
      <c r="AK11" s="401"/>
      <c r="AL11" s="401"/>
      <c r="AM11" s="387"/>
      <c r="AN11" s="412" t="s">
        <v>42</v>
      </c>
      <c r="AO11" s="398" t="s">
        <v>42</v>
      </c>
      <c r="AP11" s="358"/>
      <c r="AQ11" s="332"/>
      <c r="AT11" s="299"/>
      <c r="AU11" s="332"/>
      <c r="AV11" s="332"/>
      <c r="AW11" s="332"/>
      <c r="AX11" s="332"/>
      <c r="AY11" s="332"/>
      <c r="BB11" s="299"/>
      <c r="BC11" s="332"/>
      <c r="BD11" s="332"/>
      <c r="BE11" s="332"/>
      <c r="BF11" s="332"/>
      <c r="BG11" s="332"/>
      <c r="BJ11" s="299"/>
      <c r="BK11" s="332"/>
      <c r="BL11" s="332"/>
      <c r="BM11" s="332"/>
      <c r="BN11" s="332"/>
      <c r="BO11" s="332"/>
      <c r="BR11" s="299"/>
      <c r="BS11" s="332"/>
      <c r="BT11" s="332"/>
      <c r="BU11" s="332"/>
      <c r="BV11" s="332"/>
      <c r="BW11" s="332"/>
      <c r="BZ11" s="299"/>
      <c r="CA11" s="332"/>
      <c r="CB11" s="332"/>
      <c r="CC11" s="332"/>
      <c r="CD11" s="332"/>
      <c r="CE11" s="332"/>
      <c r="CH11" s="299"/>
      <c r="CI11" s="332"/>
      <c r="CJ11" s="332"/>
      <c r="CK11" s="332"/>
      <c r="CL11" s="332"/>
      <c r="CM11" s="332"/>
      <c r="CP11" s="299"/>
      <c r="CQ11" s="332"/>
      <c r="CR11" s="332"/>
      <c r="CS11" s="332"/>
      <c r="CT11" s="332"/>
      <c r="CU11" s="332"/>
      <c r="CX11" s="299"/>
      <c r="CY11" s="332"/>
      <c r="CZ11" s="332"/>
      <c r="DA11" s="332"/>
      <c r="DB11" s="332"/>
      <c r="DC11" s="332"/>
      <c r="DF11" s="299"/>
      <c r="DG11" s="332"/>
      <c r="DH11" s="332"/>
      <c r="DI11" s="332"/>
      <c r="DJ11" s="332"/>
      <c r="DK11" s="332"/>
      <c r="DN11" s="299"/>
      <c r="DO11" s="332"/>
      <c r="DP11" s="332"/>
      <c r="DQ11" s="332"/>
      <c r="DR11" s="332"/>
      <c r="DS11" s="332"/>
      <c r="DV11" s="299"/>
      <c r="DW11" s="332"/>
      <c r="DX11" s="332"/>
      <c r="DY11" s="332"/>
      <c r="DZ11" s="332"/>
      <c r="EA11" s="332"/>
      <c r="ED11" s="299"/>
      <c r="EE11" s="332"/>
      <c r="EF11" s="332"/>
      <c r="EG11" s="332"/>
      <c r="EH11" s="332"/>
      <c r="EI11" s="332"/>
      <c r="EL11" s="299"/>
      <c r="EM11" s="332"/>
      <c r="EN11" s="332"/>
      <c r="EO11" s="332"/>
      <c r="EP11" s="332"/>
      <c r="EQ11" s="332"/>
      <c r="ET11" s="299"/>
      <c r="EU11" s="332"/>
      <c r="EV11" s="332"/>
      <c r="EW11" s="332"/>
      <c r="EX11" s="332"/>
      <c r="EY11" s="332"/>
      <c r="FB11" s="299"/>
      <c r="FC11" s="332"/>
      <c r="FD11" s="332"/>
      <c r="FE11" s="332"/>
      <c r="FF11" s="332"/>
      <c r="FG11" s="332"/>
      <c r="FJ11" s="299"/>
      <c r="FK11" s="332"/>
      <c r="FL11" s="332"/>
      <c r="FM11" s="332"/>
      <c r="FN11" s="332"/>
      <c r="FO11" s="332"/>
      <c r="FR11" s="299"/>
      <c r="FW11" s="298"/>
      <c r="FZ11" s="299"/>
      <c r="GA11" s="298"/>
      <c r="GE11" s="298"/>
      <c r="GH11" s="299"/>
      <c r="GJ11" s="332"/>
      <c r="GM11" s="332"/>
      <c r="GP11" s="299"/>
      <c r="GU11" s="298"/>
      <c r="GX11" s="299"/>
      <c r="GY11" s="298"/>
      <c r="HC11" s="298"/>
      <c r="HF11" s="299"/>
      <c r="HK11" s="332"/>
      <c r="HN11" s="299"/>
      <c r="HS11" s="298"/>
      <c r="HV11" s="299"/>
      <c r="HW11" s="298"/>
      <c r="IA11" s="298"/>
      <c r="ID11" s="299"/>
      <c r="IF11" s="332"/>
      <c r="II11" s="332"/>
      <c r="IL11" s="299"/>
      <c r="IQ11" s="298"/>
      <c r="IT11" s="299"/>
      <c r="IU11" s="298"/>
      <c r="IY11" s="298"/>
      <c r="JB11" s="299"/>
      <c r="JD11" s="332"/>
      <c r="JG11" s="332"/>
      <c r="JJ11" s="299"/>
      <c r="JO11" s="298"/>
      <c r="JR11" s="299"/>
      <c r="JS11" s="298"/>
      <c r="JW11" s="298"/>
      <c r="JZ11" s="299"/>
      <c r="KB11" s="332"/>
      <c r="KE11" s="332"/>
      <c r="KH11" s="299"/>
      <c r="KM11" s="298"/>
      <c r="KP11" s="299"/>
      <c r="KQ11" s="298"/>
      <c r="KR11" s="404"/>
      <c r="KU11" s="298"/>
      <c r="KX11" s="299"/>
      <c r="KZ11" s="332"/>
      <c r="LC11" s="332"/>
      <c r="LF11" s="299"/>
      <c r="LI11" s="405"/>
      <c r="LK11" s="298"/>
      <c r="LN11" s="299"/>
      <c r="LS11" s="298"/>
      <c r="LV11" s="287"/>
      <c r="LX11" s="332"/>
      <c r="MA11" s="332"/>
      <c r="MD11" s="299"/>
      <c r="MG11" s="405"/>
      <c r="MI11" s="298"/>
      <c r="ML11" s="299"/>
      <c r="MQ11" s="298"/>
      <c r="MT11" s="287"/>
      <c r="MV11" s="332"/>
      <c r="MY11" s="332"/>
      <c r="NB11" s="299"/>
      <c r="ND11" s="276"/>
      <c r="NE11" s="405"/>
      <c r="NG11" s="298"/>
      <c r="NJ11" s="299"/>
      <c r="NO11" s="298"/>
      <c r="NR11" s="287"/>
      <c r="NT11" s="332"/>
      <c r="NW11" s="332"/>
      <c r="NZ11" s="299"/>
      <c r="OC11" s="405"/>
      <c r="OD11" s="276"/>
      <c r="OE11" s="298"/>
      <c r="OH11" s="299"/>
      <c r="OM11" s="298"/>
      <c r="OP11" s="287"/>
      <c r="OU11" s="332"/>
      <c r="OX11" s="299"/>
      <c r="PA11" s="405"/>
      <c r="PC11" s="298"/>
      <c r="PF11" s="299"/>
      <c r="PI11" s="298"/>
      <c r="PK11" s="298"/>
      <c r="PN11" s="287"/>
      <c r="PS11" s="332"/>
      <c r="PV11" s="299"/>
      <c r="PY11" s="405"/>
      <c r="QA11" s="298"/>
      <c r="QD11" s="299"/>
      <c r="QG11" s="298"/>
      <c r="QI11" s="298"/>
      <c r="QL11" s="287"/>
      <c r="QQ11" s="332"/>
      <c r="QT11" s="299"/>
      <c r="QW11" s="405"/>
      <c r="QY11" s="298"/>
      <c r="RB11" s="299"/>
      <c r="RE11" s="298"/>
      <c r="RG11" s="332"/>
      <c r="RJ11" s="287"/>
      <c r="RO11" s="332"/>
      <c r="RR11" s="299"/>
      <c r="RU11" s="405"/>
      <c r="RW11" s="298"/>
      <c r="RZ11" s="299"/>
      <c r="SC11" s="298"/>
      <c r="SE11" s="298"/>
      <c r="SH11" s="287"/>
      <c r="SM11" s="332"/>
      <c r="SP11" s="299"/>
      <c r="SS11" s="405"/>
      <c r="SU11" s="298"/>
      <c r="SX11" s="299"/>
      <c r="TA11" s="298"/>
      <c r="TF11" s="287"/>
      <c r="TK11" s="332"/>
      <c r="TN11" s="299"/>
      <c r="TQ11" s="405"/>
      <c r="TS11" s="298"/>
      <c r="TV11" s="299"/>
      <c r="TY11" s="298"/>
      <c r="UD11" s="287"/>
      <c r="UI11" s="332"/>
      <c r="UL11" s="299"/>
      <c r="UO11" s="405"/>
      <c r="UQ11" s="298"/>
      <c r="UT11" s="299"/>
      <c r="UW11" s="298"/>
      <c r="VB11" s="287"/>
      <c r="VG11" s="332"/>
      <c r="VJ11" s="299"/>
      <c r="VM11" s="405"/>
      <c r="VO11" s="298"/>
      <c r="VR11" s="299"/>
      <c r="VU11" s="298"/>
      <c r="VZ11" s="287"/>
      <c r="WE11" s="332"/>
      <c r="WH11" s="299"/>
      <c r="WK11" s="405"/>
      <c r="WM11" s="298"/>
      <c r="WP11" s="299"/>
      <c r="WS11" s="298"/>
      <c r="WX11" s="287"/>
      <c r="XC11" s="332"/>
      <c r="XF11" s="299"/>
      <c r="XI11" s="405"/>
      <c r="XK11" s="298"/>
      <c r="XN11" s="299"/>
      <c r="XQ11" s="298"/>
      <c r="XS11" s="298"/>
      <c r="XV11" s="287"/>
      <c r="YA11" s="332"/>
      <c r="YD11" s="299"/>
      <c r="YG11" s="405"/>
      <c r="YI11" s="298"/>
      <c r="YL11" s="299"/>
      <c r="YO11" s="298"/>
      <c r="YT11" s="369"/>
      <c r="YY11" s="358"/>
      <c r="ZB11" s="358"/>
      <c r="ZE11" s="405"/>
      <c r="ZG11" s="332"/>
      <c r="ZJ11" s="372"/>
      <c r="ZM11" s="298"/>
      <c r="ZR11" s="369"/>
      <c r="ZV11" s="406"/>
      <c r="ZZ11" s="358"/>
      <c r="AAC11" s="405"/>
      <c r="AAE11" s="298"/>
      <c r="AAH11" s="372"/>
      <c r="AAK11" s="298"/>
      <c r="AAP11" s="369"/>
      <c r="AAU11" s="358"/>
      <c r="AAX11" s="358"/>
      <c r="ABA11" s="405"/>
      <c r="ABC11" s="298"/>
      <c r="ABF11" s="372"/>
      <c r="ABI11" s="298"/>
      <c r="ABN11" s="369"/>
      <c r="ABS11" s="358"/>
      <c r="ABV11" s="358"/>
      <c r="ABY11" s="405"/>
      <c r="ACA11" s="298"/>
      <c r="ACD11" s="276"/>
      <c r="ACE11" s="276"/>
      <c r="ACF11" s="276"/>
      <c r="ACG11" s="276"/>
      <c r="ACH11" s="276"/>
      <c r="ACI11" s="276"/>
      <c r="ACJ11" s="276"/>
      <c r="ACK11" s="276"/>
      <c r="ACL11" s="276"/>
      <c r="ACM11" s="276"/>
      <c r="ACN11" s="276"/>
      <c r="ACO11" s="276"/>
      <c r="ACP11" s="276"/>
      <c r="ACQ11" s="276"/>
      <c r="ACR11" s="276"/>
      <c r="ACS11" s="276"/>
      <c r="ACT11" s="276"/>
      <c r="ACU11" s="276"/>
      <c r="ACV11" s="276"/>
      <c r="ACW11" s="276"/>
      <c r="ACX11" s="276"/>
      <c r="ACY11" s="276"/>
      <c r="ACZ11" s="276"/>
      <c r="ADA11" s="276"/>
      <c r="ADB11" s="276"/>
      <c r="ADC11" s="276"/>
      <c r="ADD11" s="276"/>
      <c r="ADE11" s="276"/>
      <c r="ADF11" s="276"/>
      <c r="ADG11" s="276"/>
      <c r="ADH11" s="276"/>
      <c r="ADI11" s="276"/>
      <c r="ADJ11" s="276"/>
      <c r="ADK11" s="276"/>
      <c r="ADL11" s="276"/>
      <c r="ADM11" s="276"/>
      <c r="ADN11" s="276"/>
      <c r="ADO11" s="276"/>
      <c r="ADP11" s="276"/>
      <c r="ADQ11" s="276"/>
      <c r="ADR11" s="276"/>
      <c r="ADS11" s="276"/>
      <c r="ADT11" s="276"/>
      <c r="ADU11" s="276"/>
      <c r="ADV11" s="276"/>
      <c r="ADW11" s="276"/>
      <c r="ADX11" s="276"/>
      <c r="ADY11" s="276"/>
      <c r="ADZ11" s="276"/>
      <c r="AEA11" s="276"/>
      <c r="AEB11" s="276"/>
      <c r="AEC11" s="276"/>
      <c r="AED11" s="276"/>
      <c r="AEE11" s="276"/>
      <c r="AEF11" s="276"/>
      <c r="AEG11" s="276"/>
      <c r="AEH11" s="276"/>
      <c r="AEI11" s="276"/>
      <c r="AEJ11" s="276"/>
      <c r="AEK11" s="276"/>
      <c r="AEL11" s="276"/>
      <c r="AEM11" s="276"/>
      <c r="AEN11" s="276"/>
      <c r="AEO11" s="276"/>
      <c r="AEP11" s="276"/>
      <c r="AEQ11" s="276"/>
      <c r="AER11" s="276"/>
      <c r="AES11" s="276"/>
      <c r="AET11" s="276"/>
      <c r="AEU11" s="276"/>
      <c r="AEV11" s="276"/>
      <c r="AEW11" s="276"/>
      <c r="AEX11" s="276"/>
      <c r="AEY11" s="276"/>
      <c r="AEZ11" s="276"/>
      <c r="AFA11" s="276"/>
      <c r="AFB11" s="276"/>
      <c r="AFC11" s="276"/>
      <c r="AFD11" s="276"/>
      <c r="AFE11" s="276"/>
      <c r="AFF11" s="276"/>
      <c r="AFG11" s="276"/>
      <c r="AFH11" s="276"/>
      <c r="AFI11" s="276"/>
      <c r="AFJ11" s="276"/>
      <c r="AFK11" s="276"/>
      <c r="AFL11" s="276"/>
      <c r="AFM11" s="276"/>
      <c r="AFN11" s="276"/>
      <c r="AFO11" s="276"/>
      <c r="AFP11" s="276"/>
      <c r="AFQ11" s="276"/>
      <c r="AFR11" s="276"/>
      <c r="AFS11" s="276"/>
      <c r="AFT11" s="276"/>
      <c r="AFU11" s="276"/>
      <c r="AFV11" s="276"/>
      <c r="AFW11" s="276"/>
      <c r="AFX11" s="276"/>
      <c r="AFY11" s="276"/>
      <c r="AFZ11" s="276"/>
      <c r="AGA11" s="276"/>
      <c r="AGB11" s="276"/>
      <c r="AGC11" s="276"/>
      <c r="AGD11" s="276"/>
      <c r="AGE11" s="276"/>
      <c r="AGF11" s="276"/>
      <c r="AGG11" s="276"/>
      <c r="AGH11" s="276"/>
      <c r="AGI11" s="276"/>
      <c r="AGJ11" s="276"/>
      <c r="AGK11" s="276"/>
      <c r="AGL11" s="276"/>
      <c r="AGM11" s="276"/>
      <c r="AGN11" s="276"/>
      <c r="AGO11" s="276"/>
      <c r="AGP11" s="276"/>
      <c r="AGQ11" s="276"/>
      <c r="AGR11" s="276"/>
      <c r="AGS11" s="276"/>
      <c r="AGT11" s="276"/>
      <c r="AGU11" s="276"/>
      <c r="AGV11" s="276"/>
      <c r="AGW11" s="276"/>
      <c r="AGX11" s="276"/>
      <c r="AGY11" s="276"/>
      <c r="AGZ11" s="276"/>
      <c r="AHA11" s="276"/>
      <c r="AHB11" s="276"/>
      <c r="AHC11" s="276"/>
      <c r="AHD11" s="276"/>
      <c r="AHE11" s="276"/>
      <c r="AHF11" s="276"/>
      <c r="AHG11" s="276"/>
      <c r="AHH11" s="276"/>
      <c r="AHI11" s="276"/>
      <c r="AHJ11" s="276"/>
      <c r="AHK11" s="276"/>
      <c r="AHL11" s="276"/>
      <c r="AHM11" s="276"/>
      <c r="AHN11" s="276"/>
      <c r="AHO11" s="276"/>
      <c r="AHP11" s="276"/>
      <c r="AHQ11" s="276"/>
      <c r="AHR11" s="276"/>
      <c r="AHS11" s="276"/>
      <c r="AHT11" s="276"/>
      <c r="AHU11" s="276"/>
      <c r="AHV11" s="276"/>
      <c r="AHW11" s="276"/>
      <c r="AHX11" s="276"/>
      <c r="AHY11" s="276"/>
      <c r="AHZ11" s="276"/>
      <c r="AIA11" s="276"/>
      <c r="AIB11" s="276"/>
      <c r="AIC11" s="276"/>
      <c r="AID11" s="276"/>
      <c r="AIE11" s="276"/>
      <c r="AIF11" s="276"/>
      <c r="AIG11" s="276"/>
      <c r="AIH11" s="276"/>
      <c r="AII11" s="0"/>
      <c r="AIJ11" s="0"/>
      <c r="AIK11" s="0"/>
      <c r="AIL11" s="0"/>
      <c r="AIM11" s="0"/>
      <c r="AIN11" s="0"/>
      <c r="AIO11" s="0"/>
      <c r="AIP11" s="0"/>
      <c r="AIQ11" s="0"/>
      <c r="AIR11" s="0"/>
      <c r="AIS11" s="0"/>
      <c r="AIT11" s="0"/>
      <c r="AIU11" s="0"/>
      <c r="AIV11" s="0"/>
      <c r="AIW11" s="0"/>
      <c r="AIX11" s="0"/>
      <c r="AIY11" s="0"/>
      <c r="AIZ11" s="0"/>
      <c r="AJA11" s="0"/>
      <c r="AJB11" s="0"/>
      <c r="AJC11" s="0"/>
      <c r="AJD11" s="0"/>
      <c r="AJE11" s="0"/>
      <c r="AJF11" s="0"/>
      <c r="AJG11" s="0"/>
      <c r="AJH11" s="0"/>
      <c r="AJI11" s="0"/>
      <c r="AJJ11" s="0"/>
      <c r="AJK11" s="0"/>
      <c r="AJL11" s="0"/>
      <c r="AJM11" s="0"/>
      <c r="AJN11" s="0"/>
      <c r="AJO11" s="0"/>
      <c r="AJP11" s="0"/>
      <c r="AJQ11" s="0"/>
      <c r="AJR11" s="0"/>
      <c r="AJS11" s="0"/>
      <c r="AJT11" s="0"/>
      <c r="AJU11" s="0"/>
      <c r="AJV11" s="0"/>
      <c r="AJW11" s="0"/>
      <c r="AJX11" s="0"/>
      <c r="AJY11" s="0"/>
      <c r="AJZ11" s="0"/>
      <c r="AKA11" s="0"/>
      <c r="AKB11" s="0"/>
      <c r="AKC11" s="0"/>
      <c r="AKD11" s="0"/>
      <c r="AKE11" s="0"/>
      <c r="AKF11" s="0"/>
      <c r="AKG11" s="0"/>
      <c r="AKH11" s="0"/>
      <c r="AKI11" s="0"/>
      <c r="AKJ11" s="0"/>
      <c r="AKK11" s="0"/>
      <c r="AKL11" s="0"/>
      <c r="AKM11" s="0"/>
      <c r="AKN11" s="0"/>
      <c r="AKO11" s="0"/>
      <c r="AKP11" s="0"/>
      <c r="AKQ11" s="0"/>
      <c r="AKR11" s="0"/>
      <c r="AKS11" s="0"/>
      <c r="AKT11" s="0"/>
      <c r="AKU11" s="0"/>
      <c r="AKV11" s="0"/>
      <c r="AKW11" s="0"/>
      <c r="AKX11" s="0"/>
      <c r="AKY11" s="0"/>
      <c r="AKZ11" s="0"/>
      <c r="ALA11" s="0"/>
      <c r="ALB11" s="0"/>
      <c r="ALC11" s="0"/>
      <c r="ALD11" s="0"/>
      <c r="ALE11" s="0"/>
      <c r="ALF11" s="0"/>
      <c r="ALG11" s="0"/>
      <c r="ALH11" s="0"/>
      <c r="ALI11" s="0"/>
      <c r="ALJ11" s="0"/>
      <c r="ALK11" s="0"/>
      <c r="ALL11" s="0"/>
      <c r="ALM11" s="0"/>
      <c r="ALN11" s="0"/>
      <c r="ALO11" s="0"/>
      <c r="ALP11" s="0"/>
      <c r="ALQ11" s="0"/>
      <c r="ALR11" s="0"/>
      <c r="ALS11" s="0"/>
      <c r="ALT11" s="0"/>
      <c r="ALU11" s="0"/>
      <c r="ALV11" s="0"/>
      <c r="ALW11" s="0"/>
      <c r="ALX11" s="0"/>
      <c r="ALY11" s="0"/>
      <c r="ALZ11" s="0"/>
      <c r="AMA11" s="0"/>
      <c r="AMB11" s="0"/>
      <c r="AMC11" s="0"/>
      <c r="AMD11" s="0"/>
      <c r="AME11" s="0"/>
      <c r="AMF11" s="0"/>
      <c r="AMG11" s="0"/>
      <c r="AMH11" s="0"/>
      <c r="AMI11" s="0"/>
      <c r="AMJ11" s="0"/>
    </row>
    <row r="12" s="332" customFormat="true" ht="13.9" hidden="false" customHeight="true" outlineLevel="0" collapsed="false">
      <c r="A12" s="415"/>
      <c r="B12" s="283"/>
      <c r="C12" s="416" t="s">
        <v>147</v>
      </c>
      <c r="D12" s="417" t="s">
        <v>144</v>
      </c>
      <c r="E12" s="418" t="s">
        <v>148</v>
      </c>
      <c r="F12" s="418" t="s">
        <v>149</v>
      </c>
      <c r="G12" s="419" t="s">
        <v>143</v>
      </c>
      <c r="H12" s="420"/>
      <c r="I12" s="421"/>
      <c r="J12" s="354"/>
      <c r="K12" s="416" t="s">
        <v>147</v>
      </c>
      <c r="L12" s="422" t="s">
        <v>144</v>
      </c>
      <c r="M12" s="422" t="s">
        <v>148</v>
      </c>
      <c r="N12" s="422" t="s">
        <v>149</v>
      </c>
      <c r="O12" s="393"/>
      <c r="P12" s="423"/>
      <c r="Q12" s="421"/>
      <c r="R12" s="358"/>
      <c r="S12" s="416" t="s">
        <v>148</v>
      </c>
      <c r="T12" s="418" t="s">
        <v>147</v>
      </c>
      <c r="U12" s="117" t="s">
        <v>48</v>
      </c>
      <c r="V12" s="418" t="s">
        <v>149</v>
      </c>
      <c r="X12" s="415"/>
      <c r="Y12" s="421"/>
      <c r="Z12" s="294"/>
      <c r="AA12" s="416" t="s">
        <v>147</v>
      </c>
      <c r="AB12" s="417" t="s">
        <v>144</v>
      </c>
      <c r="AC12" s="418" t="s">
        <v>148</v>
      </c>
      <c r="AD12" s="418" t="s">
        <v>149</v>
      </c>
      <c r="AE12" s="419" t="s">
        <v>143</v>
      </c>
      <c r="AF12" s="420"/>
      <c r="AG12" s="421"/>
      <c r="AH12" s="354"/>
      <c r="AI12" s="416" t="s">
        <v>147</v>
      </c>
      <c r="AJ12" s="422" t="s">
        <v>144</v>
      </c>
      <c r="AK12" s="422" t="s">
        <v>148</v>
      </c>
      <c r="AL12" s="422" t="s">
        <v>149</v>
      </c>
      <c r="AM12" s="387"/>
      <c r="AN12" s="423"/>
      <c r="AO12" s="421"/>
      <c r="AP12" s="358"/>
      <c r="AQ12" s="331"/>
      <c r="AR12" s="424"/>
      <c r="AS12" s="424"/>
      <c r="AT12" s="299"/>
      <c r="AU12" s="331"/>
      <c r="AV12" s="367"/>
      <c r="AW12" s="331"/>
      <c r="AX12" s="367"/>
      <c r="AY12" s="331"/>
      <c r="AZ12" s="424"/>
      <c r="BA12" s="424"/>
      <c r="BB12" s="299"/>
      <c r="BC12" s="331"/>
      <c r="BD12" s="331"/>
      <c r="BE12" s="331"/>
      <c r="BF12" s="331"/>
      <c r="BG12" s="331"/>
      <c r="BH12" s="424"/>
      <c r="BI12" s="424"/>
      <c r="BJ12" s="299"/>
      <c r="BK12" s="331"/>
      <c r="BL12" s="367"/>
      <c r="BM12" s="331"/>
      <c r="BN12" s="331"/>
      <c r="BO12" s="331"/>
      <c r="BP12" s="424"/>
      <c r="BQ12" s="424"/>
      <c r="BR12" s="299"/>
      <c r="BS12" s="331"/>
      <c r="BT12" s="331"/>
      <c r="BU12" s="331"/>
      <c r="BV12" s="331"/>
      <c r="BW12" s="331"/>
      <c r="BX12" s="424"/>
      <c r="BY12" s="424"/>
      <c r="BZ12" s="299"/>
      <c r="CA12" s="331"/>
      <c r="CB12" s="331"/>
      <c r="CC12" s="331"/>
      <c r="CD12" s="331"/>
      <c r="CE12" s="331"/>
      <c r="CF12" s="424"/>
      <c r="CG12" s="424"/>
      <c r="CH12" s="299"/>
      <c r="CI12" s="331"/>
      <c r="CJ12" s="331"/>
      <c r="CK12" s="331"/>
      <c r="CL12" s="367"/>
      <c r="CM12" s="331"/>
      <c r="CN12" s="424"/>
      <c r="CO12" s="424"/>
      <c r="CP12" s="299"/>
      <c r="CQ12" s="331"/>
      <c r="CR12" s="331"/>
      <c r="CS12" s="331"/>
      <c r="CT12" s="331"/>
      <c r="CU12" s="331"/>
      <c r="CV12" s="424"/>
      <c r="CW12" s="424"/>
      <c r="CX12" s="299"/>
      <c r="CY12" s="331"/>
      <c r="CZ12" s="331"/>
      <c r="DA12" s="331"/>
      <c r="DB12" s="331"/>
      <c r="DC12" s="331"/>
      <c r="DD12" s="424"/>
      <c r="DE12" s="424"/>
      <c r="DF12" s="299"/>
      <c r="DG12" s="331"/>
      <c r="DH12" s="331"/>
      <c r="DI12" s="331"/>
      <c r="DJ12" s="331"/>
      <c r="DK12" s="331"/>
      <c r="DL12" s="424"/>
      <c r="DM12" s="424"/>
      <c r="DN12" s="299"/>
      <c r="DO12" s="331"/>
      <c r="DP12" s="331"/>
      <c r="DQ12" s="331"/>
      <c r="DR12" s="331"/>
      <c r="DS12" s="331"/>
      <c r="DT12" s="424"/>
      <c r="DU12" s="424"/>
      <c r="DV12" s="299"/>
      <c r="DW12" s="331"/>
      <c r="DX12" s="331"/>
      <c r="DY12" s="331"/>
      <c r="DZ12" s="367"/>
      <c r="EA12" s="331"/>
      <c r="EB12" s="424"/>
      <c r="EC12" s="424"/>
      <c r="ED12" s="299"/>
      <c r="EE12" s="331"/>
      <c r="EF12" s="331"/>
      <c r="EG12" s="331"/>
      <c r="EH12" s="331"/>
      <c r="EI12" s="331"/>
      <c r="EJ12" s="424"/>
      <c r="EK12" s="424"/>
      <c r="EL12" s="299"/>
      <c r="EM12" s="331"/>
      <c r="EN12" s="331"/>
      <c r="EO12" s="331"/>
      <c r="EP12" s="331"/>
      <c r="ER12" s="424"/>
      <c r="ES12" s="424"/>
      <c r="ET12" s="299"/>
      <c r="EU12" s="331"/>
      <c r="EV12" s="367"/>
      <c r="EW12" s="331"/>
      <c r="EX12" s="331"/>
      <c r="EY12" s="331"/>
      <c r="EZ12" s="424"/>
      <c r="FA12" s="424"/>
      <c r="FB12" s="299"/>
      <c r="FC12" s="331"/>
      <c r="FD12" s="331"/>
      <c r="FE12" s="331"/>
      <c r="FF12" s="331"/>
      <c r="FH12" s="424"/>
      <c r="FI12" s="424"/>
      <c r="FJ12" s="299"/>
      <c r="FK12" s="331"/>
      <c r="FL12" s="367"/>
      <c r="FM12" s="331"/>
      <c r="FN12" s="331"/>
      <c r="FO12" s="331"/>
      <c r="FP12" s="424"/>
      <c r="FQ12" s="424"/>
      <c r="FR12" s="299"/>
      <c r="FX12" s="424"/>
      <c r="FY12" s="424"/>
      <c r="FZ12" s="299"/>
      <c r="GF12" s="424"/>
      <c r="GG12" s="424"/>
      <c r="GH12" s="299"/>
      <c r="GN12" s="424"/>
      <c r="GO12" s="424"/>
      <c r="GP12" s="299"/>
      <c r="GV12" s="424"/>
      <c r="GW12" s="424"/>
      <c r="GX12" s="299"/>
      <c r="HD12" s="424"/>
      <c r="HE12" s="424"/>
      <c r="HF12" s="299"/>
      <c r="HL12" s="424"/>
      <c r="HM12" s="424"/>
      <c r="HN12" s="299"/>
      <c r="HT12" s="424"/>
      <c r="HU12" s="424"/>
      <c r="HV12" s="299"/>
      <c r="IB12" s="424"/>
      <c r="IC12" s="424"/>
      <c r="ID12" s="299"/>
      <c r="IJ12" s="424"/>
      <c r="IK12" s="424"/>
      <c r="IL12" s="299"/>
      <c r="IR12" s="424"/>
      <c r="IS12" s="424"/>
      <c r="IT12" s="299"/>
      <c r="IZ12" s="424"/>
      <c r="JA12" s="424"/>
      <c r="JB12" s="299"/>
      <c r="JH12" s="424"/>
      <c r="JI12" s="424"/>
      <c r="JJ12" s="299"/>
      <c r="JP12" s="424"/>
      <c r="JQ12" s="424"/>
      <c r="JR12" s="299"/>
      <c r="JV12" s="425"/>
      <c r="JX12" s="424"/>
      <c r="JY12" s="424"/>
      <c r="JZ12" s="299"/>
      <c r="KF12" s="424"/>
      <c r="KG12" s="424"/>
      <c r="KH12" s="299"/>
      <c r="KN12" s="424"/>
      <c r="KO12" s="424"/>
      <c r="KP12" s="299"/>
      <c r="KV12" s="424"/>
      <c r="KW12" s="424"/>
      <c r="KX12" s="299"/>
      <c r="LD12" s="424"/>
      <c r="LE12" s="424"/>
      <c r="LF12" s="299"/>
      <c r="LI12" s="388"/>
      <c r="LL12" s="424"/>
      <c r="LM12" s="424"/>
      <c r="LN12" s="299"/>
      <c r="LT12" s="424"/>
      <c r="LU12" s="424"/>
      <c r="LV12" s="287"/>
      <c r="MB12" s="424"/>
      <c r="MC12" s="424"/>
      <c r="MD12" s="299"/>
      <c r="MG12" s="388"/>
      <c r="MJ12" s="424"/>
      <c r="MK12" s="424"/>
      <c r="ML12" s="299"/>
      <c r="MR12" s="424"/>
      <c r="MS12" s="424"/>
      <c r="MT12" s="287"/>
      <c r="MZ12" s="424"/>
      <c r="NA12" s="424"/>
      <c r="NB12" s="299"/>
      <c r="NE12" s="388"/>
      <c r="NH12" s="424"/>
      <c r="NI12" s="424"/>
      <c r="NJ12" s="299"/>
      <c r="NP12" s="424"/>
      <c r="NQ12" s="424"/>
      <c r="NR12" s="287"/>
      <c r="NX12" s="424"/>
      <c r="NY12" s="424"/>
      <c r="NZ12" s="299"/>
      <c r="OC12" s="388"/>
      <c r="OF12" s="424"/>
      <c r="OG12" s="424"/>
      <c r="OH12" s="299"/>
      <c r="ON12" s="424"/>
      <c r="OO12" s="424"/>
      <c r="OP12" s="287"/>
      <c r="OV12" s="424"/>
      <c r="OW12" s="424"/>
      <c r="OX12" s="299"/>
      <c r="PA12" s="388"/>
      <c r="PD12" s="424"/>
      <c r="PE12" s="424"/>
      <c r="PF12" s="299"/>
      <c r="PL12" s="424"/>
      <c r="PM12" s="424"/>
      <c r="PN12" s="287"/>
      <c r="PT12" s="424"/>
      <c r="PU12" s="424"/>
      <c r="PV12" s="299"/>
      <c r="PY12" s="388"/>
      <c r="QB12" s="424"/>
      <c r="QC12" s="424"/>
      <c r="QD12" s="299"/>
      <c r="QJ12" s="424"/>
      <c r="QK12" s="424"/>
      <c r="QL12" s="287"/>
      <c r="QR12" s="424"/>
      <c r="QS12" s="424"/>
      <c r="QT12" s="299"/>
      <c r="QW12" s="388"/>
      <c r="QZ12" s="424"/>
      <c r="RA12" s="424"/>
      <c r="RB12" s="299"/>
      <c r="RH12" s="424"/>
      <c r="RI12" s="424"/>
      <c r="RJ12" s="287"/>
      <c r="RP12" s="424"/>
      <c r="RQ12" s="424"/>
      <c r="RR12" s="299"/>
      <c r="RU12" s="388"/>
      <c r="RX12" s="424"/>
      <c r="RY12" s="424"/>
      <c r="RZ12" s="299"/>
      <c r="SF12" s="424"/>
      <c r="SG12" s="424"/>
      <c r="SH12" s="287"/>
      <c r="SN12" s="424"/>
      <c r="SO12" s="424"/>
      <c r="SP12" s="299"/>
      <c r="SS12" s="388"/>
      <c r="SV12" s="424"/>
      <c r="SW12" s="424"/>
      <c r="SX12" s="299"/>
      <c r="TD12" s="424"/>
      <c r="TE12" s="424"/>
      <c r="TF12" s="287"/>
      <c r="TL12" s="424"/>
      <c r="TM12" s="424"/>
      <c r="TN12" s="299"/>
      <c r="TQ12" s="388"/>
      <c r="TT12" s="424"/>
      <c r="TU12" s="424"/>
      <c r="TV12" s="299"/>
      <c r="UB12" s="424"/>
      <c r="UC12" s="424"/>
      <c r="UD12" s="287"/>
      <c r="UJ12" s="424"/>
      <c r="UK12" s="424"/>
      <c r="UL12" s="299"/>
      <c r="UO12" s="388"/>
      <c r="UR12" s="424"/>
      <c r="US12" s="424"/>
      <c r="UT12" s="299"/>
      <c r="UZ12" s="424"/>
      <c r="VA12" s="424"/>
      <c r="VB12" s="287"/>
      <c r="VH12" s="424"/>
      <c r="VI12" s="424"/>
      <c r="VJ12" s="299"/>
      <c r="VM12" s="388"/>
      <c r="VP12" s="424"/>
      <c r="VQ12" s="424"/>
      <c r="VR12" s="299"/>
      <c r="VX12" s="424"/>
      <c r="VY12" s="424"/>
      <c r="VZ12" s="287"/>
      <c r="WF12" s="424"/>
      <c r="WG12" s="424"/>
      <c r="WH12" s="299"/>
      <c r="WK12" s="388"/>
      <c r="WN12" s="424"/>
      <c r="WO12" s="424"/>
      <c r="WP12" s="299"/>
      <c r="WV12" s="424"/>
      <c r="WW12" s="424"/>
      <c r="WX12" s="287"/>
      <c r="XD12" s="424"/>
      <c r="XE12" s="424"/>
      <c r="XF12" s="299"/>
      <c r="XI12" s="388"/>
      <c r="XL12" s="424"/>
      <c r="XM12" s="424"/>
      <c r="XN12" s="299"/>
      <c r="XT12" s="424"/>
      <c r="XU12" s="424"/>
      <c r="XV12" s="287"/>
      <c r="YB12" s="424"/>
      <c r="YC12" s="424"/>
      <c r="YD12" s="299"/>
      <c r="YG12" s="388"/>
      <c r="YJ12" s="424"/>
      <c r="YK12" s="424"/>
      <c r="YL12" s="299"/>
      <c r="YR12" s="424"/>
      <c r="YS12" s="424"/>
      <c r="YT12" s="369"/>
      <c r="YY12" s="358"/>
      <c r="YZ12" s="424"/>
      <c r="ZA12" s="424"/>
      <c r="ZB12" s="358"/>
      <c r="ZE12" s="388"/>
      <c r="ZH12" s="424"/>
      <c r="ZI12" s="424"/>
      <c r="ZJ12" s="372"/>
      <c r="ZP12" s="424"/>
      <c r="ZQ12" s="424"/>
      <c r="ZR12" s="369"/>
      <c r="ZV12" s="389"/>
      <c r="ZX12" s="424"/>
      <c r="ZY12" s="424"/>
      <c r="ZZ12" s="358"/>
      <c r="AAC12" s="388"/>
      <c r="AAF12" s="424"/>
      <c r="AAG12" s="424"/>
      <c r="AAH12" s="372"/>
      <c r="AAN12" s="424"/>
      <c r="AAO12" s="424"/>
      <c r="AAP12" s="369"/>
      <c r="AAU12" s="358"/>
      <c r="AAV12" s="424"/>
      <c r="AAW12" s="424"/>
      <c r="AAX12" s="358"/>
      <c r="ABA12" s="388"/>
      <c r="ABD12" s="424"/>
      <c r="ABE12" s="424"/>
      <c r="ABF12" s="372"/>
      <c r="ABL12" s="424"/>
      <c r="ABM12" s="424"/>
      <c r="ABN12" s="369"/>
      <c r="ABS12" s="358"/>
      <c r="ABT12" s="424"/>
      <c r="ABU12" s="424"/>
      <c r="ABV12" s="358"/>
      <c r="ABY12" s="388"/>
      <c r="ACB12" s="424"/>
      <c r="ACC12" s="424"/>
      <c r="ACD12" s="276"/>
      <c r="ACE12" s="276"/>
      <c r="ACF12" s="276"/>
      <c r="ACG12" s="276"/>
      <c r="ACH12" s="276"/>
      <c r="ACI12" s="276"/>
      <c r="ACJ12" s="276"/>
      <c r="ACK12" s="276"/>
      <c r="ACL12" s="276"/>
      <c r="ACM12" s="276"/>
      <c r="ACN12" s="276"/>
      <c r="ACO12" s="276"/>
      <c r="ACP12" s="276"/>
      <c r="ACQ12" s="276"/>
      <c r="ACR12" s="276"/>
      <c r="ACS12" s="276"/>
      <c r="ACT12" s="276"/>
      <c r="ACU12" s="276"/>
      <c r="ACV12" s="276"/>
      <c r="ACW12" s="276"/>
      <c r="ACX12" s="276"/>
      <c r="ACY12" s="276"/>
      <c r="ACZ12" s="276"/>
      <c r="ADA12" s="276"/>
      <c r="ADB12" s="276"/>
      <c r="ADC12" s="276"/>
      <c r="ADD12" s="276"/>
      <c r="ADE12" s="276"/>
      <c r="ADF12" s="276"/>
      <c r="ADG12" s="276"/>
      <c r="ADH12" s="276"/>
      <c r="ADI12" s="276"/>
      <c r="ADJ12" s="276"/>
      <c r="ADK12" s="276"/>
      <c r="ADL12" s="276"/>
      <c r="ADM12" s="276"/>
      <c r="ADN12" s="276"/>
      <c r="ADO12" s="276"/>
      <c r="ADP12" s="276"/>
      <c r="ADQ12" s="276"/>
      <c r="ADR12" s="276"/>
      <c r="ADS12" s="276"/>
      <c r="ADT12" s="276"/>
      <c r="ADU12" s="276"/>
      <c r="ADV12" s="276"/>
      <c r="ADW12" s="276"/>
      <c r="ADX12" s="276"/>
      <c r="ADY12" s="276"/>
      <c r="ADZ12" s="276"/>
      <c r="AEA12" s="276"/>
      <c r="AEB12" s="276"/>
      <c r="AEC12" s="276"/>
      <c r="AED12" s="276"/>
      <c r="AEE12" s="276"/>
      <c r="AEF12" s="276"/>
      <c r="AEG12" s="276"/>
      <c r="AEH12" s="276"/>
      <c r="AEI12" s="276"/>
      <c r="AEJ12" s="276"/>
      <c r="AEK12" s="276"/>
      <c r="AEL12" s="276"/>
      <c r="AEM12" s="276"/>
      <c r="AEN12" s="276"/>
      <c r="AEO12" s="276"/>
      <c r="AEP12" s="276"/>
      <c r="AEQ12" s="276"/>
      <c r="AER12" s="276"/>
      <c r="AES12" s="276"/>
      <c r="AET12" s="276"/>
      <c r="AEU12" s="276"/>
      <c r="AEV12" s="276"/>
      <c r="AEW12" s="276"/>
      <c r="AEX12" s="276"/>
      <c r="AEY12" s="276"/>
      <c r="AEZ12" s="276"/>
      <c r="AFA12" s="276"/>
      <c r="AFB12" s="276"/>
      <c r="AFC12" s="276"/>
      <c r="AFD12" s="276"/>
      <c r="AFE12" s="276"/>
      <c r="AFF12" s="276"/>
      <c r="AFG12" s="276"/>
      <c r="AFH12" s="276"/>
      <c r="AFI12" s="276"/>
      <c r="AFJ12" s="276"/>
      <c r="AFK12" s="276"/>
      <c r="AFL12" s="276"/>
      <c r="AFM12" s="276"/>
      <c r="AFN12" s="276"/>
      <c r="AFO12" s="276"/>
      <c r="AFP12" s="276"/>
      <c r="AFQ12" s="276"/>
      <c r="AFR12" s="276"/>
      <c r="AFS12" s="276"/>
      <c r="AFT12" s="276"/>
      <c r="AFU12" s="276"/>
      <c r="AFV12" s="276"/>
      <c r="AFW12" s="276"/>
      <c r="AFX12" s="276"/>
      <c r="AFY12" s="276"/>
      <c r="AFZ12" s="276"/>
      <c r="AGA12" s="276"/>
      <c r="AGB12" s="276"/>
      <c r="AGC12" s="276"/>
      <c r="AGD12" s="276"/>
      <c r="AGE12" s="276"/>
      <c r="AGF12" s="276"/>
      <c r="AGG12" s="276"/>
      <c r="AGH12" s="276"/>
      <c r="AGI12" s="276"/>
      <c r="AGJ12" s="276"/>
      <c r="AGK12" s="276"/>
      <c r="AGL12" s="276"/>
      <c r="AGM12" s="276"/>
      <c r="AGN12" s="276"/>
      <c r="AGO12" s="276"/>
      <c r="AGP12" s="276"/>
      <c r="AGQ12" s="276"/>
      <c r="AGR12" s="276"/>
      <c r="AGS12" s="276"/>
      <c r="AGT12" s="276"/>
      <c r="AGU12" s="276"/>
      <c r="AGV12" s="276"/>
      <c r="AGW12" s="276"/>
      <c r="AGX12" s="276"/>
      <c r="AGY12" s="276"/>
      <c r="AGZ12" s="276"/>
      <c r="AHA12" s="276"/>
      <c r="AHB12" s="276"/>
      <c r="AHC12" s="276"/>
      <c r="AHD12" s="276"/>
      <c r="AHE12" s="276"/>
      <c r="AHF12" s="276"/>
      <c r="AHG12" s="276"/>
      <c r="AHH12" s="276"/>
      <c r="AHI12" s="276"/>
      <c r="AHJ12" s="276"/>
      <c r="AHK12" s="276"/>
      <c r="AHL12" s="276"/>
      <c r="AHM12" s="276"/>
      <c r="AHN12" s="276"/>
      <c r="AHO12" s="276"/>
      <c r="AHP12" s="276"/>
      <c r="AHQ12" s="276"/>
      <c r="AHR12" s="276"/>
      <c r="AHS12" s="276"/>
      <c r="AHT12" s="276"/>
      <c r="AHU12" s="276"/>
      <c r="AHV12" s="276"/>
      <c r="AHW12" s="276"/>
      <c r="AHX12" s="276"/>
      <c r="AHY12" s="276"/>
      <c r="AHZ12" s="276"/>
      <c r="AIA12" s="276"/>
      <c r="AIB12" s="276"/>
      <c r="AIC12" s="276"/>
      <c r="AID12" s="276"/>
      <c r="AIE12" s="276"/>
      <c r="AIF12" s="276"/>
      <c r="AIG12" s="276"/>
      <c r="AIH12" s="276"/>
      <c r="AII12" s="0"/>
      <c r="AIJ12" s="0"/>
      <c r="AIK12" s="0"/>
      <c r="AIL12" s="0"/>
      <c r="AIM12" s="0"/>
      <c r="AIN12" s="0"/>
      <c r="AIO12" s="0"/>
      <c r="AIP12" s="0"/>
      <c r="AIQ12" s="0"/>
      <c r="AIR12" s="0"/>
      <c r="AIS12" s="0"/>
      <c r="AIT12" s="0"/>
      <c r="AIU12" s="0"/>
      <c r="AIV12" s="0"/>
      <c r="AIW12" s="0"/>
      <c r="AIX12" s="0"/>
      <c r="AIY12" s="0"/>
      <c r="AIZ12" s="0"/>
      <c r="AJA12" s="0"/>
      <c r="AJB12" s="0"/>
      <c r="AJC12" s="0"/>
      <c r="AJD12" s="0"/>
      <c r="AJE12" s="0"/>
      <c r="AJF12" s="0"/>
      <c r="AJG12" s="0"/>
      <c r="AJH12" s="0"/>
      <c r="AJI12" s="0"/>
      <c r="AJJ12" s="0"/>
      <c r="AJK12" s="0"/>
      <c r="AJL12" s="0"/>
      <c r="AJM12" s="0"/>
      <c r="AJN12" s="0"/>
      <c r="AJO12" s="0"/>
      <c r="AJP12" s="0"/>
      <c r="AJQ12" s="0"/>
      <c r="AJR12" s="0"/>
      <c r="AJS12" s="0"/>
      <c r="AJT12" s="0"/>
      <c r="AJU12" s="0"/>
      <c r="AJV12" s="0"/>
      <c r="AJW12" s="0"/>
      <c r="AJX12" s="0"/>
      <c r="AJY12" s="0"/>
      <c r="AJZ12" s="0"/>
      <c r="AKA12" s="0"/>
      <c r="AKB12" s="0"/>
      <c r="AKC12" s="0"/>
      <c r="AKD12" s="0"/>
      <c r="AKE12" s="0"/>
      <c r="AKF12" s="0"/>
      <c r="AKG12" s="0"/>
      <c r="AKH12" s="0"/>
      <c r="AKI12" s="0"/>
      <c r="AKJ12" s="0"/>
      <c r="AKK12" s="0"/>
      <c r="AKL12" s="0"/>
      <c r="AKM12" s="0"/>
      <c r="AKN12" s="0"/>
      <c r="AKO12" s="0"/>
      <c r="AKP12" s="0"/>
      <c r="AKQ12" s="0"/>
      <c r="AKR12" s="0"/>
      <c r="AKS12" s="0"/>
      <c r="AKT12" s="0"/>
      <c r="AKU12" s="0"/>
      <c r="AKV12" s="0"/>
      <c r="AKW12" s="0"/>
      <c r="AKX12" s="0"/>
      <c r="AKY12" s="0"/>
      <c r="AKZ12" s="0"/>
      <c r="ALA12" s="0"/>
      <c r="ALB12" s="0"/>
      <c r="ALC12" s="0"/>
      <c r="ALD12" s="0"/>
      <c r="ALE12" s="0"/>
      <c r="ALF12" s="0"/>
      <c r="ALG12" s="0"/>
      <c r="ALH12" s="0"/>
      <c r="ALI12" s="0"/>
      <c r="ALJ12" s="0"/>
      <c r="ALK12" s="0"/>
      <c r="ALL12" s="0"/>
      <c r="ALM12" s="0"/>
      <c r="ALN12" s="0"/>
      <c r="ALO12" s="0"/>
      <c r="ALP12" s="0"/>
      <c r="ALQ12" s="0"/>
      <c r="ALR12" s="0"/>
      <c r="ALS12" s="0"/>
      <c r="ALT12" s="0"/>
      <c r="ALU12" s="0"/>
      <c r="ALV12" s="0"/>
      <c r="ALW12" s="0"/>
      <c r="ALX12" s="0"/>
      <c r="ALY12" s="0"/>
      <c r="ALZ12" s="0"/>
      <c r="AMA12" s="0"/>
      <c r="AMB12" s="0"/>
      <c r="AMC12" s="0"/>
      <c r="AMD12" s="0"/>
      <c r="AME12" s="0"/>
      <c r="AMF12" s="0"/>
      <c r="AMG12" s="0"/>
      <c r="AMH12" s="0"/>
      <c r="AMI12" s="0"/>
      <c r="AMJ12" s="0"/>
    </row>
    <row r="13" s="332" customFormat="true" ht="13.9" hidden="false" customHeight="true" outlineLevel="0" collapsed="false">
      <c r="A13" s="426"/>
      <c r="B13" s="283"/>
      <c r="C13" s="427" t="s">
        <v>72</v>
      </c>
      <c r="E13" s="428"/>
      <c r="F13" s="351"/>
      <c r="G13" s="429"/>
      <c r="H13" s="430" t="s">
        <v>51</v>
      </c>
      <c r="I13" s="431"/>
      <c r="J13" s="354"/>
      <c r="K13" s="427" t="s">
        <v>72</v>
      </c>
      <c r="L13" s="430"/>
      <c r="M13" s="430"/>
      <c r="N13" s="413"/>
      <c r="O13" s="432"/>
      <c r="P13" s="433" t="s">
        <v>51</v>
      </c>
      <c r="Q13" s="434"/>
      <c r="R13" s="358"/>
      <c r="S13" s="427" t="s">
        <v>72</v>
      </c>
      <c r="T13" s="298"/>
      <c r="U13" s="435" t="s">
        <v>150</v>
      </c>
      <c r="V13" s="351"/>
      <c r="W13" s="413"/>
      <c r="X13" s="426" t="s">
        <v>51</v>
      </c>
      <c r="Y13" s="436"/>
      <c r="Z13" s="294"/>
      <c r="AA13" s="427" t="s">
        <v>72</v>
      </c>
      <c r="AC13" s="428"/>
      <c r="AD13" s="351"/>
      <c r="AE13" s="429"/>
      <c r="AF13" s="430" t="s">
        <v>51</v>
      </c>
      <c r="AG13" s="431"/>
      <c r="AH13" s="354"/>
      <c r="AI13" s="427" t="s">
        <v>72</v>
      </c>
      <c r="AJ13" s="430"/>
      <c r="AK13" s="430"/>
      <c r="AL13" s="413"/>
      <c r="AM13" s="432"/>
      <c r="AN13" s="430" t="s">
        <v>51</v>
      </c>
      <c r="AO13" s="434"/>
      <c r="AP13" s="358"/>
      <c r="AQ13" s="298"/>
      <c r="AT13" s="299"/>
      <c r="AY13" s="298"/>
      <c r="BA13" s="298"/>
      <c r="BB13" s="299"/>
      <c r="BD13" s="298"/>
      <c r="BG13" s="298"/>
      <c r="BJ13" s="299"/>
      <c r="BR13" s="299"/>
      <c r="BW13" s="298"/>
      <c r="BY13" s="298"/>
      <c r="BZ13" s="299"/>
      <c r="CB13" s="298"/>
      <c r="CH13" s="299"/>
      <c r="CP13" s="299"/>
      <c r="CW13" s="298"/>
      <c r="CX13" s="299"/>
      <c r="CZ13" s="298"/>
      <c r="DC13" s="298"/>
      <c r="DF13" s="299"/>
      <c r="DN13" s="299"/>
      <c r="DS13" s="298"/>
      <c r="DU13" s="298"/>
      <c r="DV13" s="299"/>
      <c r="DX13" s="298"/>
      <c r="ED13" s="299"/>
      <c r="EL13" s="299"/>
      <c r="ES13" s="298"/>
      <c r="ET13" s="299"/>
      <c r="EV13" s="298"/>
      <c r="FB13" s="299"/>
      <c r="FJ13" s="299"/>
      <c r="FQ13" s="298"/>
      <c r="FR13" s="299"/>
      <c r="FT13" s="298"/>
      <c r="FZ13" s="299"/>
      <c r="GH13" s="299"/>
      <c r="GO13" s="298"/>
      <c r="GP13" s="299"/>
      <c r="GR13" s="298"/>
      <c r="GX13" s="299"/>
      <c r="HF13" s="299"/>
      <c r="HM13" s="298"/>
      <c r="HN13" s="299"/>
      <c r="HO13" s="367"/>
      <c r="HP13" s="298"/>
      <c r="HV13" s="299"/>
      <c r="HW13" s="367"/>
      <c r="ID13" s="299"/>
      <c r="IK13" s="298"/>
      <c r="IL13" s="299"/>
      <c r="IN13" s="298"/>
      <c r="IT13" s="299"/>
      <c r="JB13" s="299"/>
      <c r="JI13" s="298"/>
      <c r="JJ13" s="299"/>
      <c r="JL13" s="298"/>
      <c r="JR13" s="299"/>
      <c r="JZ13" s="299"/>
      <c r="KG13" s="298"/>
      <c r="KH13" s="299"/>
      <c r="KJ13" s="298"/>
      <c r="KP13" s="299"/>
      <c r="KQ13" s="367"/>
      <c r="KX13" s="299"/>
      <c r="LE13" s="298"/>
      <c r="LF13" s="299"/>
      <c r="LH13" s="298"/>
      <c r="LN13" s="299"/>
      <c r="LV13" s="287"/>
      <c r="MC13" s="298"/>
      <c r="MD13" s="299"/>
      <c r="MF13" s="298"/>
      <c r="MK13" s="367"/>
      <c r="ML13" s="299"/>
      <c r="MS13" s="367"/>
      <c r="MT13" s="287"/>
      <c r="NA13" s="367"/>
      <c r="NB13" s="299"/>
      <c r="ND13" s="367"/>
      <c r="NI13" s="367"/>
      <c r="NJ13" s="299"/>
      <c r="NQ13" s="367"/>
      <c r="NR13" s="287"/>
      <c r="NY13" s="367"/>
      <c r="NZ13" s="299"/>
      <c r="OB13" s="298"/>
      <c r="OG13" s="367"/>
      <c r="OH13" s="299"/>
      <c r="OO13" s="367"/>
      <c r="OP13" s="287"/>
      <c r="OW13" s="367"/>
      <c r="OX13" s="299"/>
      <c r="OZ13" s="298"/>
      <c r="PE13" s="367"/>
      <c r="PF13" s="299"/>
      <c r="PM13" s="367"/>
      <c r="PN13" s="287"/>
      <c r="PU13" s="298"/>
      <c r="PV13" s="299"/>
      <c r="PX13" s="298"/>
      <c r="QD13" s="299"/>
      <c r="QL13" s="287"/>
      <c r="QS13" s="298"/>
      <c r="QT13" s="299"/>
      <c r="QV13" s="298"/>
      <c r="RB13" s="299"/>
      <c r="RJ13" s="287"/>
      <c r="RQ13" s="298"/>
      <c r="RR13" s="299"/>
      <c r="RT13" s="298"/>
      <c r="RZ13" s="299"/>
      <c r="SH13" s="287"/>
      <c r="SO13" s="298"/>
      <c r="SP13" s="299"/>
      <c r="SR13" s="298"/>
      <c r="SX13" s="299"/>
      <c r="TF13" s="287"/>
      <c r="TM13" s="298"/>
      <c r="TN13" s="299"/>
      <c r="TP13" s="437"/>
      <c r="TV13" s="299"/>
      <c r="UD13" s="287"/>
      <c r="UK13" s="298"/>
      <c r="UL13" s="299"/>
      <c r="UM13" s="367"/>
      <c r="UN13" s="298"/>
      <c r="UT13" s="299"/>
      <c r="UU13" s="367"/>
      <c r="VB13" s="287"/>
      <c r="VC13" s="367"/>
      <c r="VI13" s="298"/>
      <c r="VJ13" s="299"/>
      <c r="VK13" s="367"/>
      <c r="VL13" s="298"/>
      <c r="VR13" s="299"/>
      <c r="VS13" s="367"/>
      <c r="VZ13" s="287"/>
      <c r="WA13" s="367"/>
      <c r="WG13" s="298"/>
      <c r="WH13" s="299"/>
      <c r="WI13" s="367"/>
      <c r="WJ13" s="298"/>
      <c r="WP13" s="299"/>
      <c r="WQ13" s="367"/>
      <c r="WX13" s="287"/>
      <c r="WY13" s="367"/>
      <c r="XE13" s="298"/>
      <c r="XF13" s="299"/>
      <c r="XG13" s="367"/>
      <c r="XH13" s="298"/>
      <c r="XN13" s="299"/>
      <c r="XO13" s="367"/>
      <c r="XV13" s="287"/>
      <c r="XW13" s="367"/>
      <c r="YC13" s="298"/>
      <c r="YD13" s="299"/>
      <c r="YE13" s="367"/>
      <c r="YF13" s="298"/>
      <c r="YL13" s="299"/>
      <c r="YM13" s="367"/>
      <c r="YT13" s="369"/>
      <c r="YU13" s="367"/>
      <c r="YY13" s="358"/>
      <c r="ZA13" s="298"/>
      <c r="ZB13" s="358"/>
      <c r="ZC13" s="367"/>
      <c r="ZD13" s="298"/>
      <c r="ZJ13" s="372"/>
      <c r="ZK13" s="367"/>
      <c r="ZR13" s="369"/>
      <c r="ZS13" s="367"/>
      <c r="ZW13" s="367"/>
      <c r="ZZ13" s="358"/>
      <c r="AAA13" s="367"/>
      <c r="AAB13" s="298"/>
      <c r="AAE13" s="367"/>
      <c r="AAH13" s="372"/>
      <c r="AAI13" s="367"/>
      <c r="AAM13" s="367"/>
      <c r="AAP13" s="369"/>
      <c r="AAQ13" s="367"/>
      <c r="AAU13" s="367"/>
      <c r="AAX13" s="358"/>
      <c r="AAY13" s="367"/>
      <c r="AAZ13" s="298"/>
      <c r="ABC13" s="367"/>
      <c r="ABF13" s="372"/>
      <c r="ABG13" s="367"/>
      <c r="ABK13" s="367"/>
      <c r="ABN13" s="369"/>
      <c r="ABO13" s="367"/>
      <c r="ABS13" s="367"/>
      <c r="ABV13" s="358"/>
      <c r="ABW13" s="367"/>
      <c r="ABX13" s="298"/>
      <c r="ACA13" s="367"/>
      <c r="ACD13" s="276"/>
      <c r="ACE13" s="276"/>
      <c r="ACF13" s="276"/>
      <c r="ACG13" s="276"/>
      <c r="ACH13" s="276"/>
      <c r="ACI13" s="276"/>
      <c r="ACJ13" s="276"/>
      <c r="ACK13" s="276"/>
      <c r="ACL13" s="276"/>
      <c r="ACM13" s="276"/>
      <c r="ACN13" s="276"/>
      <c r="ACO13" s="276"/>
      <c r="ACP13" s="276"/>
      <c r="ACQ13" s="276"/>
      <c r="ACR13" s="276"/>
      <c r="ACS13" s="276"/>
      <c r="ACT13" s="276"/>
      <c r="ACU13" s="276"/>
      <c r="ACV13" s="276"/>
      <c r="ACW13" s="276"/>
      <c r="ACX13" s="276"/>
      <c r="ACY13" s="276"/>
      <c r="ACZ13" s="276"/>
      <c r="ADA13" s="276"/>
      <c r="ADB13" s="276"/>
      <c r="ADC13" s="276"/>
      <c r="ADD13" s="276"/>
      <c r="ADE13" s="276"/>
      <c r="ADF13" s="276"/>
      <c r="ADG13" s="276"/>
      <c r="ADH13" s="276"/>
      <c r="ADI13" s="276"/>
      <c r="ADJ13" s="276"/>
      <c r="ADK13" s="276"/>
      <c r="ADL13" s="276"/>
      <c r="ADM13" s="276"/>
      <c r="ADN13" s="276"/>
      <c r="ADO13" s="276"/>
      <c r="ADP13" s="276"/>
      <c r="ADQ13" s="276"/>
      <c r="ADR13" s="276"/>
      <c r="ADS13" s="276"/>
      <c r="ADT13" s="276"/>
      <c r="ADU13" s="276"/>
      <c r="ADV13" s="276"/>
      <c r="ADW13" s="276"/>
      <c r="ADX13" s="276"/>
      <c r="ADY13" s="276"/>
      <c r="ADZ13" s="276"/>
      <c r="AEA13" s="276"/>
      <c r="AEB13" s="276"/>
      <c r="AEC13" s="276"/>
      <c r="AED13" s="276"/>
      <c r="AEE13" s="276"/>
      <c r="AEF13" s="276"/>
      <c r="AEG13" s="276"/>
      <c r="AEH13" s="276"/>
      <c r="AEI13" s="276"/>
      <c r="AEJ13" s="276"/>
      <c r="AEK13" s="276"/>
      <c r="AEL13" s="276"/>
      <c r="AEM13" s="276"/>
      <c r="AEN13" s="276"/>
      <c r="AEO13" s="276"/>
      <c r="AEP13" s="276"/>
      <c r="AEQ13" s="276"/>
      <c r="AER13" s="276"/>
      <c r="AES13" s="276"/>
      <c r="AET13" s="276"/>
      <c r="AEU13" s="276"/>
      <c r="AEV13" s="276"/>
      <c r="AEW13" s="276"/>
      <c r="AEX13" s="276"/>
      <c r="AEY13" s="276"/>
      <c r="AEZ13" s="276"/>
      <c r="AFA13" s="276"/>
      <c r="AFB13" s="276"/>
      <c r="AFC13" s="276"/>
      <c r="AFD13" s="276"/>
      <c r="AFE13" s="276"/>
      <c r="AFF13" s="276"/>
      <c r="AFG13" s="276"/>
      <c r="AFH13" s="276"/>
      <c r="AFI13" s="276"/>
      <c r="AFJ13" s="276"/>
      <c r="AFK13" s="276"/>
      <c r="AFL13" s="276"/>
      <c r="AFM13" s="276"/>
      <c r="AFN13" s="276"/>
      <c r="AFO13" s="276"/>
      <c r="AFP13" s="276"/>
      <c r="AFQ13" s="276"/>
      <c r="AFR13" s="276"/>
      <c r="AFS13" s="276"/>
      <c r="AFT13" s="276"/>
      <c r="AFU13" s="276"/>
      <c r="AFV13" s="276"/>
      <c r="AFW13" s="276"/>
      <c r="AFX13" s="276"/>
      <c r="AFY13" s="276"/>
      <c r="AFZ13" s="276"/>
      <c r="AGA13" s="276"/>
      <c r="AGB13" s="276"/>
      <c r="AGC13" s="276"/>
      <c r="AGD13" s="276"/>
      <c r="AGE13" s="276"/>
      <c r="AGF13" s="276"/>
      <c r="AGG13" s="276"/>
      <c r="AGH13" s="276"/>
      <c r="AGI13" s="276"/>
      <c r="AGJ13" s="276"/>
      <c r="AGK13" s="276"/>
      <c r="AGL13" s="276"/>
      <c r="AGM13" s="276"/>
      <c r="AGN13" s="276"/>
      <c r="AGO13" s="276"/>
      <c r="AGP13" s="276"/>
      <c r="AGQ13" s="276"/>
      <c r="AGR13" s="276"/>
      <c r="AGS13" s="276"/>
      <c r="AGT13" s="276"/>
      <c r="AGU13" s="276"/>
      <c r="AGV13" s="276"/>
      <c r="AGW13" s="276"/>
      <c r="AGX13" s="276"/>
      <c r="AGY13" s="276"/>
      <c r="AGZ13" s="276"/>
      <c r="AHA13" s="276"/>
      <c r="AHB13" s="276"/>
      <c r="AHC13" s="276"/>
      <c r="AHD13" s="276"/>
      <c r="AHE13" s="276"/>
      <c r="AHF13" s="276"/>
      <c r="AHG13" s="276"/>
      <c r="AHH13" s="276"/>
      <c r="AHI13" s="276"/>
      <c r="AHJ13" s="276"/>
      <c r="AHK13" s="276"/>
      <c r="AHL13" s="276"/>
      <c r="AHM13" s="276"/>
      <c r="AHN13" s="276"/>
      <c r="AHO13" s="276"/>
      <c r="AHP13" s="276"/>
      <c r="AHQ13" s="276"/>
      <c r="AHR13" s="276"/>
      <c r="AHS13" s="276"/>
      <c r="AHT13" s="276"/>
      <c r="AHU13" s="276"/>
      <c r="AHV13" s="276"/>
      <c r="AHW13" s="276"/>
      <c r="AHX13" s="276"/>
      <c r="AHY13" s="276"/>
      <c r="AHZ13" s="276"/>
      <c r="AIA13" s="276"/>
      <c r="AIB13" s="276"/>
      <c r="AIC13" s="276"/>
      <c r="AID13" s="276"/>
      <c r="AIE13" s="276"/>
      <c r="AIF13" s="276"/>
      <c r="AIG13" s="276"/>
      <c r="AIH13" s="276"/>
      <c r="AII13" s="0"/>
      <c r="AIJ13" s="0"/>
      <c r="AIK13" s="0"/>
      <c r="AIL13" s="0"/>
      <c r="AIM13" s="0"/>
      <c r="AIN13" s="0"/>
      <c r="AIO13" s="0"/>
      <c r="AIP13" s="0"/>
      <c r="AIQ13" s="0"/>
      <c r="AIR13" s="0"/>
      <c r="AIS13" s="0"/>
      <c r="AIT13" s="0"/>
      <c r="AIU13" s="0"/>
      <c r="AIV13" s="0"/>
      <c r="AIW13" s="0"/>
      <c r="AIX13" s="0"/>
      <c r="AIY13" s="0"/>
      <c r="AIZ13" s="0"/>
      <c r="AJA13" s="0"/>
      <c r="AJB13" s="0"/>
      <c r="AJC13" s="0"/>
      <c r="AJD13" s="0"/>
      <c r="AJE13" s="0"/>
      <c r="AJF13" s="0"/>
      <c r="AJG13" s="0"/>
      <c r="AJH13" s="0"/>
      <c r="AJI13" s="0"/>
      <c r="AJJ13" s="0"/>
      <c r="AJK13" s="0"/>
      <c r="AJL13" s="0"/>
      <c r="AJM13" s="0"/>
      <c r="AJN13" s="0"/>
      <c r="AJO13" s="0"/>
      <c r="AJP13" s="0"/>
      <c r="AJQ13" s="0"/>
      <c r="AJR13" s="0"/>
      <c r="AJS13" s="0"/>
      <c r="AJT13" s="0"/>
      <c r="AJU13" s="0"/>
      <c r="AJV13" s="0"/>
      <c r="AJW13" s="0"/>
      <c r="AJX13" s="0"/>
      <c r="AJY13" s="0"/>
      <c r="AJZ13" s="0"/>
      <c r="AKA13" s="0"/>
      <c r="AKB13" s="0"/>
      <c r="AKC13" s="0"/>
      <c r="AKD13" s="0"/>
      <c r="AKE13" s="0"/>
      <c r="AKF13" s="0"/>
      <c r="AKG13" s="0"/>
      <c r="AKH13" s="0"/>
      <c r="AKI13" s="0"/>
      <c r="AKJ13" s="0"/>
      <c r="AKK13" s="0"/>
      <c r="AKL13" s="0"/>
      <c r="AKM13" s="0"/>
      <c r="AKN13" s="0"/>
      <c r="AKO13" s="0"/>
      <c r="AKP13" s="0"/>
      <c r="AKQ13" s="0"/>
      <c r="AKR13" s="0"/>
      <c r="AKS13" s="0"/>
      <c r="AKT13" s="0"/>
      <c r="AKU13" s="0"/>
      <c r="AKV13" s="0"/>
      <c r="AKW13" s="0"/>
      <c r="AKX13" s="0"/>
      <c r="AKY13" s="0"/>
      <c r="AKZ13" s="0"/>
      <c r="ALA13" s="0"/>
      <c r="ALB13" s="0"/>
      <c r="ALC13" s="0"/>
      <c r="ALD13" s="0"/>
      <c r="ALE13" s="0"/>
      <c r="ALF13" s="0"/>
      <c r="ALG13" s="0"/>
      <c r="ALH13" s="0"/>
      <c r="ALI13" s="0"/>
      <c r="ALJ13" s="0"/>
      <c r="ALK13" s="0"/>
      <c r="ALL13" s="0"/>
      <c r="ALM13" s="0"/>
      <c r="ALN13" s="0"/>
      <c r="ALO13" s="0"/>
      <c r="ALP13" s="0"/>
      <c r="ALQ13" s="0"/>
      <c r="ALR13" s="0"/>
      <c r="ALS13" s="0"/>
      <c r="ALT13" s="0"/>
      <c r="ALU13" s="0"/>
      <c r="ALV13" s="0"/>
      <c r="ALW13" s="0"/>
      <c r="ALX13" s="0"/>
      <c r="ALY13" s="0"/>
      <c r="ALZ13" s="0"/>
      <c r="AMA13" s="0"/>
      <c r="AMB13" s="0"/>
      <c r="AMC13" s="0"/>
      <c r="AMD13" s="0"/>
      <c r="AME13" s="0"/>
      <c r="AMF13" s="0"/>
      <c r="AMG13" s="0"/>
      <c r="AMH13" s="0"/>
      <c r="AMI13" s="0"/>
      <c r="AMJ13" s="0"/>
    </row>
    <row r="14" s="332" customFormat="true" ht="13.9" hidden="false" customHeight="true" outlineLevel="0" collapsed="false">
      <c r="A14" s="426"/>
      <c r="B14" s="283"/>
      <c r="C14" s="382" t="s">
        <v>151</v>
      </c>
      <c r="E14" s="428"/>
      <c r="F14" s="428"/>
      <c r="G14" s="438"/>
      <c r="H14" s="430" t="s">
        <v>54</v>
      </c>
      <c r="I14" s="431"/>
      <c r="J14" s="354"/>
      <c r="K14" s="382" t="s">
        <v>60</v>
      </c>
      <c r="L14" s="430"/>
      <c r="M14" s="430"/>
      <c r="N14" s="430"/>
      <c r="O14" s="439"/>
      <c r="P14" s="433" t="s">
        <v>54</v>
      </c>
      <c r="Q14" s="440"/>
      <c r="R14" s="358"/>
      <c r="S14" s="382" t="s">
        <v>60</v>
      </c>
      <c r="T14" s="298"/>
      <c r="U14" s="118" t="s">
        <v>89</v>
      </c>
      <c r="V14" s="384"/>
      <c r="W14" s="441"/>
      <c r="X14" s="426" t="s">
        <v>54</v>
      </c>
      <c r="Y14" s="436"/>
      <c r="Z14" s="294"/>
      <c r="AA14" s="382" t="s">
        <v>151</v>
      </c>
      <c r="AC14" s="428"/>
      <c r="AD14" s="428"/>
      <c r="AE14" s="438"/>
      <c r="AF14" s="430" t="s">
        <v>54</v>
      </c>
      <c r="AG14" s="431"/>
      <c r="AH14" s="354"/>
      <c r="AI14" s="382" t="s">
        <v>60</v>
      </c>
      <c r="AJ14" s="430"/>
      <c r="AK14" s="430"/>
      <c r="AL14" s="430"/>
      <c r="AM14" s="442"/>
      <c r="AN14" s="433" t="s">
        <v>54</v>
      </c>
      <c r="AO14" s="440"/>
      <c r="AP14" s="358"/>
      <c r="AT14" s="299"/>
      <c r="BB14" s="299"/>
      <c r="BD14" s="298"/>
      <c r="BJ14" s="299"/>
      <c r="BR14" s="299"/>
      <c r="BZ14" s="299"/>
      <c r="CB14" s="298"/>
      <c r="CH14" s="299"/>
      <c r="CP14" s="299"/>
      <c r="CX14" s="299"/>
      <c r="CZ14" s="298"/>
      <c r="DF14" s="299"/>
      <c r="DN14" s="299"/>
      <c r="DV14" s="299"/>
      <c r="DX14" s="298"/>
      <c r="ED14" s="299"/>
      <c r="EL14" s="299"/>
      <c r="ET14" s="299"/>
      <c r="EV14" s="298"/>
      <c r="FB14" s="299"/>
      <c r="FJ14" s="299"/>
      <c r="FR14" s="299"/>
      <c r="FT14" s="298"/>
      <c r="FZ14" s="299"/>
      <c r="GH14" s="299"/>
      <c r="GP14" s="299"/>
      <c r="GR14" s="298"/>
      <c r="GX14" s="299"/>
      <c r="HF14" s="299"/>
      <c r="HN14" s="299"/>
      <c r="HP14" s="298"/>
      <c r="HV14" s="299"/>
      <c r="ID14" s="299"/>
      <c r="IL14" s="299"/>
      <c r="IN14" s="298"/>
      <c r="IT14" s="299"/>
      <c r="JB14" s="299"/>
      <c r="JJ14" s="299"/>
      <c r="JL14" s="298"/>
      <c r="JR14" s="299"/>
      <c r="JZ14" s="299"/>
      <c r="KH14" s="299"/>
      <c r="KJ14" s="298"/>
      <c r="KP14" s="299"/>
      <c r="KX14" s="299"/>
      <c r="LF14" s="299"/>
      <c r="LH14" s="298"/>
      <c r="LN14" s="299"/>
      <c r="LV14" s="287"/>
      <c r="MD14" s="299"/>
      <c r="MF14" s="298"/>
      <c r="MK14" s="367"/>
      <c r="ML14" s="299"/>
      <c r="MS14" s="367"/>
      <c r="MT14" s="287"/>
      <c r="NA14" s="367"/>
      <c r="NB14" s="299"/>
      <c r="ND14" s="298"/>
      <c r="NI14" s="367"/>
      <c r="NJ14" s="299"/>
      <c r="NQ14" s="367"/>
      <c r="NR14" s="287"/>
      <c r="NY14" s="367"/>
      <c r="NZ14" s="299"/>
      <c r="OB14" s="298"/>
      <c r="OG14" s="367"/>
      <c r="OH14" s="299"/>
      <c r="OO14" s="367"/>
      <c r="OP14" s="287"/>
      <c r="OW14" s="367"/>
      <c r="OX14" s="299"/>
      <c r="OZ14" s="298"/>
      <c r="PE14" s="367"/>
      <c r="PF14" s="299"/>
      <c r="PM14" s="367"/>
      <c r="PN14" s="287"/>
      <c r="PV14" s="299"/>
      <c r="PX14" s="298"/>
      <c r="QD14" s="299"/>
      <c r="QL14" s="287"/>
      <c r="QT14" s="299"/>
      <c r="QV14" s="298"/>
      <c r="QW14" s="367"/>
      <c r="RB14" s="299"/>
      <c r="RE14" s="367"/>
      <c r="RJ14" s="287"/>
      <c r="RM14" s="367"/>
      <c r="RR14" s="299"/>
      <c r="RT14" s="298"/>
      <c r="RU14" s="367"/>
      <c r="RZ14" s="299"/>
      <c r="SC14" s="367"/>
      <c r="SH14" s="287"/>
      <c r="SK14" s="367"/>
      <c r="SP14" s="299"/>
      <c r="SR14" s="298"/>
      <c r="SS14" s="367"/>
      <c r="SX14" s="299"/>
      <c r="TA14" s="367"/>
      <c r="TF14" s="287"/>
      <c r="TI14" s="367"/>
      <c r="TN14" s="299"/>
      <c r="TP14" s="298"/>
      <c r="TQ14" s="367"/>
      <c r="TV14" s="299"/>
      <c r="TY14" s="367"/>
      <c r="UD14" s="287"/>
      <c r="UG14" s="367"/>
      <c r="UL14" s="299"/>
      <c r="UN14" s="298"/>
      <c r="UO14" s="367"/>
      <c r="UT14" s="299"/>
      <c r="UW14" s="367"/>
      <c r="VB14" s="287"/>
      <c r="VE14" s="367"/>
      <c r="VJ14" s="299"/>
      <c r="VL14" s="298"/>
      <c r="VR14" s="299"/>
      <c r="VZ14" s="287"/>
      <c r="WH14" s="299"/>
      <c r="WJ14" s="298"/>
      <c r="WP14" s="299"/>
      <c r="WX14" s="287"/>
      <c r="XF14" s="299"/>
      <c r="XH14" s="298"/>
      <c r="XI14" s="388"/>
      <c r="XN14" s="299"/>
      <c r="XV14" s="287"/>
      <c r="YD14" s="299"/>
      <c r="YF14" s="298"/>
      <c r="YG14" s="388"/>
      <c r="YL14" s="299"/>
      <c r="YQ14" s="437"/>
      <c r="YT14" s="369"/>
      <c r="YY14" s="368"/>
      <c r="ZB14" s="358"/>
      <c r="ZD14" s="298"/>
      <c r="ZE14" s="388"/>
      <c r="ZG14" s="331"/>
      <c r="ZJ14" s="372"/>
      <c r="ZM14" s="437"/>
      <c r="ZR14" s="369"/>
      <c r="ZZ14" s="358"/>
      <c r="AAB14" s="298"/>
      <c r="AAC14" s="388"/>
      <c r="AAH14" s="372"/>
      <c r="AAK14" s="437"/>
      <c r="AAP14" s="369"/>
      <c r="AAX14" s="358"/>
      <c r="AAZ14" s="298"/>
      <c r="ABA14" s="388"/>
      <c r="ABF14" s="372"/>
      <c r="ABI14" s="437"/>
      <c r="ABN14" s="369"/>
      <c r="ABV14" s="358"/>
      <c r="ABX14" s="298"/>
      <c r="ABY14" s="388"/>
      <c r="ACD14" s="276"/>
      <c r="ACE14" s="276"/>
      <c r="ACF14" s="276"/>
      <c r="ACG14" s="276"/>
      <c r="ACH14" s="276"/>
      <c r="ACI14" s="276"/>
      <c r="ACJ14" s="276"/>
      <c r="ACK14" s="276"/>
      <c r="ACL14" s="276"/>
      <c r="ACM14" s="276"/>
      <c r="ACN14" s="276"/>
      <c r="ACO14" s="276"/>
      <c r="ACP14" s="276"/>
      <c r="ACQ14" s="276"/>
      <c r="ACR14" s="276"/>
      <c r="ACS14" s="276"/>
      <c r="ACT14" s="276"/>
      <c r="ACU14" s="276"/>
      <c r="ACV14" s="276"/>
      <c r="ACW14" s="276"/>
      <c r="ACX14" s="276"/>
      <c r="ACY14" s="276"/>
      <c r="ACZ14" s="276"/>
      <c r="ADA14" s="276"/>
      <c r="ADB14" s="276"/>
      <c r="ADC14" s="276"/>
      <c r="ADD14" s="276"/>
      <c r="ADE14" s="276"/>
      <c r="ADF14" s="276"/>
      <c r="ADG14" s="276"/>
      <c r="ADH14" s="276"/>
      <c r="ADI14" s="276"/>
      <c r="ADJ14" s="276"/>
      <c r="ADK14" s="276"/>
      <c r="ADL14" s="276"/>
      <c r="ADM14" s="276"/>
      <c r="ADN14" s="276"/>
      <c r="ADO14" s="276"/>
      <c r="ADP14" s="276"/>
      <c r="ADQ14" s="276"/>
      <c r="ADR14" s="276"/>
      <c r="ADS14" s="276"/>
      <c r="ADT14" s="276"/>
      <c r="ADU14" s="276"/>
      <c r="ADV14" s="276"/>
      <c r="ADW14" s="276"/>
      <c r="ADX14" s="276"/>
      <c r="ADY14" s="276"/>
      <c r="ADZ14" s="276"/>
      <c r="AEA14" s="276"/>
      <c r="AEB14" s="276"/>
      <c r="AEC14" s="276"/>
      <c r="AED14" s="276"/>
      <c r="AEE14" s="276"/>
      <c r="AEF14" s="276"/>
      <c r="AEG14" s="276"/>
      <c r="AEH14" s="276"/>
      <c r="AEI14" s="276"/>
      <c r="AEJ14" s="276"/>
      <c r="AEK14" s="276"/>
      <c r="AEL14" s="276"/>
      <c r="AEM14" s="276"/>
      <c r="AEN14" s="276"/>
      <c r="AEO14" s="276"/>
      <c r="AEP14" s="276"/>
      <c r="AEQ14" s="276"/>
      <c r="AER14" s="276"/>
      <c r="AES14" s="276"/>
      <c r="AET14" s="276"/>
      <c r="AEU14" s="276"/>
      <c r="AEV14" s="276"/>
      <c r="AEW14" s="276"/>
      <c r="AEX14" s="276"/>
      <c r="AEY14" s="276"/>
      <c r="AEZ14" s="276"/>
      <c r="AFA14" s="276"/>
      <c r="AFB14" s="276"/>
      <c r="AFC14" s="276"/>
      <c r="AFD14" s="276"/>
      <c r="AFE14" s="276"/>
      <c r="AFF14" s="276"/>
      <c r="AFG14" s="276"/>
      <c r="AFH14" s="276"/>
      <c r="AFI14" s="276"/>
      <c r="AFJ14" s="276"/>
      <c r="AFK14" s="276"/>
      <c r="AFL14" s="276"/>
      <c r="AFM14" s="276"/>
      <c r="AFN14" s="276"/>
      <c r="AFO14" s="276"/>
      <c r="AFP14" s="276"/>
      <c r="AFQ14" s="276"/>
      <c r="AFR14" s="276"/>
      <c r="AFS14" s="276"/>
      <c r="AFT14" s="276"/>
      <c r="AFU14" s="276"/>
      <c r="AFV14" s="276"/>
      <c r="AFW14" s="276"/>
      <c r="AFX14" s="276"/>
      <c r="AFY14" s="276"/>
      <c r="AFZ14" s="276"/>
      <c r="AGA14" s="276"/>
      <c r="AGB14" s="276"/>
      <c r="AGC14" s="276"/>
      <c r="AGD14" s="276"/>
      <c r="AGE14" s="276"/>
      <c r="AGF14" s="276"/>
      <c r="AGG14" s="276"/>
      <c r="AGH14" s="276"/>
      <c r="AGI14" s="276"/>
      <c r="AGJ14" s="276"/>
      <c r="AGK14" s="276"/>
      <c r="AGL14" s="276"/>
      <c r="AGM14" s="276"/>
      <c r="AGN14" s="276"/>
      <c r="AGO14" s="276"/>
      <c r="AGP14" s="276"/>
      <c r="AGQ14" s="276"/>
      <c r="AGR14" s="276"/>
      <c r="AGS14" s="276"/>
      <c r="AGT14" s="276"/>
      <c r="AGU14" s="276"/>
      <c r="AGV14" s="276"/>
      <c r="AGW14" s="276"/>
      <c r="AGX14" s="276"/>
      <c r="AGY14" s="276"/>
      <c r="AGZ14" s="276"/>
      <c r="AHA14" s="276"/>
      <c r="AHB14" s="276"/>
      <c r="AHC14" s="276"/>
      <c r="AHD14" s="276"/>
      <c r="AHE14" s="276"/>
      <c r="AHF14" s="276"/>
      <c r="AHG14" s="276"/>
      <c r="AHH14" s="276"/>
      <c r="AHI14" s="276"/>
      <c r="AHJ14" s="276"/>
      <c r="AHK14" s="276"/>
      <c r="AHL14" s="276"/>
      <c r="AHM14" s="276"/>
      <c r="AHN14" s="276"/>
      <c r="AHO14" s="276"/>
      <c r="AHP14" s="276"/>
      <c r="AHQ14" s="276"/>
      <c r="AHR14" s="276"/>
      <c r="AHS14" s="276"/>
      <c r="AHT14" s="276"/>
      <c r="AHU14" s="276"/>
      <c r="AHV14" s="276"/>
      <c r="AHW14" s="276"/>
      <c r="AHX14" s="276"/>
      <c r="AHY14" s="276"/>
      <c r="AHZ14" s="276"/>
      <c r="AIA14" s="276"/>
      <c r="AIB14" s="276"/>
      <c r="AIC14" s="276"/>
      <c r="AID14" s="276"/>
      <c r="AIE14" s="276"/>
      <c r="AIF14" s="276"/>
      <c r="AIG14" s="276"/>
      <c r="AIH14" s="276"/>
      <c r="AII14" s="0"/>
      <c r="AIJ14" s="0"/>
      <c r="AIK14" s="0"/>
      <c r="AIL14" s="0"/>
      <c r="AIM14" s="0"/>
      <c r="AIN14" s="0"/>
      <c r="AIO14" s="0"/>
      <c r="AIP14" s="0"/>
      <c r="AIQ14" s="0"/>
      <c r="AIR14" s="0"/>
      <c r="AIS14" s="0"/>
      <c r="AIT14" s="0"/>
      <c r="AIU14" s="0"/>
      <c r="AIV14" s="0"/>
      <c r="AIW14" s="0"/>
      <c r="AIX14" s="0"/>
      <c r="AIY14" s="0"/>
      <c r="AIZ14" s="0"/>
      <c r="AJA14" s="0"/>
      <c r="AJB14" s="0"/>
      <c r="AJC14" s="0"/>
      <c r="AJD14" s="0"/>
      <c r="AJE14" s="0"/>
      <c r="AJF14" s="0"/>
      <c r="AJG14" s="0"/>
      <c r="AJH14" s="0"/>
      <c r="AJI14" s="0"/>
      <c r="AJJ14" s="0"/>
      <c r="AJK14" s="0"/>
      <c r="AJL14" s="0"/>
      <c r="AJM14" s="0"/>
      <c r="AJN14" s="0"/>
      <c r="AJO14" s="0"/>
      <c r="AJP14" s="0"/>
      <c r="AJQ14" s="0"/>
      <c r="AJR14" s="0"/>
      <c r="AJS14" s="0"/>
      <c r="AJT14" s="0"/>
      <c r="AJU14" s="0"/>
      <c r="AJV14" s="0"/>
      <c r="AJW14" s="0"/>
      <c r="AJX14" s="0"/>
      <c r="AJY14" s="0"/>
      <c r="AJZ14" s="0"/>
      <c r="AKA14" s="0"/>
      <c r="AKB14" s="0"/>
      <c r="AKC14" s="0"/>
      <c r="AKD14" s="0"/>
      <c r="AKE14" s="0"/>
      <c r="AKF14" s="0"/>
      <c r="AKG14" s="0"/>
      <c r="AKH14" s="0"/>
      <c r="AKI14" s="0"/>
      <c r="AKJ14" s="0"/>
      <c r="AKK14" s="0"/>
      <c r="AKL14" s="0"/>
      <c r="AKM14" s="0"/>
      <c r="AKN14" s="0"/>
      <c r="AKO14" s="0"/>
      <c r="AKP14" s="0"/>
      <c r="AKQ14" s="0"/>
      <c r="AKR14" s="0"/>
      <c r="AKS14" s="0"/>
      <c r="AKT14" s="0"/>
      <c r="AKU14" s="0"/>
      <c r="AKV14" s="0"/>
      <c r="AKW14" s="0"/>
      <c r="AKX14" s="0"/>
      <c r="AKY14" s="0"/>
      <c r="AKZ14" s="0"/>
      <c r="ALA14" s="0"/>
      <c r="ALB14" s="0"/>
      <c r="ALC14" s="0"/>
      <c r="ALD14" s="0"/>
      <c r="ALE14" s="0"/>
      <c r="ALF14" s="0"/>
      <c r="ALG14" s="0"/>
      <c r="ALH14" s="0"/>
      <c r="ALI14" s="0"/>
      <c r="ALJ14" s="0"/>
      <c r="ALK14" s="0"/>
      <c r="ALL14" s="0"/>
      <c r="ALM14" s="0"/>
      <c r="ALN14" s="0"/>
      <c r="ALO14" s="0"/>
      <c r="ALP14" s="0"/>
      <c r="ALQ14" s="0"/>
      <c r="ALR14" s="0"/>
      <c r="ALS14" s="0"/>
      <c r="ALT14" s="0"/>
      <c r="ALU14" s="0"/>
      <c r="ALV14" s="0"/>
      <c r="ALW14" s="0"/>
      <c r="ALX14" s="0"/>
      <c r="ALY14" s="0"/>
      <c r="ALZ14" s="0"/>
      <c r="AMA14" s="0"/>
      <c r="AMB14" s="0"/>
      <c r="AMC14" s="0"/>
      <c r="AMD14" s="0"/>
      <c r="AME14" s="0"/>
      <c r="AMF14" s="0"/>
      <c r="AMG14" s="0"/>
      <c r="AMH14" s="0"/>
      <c r="AMI14" s="0"/>
      <c r="AMJ14" s="0"/>
    </row>
    <row r="15" s="331" customFormat="true" ht="13.9" hidden="false" customHeight="true" outlineLevel="0" collapsed="false">
      <c r="A15" s="414"/>
      <c r="B15" s="283"/>
      <c r="C15" s="396" t="s">
        <v>86</v>
      </c>
      <c r="D15" s="401"/>
      <c r="E15" s="443"/>
      <c r="F15" s="443"/>
      <c r="G15" s="440"/>
      <c r="H15" s="411" t="s">
        <v>55</v>
      </c>
      <c r="I15" s="444"/>
      <c r="J15" s="354"/>
      <c r="K15" s="396" t="s">
        <v>86</v>
      </c>
      <c r="L15" s="411"/>
      <c r="M15" s="411"/>
      <c r="N15" s="411"/>
      <c r="O15" s="386"/>
      <c r="P15" s="412" t="s">
        <v>55</v>
      </c>
      <c r="Q15" s="434"/>
      <c r="R15" s="358"/>
      <c r="S15" s="396" t="s">
        <v>86</v>
      </c>
      <c r="T15" s="298"/>
      <c r="U15" s="193"/>
      <c r="V15" s="394"/>
      <c r="W15" s="445"/>
      <c r="X15" s="414" t="s">
        <v>55</v>
      </c>
      <c r="Y15" s="446"/>
      <c r="Z15" s="294"/>
      <c r="AA15" s="396" t="s">
        <v>86</v>
      </c>
      <c r="AB15" s="401"/>
      <c r="AC15" s="443"/>
      <c r="AD15" s="443"/>
      <c r="AE15" s="440"/>
      <c r="AF15" s="411" t="s">
        <v>55</v>
      </c>
      <c r="AG15" s="444"/>
      <c r="AH15" s="354"/>
      <c r="AI15" s="396" t="s">
        <v>86</v>
      </c>
      <c r="AJ15" s="411"/>
      <c r="AK15" s="411"/>
      <c r="AL15" s="411"/>
      <c r="AM15" s="368"/>
      <c r="AN15" s="412" t="s">
        <v>55</v>
      </c>
      <c r="AO15" s="434"/>
      <c r="AP15" s="358"/>
      <c r="AQ15" s="332"/>
      <c r="AT15" s="299"/>
      <c r="AY15" s="298"/>
      <c r="BA15" s="298"/>
      <c r="BB15" s="299"/>
      <c r="BD15" s="298"/>
      <c r="BG15" s="332"/>
      <c r="BJ15" s="299"/>
      <c r="BO15" s="332"/>
      <c r="BR15" s="299"/>
      <c r="BW15" s="332"/>
      <c r="BY15" s="298"/>
      <c r="BZ15" s="299"/>
      <c r="CB15" s="298"/>
      <c r="CE15" s="332"/>
      <c r="CH15" s="299"/>
      <c r="CM15" s="332"/>
      <c r="CP15" s="299"/>
      <c r="CU15" s="332"/>
      <c r="CW15" s="298"/>
      <c r="CX15" s="299"/>
      <c r="CZ15" s="298"/>
      <c r="DC15" s="298"/>
      <c r="DF15" s="299"/>
      <c r="DK15" s="332"/>
      <c r="DN15" s="299"/>
      <c r="DU15" s="298"/>
      <c r="DV15" s="299"/>
      <c r="DX15" s="298"/>
      <c r="EA15" s="332"/>
      <c r="ED15" s="299"/>
      <c r="EI15" s="332"/>
      <c r="EL15" s="299"/>
      <c r="EQ15" s="332"/>
      <c r="ES15" s="298"/>
      <c r="ET15" s="299"/>
      <c r="EV15" s="298"/>
      <c r="EY15" s="332"/>
      <c r="FB15" s="299"/>
      <c r="FG15" s="332"/>
      <c r="FJ15" s="299"/>
      <c r="FO15" s="332"/>
      <c r="FP15" s="332"/>
      <c r="FQ15" s="298"/>
      <c r="FR15" s="299"/>
      <c r="FT15" s="298"/>
      <c r="FV15" s="332"/>
      <c r="FW15" s="332"/>
      <c r="FX15" s="332"/>
      <c r="FZ15" s="299"/>
      <c r="GB15" s="332"/>
      <c r="GC15" s="332"/>
      <c r="GD15" s="332"/>
      <c r="GE15" s="332"/>
      <c r="GF15" s="332"/>
      <c r="GH15" s="299"/>
      <c r="GM15" s="332"/>
      <c r="GN15" s="332"/>
      <c r="GO15" s="298"/>
      <c r="GP15" s="299"/>
      <c r="GR15" s="298"/>
      <c r="GT15" s="332"/>
      <c r="GU15" s="332"/>
      <c r="GV15" s="332"/>
      <c r="GX15" s="299"/>
      <c r="HC15" s="332"/>
      <c r="HF15" s="299"/>
      <c r="HK15" s="332"/>
      <c r="HM15" s="298"/>
      <c r="HN15" s="299"/>
      <c r="HP15" s="298"/>
      <c r="HS15" s="332"/>
      <c r="HV15" s="299"/>
      <c r="IA15" s="332"/>
      <c r="ID15" s="299"/>
      <c r="II15" s="332"/>
      <c r="IK15" s="298"/>
      <c r="IL15" s="299"/>
      <c r="IN15" s="298"/>
      <c r="IQ15" s="332"/>
      <c r="IT15" s="299"/>
      <c r="IY15" s="332"/>
      <c r="JB15" s="299"/>
      <c r="JG15" s="332"/>
      <c r="JI15" s="298"/>
      <c r="JJ15" s="299"/>
      <c r="JL15" s="298"/>
      <c r="JO15" s="332"/>
      <c r="JR15" s="299"/>
      <c r="JW15" s="332"/>
      <c r="JZ15" s="299"/>
      <c r="KE15" s="332"/>
      <c r="KG15" s="298"/>
      <c r="KH15" s="299"/>
      <c r="KJ15" s="298"/>
      <c r="KM15" s="332"/>
      <c r="KP15" s="299"/>
      <c r="KU15" s="332"/>
      <c r="KX15" s="299"/>
      <c r="LC15" s="332"/>
      <c r="LE15" s="298"/>
      <c r="LF15" s="299"/>
      <c r="LH15" s="298"/>
      <c r="LK15" s="332"/>
      <c r="LN15" s="299"/>
      <c r="LS15" s="332"/>
      <c r="LV15" s="287"/>
      <c r="MA15" s="332"/>
      <c r="MC15" s="298"/>
      <c r="MD15" s="299"/>
      <c r="MF15" s="298"/>
      <c r="MG15" s="298"/>
      <c r="MI15" s="332"/>
      <c r="ML15" s="299"/>
      <c r="MQ15" s="332"/>
      <c r="MT15" s="287"/>
      <c r="MY15" s="332"/>
      <c r="NA15" s="298"/>
      <c r="NB15" s="299"/>
      <c r="ND15" s="298"/>
      <c r="NG15" s="332"/>
      <c r="NJ15" s="299"/>
      <c r="NO15" s="332"/>
      <c r="NR15" s="287"/>
      <c r="NW15" s="332"/>
      <c r="NY15" s="298"/>
      <c r="NZ15" s="299"/>
      <c r="OB15" s="298"/>
      <c r="OE15" s="332"/>
      <c r="OH15" s="299"/>
      <c r="OM15" s="332"/>
      <c r="OP15" s="287"/>
      <c r="OU15" s="332"/>
      <c r="OW15" s="298"/>
      <c r="OX15" s="299"/>
      <c r="OZ15" s="298"/>
      <c r="PC15" s="332"/>
      <c r="PF15" s="299"/>
      <c r="PK15" s="332"/>
      <c r="PN15" s="287"/>
      <c r="PS15" s="332"/>
      <c r="PU15" s="298"/>
      <c r="PV15" s="299"/>
      <c r="PX15" s="298"/>
      <c r="QA15" s="332"/>
      <c r="QD15" s="299"/>
      <c r="QI15" s="332"/>
      <c r="QL15" s="287"/>
      <c r="QQ15" s="332"/>
      <c r="QS15" s="298"/>
      <c r="QT15" s="299"/>
      <c r="QV15" s="298"/>
      <c r="QW15" s="332"/>
      <c r="QY15" s="332"/>
      <c r="RB15" s="299"/>
      <c r="RE15" s="332"/>
      <c r="RG15" s="332"/>
      <c r="RJ15" s="287"/>
      <c r="RM15" s="332"/>
      <c r="RO15" s="332"/>
      <c r="RQ15" s="298"/>
      <c r="RR15" s="299"/>
      <c r="RT15" s="298"/>
      <c r="RU15" s="332"/>
      <c r="RW15" s="332"/>
      <c r="RZ15" s="299"/>
      <c r="SC15" s="332"/>
      <c r="SE15" s="332"/>
      <c r="SH15" s="287"/>
      <c r="SK15" s="332"/>
      <c r="SM15" s="332"/>
      <c r="SO15" s="298"/>
      <c r="SP15" s="299"/>
      <c r="SR15" s="298"/>
      <c r="SS15" s="332"/>
      <c r="SU15" s="332"/>
      <c r="SX15" s="299"/>
      <c r="TA15" s="332"/>
      <c r="TC15" s="332"/>
      <c r="TF15" s="287"/>
      <c r="TI15" s="332"/>
      <c r="TK15" s="332"/>
      <c r="TM15" s="298"/>
      <c r="TN15" s="299"/>
      <c r="TP15" s="298"/>
      <c r="TQ15" s="332"/>
      <c r="TS15" s="332"/>
      <c r="TV15" s="299"/>
      <c r="TY15" s="332"/>
      <c r="UA15" s="332"/>
      <c r="UD15" s="287"/>
      <c r="UG15" s="332"/>
      <c r="UI15" s="332"/>
      <c r="UK15" s="298"/>
      <c r="UL15" s="299"/>
      <c r="UN15" s="298"/>
      <c r="UO15" s="332"/>
      <c r="UQ15" s="332"/>
      <c r="UT15" s="299"/>
      <c r="UW15" s="332"/>
      <c r="UY15" s="332"/>
      <c r="VB15" s="287"/>
      <c r="VE15" s="332"/>
      <c r="VG15" s="332"/>
      <c r="VI15" s="298"/>
      <c r="VJ15" s="299"/>
      <c r="VL15" s="298"/>
      <c r="VO15" s="332"/>
      <c r="VR15" s="299"/>
      <c r="VW15" s="332"/>
      <c r="VZ15" s="287"/>
      <c r="WE15" s="332"/>
      <c r="WG15" s="298"/>
      <c r="WH15" s="299"/>
      <c r="WJ15" s="298"/>
      <c r="WM15" s="332"/>
      <c r="WP15" s="299"/>
      <c r="WU15" s="332"/>
      <c r="WX15" s="287"/>
      <c r="XC15" s="332"/>
      <c r="XE15" s="298"/>
      <c r="XF15" s="299"/>
      <c r="XH15" s="298"/>
      <c r="XI15" s="405"/>
      <c r="XK15" s="332"/>
      <c r="XN15" s="299"/>
      <c r="XS15" s="332"/>
      <c r="XV15" s="287"/>
      <c r="YA15" s="332"/>
      <c r="YC15" s="298"/>
      <c r="YD15" s="299"/>
      <c r="YF15" s="298"/>
      <c r="YG15" s="405"/>
      <c r="YI15" s="332"/>
      <c r="YL15" s="299"/>
      <c r="YQ15" s="332"/>
      <c r="YT15" s="369"/>
      <c r="YY15" s="368"/>
      <c r="ZA15" s="298"/>
      <c r="ZB15" s="358"/>
      <c r="ZD15" s="298"/>
      <c r="ZE15" s="405"/>
      <c r="ZG15" s="404"/>
      <c r="ZJ15" s="372"/>
      <c r="ZO15" s="332"/>
      <c r="ZR15" s="369"/>
      <c r="ZT15" s="447"/>
      <c r="ZZ15" s="358"/>
      <c r="AAB15" s="298"/>
      <c r="AAC15" s="405"/>
      <c r="AAH15" s="372"/>
      <c r="AAP15" s="369"/>
      <c r="AAX15" s="358"/>
      <c r="AAZ15" s="298"/>
      <c r="ABA15" s="405"/>
      <c r="ABF15" s="372"/>
      <c r="ABN15" s="369"/>
      <c r="ABV15" s="358"/>
      <c r="ABX15" s="298"/>
      <c r="ABY15" s="405"/>
      <c r="ACD15" s="276"/>
      <c r="ACE15" s="276"/>
      <c r="ACF15" s="276"/>
      <c r="ACG15" s="276"/>
      <c r="ACH15" s="276"/>
      <c r="ACI15" s="276"/>
      <c r="ACJ15" s="276"/>
      <c r="ACK15" s="276"/>
      <c r="ACL15" s="276"/>
      <c r="ACM15" s="276"/>
      <c r="ACN15" s="276"/>
      <c r="ACO15" s="276"/>
      <c r="ACP15" s="276"/>
      <c r="ACQ15" s="276"/>
      <c r="ACR15" s="276"/>
      <c r="ACS15" s="276"/>
      <c r="ACT15" s="276"/>
      <c r="ACU15" s="276"/>
      <c r="ACV15" s="276"/>
      <c r="ACW15" s="276"/>
      <c r="ACX15" s="276"/>
      <c r="ACY15" s="276"/>
      <c r="ACZ15" s="276"/>
      <c r="ADA15" s="276"/>
      <c r="ADB15" s="276"/>
      <c r="ADC15" s="276"/>
      <c r="ADD15" s="276"/>
      <c r="ADE15" s="276"/>
      <c r="ADF15" s="276"/>
      <c r="ADG15" s="276"/>
      <c r="ADH15" s="276"/>
      <c r="ADI15" s="276"/>
      <c r="ADJ15" s="276"/>
      <c r="ADK15" s="276"/>
      <c r="ADL15" s="276"/>
      <c r="ADM15" s="276"/>
      <c r="ADN15" s="276"/>
      <c r="ADO15" s="276"/>
      <c r="ADP15" s="276"/>
      <c r="ADQ15" s="276"/>
      <c r="ADR15" s="276"/>
      <c r="ADS15" s="276"/>
      <c r="ADT15" s="276"/>
      <c r="ADU15" s="276"/>
      <c r="ADV15" s="276"/>
      <c r="ADW15" s="276"/>
      <c r="ADX15" s="276"/>
      <c r="ADY15" s="276"/>
      <c r="ADZ15" s="276"/>
      <c r="AEA15" s="276"/>
      <c r="AEB15" s="276"/>
      <c r="AEC15" s="276"/>
      <c r="AED15" s="276"/>
      <c r="AEE15" s="276"/>
      <c r="AEF15" s="276"/>
      <c r="AEG15" s="276"/>
      <c r="AEH15" s="276"/>
      <c r="AEI15" s="276"/>
      <c r="AEJ15" s="276"/>
      <c r="AEK15" s="276"/>
      <c r="AEL15" s="276"/>
      <c r="AEM15" s="276"/>
      <c r="AEN15" s="276"/>
      <c r="AEO15" s="276"/>
      <c r="AEP15" s="276"/>
      <c r="AEQ15" s="276"/>
      <c r="AER15" s="276"/>
      <c r="AES15" s="276"/>
      <c r="AET15" s="276"/>
      <c r="AEU15" s="276"/>
      <c r="AEV15" s="276"/>
      <c r="AEW15" s="276"/>
      <c r="AEX15" s="276"/>
      <c r="AEY15" s="276"/>
      <c r="AEZ15" s="276"/>
      <c r="AFA15" s="276"/>
      <c r="AFB15" s="276"/>
      <c r="AFC15" s="276"/>
      <c r="AFD15" s="276"/>
      <c r="AFE15" s="276"/>
      <c r="AFF15" s="276"/>
      <c r="AFG15" s="276"/>
      <c r="AFH15" s="276"/>
      <c r="AFI15" s="276"/>
      <c r="AFJ15" s="276"/>
      <c r="AFK15" s="276"/>
      <c r="AFL15" s="276"/>
      <c r="AFM15" s="276"/>
      <c r="AFN15" s="276"/>
      <c r="AFO15" s="276"/>
      <c r="AFP15" s="276"/>
      <c r="AFQ15" s="276"/>
      <c r="AFR15" s="276"/>
      <c r="AFS15" s="276"/>
      <c r="AFT15" s="276"/>
      <c r="AFU15" s="276"/>
      <c r="AFV15" s="276"/>
      <c r="AFW15" s="276"/>
      <c r="AFX15" s="276"/>
      <c r="AFY15" s="276"/>
      <c r="AFZ15" s="276"/>
      <c r="AGA15" s="276"/>
      <c r="AGB15" s="276"/>
      <c r="AGC15" s="276"/>
      <c r="AGD15" s="276"/>
      <c r="AGE15" s="276"/>
      <c r="AGF15" s="276"/>
      <c r="AGG15" s="276"/>
      <c r="AGH15" s="276"/>
      <c r="AGI15" s="276"/>
      <c r="AGJ15" s="276"/>
      <c r="AGK15" s="276"/>
      <c r="AGL15" s="276"/>
      <c r="AGM15" s="276"/>
      <c r="AGN15" s="276"/>
      <c r="AGO15" s="276"/>
      <c r="AGP15" s="276"/>
      <c r="AGQ15" s="276"/>
      <c r="AGR15" s="276"/>
      <c r="AGS15" s="276"/>
      <c r="AGT15" s="276"/>
      <c r="AGU15" s="276"/>
      <c r="AGV15" s="276"/>
      <c r="AGW15" s="276"/>
      <c r="AGX15" s="276"/>
      <c r="AGY15" s="276"/>
      <c r="AGZ15" s="276"/>
      <c r="AHA15" s="276"/>
      <c r="AHB15" s="276"/>
      <c r="AHC15" s="276"/>
      <c r="AHD15" s="276"/>
      <c r="AHE15" s="276"/>
      <c r="AHF15" s="276"/>
      <c r="AHG15" s="276"/>
      <c r="AHH15" s="276"/>
      <c r="AHI15" s="276"/>
      <c r="AHJ15" s="276"/>
      <c r="AHK15" s="276"/>
      <c r="AHL15" s="276"/>
      <c r="AHM15" s="276"/>
      <c r="AHN15" s="276"/>
      <c r="AHO15" s="276"/>
      <c r="AHP15" s="276"/>
      <c r="AHQ15" s="276"/>
      <c r="AHR15" s="276"/>
      <c r="AHS15" s="276"/>
      <c r="AHT15" s="276"/>
      <c r="AHU15" s="276"/>
      <c r="AHV15" s="276"/>
      <c r="AHW15" s="276"/>
      <c r="AHX15" s="276"/>
      <c r="AHY15" s="276"/>
      <c r="AHZ15" s="276"/>
      <c r="AIA15" s="276"/>
      <c r="AIB15" s="276"/>
      <c r="AIC15" s="276"/>
      <c r="AID15" s="276"/>
      <c r="AIE15" s="276"/>
      <c r="AIF15" s="276"/>
      <c r="AIG15" s="276"/>
      <c r="AIH15" s="276"/>
      <c r="AII15" s="0"/>
      <c r="AIJ15" s="0"/>
      <c r="AIK15" s="0"/>
      <c r="AIL15" s="0"/>
      <c r="AIM15" s="0"/>
      <c r="AIN15" s="0"/>
      <c r="AIO15" s="0"/>
      <c r="AIP15" s="0"/>
      <c r="AIQ15" s="0"/>
      <c r="AIR15" s="0"/>
      <c r="AIS15" s="0"/>
      <c r="AIT15" s="0"/>
      <c r="AIU15" s="0"/>
      <c r="AIV15" s="0"/>
      <c r="AIW15" s="0"/>
      <c r="AIX15" s="0"/>
      <c r="AIY15" s="0"/>
      <c r="AIZ15" s="0"/>
      <c r="AJA15" s="0"/>
      <c r="AJB15" s="0"/>
      <c r="AJC15" s="0"/>
      <c r="AJD15" s="0"/>
      <c r="AJE15" s="0"/>
      <c r="AJF15" s="0"/>
      <c r="AJG15" s="0"/>
      <c r="AJH15" s="0"/>
      <c r="AJI15" s="0"/>
      <c r="AJJ15" s="0"/>
      <c r="AJK15" s="0"/>
      <c r="AJL15" s="0"/>
      <c r="AJM15" s="0"/>
      <c r="AJN15" s="0"/>
      <c r="AJO15" s="0"/>
      <c r="AJP15" s="0"/>
      <c r="AJQ15" s="0"/>
      <c r="AJR15" s="0"/>
      <c r="AJS15" s="0"/>
      <c r="AJT15" s="0"/>
      <c r="AJU15" s="0"/>
      <c r="AJV15" s="0"/>
      <c r="AJW15" s="0"/>
      <c r="AJX15" s="0"/>
      <c r="AJY15" s="0"/>
      <c r="AJZ15" s="0"/>
      <c r="AKA15" s="0"/>
      <c r="AKB15" s="0"/>
      <c r="AKC15" s="0"/>
      <c r="AKD15" s="0"/>
      <c r="AKE15" s="0"/>
      <c r="AKF15" s="0"/>
      <c r="AKG15" s="0"/>
      <c r="AKH15" s="0"/>
      <c r="AKI15" s="0"/>
      <c r="AKJ15" s="0"/>
      <c r="AKK15" s="0"/>
      <c r="AKL15" s="0"/>
      <c r="AKM15" s="0"/>
      <c r="AKN15" s="0"/>
      <c r="AKO15" s="0"/>
      <c r="AKP15" s="0"/>
      <c r="AKQ15" s="0"/>
      <c r="AKR15" s="0"/>
      <c r="AKS15" s="0"/>
      <c r="AKT15" s="0"/>
      <c r="AKU15" s="0"/>
      <c r="AKV15" s="0"/>
      <c r="AKW15" s="0"/>
      <c r="AKX15" s="0"/>
      <c r="AKY15" s="0"/>
      <c r="AKZ15" s="0"/>
      <c r="ALA15" s="0"/>
      <c r="ALB15" s="0"/>
      <c r="ALC15" s="0"/>
      <c r="ALD15" s="0"/>
      <c r="ALE15" s="0"/>
      <c r="ALF15" s="0"/>
      <c r="ALG15" s="0"/>
      <c r="ALH15" s="0"/>
      <c r="ALI15" s="0"/>
      <c r="ALJ15" s="0"/>
      <c r="ALK15" s="0"/>
      <c r="ALL15" s="0"/>
      <c r="ALM15" s="0"/>
      <c r="ALN15" s="0"/>
      <c r="ALO15" s="0"/>
      <c r="ALP15" s="0"/>
      <c r="ALQ15" s="0"/>
      <c r="ALR15" s="0"/>
      <c r="ALS15" s="0"/>
      <c r="ALT15" s="0"/>
      <c r="ALU15" s="0"/>
      <c r="ALV15" s="0"/>
      <c r="ALW15" s="0"/>
      <c r="ALX15" s="0"/>
      <c r="ALY15" s="0"/>
      <c r="ALZ15" s="0"/>
      <c r="AMA15" s="0"/>
      <c r="AMB15" s="0"/>
      <c r="AMC15" s="0"/>
      <c r="AMD15" s="0"/>
      <c r="AME15" s="0"/>
      <c r="AMF15" s="0"/>
      <c r="AMG15" s="0"/>
      <c r="AMH15" s="0"/>
      <c r="AMI15" s="0"/>
      <c r="AMJ15" s="0"/>
    </row>
    <row r="16" customFormat="false" ht="13.9" hidden="false" customHeight="true" outlineLevel="0" collapsed="false">
      <c r="A16" s="448"/>
      <c r="B16" s="283"/>
      <c r="C16" s="396"/>
      <c r="D16" s="449"/>
      <c r="E16" s="450"/>
      <c r="F16" s="451"/>
      <c r="G16" s="440"/>
      <c r="H16" s="411"/>
      <c r="I16" s="452"/>
      <c r="J16" s="354"/>
      <c r="K16" s="396"/>
      <c r="L16" s="453"/>
      <c r="M16" s="453"/>
      <c r="N16" s="453"/>
      <c r="O16" s="386"/>
      <c r="P16" s="412"/>
      <c r="Q16" s="454"/>
      <c r="R16" s="358"/>
      <c r="S16" s="396"/>
      <c r="T16" s="455"/>
      <c r="U16" s="153"/>
      <c r="V16" s="404"/>
      <c r="W16" s="413"/>
      <c r="X16" s="414"/>
      <c r="Y16" s="456"/>
      <c r="Z16" s="294"/>
      <c r="AA16" s="396"/>
      <c r="AB16" s="449"/>
      <c r="AC16" s="450"/>
      <c r="AD16" s="451"/>
      <c r="AE16" s="440"/>
      <c r="AF16" s="411"/>
      <c r="AG16" s="452"/>
      <c r="AH16" s="354"/>
      <c r="AI16" s="396"/>
      <c r="AJ16" s="453"/>
      <c r="AK16" s="453"/>
      <c r="AL16" s="453"/>
      <c r="AM16" s="368"/>
      <c r="AN16" s="412"/>
      <c r="AO16" s="454"/>
      <c r="AP16" s="358"/>
      <c r="AQ16" s="457"/>
      <c r="AR16" s="332"/>
      <c r="AS16" s="404"/>
      <c r="AT16" s="299"/>
      <c r="AU16" s="447"/>
      <c r="AV16" s="447"/>
      <c r="AW16" s="447"/>
      <c r="AX16" s="447"/>
      <c r="AY16" s="457"/>
      <c r="AZ16" s="332"/>
      <c r="BA16" s="457"/>
      <c r="BB16" s="299"/>
      <c r="BC16" s="447"/>
      <c r="BD16" s="455"/>
      <c r="BE16" s="447"/>
      <c r="BF16" s="404"/>
      <c r="BG16" s="457"/>
      <c r="BH16" s="332"/>
      <c r="BI16" s="404"/>
      <c r="BJ16" s="299"/>
      <c r="BK16" s="404"/>
      <c r="BL16" s="404"/>
      <c r="BM16" s="447"/>
      <c r="BN16" s="447"/>
      <c r="BO16" s="404"/>
      <c r="BP16" s="332"/>
      <c r="BQ16" s="404"/>
      <c r="BR16" s="299"/>
      <c r="BS16" s="447"/>
      <c r="BT16" s="447"/>
      <c r="BU16" s="447"/>
      <c r="BV16" s="447"/>
      <c r="BW16" s="457"/>
      <c r="BX16" s="332"/>
      <c r="BY16" s="457"/>
      <c r="BZ16" s="299"/>
      <c r="CA16" s="447"/>
      <c r="CB16" s="455"/>
      <c r="CC16" s="447"/>
      <c r="CD16" s="404"/>
      <c r="CE16" s="404"/>
      <c r="CF16" s="332"/>
      <c r="CG16" s="404"/>
      <c r="CH16" s="299"/>
      <c r="CI16" s="404"/>
      <c r="CJ16" s="404"/>
      <c r="CK16" s="447"/>
      <c r="CL16" s="447"/>
      <c r="CM16" s="404"/>
      <c r="CN16" s="332"/>
      <c r="CO16" s="404"/>
      <c r="CP16" s="299"/>
      <c r="CQ16" s="447"/>
      <c r="CR16" s="447"/>
      <c r="CS16" s="447"/>
      <c r="CT16" s="447"/>
      <c r="CU16" s="404"/>
      <c r="CV16" s="332"/>
      <c r="CW16" s="457"/>
      <c r="CX16" s="299"/>
      <c r="CY16" s="447"/>
      <c r="CZ16" s="455"/>
      <c r="DA16" s="447"/>
      <c r="DB16" s="404"/>
      <c r="DC16" s="457"/>
      <c r="DD16" s="332"/>
      <c r="DE16" s="404"/>
      <c r="DF16" s="299"/>
      <c r="DG16" s="404"/>
      <c r="DH16" s="404"/>
      <c r="DI16" s="447"/>
      <c r="DJ16" s="447"/>
      <c r="DK16" s="404"/>
      <c r="DL16" s="332"/>
      <c r="DM16" s="404"/>
      <c r="DN16" s="299"/>
      <c r="DO16" s="447"/>
      <c r="DP16" s="447"/>
      <c r="DQ16" s="447"/>
      <c r="DR16" s="447"/>
      <c r="DS16" s="457"/>
      <c r="DT16" s="332"/>
      <c r="DU16" s="457"/>
      <c r="DV16" s="299"/>
      <c r="DW16" s="447"/>
      <c r="DX16" s="455"/>
      <c r="DY16" s="447"/>
      <c r="DZ16" s="404"/>
      <c r="EA16" s="404"/>
      <c r="EB16" s="332"/>
      <c r="EC16" s="404"/>
      <c r="ED16" s="299"/>
      <c r="EE16" s="404"/>
      <c r="EF16" s="404"/>
      <c r="EG16" s="447"/>
      <c r="EH16" s="447"/>
      <c r="EI16" s="404"/>
      <c r="EJ16" s="332"/>
      <c r="EK16" s="404"/>
      <c r="EL16" s="299"/>
      <c r="EM16" s="447"/>
      <c r="EN16" s="447"/>
      <c r="EO16" s="447"/>
      <c r="EP16" s="447"/>
      <c r="EQ16" s="457"/>
      <c r="ER16" s="332"/>
      <c r="ES16" s="457"/>
      <c r="ET16" s="299"/>
      <c r="EU16" s="447"/>
      <c r="EV16" s="455"/>
      <c r="EW16" s="447"/>
      <c r="EX16" s="404"/>
      <c r="EY16" s="330"/>
      <c r="EZ16" s="332"/>
      <c r="FA16" s="404"/>
      <c r="FB16" s="299"/>
      <c r="FC16" s="404"/>
      <c r="FD16" s="404"/>
      <c r="FE16" s="447"/>
      <c r="FF16" s="447"/>
      <c r="FG16" s="330"/>
      <c r="FH16" s="332"/>
      <c r="FI16" s="404"/>
      <c r="FJ16" s="299"/>
      <c r="FK16" s="447"/>
      <c r="FL16" s="447"/>
      <c r="FM16" s="447"/>
      <c r="FN16" s="447"/>
      <c r="FO16" s="332"/>
      <c r="FP16" s="331"/>
      <c r="FQ16" s="457"/>
      <c r="FR16" s="299"/>
      <c r="FS16" s="447"/>
      <c r="FT16" s="455"/>
      <c r="FU16" s="447"/>
      <c r="FV16" s="331"/>
      <c r="FW16" s="332"/>
      <c r="FX16" s="331"/>
      <c r="FY16" s="404"/>
      <c r="FZ16" s="299"/>
      <c r="GA16" s="404"/>
      <c r="GB16" s="331"/>
      <c r="GC16" s="331"/>
      <c r="GD16" s="331"/>
      <c r="GE16" s="332"/>
      <c r="GF16" s="331"/>
      <c r="GG16" s="404"/>
      <c r="GH16" s="299"/>
      <c r="GI16" s="447"/>
      <c r="GJ16" s="447"/>
      <c r="GK16" s="447"/>
      <c r="GL16" s="447"/>
      <c r="GM16" s="332"/>
      <c r="GN16" s="331"/>
      <c r="GO16" s="457"/>
      <c r="GP16" s="299"/>
      <c r="GQ16" s="447"/>
      <c r="GR16" s="455"/>
      <c r="GS16" s="447"/>
      <c r="GT16" s="331"/>
      <c r="GU16" s="332"/>
      <c r="GV16" s="331"/>
      <c r="GW16" s="404"/>
      <c r="GX16" s="299"/>
      <c r="GY16" s="404"/>
      <c r="GZ16" s="404"/>
      <c r="HA16" s="447"/>
      <c r="HB16" s="447"/>
      <c r="HC16" s="332"/>
      <c r="HD16" s="332"/>
      <c r="HE16" s="404"/>
      <c r="HF16" s="299"/>
      <c r="HG16" s="447"/>
      <c r="HH16" s="447"/>
      <c r="HI16" s="447"/>
      <c r="HJ16" s="447"/>
      <c r="HK16" s="332"/>
      <c r="HL16" s="332"/>
      <c r="HM16" s="457"/>
      <c r="HN16" s="299"/>
      <c r="HO16" s="331"/>
      <c r="HP16" s="455"/>
      <c r="HQ16" s="447"/>
      <c r="HR16" s="404"/>
      <c r="HS16" s="332"/>
      <c r="HT16" s="332"/>
      <c r="HU16" s="404"/>
      <c r="HV16" s="299"/>
      <c r="HW16" s="331"/>
      <c r="HX16" s="404"/>
      <c r="HY16" s="447"/>
      <c r="HZ16" s="447"/>
      <c r="IA16" s="332"/>
      <c r="IB16" s="332"/>
      <c r="IC16" s="404"/>
      <c r="ID16" s="299"/>
      <c r="IE16" s="447"/>
      <c r="IF16" s="447"/>
      <c r="IG16" s="447"/>
      <c r="IH16" s="447"/>
      <c r="II16" s="332"/>
      <c r="IJ16" s="332"/>
      <c r="IK16" s="457"/>
      <c r="IL16" s="299"/>
      <c r="IM16" s="447"/>
      <c r="IN16" s="455"/>
      <c r="IO16" s="447"/>
      <c r="IP16" s="404"/>
      <c r="IQ16" s="332"/>
      <c r="IR16" s="332"/>
      <c r="IS16" s="404"/>
      <c r="IT16" s="299"/>
      <c r="IU16" s="404"/>
      <c r="IV16" s="404"/>
      <c r="IW16" s="447"/>
      <c r="IX16" s="447"/>
      <c r="IY16" s="332"/>
      <c r="IZ16" s="332"/>
      <c r="JA16" s="404"/>
      <c r="JB16" s="299"/>
      <c r="JC16" s="447"/>
      <c r="JD16" s="447"/>
      <c r="JE16" s="447"/>
      <c r="JF16" s="447"/>
      <c r="JG16" s="332"/>
      <c r="JH16" s="332"/>
      <c r="JI16" s="457"/>
      <c r="JJ16" s="299"/>
      <c r="JK16" s="447"/>
      <c r="JL16" s="455"/>
      <c r="JM16" s="447"/>
      <c r="JN16" s="404"/>
      <c r="JO16" s="332"/>
      <c r="JP16" s="332"/>
      <c r="JQ16" s="404"/>
      <c r="JR16" s="299"/>
      <c r="JS16" s="404"/>
      <c r="JT16" s="404"/>
      <c r="JU16" s="447"/>
      <c r="JV16" s="447"/>
      <c r="JW16" s="332"/>
      <c r="JX16" s="332"/>
      <c r="JY16" s="404"/>
      <c r="JZ16" s="299"/>
      <c r="KA16" s="447"/>
      <c r="KB16" s="447"/>
      <c r="KC16" s="447"/>
      <c r="KD16" s="447"/>
      <c r="KE16" s="332"/>
      <c r="KF16" s="332"/>
      <c r="KG16" s="457"/>
      <c r="KH16" s="299"/>
      <c r="KI16" s="447"/>
      <c r="KJ16" s="455"/>
      <c r="KK16" s="447"/>
      <c r="KL16" s="404"/>
      <c r="KM16" s="332"/>
      <c r="KN16" s="332"/>
      <c r="KO16" s="404"/>
      <c r="KP16" s="299"/>
      <c r="KQ16" s="331"/>
      <c r="KR16" s="404"/>
      <c r="KS16" s="447"/>
      <c r="KT16" s="447"/>
      <c r="KU16" s="332"/>
      <c r="KV16" s="332"/>
      <c r="KW16" s="404"/>
      <c r="KX16" s="299"/>
      <c r="KY16" s="447"/>
      <c r="KZ16" s="447"/>
      <c r="LA16" s="447"/>
      <c r="LB16" s="447"/>
      <c r="LC16" s="332"/>
      <c r="LD16" s="332"/>
      <c r="LE16" s="457"/>
      <c r="LF16" s="299"/>
      <c r="LG16" s="447"/>
      <c r="LH16" s="455"/>
      <c r="LI16" s="447"/>
      <c r="LJ16" s="404"/>
      <c r="LK16" s="332"/>
      <c r="LL16" s="331"/>
      <c r="LM16" s="404"/>
      <c r="LN16" s="299"/>
      <c r="LO16" s="404"/>
      <c r="LP16" s="404"/>
      <c r="LQ16" s="447"/>
      <c r="LR16" s="447"/>
      <c r="LS16" s="332"/>
      <c r="LT16" s="331"/>
      <c r="LU16" s="404"/>
      <c r="LV16" s="287"/>
      <c r="LW16" s="447"/>
      <c r="LX16" s="447"/>
      <c r="LY16" s="447"/>
      <c r="LZ16" s="447"/>
      <c r="MA16" s="332"/>
      <c r="MB16" s="331"/>
      <c r="MC16" s="457"/>
      <c r="MD16" s="299"/>
      <c r="ME16" s="447"/>
      <c r="MF16" s="455"/>
      <c r="MG16" s="447"/>
      <c r="MH16" s="404"/>
      <c r="MI16" s="332"/>
      <c r="MJ16" s="331"/>
      <c r="MK16" s="404"/>
      <c r="ML16" s="299"/>
      <c r="MM16" s="404"/>
      <c r="MN16" s="404"/>
      <c r="MO16" s="447"/>
      <c r="MP16" s="447"/>
      <c r="MQ16" s="332"/>
      <c r="MR16" s="331"/>
      <c r="MS16" s="404"/>
      <c r="MT16" s="287"/>
      <c r="MU16" s="447"/>
      <c r="MV16" s="447"/>
      <c r="MW16" s="447"/>
      <c r="MX16" s="447"/>
      <c r="MY16" s="332"/>
      <c r="MZ16" s="331"/>
      <c r="NA16" s="457"/>
      <c r="NB16" s="299"/>
      <c r="NC16" s="447"/>
      <c r="ND16" s="455"/>
      <c r="NE16" s="447"/>
      <c r="NF16" s="404"/>
      <c r="NG16" s="332"/>
      <c r="NH16" s="331"/>
      <c r="NI16" s="404"/>
      <c r="NJ16" s="299"/>
      <c r="NK16" s="404"/>
      <c r="NL16" s="404"/>
      <c r="NM16" s="447"/>
      <c r="NN16" s="447"/>
      <c r="NO16" s="332"/>
      <c r="NP16" s="331"/>
      <c r="NQ16" s="404"/>
      <c r="NR16" s="287"/>
      <c r="NS16" s="447"/>
      <c r="NT16" s="447"/>
      <c r="NU16" s="447"/>
      <c r="NV16" s="447"/>
      <c r="NW16" s="332"/>
      <c r="NX16" s="331"/>
      <c r="NY16" s="457"/>
      <c r="NZ16" s="299"/>
      <c r="OA16" s="447"/>
      <c r="OB16" s="455"/>
      <c r="OC16" s="447"/>
      <c r="OD16" s="404"/>
      <c r="OE16" s="332"/>
      <c r="OF16" s="331"/>
      <c r="OG16" s="404"/>
      <c r="OH16" s="299"/>
      <c r="OI16" s="404"/>
      <c r="OJ16" s="404"/>
      <c r="OK16" s="447"/>
      <c r="OL16" s="447"/>
      <c r="OM16" s="332"/>
      <c r="ON16" s="331"/>
      <c r="OO16" s="404"/>
      <c r="OP16" s="287"/>
      <c r="OQ16" s="447"/>
      <c r="OR16" s="447"/>
      <c r="OS16" s="447"/>
      <c r="OT16" s="447"/>
      <c r="OU16" s="332"/>
      <c r="OV16" s="331"/>
      <c r="OW16" s="457"/>
      <c r="OX16" s="299"/>
      <c r="OY16" s="447"/>
      <c r="OZ16" s="455"/>
      <c r="PA16" s="447"/>
      <c r="PB16" s="404"/>
      <c r="PC16" s="332"/>
      <c r="PD16" s="331"/>
      <c r="PE16" s="404"/>
      <c r="PF16" s="299"/>
      <c r="PG16" s="298"/>
      <c r="PH16" s="404"/>
      <c r="PI16" s="447"/>
      <c r="PJ16" s="447"/>
      <c r="PK16" s="332"/>
      <c r="PL16" s="331"/>
      <c r="PM16" s="404"/>
      <c r="PN16" s="287"/>
      <c r="PO16" s="447"/>
      <c r="PP16" s="447"/>
      <c r="PQ16" s="447"/>
      <c r="PR16" s="447"/>
      <c r="PS16" s="332"/>
      <c r="PT16" s="331"/>
      <c r="PU16" s="457"/>
      <c r="PV16" s="299"/>
      <c r="PW16" s="447"/>
      <c r="PX16" s="455"/>
      <c r="PY16" s="447"/>
      <c r="PZ16" s="404"/>
      <c r="QA16" s="332"/>
      <c r="QB16" s="331"/>
      <c r="QC16" s="404"/>
      <c r="QD16" s="299"/>
      <c r="QE16" s="298"/>
      <c r="QF16" s="404"/>
      <c r="QG16" s="447"/>
      <c r="QH16" s="447"/>
      <c r="QI16" s="332"/>
      <c r="QJ16" s="331"/>
      <c r="QK16" s="404"/>
      <c r="QL16" s="287"/>
      <c r="QM16" s="447"/>
      <c r="QN16" s="447"/>
      <c r="QO16" s="447"/>
      <c r="QP16" s="447"/>
      <c r="QQ16" s="332"/>
      <c r="QR16" s="331"/>
      <c r="QS16" s="457"/>
      <c r="QT16" s="299"/>
      <c r="QU16" s="447"/>
      <c r="QV16" s="455"/>
      <c r="QW16" s="447"/>
      <c r="QX16" s="404"/>
      <c r="QY16" s="332"/>
      <c r="QZ16" s="331"/>
      <c r="RA16" s="404"/>
      <c r="RB16" s="299"/>
      <c r="RC16" s="298"/>
      <c r="RD16" s="404"/>
      <c r="RE16" s="447"/>
      <c r="RF16" s="447"/>
      <c r="RG16" s="332"/>
      <c r="RH16" s="331"/>
      <c r="RI16" s="404"/>
      <c r="RJ16" s="287"/>
      <c r="RK16" s="447"/>
      <c r="RL16" s="447"/>
      <c r="RM16" s="447"/>
      <c r="RN16" s="447"/>
      <c r="RO16" s="332"/>
      <c r="RP16" s="331"/>
      <c r="RQ16" s="457"/>
      <c r="RR16" s="299"/>
      <c r="RS16" s="447"/>
      <c r="RT16" s="455"/>
      <c r="RU16" s="447"/>
      <c r="RV16" s="404"/>
      <c r="RW16" s="332"/>
      <c r="RX16" s="331"/>
      <c r="RY16" s="404"/>
      <c r="RZ16" s="299"/>
      <c r="SA16" s="298"/>
      <c r="SB16" s="404"/>
      <c r="SC16" s="447"/>
      <c r="SD16" s="447"/>
      <c r="SE16" s="332"/>
      <c r="SF16" s="331"/>
      <c r="SG16" s="404"/>
      <c r="SH16" s="287"/>
      <c r="SI16" s="447"/>
      <c r="SJ16" s="447"/>
      <c r="SK16" s="447"/>
      <c r="SL16" s="447"/>
      <c r="SM16" s="332"/>
      <c r="SN16" s="331"/>
      <c r="SO16" s="457"/>
      <c r="SP16" s="299"/>
      <c r="SQ16" s="447"/>
      <c r="SR16" s="455"/>
      <c r="SS16" s="447"/>
      <c r="ST16" s="404"/>
      <c r="SU16" s="332"/>
      <c r="SV16" s="331"/>
      <c r="SW16" s="404"/>
      <c r="SX16" s="299"/>
      <c r="SY16" s="298"/>
      <c r="SZ16" s="404"/>
      <c r="TA16" s="447"/>
      <c r="TB16" s="447"/>
      <c r="TC16" s="332"/>
      <c r="TD16" s="331"/>
      <c r="TE16" s="404"/>
      <c r="TF16" s="287"/>
      <c r="TG16" s="447"/>
      <c r="TH16" s="447"/>
      <c r="TI16" s="447"/>
      <c r="TJ16" s="447"/>
      <c r="TK16" s="332"/>
      <c r="TL16" s="331"/>
      <c r="TM16" s="457"/>
      <c r="TN16" s="299"/>
      <c r="TO16" s="447"/>
      <c r="TP16" s="298"/>
      <c r="TQ16" s="332"/>
      <c r="TR16" s="404"/>
      <c r="TS16" s="332"/>
      <c r="TT16" s="331"/>
      <c r="TU16" s="404"/>
      <c r="TV16" s="299"/>
      <c r="TW16" s="298"/>
      <c r="TX16" s="404"/>
      <c r="TY16" s="447"/>
      <c r="TZ16" s="447"/>
      <c r="UA16" s="332"/>
      <c r="UB16" s="331"/>
      <c r="UC16" s="404"/>
      <c r="UD16" s="287"/>
      <c r="UE16" s="447"/>
      <c r="UF16" s="447"/>
      <c r="UG16" s="447"/>
      <c r="UH16" s="447"/>
      <c r="UI16" s="332"/>
      <c r="UJ16" s="331"/>
      <c r="UK16" s="457"/>
      <c r="UL16" s="299"/>
      <c r="UM16" s="331"/>
      <c r="UN16" s="455"/>
      <c r="UO16" s="447"/>
      <c r="UP16" s="404"/>
      <c r="UQ16" s="332"/>
      <c r="UR16" s="331"/>
      <c r="US16" s="404"/>
      <c r="UT16" s="299"/>
      <c r="UU16" s="331"/>
      <c r="UV16" s="404"/>
      <c r="UW16" s="447"/>
      <c r="UX16" s="447"/>
      <c r="UY16" s="332"/>
      <c r="UZ16" s="331"/>
      <c r="VA16" s="404"/>
      <c r="VB16" s="287"/>
      <c r="VC16" s="331"/>
      <c r="VD16" s="447"/>
      <c r="VE16" s="447"/>
      <c r="VF16" s="447"/>
      <c r="VG16" s="332"/>
      <c r="VH16" s="331"/>
      <c r="VI16" s="457"/>
      <c r="VJ16" s="299"/>
      <c r="VK16" s="331"/>
      <c r="VL16" s="455"/>
      <c r="VM16" s="447"/>
      <c r="VN16" s="404"/>
      <c r="VO16" s="332"/>
      <c r="VP16" s="331"/>
      <c r="VQ16" s="404"/>
      <c r="VR16" s="299"/>
      <c r="VS16" s="331"/>
      <c r="VT16" s="404"/>
      <c r="VU16" s="447"/>
      <c r="VV16" s="447"/>
      <c r="VW16" s="332"/>
      <c r="VX16" s="331"/>
      <c r="VY16" s="404"/>
      <c r="VZ16" s="287"/>
      <c r="WA16" s="331"/>
      <c r="WB16" s="447"/>
      <c r="WC16" s="447"/>
      <c r="WD16" s="447"/>
      <c r="WE16" s="332"/>
      <c r="WF16" s="331"/>
      <c r="WG16" s="457"/>
      <c r="WH16" s="299"/>
      <c r="WI16" s="331"/>
      <c r="WJ16" s="455"/>
      <c r="WK16" s="447"/>
      <c r="WL16" s="404"/>
      <c r="WM16" s="332"/>
      <c r="WN16" s="332"/>
      <c r="WO16" s="404"/>
      <c r="WP16" s="299"/>
      <c r="WQ16" s="331"/>
      <c r="WR16" s="404"/>
      <c r="WS16" s="447"/>
      <c r="WT16" s="447"/>
      <c r="WU16" s="332"/>
      <c r="WV16" s="331"/>
      <c r="WW16" s="404"/>
      <c r="WX16" s="287"/>
      <c r="WY16" s="331"/>
      <c r="WZ16" s="447"/>
      <c r="XA16" s="447"/>
      <c r="XB16" s="447"/>
      <c r="XC16" s="332"/>
      <c r="XD16" s="331"/>
      <c r="XE16" s="457"/>
      <c r="XF16" s="299"/>
      <c r="XG16" s="331"/>
      <c r="XH16" s="455"/>
      <c r="XI16" s="458"/>
      <c r="XJ16" s="404"/>
      <c r="XK16" s="332"/>
      <c r="XL16" s="331"/>
      <c r="XM16" s="404"/>
      <c r="XN16" s="299"/>
      <c r="XO16" s="331"/>
      <c r="XP16" s="404"/>
      <c r="XQ16" s="447"/>
      <c r="XR16" s="447"/>
      <c r="XS16" s="332"/>
      <c r="XT16" s="331"/>
      <c r="XU16" s="404"/>
      <c r="XV16" s="287"/>
      <c r="XW16" s="331"/>
      <c r="XX16" s="447"/>
      <c r="XY16" s="447"/>
      <c r="XZ16" s="447"/>
      <c r="YA16" s="332"/>
      <c r="YB16" s="331"/>
      <c r="YC16" s="457"/>
      <c r="YD16" s="299"/>
      <c r="YE16" s="331"/>
      <c r="YF16" s="455"/>
      <c r="YG16" s="458"/>
      <c r="YH16" s="404"/>
      <c r="YI16" s="332"/>
      <c r="YJ16" s="331"/>
      <c r="YK16" s="404"/>
      <c r="YL16" s="299"/>
      <c r="YM16" s="331"/>
      <c r="YN16" s="404"/>
      <c r="YO16" s="447"/>
      <c r="YP16" s="447"/>
      <c r="YQ16" s="332"/>
      <c r="YR16" s="331"/>
      <c r="YS16" s="404"/>
      <c r="YT16" s="369"/>
      <c r="YU16" s="331"/>
      <c r="YV16" s="447"/>
      <c r="YW16" s="447"/>
      <c r="YX16" s="447"/>
      <c r="YY16" s="368"/>
      <c r="YZ16" s="331"/>
      <c r="ZA16" s="457"/>
      <c r="ZB16" s="358"/>
      <c r="ZC16" s="331"/>
      <c r="ZD16" s="455"/>
      <c r="ZE16" s="458"/>
      <c r="ZF16" s="404"/>
      <c r="ZG16" s="332"/>
      <c r="ZH16" s="331"/>
      <c r="ZI16" s="404"/>
      <c r="ZJ16" s="372"/>
      <c r="ZK16" s="331"/>
      <c r="ZL16" s="404"/>
      <c r="ZM16" s="447"/>
      <c r="ZN16" s="447"/>
      <c r="ZO16" s="332"/>
      <c r="ZP16" s="331"/>
      <c r="ZQ16" s="404"/>
      <c r="ZR16" s="369"/>
      <c r="ZS16" s="331"/>
      <c r="ZU16" s="447"/>
      <c r="ZV16" s="447"/>
      <c r="ZW16" s="331"/>
      <c r="ZX16" s="331"/>
      <c r="ZY16" s="404"/>
      <c r="ZZ16" s="358"/>
      <c r="AAA16" s="331"/>
      <c r="AAB16" s="455"/>
      <c r="AAC16" s="458"/>
      <c r="AAD16" s="404"/>
      <c r="AAE16" s="331"/>
      <c r="AAF16" s="331"/>
      <c r="AAG16" s="404"/>
      <c r="AAH16" s="372"/>
      <c r="AAI16" s="331"/>
      <c r="AAJ16" s="404"/>
      <c r="AAK16" s="447"/>
      <c r="AAL16" s="447"/>
      <c r="AAM16" s="331"/>
      <c r="AAN16" s="331"/>
      <c r="AAO16" s="404"/>
      <c r="AAP16" s="369"/>
      <c r="AAQ16" s="331"/>
      <c r="AAR16" s="447"/>
      <c r="AAS16" s="447"/>
      <c r="AAT16" s="447"/>
      <c r="AAU16" s="331"/>
      <c r="AAV16" s="331"/>
      <c r="AAW16" s="404"/>
      <c r="AAX16" s="358"/>
      <c r="AAY16" s="331"/>
      <c r="AAZ16" s="455"/>
      <c r="ABA16" s="458"/>
      <c r="ABB16" s="404"/>
      <c r="ABC16" s="331"/>
      <c r="ABD16" s="331"/>
      <c r="ABE16" s="404"/>
      <c r="ABF16" s="372"/>
      <c r="ABG16" s="331"/>
      <c r="ABH16" s="404"/>
      <c r="ABI16" s="447"/>
      <c r="ABJ16" s="447"/>
      <c r="ABK16" s="331"/>
      <c r="ABL16" s="331"/>
      <c r="ABM16" s="404"/>
      <c r="ABN16" s="369"/>
      <c r="ABO16" s="331"/>
      <c r="ABP16" s="447"/>
      <c r="ABQ16" s="447"/>
      <c r="ABR16" s="447"/>
      <c r="ABS16" s="331"/>
      <c r="ABT16" s="331"/>
      <c r="ABU16" s="404"/>
      <c r="ABV16" s="358"/>
      <c r="ABW16" s="331"/>
      <c r="ABX16" s="455"/>
      <c r="ABY16" s="458"/>
      <c r="ABZ16" s="404"/>
      <c r="ACA16" s="331"/>
      <c r="ACB16" s="331"/>
      <c r="ACC16" s="404"/>
    </row>
    <row r="17" s="332" customFormat="true" ht="13.9" hidden="false" customHeight="true" outlineLevel="0" collapsed="false">
      <c r="A17" s="459"/>
      <c r="B17" s="283"/>
      <c r="C17" s="402" t="s">
        <v>144</v>
      </c>
      <c r="D17" s="391"/>
      <c r="E17" s="428"/>
      <c r="F17" s="430"/>
      <c r="G17" s="440"/>
      <c r="H17" s="460" t="str">
        <f aca="false">H10</f>
        <v>Suzy</v>
      </c>
      <c r="I17" s="461"/>
      <c r="J17" s="354"/>
      <c r="K17" s="402" t="s">
        <v>152</v>
      </c>
      <c r="L17" s="391"/>
      <c r="M17" s="430"/>
      <c r="N17" s="391"/>
      <c r="O17" s="386"/>
      <c r="P17" s="402" t="s">
        <v>145</v>
      </c>
      <c r="Q17" s="461"/>
      <c r="R17" s="358"/>
      <c r="S17" s="402" t="s">
        <v>152</v>
      </c>
      <c r="T17" s="383"/>
      <c r="U17" s="383"/>
      <c r="V17" s="413"/>
      <c r="W17" s="351"/>
      <c r="X17" s="395" t="str">
        <f aca="false">X10</f>
        <v>Caroline</v>
      </c>
      <c r="Y17" s="462"/>
      <c r="Z17" s="294"/>
      <c r="AA17" s="402" t="s">
        <v>144</v>
      </c>
      <c r="AB17" s="391"/>
      <c r="AC17" s="428"/>
      <c r="AD17" s="430"/>
      <c r="AE17" s="440"/>
      <c r="AF17" s="460" t="str">
        <f aca="false">AF10</f>
        <v>Suzy</v>
      </c>
      <c r="AG17" s="461"/>
      <c r="AH17" s="354"/>
      <c r="AI17" s="402" t="s">
        <v>152</v>
      </c>
      <c r="AJ17" s="391"/>
      <c r="AK17" s="430"/>
      <c r="AL17" s="391"/>
      <c r="AM17" s="368"/>
      <c r="AN17" s="402" t="s">
        <v>145</v>
      </c>
      <c r="AO17" s="461"/>
      <c r="AP17" s="358"/>
      <c r="AQ17" s="330"/>
      <c r="AS17" s="330"/>
      <c r="AT17" s="299"/>
      <c r="AY17" s="330"/>
      <c r="BA17" s="330"/>
      <c r="BB17" s="299"/>
      <c r="BG17" s="330"/>
      <c r="BI17" s="330"/>
      <c r="BJ17" s="299"/>
      <c r="BQ17" s="330"/>
      <c r="BR17" s="299"/>
      <c r="BW17" s="330"/>
      <c r="BY17" s="330"/>
      <c r="BZ17" s="299"/>
      <c r="CG17" s="330"/>
      <c r="CH17" s="299"/>
      <c r="CO17" s="330"/>
      <c r="CP17" s="299"/>
      <c r="CW17" s="330"/>
      <c r="CX17" s="299"/>
      <c r="DE17" s="330"/>
      <c r="DF17" s="299"/>
      <c r="DM17" s="330"/>
      <c r="DN17" s="299"/>
      <c r="DS17" s="330"/>
      <c r="DU17" s="330"/>
      <c r="DV17" s="299"/>
      <c r="EC17" s="330"/>
      <c r="ED17" s="299"/>
      <c r="EI17" s="330"/>
      <c r="EK17" s="330"/>
      <c r="EL17" s="299"/>
      <c r="ES17" s="330"/>
      <c r="ET17" s="299"/>
      <c r="FA17" s="330"/>
      <c r="FB17" s="299"/>
      <c r="FI17" s="330"/>
      <c r="FJ17" s="299"/>
      <c r="FQ17" s="330"/>
      <c r="FR17" s="299"/>
      <c r="FY17" s="330"/>
      <c r="FZ17" s="299"/>
      <c r="GG17" s="330"/>
      <c r="GH17" s="299"/>
      <c r="GO17" s="330"/>
      <c r="GP17" s="299"/>
      <c r="GW17" s="330"/>
      <c r="GX17" s="299"/>
      <c r="HE17" s="330"/>
      <c r="HF17" s="299"/>
      <c r="HM17" s="330"/>
      <c r="HN17" s="299"/>
      <c r="HU17" s="330"/>
      <c r="HV17" s="299"/>
      <c r="IC17" s="330"/>
      <c r="ID17" s="299"/>
      <c r="IK17" s="330"/>
      <c r="IL17" s="299"/>
      <c r="IS17" s="330"/>
      <c r="IT17" s="299"/>
      <c r="JA17" s="330"/>
      <c r="JB17" s="299"/>
      <c r="JI17" s="330"/>
      <c r="JJ17" s="299"/>
      <c r="JQ17" s="330"/>
      <c r="JR17" s="299"/>
      <c r="JY17" s="330"/>
      <c r="JZ17" s="299"/>
      <c r="KG17" s="330"/>
      <c r="KH17" s="299"/>
      <c r="KO17" s="330"/>
      <c r="KP17" s="299"/>
      <c r="KW17" s="330"/>
      <c r="KX17" s="299"/>
      <c r="LE17" s="330"/>
      <c r="LF17" s="299"/>
      <c r="LM17" s="330"/>
      <c r="LN17" s="299"/>
      <c r="LU17" s="330"/>
      <c r="LV17" s="287"/>
      <c r="MC17" s="330"/>
      <c r="MD17" s="299"/>
      <c r="MK17" s="330"/>
      <c r="ML17" s="299"/>
      <c r="MS17" s="330"/>
      <c r="MT17" s="287"/>
      <c r="NA17" s="330"/>
      <c r="NB17" s="299"/>
      <c r="NI17" s="330"/>
      <c r="NJ17" s="299"/>
      <c r="NQ17" s="330"/>
      <c r="NR17" s="287"/>
      <c r="NY17" s="330"/>
      <c r="NZ17" s="299"/>
      <c r="OG17" s="330"/>
      <c r="OH17" s="299"/>
      <c r="OO17" s="330"/>
      <c r="OP17" s="287"/>
      <c r="OW17" s="330"/>
      <c r="OX17" s="299"/>
      <c r="PE17" s="330"/>
      <c r="PF17" s="299"/>
      <c r="PM17" s="330"/>
      <c r="PN17" s="287"/>
      <c r="PU17" s="330"/>
      <c r="PV17" s="299"/>
      <c r="QC17" s="330"/>
      <c r="QD17" s="299"/>
      <c r="QK17" s="330"/>
      <c r="QL17" s="287"/>
      <c r="QS17" s="330"/>
      <c r="QT17" s="299"/>
      <c r="RA17" s="330"/>
      <c r="RB17" s="299"/>
      <c r="RI17" s="330"/>
      <c r="RJ17" s="287"/>
      <c r="RQ17" s="330"/>
      <c r="RR17" s="299"/>
      <c r="RY17" s="330"/>
      <c r="RZ17" s="299"/>
      <c r="SG17" s="330"/>
      <c r="SH17" s="287"/>
      <c r="SO17" s="330"/>
      <c r="SP17" s="299"/>
      <c r="SW17" s="330"/>
      <c r="SX17" s="299"/>
      <c r="TE17" s="330"/>
      <c r="TF17" s="287"/>
      <c r="TM17" s="330"/>
      <c r="TN17" s="299"/>
      <c r="TP17" s="455"/>
      <c r="TU17" s="330"/>
      <c r="TV17" s="299"/>
      <c r="UC17" s="330"/>
      <c r="UD17" s="287"/>
      <c r="UK17" s="330"/>
      <c r="UL17" s="299"/>
      <c r="US17" s="330"/>
      <c r="UT17" s="299"/>
      <c r="VA17" s="330"/>
      <c r="VB17" s="287"/>
      <c r="VI17" s="330"/>
      <c r="VJ17" s="299"/>
      <c r="VQ17" s="330"/>
      <c r="VR17" s="299"/>
      <c r="VY17" s="330"/>
      <c r="VZ17" s="287"/>
      <c r="WG17" s="330"/>
      <c r="WH17" s="299"/>
      <c r="WO17" s="330"/>
      <c r="WP17" s="299"/>
      <c r="WW17" s="330"/>
      <c r="WX17" s="287"/>
      <c r="XE17" s="330"/>
      <c r="XF17" s="299"/>
      <c r="XM17" s="330"/>
      <c r="XN17" s="299"/>
      <c r="XU17" s="330"/>
      <c r="XV17" s="287"/>
      <c r="YC17" s="330"/>
      <c r="YD17" s="299"/>
      <c r="YK17" s="330"/>
      <c r="YL17" s="299"/>
      <c r="YS17" s="330"/>
      <c r="YT17" s="369"/>
      <c r="YY17" s="368"/>
      <c r="ZA17" s="330"/>
      <c r="ZB17" s="358"/>
      <c r="ZI17" s="330"/>
      <c r="ZJ17" s="372"/>
      <c r="ZQ17" s="330"/>
      <c r="ZR17" s="369"/>
      <c r="ZY17" s="330"/>
      <c r="ZZ17" s="358"/>
      <c r="AAG17" s="330"/>
      <c r="AAH17" s="372"/>
      <c r="AAO17" s="330"/>
      <c r="AAP17" s="369"/>
      <c r="AAW17" s="330"/>
      <c r="AAX17" s="358"/>
      <c r="ABE17" s="330"/>
      <c r="ABF17" s="372"/>
      <c r="ABM17" s="330"/>
      <c r="ABN17" s="369"/>
      <c r="ABU17" s="330"/>
      <c r="ABV17" s="358"/>
      <c r="ACC17" s="330"/>
      <c r="ACD17" s="276"/>
      <c r="ACE17" s="276"/>
      <c r="ACF17" s="276"/>
      <c r="ACG17" s="276"/>
      <c r="ACH17" s="276"/>
      <c r="ACI17" s="276"/>
      <c r="ACJ17" s="276"/>
      <c r="ACK17" s="276"/>
      <c r="ACL17" s="276"/>
      <c r="ACM17" s="276"/>
      <c r="ACN17" s="276"/>
      <c r="ACO17" s="276"/>
      <c r="ACP17" s="276"/>
      <c r="ACQ17" s="276"/>
      <c r="ACR17" s="276"/>
      <c r="ACS17" s="276"/>
      <c r="ACT17" s="276"/>
      <c r="ACU17" s="276"/>
      <c r="ACV17" s="276"/>
      <c r="ACW17" s="276"/>
      <c r="ACX17" s="276"/>
      <c r="ACY17" s="276"/>
      <c r="ACZ17" s="276"/>
      <c r="ADA17" s="276"/>
      <c r="ADB17" s="276"/>
      <c r="ADC17" s="276"/>
      <c r="ADD17" s="276"/>
      <c r="ADE17" s="276"/>
      <c r="ADF17" s="276"/>
      <c r="ADG17" s="276"/>
      <c r="ADH17" s="276"/>
      <c r="ADI17" s="276"/>
      <c r="ADJ17" s="276"/>
      <c r="ADK17" s="276"/>
      <c r="ADL17" s="276"/>
      <c r="ADM17" s="276"/>
      <c r="ADN17" s="276"/>
      <c r="ADO17" s="276"/>
      <c r="ADP17" s="276"/>
      <c r="ADQ17" s="276"/>
      <c r="ADR17" s="276"/>
      <c r="ADS17" s="276"/>
      <c r="ADT17" s="276"/>
      <c r="ADU17" s="276"/>
      <c r="ADV17" s="276"/>
      <c r="ADW17" s="276"/>
      <c r="ADX17" s="276"/>
      <c r="ADY17" s="276"/>
      <c r="ADZ17" s="276"/>
      <c r="AEA17" s="276"/>
      <c r="AEB17" s="276"/>
      <c r="AEC17" s="276"/>
      <c r="AED17" s="276"/>
      <c r="AEE17" s="276"/>
      <c r="AEF17" s="276"/>
      <c r="AEG17" s="276"/>
      <c r="AEH17" s="276"/>
      <c r="AEI17" s="276"/>
      <c r="AEJ17" s="276"/>
      <c r="AEK17" s="276"/>
      <c r="AEL17" s="276"/>
      <c r="AEM17" s="276"/>
      <c r="AEN17" s="276"/>
      <c r="AEO17" s="276"/>
      <c r="AEP17" s="276"/>
      <c r="AEQ17" s="276"/>
      <c r="AER17" s="276"/>
      <c r="AES17" s="276"/>
      <c r="AET17" s="276"/>
      <c r="AEU17" s="276"/>
      <c r="AEV17" s="276"/>
      <c r="AEW17" s="276"/>
      <c r="AEX17" s="276"/>
      <c r="AEY17" s="276"/>
      <c r="AEZ17" s="276"/>
      <c r="AFA17" s="276"/>
      <c r="AFB17" s="276"/>
      <c r="AFC17" s="276"/>
      <c r="AFD17" s="276"/>
      <c r="AFE17" s="276"/>
      <c r="AFF17" s="276"/>
      <c r="AFG17" s="276"/>
      <c r="AFH17" s="276"/>
      <c r="AFI17" s="276"/>
      <c r="AFJ17" s="276"/>
      <c r="AFK17" s="276"/>
      <c r="AFL17" s="276"/>
      <c r="AFM17" s="276"/>
      <c r="AFN17" s="276"/>
      <c r="AFO17" s="276"/>
      <c r="AFP17" s="276"/>
      <c r="AFQ17" s="276"/>
      <c r="AFR17" s="276"/>
      <c r="AFS17" s="276"/>
      <c r="AFT17" s="276"/>
      <c r="AFU17" s="276"/>
      <c r="AFV17" s="276"/>
      <c r="AFW17" s="276"/>
      <c r="AFX17" s="276"/>
      <c r="AFY17" s="276"/>
      <c r="AFZ17" s="276"/>
      <c r="AGA17" s="276"/>
      <c r="AGB17" s="276"/>
      <c r="AGC17" s="276"/>
      <c r="AGD17" s="276"/>
      <c r="AGE17" s="276"/>
      <c r="AGF17" s="276"/>
      <c r="AGG17" s="276"/>
      <c r="AGH17" s="276"/>
      <c r="AGI17" s="276"/>
      <c r="AGJ17" s="276"/>
      <c r="AGK17" s="276"/>
      <c r="AGL17" s="276"/>
      <c r="AGM17" s="276"/>
      <c r="AGN17" s="276"/>
      <c r="AGO17" s="276"/>
      <c r="AGP17" s="276"/>
      <c r="AGQ17" s="276"/>
      <c r="AGR17" s="276"/>
      <c r="AGS17" s="276"/>
      <c r="AGT17" s="276"/>
      <c r="AGU17" s="276"/>
      <c r="AGV17" s="276"/>
      <c r="AGW17" s="276"/>
      <c r="AGX17" s="276"/>
      <c r="AGY17" s="276"/>
      <c r="AGZ17" s="276"/>
      <c r="AHA17" s="276"/>
      <c r="AHB17" s="276"/>
      <c r="AHC17" s="276"/>
      <c r="AHD17" s="276"/>
      <c r="AHE17" s="276"/>
      <c r="AHF17" s="276"/>
      <c r="AHG17" s="276"/>
      <c r="AHH17" s="276"/>
      <c r="AHI17" s="276"/>
      <c r="AHJ17" s="276"/>
      <c r="AHK17" s="276"/>
      <c r="AHL17" s="276"/>
      <c r="AHM17" s="276"/>
      <c r="AHN17" s="276"/>
      <c r="AHO17" s="276"/>
      <c r="AHP17" s="276"/>
      <c r="AHQ17" s="276"/>
      <c r="AHR17" s="276"/>
      <c r="AHS17" s="276"/>
      <c r="AHT17" s="276"/>
      <c r="AHU17" s="276"/>
      <c r="AHV17" s="276"/>
      <c r="AHW17" s="276"/>
      <c r="AHX17" s="276"/>
      <c r="AHY17" s="276"/>
      <c r="AHZ17" s="276"/>
      <c r="AIA17" s="276"/>
      <c r="AIB17" s="276"/>
      <c r="AIC17" s="276"/>
      <c r="AID17" s="276"/>
      <c r="AIE17" s="276"/>
      <c r="AIF17" s="276"/>
      <c r="AIG17" s="276"/>
      <c r="AIH17" s="276"/>
      <c r="AII17" s="0"/>
      <c r="AIJ17" s="0"/>
      <c r="AIK17" s="0"/>
      <c r="AIL17" s="0"/>
      <c r="AIM17" s="0"/>
      <c r="AIN17" s="0"/>
      <c r="AIO17" s="0"/>
      <c r="AIP17" s="0"/>
      <c r="AIQ17" s="0"/>
      <c r="AIR17" s="0"/>
      <c r="AIS17" s="0"/>
      <c r="AIT17" s="0"/>
      <c r="AIU17" s="0"/>
      <c r="AIV17" s="0"/>
      <c r="AIW17" s="0"/>
      <c r="AIX17" s="0"/>
      <c r="AIY17" s="0"/>
      <c r="AIZ17" s="0"/>
      <c r="AJA17" s="0"/>
      <c r="AJB17" s="0"/>
      <c r="AJC17" s="0"/>
      <c r="AJD17" s="0"/>
      <c r="AJE17" s="0"/>
      <c r="AJF17" s="0"/>
      <c r="AJG17" s="0"/>
      <c r="AJH17" s="0"/>
      <c r="AJI17" s="0"/>
      <c r="AJJ17" s="0"/>
      <c r="AJK17" s="0"/>
      <c r="AJL17" s="0"/>
      <c r="AJM17" s="0"/>
      <c r="AJN17" s="0"/>
      <c r="AJO17" s="0"/>
      <c r="AJP17" s="0"/>
      <c r="AJQ17" s="0"/>
      <c r="AJR17" s="0"/>
      <c r="AJS17" s="0"/>
      <c r="AJT17" s="0"/>
      <c r="AJU17" s="0"/>
      <c r="AJV17" s="0"/>
      <c r="AJW17" s="0"/>
      <c r="AJX17" s="0"/>
      <c r="AJY17" s="0"/>
      <c r="AJZ17" s="0"/>
      <c r="AKA17" s="0"/>
      <c r="AKB17" s="0"/>
      <c r="AKC17" s="0"/>
      <c r="AKD17" s="0"/>
      <c r="AKE17" s="0"/>
      <c r="AKF17" s="0"/>
      <c r="AKG17" s="0"/>
      <c r="AKH17" s="0"/>
      <c r="AKI17" s="0"/>
      <c r="AKJ17" s="0"/>
      <c r="AKK17" s="0"/>
      <c r="AKL17" s="0"/>
      <c r="AKM17" s="0"/>
      <c r="AKN17" s="0"/>
      <c r="AKO17" s="0"/>
      <c r="AKP17" s="0"/>
      <c r="AKQ17" s="0"/>
      <c r="AKR17" s="0"/>
      <c r="AKS17" s="0"/>
      <c r="AKT17" s="0"/>
      <c r="AKU17" s="0"/>
      <c r="AKV17" s="0"/>
      <c r="AKW17" s="0"/>
      <c r="AKX17" s="0"/>
      <c r="AKY17" s="0"/>
      <c r="AKZ17" s="0"/>
      <c r="ALA17" s="0"/>
      <c r="ALB17" s="0"/>
      <c r="ALC17" s="0"/>
      <c r="ALD17" s="0"/>
      <c r="ALE17" s="0"/>
      <c r="ALF17" s="0"/>
      <c r="ALG17" s="0"/>
      <c r="ALH17" s="0"/>
      <c r="ALI17" s="0"/>
      <c r="ALJ17" s="0"/>
      <c r="ALK17" s="0"/>
      <c r="ALL17" s="0"/>
      <c r="ALM17" s="0"/>
      <c r="ALN17" s="0"/>
      <c r="ALO17" s="0"/>
      <c r="ALP17" s="0"/>
      <c r="ALQ17" s="0"/>
      <c r="ALR17" s="0"/>
      <c r="ALS17" s="0"/>
      <c r="ALT17" s="0"/>
      <c r="ALU17" s="0"/>
      <c r="ALV17" s="0"/>
      <c r="ALW17" s="0"/>
      <c r="ALX17" s="0"/>
      <c r="ALY17" s="0"/>
      <c r="ALZ17" s="0"/>
      <c r="AMA17" s="0"/>
      <c r="AMB17" s="0"/>
      <c r="AMC17" s="0"/>
      <c r="AMD17" s="0"/>
      <c r="AME17" s="0"/>
      <c r="AMF17" s="0"/>
      <c r="AMG17" s="0"/>
      <c r="AMH17" s="0"/>
      <c r="AMI17" s="0"/>
      <c r="AMJ17" s="0"/>
    </row>
    <row r="18" s="332" customFormat="true" ht="13.9" hidden="false" customHeight="true" outlineLevel="0" collapsed="false">
      <c r="A18" s="459"/>
      <c r="B18" s="283"/>
      <c r="C18" s="392"/>
      <c r="D18" s="463"/>
      <c r="E18" s="391"/>
      <c r="F18" s="437"/>
      <c r="G18" s="440"/>
      <c r="H18" s="391"/>
      <c r="I18" s="461"/>
      <c r="J18" s="354"/>
      <c r="K18" s="382"/>
      <c r="L18" s="391"/>
      <c r="M18" s="391"/>
      <c r="N18" s="391"/>
      <c r="O18" s="386"/>
      <c r="P18" s="382"/>
      <c r="Q18" s="461"/>
      <c r="R18" s="358"/>
      <c r="S18" s="382"/>
      <c r="T18" s="391"/>
      <c r="U18" s="463"/>
      <c r="W18" s="351"/>
      <c r="X18" s="390"/>
      <c r="Y18" s="462"/>
      <c r="Z18" s="294"/>
      <c r="AA18" s="392"/>
      <c r="AB18" s="463"/>
      <c r="AC18" s="391"/>
      <c r="AD18" s="437"/>
      <c r="AE18" s="440"/>
      <c r="AF18" s="391"/>
      <c r="AG18" s="461"/>
      <c r="AH18" s="354"/>
      <c r="AI18" s="382"/>
      <c r="AJ18" s="391"/>
      <c r="AK18" s="391"/>
      <c r="AL18" s="391"/>
      <c r="AM18" s="368"/>
      <c r="AN18" s="382"/>
      <c r="AO18" s="461"/>
      <c r="AP18" s="358"/>
      <c r="AQ18" s="330"/>
      <c r="AS18" s="330"/>
      <c r="AT18" s="299"/>
      <c r="AY18" s="330"/>
      <c r="BA18" s="330"/>
      <c r="BB18" s="299"/>
      <c r="BG18" s="330"/>
      <c r="BI18" s="330"/>
      <c r="BJ18" s="299"/>
      <c r="BQ18" s="330"/>
      <c r="BR18" s="299"/>
      <c r="BW18" s="330"/>
      <c r="BY18" s="330"/>
      <c r="BZ18" s="299"/>
      <c r="CG18" s="330"/>
      <c r="CH18" s="299"/>
      <c r="CO18" s="330"/>
      <c r="CP18" s="299"/>
      <c r="CW18" s="330"/>
      <c r="CX18" s="299"/>
      <c r="DE18" s="330"/>
      <c r="DF18" s="299"/>
      <c r="DM18" s="330"/>
      <c r="DN18" s="299"/>
      <c r="DS18" s="330"/>
      <c r="DU18" s="330"/>
      <c r="DV18" s="299"/>
      <c r="EC18" s="330"/>
      <c r="ED18" s="299"/>
      <c r="EK18" s="330"/>
      <c r="EL18" s="299"/>
      <c r="ES18" s="330"/>
      <c r="ET18" s="299"/>
      <c r="FA18" s="330"/>
      <c r="FB18" s="299"/>
      <c r="FI18" s="330"/>
      <c r="FJ18" s="299"/>
      <c r="FQ18" s="330"/>
      <c r="FR18" s="299"/>
      <c r="FZ18" s="299"/>
      <c r="GD18" s="367"/>
      <c r="GH18" s="299"/>
      <c r="GP18" s="299"/>
      <c r="GT18" s="367"/>
      <c r="GX18" s="299"/>
      <c r="GZ18" s="367"/>
      <c r="HE18" s="330"/>
      <c r="HF18" s="299"/>
      <c r="HM18" s="330"/>
      <c r="HN18" s="299"/>
      <c r="HU18" s="330"/>
      <c r="HV18" s="299"/>
      <c r="IC18" s="330"/>
      <c r="ID18" s="299"/>
      <c r="IK18" s="330"/>
      <c r="IL18" s="299"/>
      <c r="IS18" s="330"/>
      <c r="IT18" s="299"/>
      <c r="JA18" s="330"/>
      <c r="JB18" s="299"/>
      <c r="JI18" s="330"/>
      <c r="JJ18" s="299"/>
      <c r="JQ18" s="330"/>
      <c r="JR18" s="299"/>
      <c r="JY18" s="330"/>
      <c r="JZ18" s="299"/>
      <c r="KG18" s="330"/>
      <c r="KH18" s="299"/>
      <c r="KO18" s="330"/>
      <c r="KP18" s="299"/>
      <c r="KW18" s="330"/>
      <c r="KX18" s="299"/>
      <c r="LE18" s="330"/>
      <c r="LF18" s="299"/>
      <c r="LM18" s="330"/>
      <c r="LN18" s="299"/>
      <c r="LU18" s="330"/>
      <c r="LV18" s="287"/>
      <c r="MC18" s="330"/>
      <c r="MD18" s="299"/>
      <c r="MK18" s="330"/>
      <c r="ML18" s="299"/>
      <c r="MS18" s="330"/>
      <c r="MT18" s="287"/>
      <c r="NA18" s="330"/>
      <c r="NB18" s="299"/>
      <c r="NI18" s="330"/>
      <c r="NJ18" s="299"/>
      <c r="NQ18" s="330"/>
      <c r="NR18" s="287"/>
      <c r="NY18" s="330"/>
      <c r="NZ18" s="299"/>
      <c r="OG18" s="330"/>
      <c r="OH18" s="299"/>
      <c r="OO18" s="330"/>
      <c r="OP18" s="287"/>
      <c r="OW18" s="330"/>
      <c r="OX18" s="299"/>
      <c r="PE18" s="330"/>
      <c r="PF18" s="299"/>
      <c r="PJ18" s="437"/>
      <c r="PM18" s="330"/>
      <c r="PN18" s="287"/>
      <c r="PU18" s="330"/>
      <c r="PV18" s="299"/>
      <c r="QC18" s="330"/>
      <c r="QD18" s="299"/>
      <c r="QH18" s="437"/>
      <c r="QK18" s="330"/>
      <c r="QL18" s="287"/>
      <c r="QS18" s="330"/>
      <c r="QT18" s="299"/>
      <c r="RA18" s="330"/>
      <c r="RB18" s="299"/>
      <c r="RF18" s="437"/>
      <c r="RI18" s="330"/>
      <c r="RJ18" s="287"/>
      <c r="RQ18" s="330"/>
      <c r="RR18" s="299"/>
      <c r="RY18" s="330"/>
      <c r="RZ18" s="299"/>
      <c r="SD18" s="437"/>
      <c r="SG18" s="330"/>
      <c r="SH18" s="287"/>
      <c r="SO18" s="330"/>
      <c r="SP18" s="299"/>
      <c r="SW18" s="330"/>
      <c r="SX18" s="299"/>
      <c r="TB18" s="437"/>
      <c r="TE18" s="330"/>
      <c r="TF18" s="287"/>
      <c r="TM18" s="330"/>
      <c r="TN18" s="299"/>
      <c r="TU18" s="330"/>
      <c r="TV18" s="299"/>
      <c r="TZ18" s="437"/>
      <c r="UC18" s="330"/>
      <c r="UD18" s="287"/>
      <c r="UK18" s="330"/>
      <c r="UL18" s="299"/>
      <c r="US18" s="330"/>
      <c r="UT18" s="299"/>
      <c r="UX18" s="437"/>
      <c r="VA18" s="330"/>
      <c r="VB18" s="287"/>
      <c r="VI18" s="330"/>
      <c r="VJ18" s="299"/>
      <c r="VQ18" s="330"/>
      <c r="VR18" s="299"/>
      <c r="VV18" s="437"/>
      <c r="VY18" s="330"/>
      <c r="VZ18" s="287"/>
      <c r="WG18" s="330"/>
      <c r="WH18" s="299"/>
      <c r="WO18" s="330"/>
      <c r="WP18" s="299"/>
      <c r="WT18" s="437"/>
      <c r="WW18" s="330"/>
      <c r="WX18" s="287"/>
      <c r="XE18" s="330"/>
      <c r="XF18" s="299"/>
      <c r="XM18" s="330"/>
      <c r="XN18" s="299"/>
      <c r="XR18" s="437"/>
      <c r="XU18" s="330"/>
      <c r="XV18" s="287"/>
      <c r="YC18" s="330"/>
      <c r="YD18" s="299"/>
      <c r="YK18" s="330"/>
      <c r="YL18" s="299"/>
      <c r="YP18" s="437"/>
      <c r="YS18" s="330"/>
      <c r="YT18" s="369"/>
      <c r="YY18" s="368"/>
      <c r="ZA18" s="330"/>
      <c r="ZB18" s="358"/>
      <c r="ZI18" s="330"/>
      <c r="ZJ18" s="372"/>
      <c r="ZN18" s="437"/>
      <c r="ZQ18" s="330"/>
      <c r="ZR18" s="369"/>
      <c r="ZY18" s="330"/>
      <c r="ZZ18" s="358"/>
      <c r="AAG18" s="330"/>
      <c r="AAH18" s="372"/>
      <c r="AAL18" s="437"/>
      <c r="AAO18" s="330"/>
      <c r="AAP18" s="369"/>
      <c r="AAW18" s="330"/>
      <c r="AAX18" s="358"/>
      <c r="ABE18" s="330"/>
      <c r="ABF18" s="372"/>
      <c r="ABJ18" s="437"/>
      <c r="ABM18" s="330"/>
      <c r="ABN18" s="369"/>
      <c r="ABU18" s="330"/>
      <c r="ABV18" s="358"/>
      <c r="ACC18" s="330"/>
      <c r="ACD18" s="276"/>
      <c r="ACE18" s="276"/>
      <c r="ACF18" s="276"/>
      <c r="ACG18" s="276"/>
      <c r="ACH18" s="276"/>
      <c r="ACI18" s="276"/>
      <c r="ACJ18" s="276"/>
      <c r="ACK18" s="276"/>
      <c r="ACL18" s="276"/>
      <c r="ACM18" s="276"/>
      <c r="ACN18" s="276"/>
      <c r="ACO18" s="276"/>
      <c r="ACP18" s="276"/>
      <c r="ACQ18" s="276"/>
      <c r="ACR18" s="276"/>
      <c r="ACS18" s="276"/>
      <c r="ACT18" s="276"/>
      <c r="ACU18" s="276"/>
      <c r="ACV18" s="276"/>
      <c r="ACW18" s="276"/>
      <c r="ACX18" s="276"/>
      <c r="ACY18" s="276"/>
      <c r="ACZ18" s="276"/>
      <c r="ADA18" s="276"/>
      <c r="ADB18" s="276"/>
      <c r="ADC18" s="276"/>
      <c r="ADD18" s="276"/>
      <c r="ADE18" s="276"/>
      <c r="ADF18" s="276"/>
      <c r="ADG18" s="276"/>
      <c r="ADH18" s="276"/>
      <c r="ADI18" s="276"/>
      <c r="ADJ18" s="276"/>
      <c r="ADK18" s="276"/>
      <c r="ADL18" s="276"/>
      <c r="ADM18" s="276"/>
      <c r="ADN18" s="276"/>
      <c r="ADO18" s="276"/>
      <c r="ADP18" s="276"/>
      <c r="ADQ18" s="276"/>
      <c r="ADR18" s="276"/>
      <c r="ADS18" s="276"/>
      <c r="ADT18" s="276"/>
      <c r="ADU18" s="276"/>
      <c r="ADV18" s="276"/>
      <c r="ADW18" s="276"/>
      <c r="ADX18" s="276"/>
      <c r="ADY18" s="276"/>
      <c r="ADZ18" s="276"/>
      <c r="AEA18" s="276"/>
      <c r="AEB18" s="276"/>
      <c r="AEC18" s="276"/>
      <c r="AED18" s="276"/>
      <c r="AEE18" s="276"/>
      <c r="AEF18" s="276"/>
      <c r="AEG18" s="276"/>
      <c r="AEH18" s="276"/>
      <c r="AEI18" s="276"/>
      <c r="AEJ18" s="276"/>
      <c r="AEK18" s="276"/>
      <c r="AEL18" s="276"/>
      <c r="AEM18" s="276"/>
      <c r="AEN18" s="276"/>
      <c r="AEO18" s="276"/>
      <c r="AEP18" s="276"/>
      <c r="AEQ18" s="276"/>
      <c r="AER18" s="276"/>
      <c r="AES18" s="276"/>
      <c r="AET18" s="276"/>
      <c r="AEU18" s="276"/>
      <c r="AEV18" s="276"/>
      <c r="AEW18" s="276"/>
      <c r="AEX18" s="276"/>
      <c r="AEY18" s="276"/>
      <c r="AEZ18" s="276"/>
      <c r="AFA18" s="276"/>
      <c r="AFB18" s="276"/>
      <c r="AFC18" s="276"/>
      <c r="AFD18" s="276"/>
      <c r="AFE18" s="276"/>
      <c r="AFF18" s="276"/>
      <c r="AFG18" s="276"/>
      <c r="AFH18" s="276"/>
      <c r="AFI18" s="276"/>
      <c r="AFJ18" s="276"/>
      <c r="AFK18" s="276"/>
      <c r="AFL18" s="276"/>
      <c r="AFM18" s="276"/>
      <c r="AFN18" s="276"/>
      <c r="AFO18" s="276"/>
      <c r="AFP18" s="276"/>
      <c r="AFQ18" s="276"/>
      <c r="AFR18" s="276"/>
      <c r="AFS18" s="276"/>
      <c r="AFT18" s="276"/>
      <c r="AFU18" s="276"/>
      <c r="AFV18" s="276"/>
      <c r="AFW18" s="276"/>
      <c r="AFX18" s="276"/>
      <c r="AFY18" s="276"/>
      <c r="AFZ18" s="276"/>
      <c r="AGA18" s="276"/>
      <c r="AGB18" s="276"/>
      <c r="AGC18" s="276"/>
      <c r="AGD18" s="276"/>
      <c r="AGE18" s="276"/>
      <c r="AGF18" s="276"/>
      <c r="AGG18" s="276"/>
      <c r="AGH18" s="276"/>
      <c r="AGI18" s="276"/>
      <c r="AGJ18" s="276"/>
      <c r="AGK18" s="276"/>
      <c r="AGL18" s="276"/>
      <c r="AGM18" s="276"/>
      <c r="AGN18" s="276"/>
      <c r="AGO18" s="276"/>
      <c r="AGP18" s="276"/>
      <c r="AGQ18" s="276"/>
      <c r="AGR18" s="276"/>
      <c r="AGS18" s="276"/>
      <c r="AGT18" s="276"/>
      <c r="AGU18" s="276"/>
      <c r="AGV18" s="276"/>
      <c r="AGW18" s="276"/>
      <c r="AGX18" s="276"/>
      <c r="AGY18" s="276"/>
      <c r="AGZ18" s="276"/>
      <c r="AHA18" s="276"/>
      <c r="AHB18" s="276"/>
      <c r="AHC18" s="276"/>
      <c r="AHD18" s="276"/>
      <c r="AHE18" s="276"/>
      <c r="AHF18" s="276"/>
      <c r="AHG18" s="276"/>
      <c r="AHH18" s="276"/>
      <c r="AHI18" s="276"/>
      <c r="AHJ18" s="276"/>
      <c r="AHK18" s="276"/>
      <c r="AHL18" s="276"/>
      <c r="AHM18" s="276"/>
      <c r="AHN18" s="276"/>
      <c r="AHO18" s="276"/>
      <c r="AHP18" s="276"/>
      <c r="AHQ18" s="276"/>
      <c r="AHR18" s="276"/>
      <c r="AHS18" s="276"/>
      <c r="AHT18" s="276"/>
      <c r="AHU18" s="276"/>
      <c r="AHV18" s="276"/>
      <c r="AHW18" s="276"/>
      <c r="AHX18" s="276"/>
      <c r="AHY18" s="276"/>
      <c r="AHZ18" s="276"/>
      <c r="AIA18" s="276"/>
      <c r="AIB18" s="276"/>
      <c r="AIC18" s="276"/>
      <c r="AID18" s="276"/>
      <c r="AIE18" s="276"/>
      <c r="AIF18" s="276"/>
      <c r="AIG18" s="276"/>
      <c r="AIH18" s="276"/>
      <c r="AII18" s="0"/>
      <c r="AIJ18" s="0"/>
      <c r="AIK18" s="0"/>
      <c r="AIL18" s="0"/>
      <c r="AIM18" s="0"/>
      <c r="AIN18" s="0"/>
      <c r="AIO18" s="0"/>
      <c r="AIP18" s="0"/>
      <c r="AIQ18" s="0"/>
      <c r="AIR18" s="0"/>
      <c r="AIS18" s="0"/>
      <c r="AIT18" s="0"/>
      <c r="AIU18" s="0"/>
      <c r="AIV18" s="0"/>
      <c r="AIW18" s="0"/>
      <c r="AIX18" s="0"/>
      <c r="AIY18" s="0"/>
      <c r="AIZ18" s="0"/>
      <c r="AJA18" s="0"/>
      <c r="AJB18" s="0"/>
      <c r="AJC18" s="0"/>
      <c r="AJD18" s="0"/>
      <c r="AJE18" s="0"/>
      <c r="AJF18" s="0"/>
      <c r="AJG18" s="0"/>
      <c r="AJH18" s="0"/>
      <c r="AJI18" s="0"/>
      <c r="AJJ18" s="0"/>
      <c r="AJK18" s="0"/>
      <c r="AJL18" s="0"/>
      <c r="AJM18" s="0"/>
      <c r="AJN18" s="0"/>
      <c r="AJO18" s="0"/>
      <c r="AJP18" s="0"/>
      <c r="AJQ18" s="0"/>
      <c r="AJR18" s="0"/>
      <c r="AJS18" s="0"/>
      <c r="AJT18" s="0"/>
      <c r="AJU18" s="0"/>
      <c r="AJV18" s="0"/>
      <c r="AJW18" s="0"/>
      <c r="AJX18" s="0"/>
      <c r="AJY18" s="0"/>
      <c r="AJZ18" s="0"/>
      <c r="AKA18" s="0"/>
      <c r="AKB18" s="0"/>
      <c r="AKC18" s="0"/>
      <c r="AKD18" s="0"/>
      <c r="AKE18" s="0"/>
      <c r="AKF18" s="0"/>
      <c r="AKG18" s="0"/>
      <c r="AKH18" s="0"/>
      <c r="AKI18" s="0"/>
      <c r="AKJ18" s="0"/>
      <c r="AKK18" s="0"/>
      <c r="AKL18" s="0"/>
      <c r="AKM18" s="0"/>
      <c r="AKN18" s="0"/>
      <c r="AKO18" s="0"/>
      <c r="AKP18" s="0"/>
      <c r="AKQ18" s="0"/>
      <c r="AKR18" s="0"/>
      <c r="AKS18" s="0"/>
      <c r="AKT18" s="0"/>
      <c r="AKU18" s="0"/>
      <c r="AKV18" s="0"/>
      <c r="AKW18" s="0"/>
      <c r="AKX18" s="0"/>
      <c r="AKY18" s="0"/>
      <c r="AKZ18" s="0"/>
      <c r="ALA18" s="0"/>
      <c r="ALB18" s="0"/>
      <c r="ALC18" s="0"/>
      <c r="ALD18" s="0"/>
      <c r="ALE18" s="0"/>
      <c r="ALF18" s="0"/>
      <c r="ALG18" s="0"/>
      <c r="ALH18" s="0"/>
      <c r="ALI18" s="0"/>
      <c r="ALJ18" s="0"/>
      <c r="ALK18" s="0"/>
      <c r="ALL18" s="0"/>
      <c r="ALM18" s="0"/>
      <c r="ALN18" s="0"/>
      <c r="ALO18" s="0"/>
      <c r="ALP18" s="0"/>
      <c r="ALQ18" s="0"/>
      <c r="ALR18" s="0"/>
      <c r="ALS18" s="0"/>
      <c r="ALT18" s="0"/>
      <c r="ALU18" s="0"/>
      <c r="ALV18" s="0"/>
      <c r="ALW18" s="0"/>
      <c r="ALX18" s="0"/>
      <c r="ALY18" s="0"/>
      <c r="ALZ18" s="0"/>
      <c r="AMA18" s="0"/>
      <c r="AMB18" s="0"/>
      <c r="AMC18" s="0"/>
      <c r="AMD18" s="0"/>
      <c r="AME18" s="0"/>
      <c r="AMF18" s="0"/>
      <c r="AMG18" s="0"/>
      <c r="AMH18" s="0"/>
      <c r="AMI18" s="0"/>
      <c r="AMJ18" s="0"/>
    </row>
    <row r="19" s="317" customFormat="true" ht="13.9" hidden="false" customHeight="true" outlineLevel="0" collapsed="false">
      <c r="A19" s="464" t="s">
        <v>64</v>
      </c>
      <c r="B19" s="465"/>
      <c r="C19" s="466" t="s">
        <v>153</v>
      </c>
      <c r="D19" s="467"/>
      <c r="E19" s="468" t="s">
        <v>60</v>
      </c>
      <c r="F19" s="466" t="s">
        <v>153</v>
      </c>
      <c r="G19" s="466" t="s">
        <v>153</v>
      </c>
      <c r="H19" s="469" t="s">
        <v>60</v>
      </c>
      <c r="I19" s="470" t="s">
        <v>64</v>
      </c>
      <c r="J19" s="465"/>
      <c r="K19" s="471" t="s">
        <v>60</v>
      </c>
      <c r="L19" s="472" t="s">
        <v>153</v>
      </c>
      <c r="M19" s="472" t="s">
        <v>153</v>
      </c>
      <c r="N19" s="472" t="s">
        <v>153</v>
      </c>
      <c r="O19" s="470" t="s">
        <v>154</v>
      </c>
      <c r="P19" s="471" t="s">
        <v>60</v>
      </c>
      <c r="Q19" s="473" t="s">
        <v>63</v>
      </c>
      <c r="R19" s="474"/>
      <c r="S19" s="471" t="s">
        <v>153</v>
      </c>
      <c r="T19" s="472" t="s">
        <v>153</v>
      </c>
      <c r="U19" s="475"/>
      <c r="V19" s="472" t="s">
        <v>153</v>
      </c>
      <c r="W19" s="476" t="s">
        <v>154</v>
      </c>
      <c r="X19" s="477" t="s">
        <v>60</v>
      </c>
      <c r="Y19" s="478" t="s">
        <v>63</v>
      </c>
      <c r="Z19" s="479"/>
      <c r="AA19" s="466" t="s">
        <v>153</v>
      </c>
      <c r="AB19" s="467"/>
      <c r="AC19" s="468" t="s">
        <v>60</v>
      </c>
      <c r="AD19" s="466" t="s">
        <v>153</v>
      </c>
      <c r="AE19" s="466" t="s">
        <v>153</v>
      </c>
      <c r="AF19" s="469" t="s">
        <v>60</v>
      </c>
      <c r="AG19" s="470" t="s">
        <v>64</v>
      </c>
      <c r="AH19" s="465"/>
      <c r="AI19" s="471" t="s">
        <v>60</v>
      </c>
      <c r="AJ19" s="472" t="s">
        <v>153</v>
      </c>
      <c r="AK19" s="472" t="s">
        <v>153</v>
      </c>
      <c r="AL19" s="472" t="s">
        <v>153</v>
      </c>
      <c r="AM19" s="480" t="s">
        <v>154</v>
      </c>
      <c r="AN19" s="471" t="s">
        <v>60</v>
      </c>
      <c r="AO19" s="473" t="s">
        <v>63</v>
      </c>
      <c r="AP19" s="474"/>
      <c r="AT19" s="481"/>
      <c r="BB19" s="481"/>
      <c r="BJ19" s="481"/>
      <c r="BR19" s="481"/>
      <c r="BZ19" s="481"/>
      <c r="CH19" s="481"/>
      <c r="CP19" s="481"/>
      <c r="CX19" s="481"/>
      <c r="DF19" s="481"/>
      <c r="DN19" s="481"/>
      <c r="DV19" s="481"/>
      <c r="ED19" s="481"/>
      <c r="EL19" s="481"/>
      <c r="ET19" s="481"/>
      <c r="FB19" s="481"/>
      <c r="FJ19" s="481"/>
      <c r="FR19" s="481"/>
      <c r="FZ19" s="481"/>
      <c r="GH19" s="481"/>
      <c r="GP19" s="481"/>
      <c r="GX19" s="481"/>
      <c r="HF19" s="481"/>
      <c r="HN19" s="481"/>
      <c r="HV19" s="481"/>
      <c r="ID19" s="481"/>
      <c r="IL19" s="481"/>
      <c r="IT19" s="481"/>
      <c r="JB19" s="481"/>
      <c r="JJ19" s="481"/>
      <c r="JR19" s="481"/>
      <c r="JZ19" s="481"/>
      <c r="KH19" s="481"/>
      <c r="KP19" s="481"/>
      <c r="KX19" s="481"/>
      <c r="LF19" s="481"/>
      <c r="LN19" s="481"/>
      <c r="LV19" s="482"/>
      <c r="MD19" s="481"/>
      <c r="ML19" s="481"/>
      <c r="MT19" s="482"/>
      <c r="NB19" s="481"/>
      <c r="NJ19" s="481"/>
      <c r="NR19" s="482"/>
      <c r="NZ19" s="481"/>
      <c r="OH19" s="481"/>
      <c r="OP19" s="482"/>
      <c r="OX19" s="481"/>
      <c r="PF19" s="481"/>
      <c r="PN19" s="482"/>
      <c r="PV19" s="481"/>
      <c r="QD19" s="481"/>
      <c r="QL19" s="482"/>
      <c r="QT19" s="481"/>
      <c r="RB19" s="481"/>
      <c r="RJ19" s="482"/>
      <c r="RR19" s="481"/>
      <c r="RZ19" s="481"/>
      <c r="SH19" s="482"/>
      <c r="SP19" s="481"/>
      <c r="SX19" s="481"/>
      <c r="TF19" s="482"/>
      <c r="TN19" s="481"/>
      <c r="TV19" s="481"/>
      <c r="UD19" s="482"/>
      <c r="UL19" s="481"/>
      <c r="UT19" s="481"/>
      <c r="VB19" s="482"/>
      <c r="VJ19" s="481"/>
      <c r="VR19" s="481"/>
      <c r="VZ19" s="482"/>
      <c r="WH19" s="481"/>
      <c r="WP19" s="481"/>
      <c r="WX19" s="482"/>
      <c r="XF19" s="481"/>
      <c r="XN19" s="481"/>
      <c r="XV19" s="482"/>
      <c r="YD19" s="481"/>
      <c r="YL19" s="481"/>
      <c r="YT19" s="482"/>
      <c r="ZB19" s="474"/>
      <c r="ZJ19" s="481"/>
      <c r="ZR19" s="482"/>
      <c r="ZZ19" s="474"/>
      <c r="AAH19" s="481"/>
      <c r="AAP19" s="482"/>
      <c r="AAX19" s="474"/>
      <c r="ABF19" s="481"/>
      <c r="ABN19" s="482"/>
      <c r="ABV19" s="474"/>
      <c r="ACD19" s="474"/>
      <c r="ACE19" s="474"/>
      <c r="ACF19" s="474"/>
      <c r="ACG19" s="474"/>
      <c r="ACH19" s="474"/>
      <c r="ACI19" s="474"/>
      <c r="ACJ19" s="474"/>
      <c r="ACK19" s="474"/>
      <c r="ACL19" s="474"/>
      <c r="ACM19" s="474"/>
      <c r="ACN19" s="474"/>
      <c r="ACO19" s="474"/>
      <c r="ACP19" s="474"/>
      <c r="ACQ19" s="474"/>
      <c r="ACR19" s="474"/>
      <c r="ACS19" s="474"/>
      <c r="ACT19" s="474"/>
      <c r="ACU19" s="474"/>
      <c r="ACV19" s="474"/>
      <c r="ACW19" s="474"/>
      <c r="ACX19" s="474"/>
      <c r="ACY19" s="474"/>
      <c r="ACZ19" s="474"/>
      <c r="ADA19" s="474"/>
      <c r="ADB19" s="474"/>
      <c r="ADC19" s="474"/>
      <c r="ADD19" s="474"/>
      <c r="ADE19" s="474"/>
      <c r="ADF19" s="474"/>
      <c r="ADG19" s="474"/>
      <c r="ADH19" s="474"/>
      <c r="ADI19" s="474"/>
      <c r="ADJ19" s="474"/>
      <c r="ADK19" s="474"/>
      <c r="ADL19" s="474"/>
      <c r="ADM19" s="474"/>
      <c r="ADN19" s="474"/>
      <c r="ADO19" s="474"/>
      <c r="ADP19" s="474"/>
      <c r="ADQ19" s="474"/>
      <c r="ADR19" s="474"/>
      <c r="ADS19" s="474"/>
      <c r="ADT19" s="474"/>
      <c r="ADU19" s="474"/>
      <c r="ADV19" s="474"/>
      <c r="ADW19" s="474"/>
      <c r="ADX19" s="474"/>
      <c r="ADY19" s="474"/>
      <c r="ADZ19" s="474"/>
      <c r="AEA19" s="474"/>
      <c r="AEB19" s="474"/>
      <c r="AEC19" s="474"/>
      <c r="AED19" s="474"/>
      <c r="AEE19" s="474"/>
      <c r="AEF19" s="474"/>
      <c r="AEG19" s="474"/>
      <c r="AEH19" s="474"/>
      <c r="AEI19" s="474"/>
      <c r="AEJ19" s="474"/>
      <c r="AEK19" s="474"/>
      <c r="AEL19" s="474"/>
      <c r="AEM19" s="474"/>
      <c r="AEN19" s="474"/>
      <c r="AEO19" s="474"/>
      <c r="AEP19" s="474"/>
      <c r="AEQ19" s="474"/>
      <c r="AER19" s="474"/>
      <c r="AES19" s="474"/>
      <c r="AET19" s="474"/>
      <c r="AEU19" s="474"/>
      <c r="AEV19" s="474"/>
      <c r="AEW19" s="474"/>
      <c r="AEX19" s="474"/>
      <c r="AEY19" s="474"/>
      <c r="AEZ19" s="474"/>
      <c r="AFA19" s="474"/>
      <c r="AFB19" s="474"/>
      <c r="AFC19" s="474"/>
      <c r="AFD19" s="474"/>
      <c r="AFE19" s="474"/>
      <c r="AFF19" s="474"/>
      <c r="AFG19" s="474"/>
      <c r="AFH19" s="474"/>
      <c r="AFI19" s="474"/>
      <c r="AFJ19" s="474"/>
      <c r="AFK19" s="474"/>
      <c r="AFL19" s="474"/>
      <c r="AFM19" s="474"/>
      <c r="AFN19" s="474"/>
      <c r="AFO19" s="474"/>
      <c r="AFP19" s="474"/>
      <c r="AFQ19" s="474"/>
      <c r="AFR19" s="474"/>
      <c r="AFS19" s="474"/>
      <c r="AFT19" s="474"/>
      <c r="AFU19" s="474"/>
      <c r="AFV19" s="474"/>
      <c r="AFW19" s="474"/>
      <c r="AFX19" s="474"/>
      <c r="AFY19" s="474"/>
      <c r="AFZ19" s="474"/>
      <c r="AGA19" s="474"/>
      <c r="AGB19" s="474"/>
      <c r="AGC19" s="474"/>
      <c r="AGD19" s="474"/>
      <c r="AGE19" s="474"/>
      <c r="AGF19" s="474"/>
      <c r="AGG19" s="474"/>
      <c r="AGH19" s="474"/>
      <c r="AGI19" s="474"/>
      <c r="AGJ19" s="474"/>
      <c r="AGK19" s="474"/>
      <c r="AGL19" s="474"/>
      <c r="AGM19" s="474"/>
      <c r="AGN19" s="474"/>
      <c r="AGO19" s="474"/>
      <c r="AGP19" s="474"/>
      <c r="AGQ19" s="474"/>
      <c r="AGR19" s="474"/>
      <c r="AGS19" s="474"/>
      <c r="AGT19" s="474"/>
      <c r="AGU19" s="474"/>
      <c r="AGV19" s="474"/>
      <c r="AGW19" s="474"/>
      <c r="AGX19" s="474"/>
      <c r="AGY19" s="474"/>
      <c r="AGZ19" s="474"/>
      <c r="AHA19" s="474"/>
      <c r="AHB19" s="474"/>
      <c r="AHC19" s="474"/>
      <c r="AHD19" s="474"/>
      <c r="AHE19" s="474"/>
      <c r="AHF19" s="474"/>
      <c r="AHG19" s="474"/>
      <c r="AHH19" s="474"/>
      <c r="AHI19" s="474"/>
      <c r="AHJ19" s="474"/>
      <c r="AHK19" s="474"/>
      <c r="AHL19" s="474"/>
      <c r="AHM19" s="474"/>
      <c r="AHN19" s="474"/>
      <c r="AHO19" s="474"/>
      <c r="AHP19" s="474"/>
      <c r="AHQ19" s="474"/>
      <c r="AHR19" s="474"/>
      <c r="AHS19" s="474"/>
      <c r="AHT19" s="474"/>
      <c r="AHU19" s="474"/>
      <c r="AHV19" s="474"/>
      <c r="AHW19" s="474"/>
      <c r="AHX19" s="474"/>
      <c r="AHY19" s="474"/>
      <c r="AHZ19" s="474"/>
      <c r="AIA19" s="474"/>
      <c r="AIB19" s="474"/>
      <c r="AIC19" s="474"/>
      <c r="AID19" s="474"/>
      <c r="AIE19" s="474"/>
      <c r="AIF19" s="474"/>
      <c r="AIG19" s="474"/>
      <c r="AIH19" s="474"/>
      <c r="AII19" s="483"/>
      <c r="AIJ19" s="483"/>
      <c r="AIK19" s="483"/>
      <c r="AIL19" s="483"/>
      <c r="AIM19" s="483"/>
      <c r="AIN19" s="483"/>
      <c r="AIO19" s="483"/>
      <c r="AIP19" s="483"/>
      <c r="AIQ19" s="483"/>
      <c r="AIR19" s="483"/>
      <c r="AIS19" s="483"/>
      <c r="AIT19" s="483"/>
      <c r="AIU19" s="483"/>
      <c r="AIV19" s="483"/>
      <c r="AIW19" s="483"/>
      <c r="AIX19" s="483"/>
      <c r="AIY19" s="483"/>
      <c r="AIZ19" s="483"/>
      <c r="AJA19" s="483"/>
      <c r="AJB19" s="483"/>
      <c r="AJC19" s="483"/>
      <c r="AJD19" s="483"/>
      <c r="AJE19" s="483"/>
      <c r="AJF19" s="483"/>
      <c r="AJG19" s="483"/>
      <c r="AJH19" s="483"/>
      <c r="AJI19" s="483"/>
      <c r="AJJ19" s="483"/>
      <c r="AJK19" s="483"/>
      <c r="AJL19" s="483"/>
      <c r="AJM19" s="483"/>
      <c r="AJN19" s="483"/>
      <c r="AJO19" s="483"/>
      <c r="AJP19" s="483"/>
      <c r="AJQ19" s="483"/>
      <c r="AJR19" s="483"/>
      <c r="AJS19" s="483"/>
      <c r="AJT19" s="483"/>
      <c r="AJU19" s="483"/>
      <c r="AJV19" s="483"/>
      <c r="AJW19" s="483"/>
      <c r="AJX19" s="483"/>
      <c r="AJY19" s="483"/>
      <c r="AJZ19" s="483"/>
      <c r="AKA19" s="483"/>
      <c r="AKB19" s="483"/>
      <c r="AKC19" s="483"/>
      <c r="AKD19" s="483"/>
      <c r="AKE19" s="483"/>
      <c r="AKF19" s="483"/>
      <c r="AKG19" s="483"/>
      <c r="AKH19" s="483"/>
      <c r="AKI19" s="483"/>
      <c r="AKJ19" s="483"/>
      <c r="AKK19" s="483"/>
      <c r="AKL19" s="483"/>
      <c r="AKM19" s="483"/>
      <c r="AKN19" s="483"/>
      <c r="AKO19" s="483"/>
      <c r="AKP19" s="483"/>
      <c r="AKQ19" s="483"/>
      <c r="AKR19" s="483"/>
      <c r="AKS19" s="483"/>
      <c r="AKT19" s="483"/>
      <c r="AKU19" s="483"/>
      <c r="AKV19" s="483"/>
      <c r="AKW19" s="483"/>
      <c r="AKX19" s="483"/>
      <c r="AKY19" s="483"/>
      <c r="AKZ19" s="483"/>
      <c r="ALA19" s="483"/>
      <c r="ALB19" s="483"/>
      <c r="ALC19" s="483"/>
      <c r="ALD19" s="483"/>
      <c r="ALE19" s="483"/>
      <c r="ALF19" s="483"/>
      <c r="ALG19" s="483"/>
      <c r="ALH19" s="483"/>
      <c r="ALI19" s="483"/>
      <c r="ALJ19" s="483"/>
      <c r="ALK19" s="483"/>
      <c r="ALL19" s="483"/>
      <c r="ALM19" s="483"/>
      <c r="ALN19" s="483"/>
      <c r="ALO19" s="483"/>
      <c r="ALP19" s="483"/>
      <c r="ALQ19" s="483"/>
      <c r="ALR19" s="483"/>
      <c r="ALS19" s="483"/>
      <c r="ALT19" s="483"/>
      <c r="ALU19" s="483"/>
      <c r="ALV19" s="483"/>
      <c r="ALW19" s="483"/>
      <c r="ALX19" s="483"/>
      <c r="ALY19" s="483"/>
      <c r="ALZ19" s="483"/>
      <c r="AMA19" s="483"/>
      <c r="AMB19" s="483"/>
      <c r="AMC19" s="483"/>
      <c r="AMD19" s="483"/>
      <c r="AME19" s="483"/>
      <c r="AMF19" s="483"/>
      <c r="AMG19" s="483"/>
      <c r="AMH19" s="483"/>
      <c r="AMI19" s="483"/>
      <c r="AMJ19" s="483"/>
    </row>
    <row r="20" s="317" customFormat="true" ht="13.9" hidden="false" customHeight="true" outlineLevel="0" collapsed="false">
      <c r="A20" s="484" t="s">
        <v>65</v>
      </c>
      <c r="B20" s="465"/>
      <c r="C20" s="485" t="s">
        <v>65</v>
      </c>
      <c r="D20" s="486"/>
      <c r="E20" s="486" t="s">
        <v>65</v>
      </c>
      <c r="F20" s="486" t="s">
        <v>65</v>
      </c>
      <c r="G20" s="487" t="s">
        <v>65</v>
      </c>
      <c r="H20" s="486" t="s">
        <v>65</v>
      </c>
      <c r="I20" s="487" t="s">
        <v>65</v>
      </c>
      <c r="J20" s="465"/>
      <c r="K20" s="488" t="s">
        <v>65</v>
      </c>
      <c r="L20" s="489" t="s">
        <v>65</v>
      </c>
      <c r="M20" s="489" t="s">
        <v>65</v>
      </c>
      <c r="N20" s="489" t="s">
        <v>65</v>
      </c>
      <c r="O20" s="487" t="s">
        <v>65</v>
      </c>
      <c r="P20" s="488" t="s">
        <v>65</v>
      </c>
      <c r="Q20" s="490" t="s">
        <v>65</v>
      </c>
      <c r="R20" s="474"/>
      <c r="S20" s="488" t="s">
        <v>65</v>
      </c>
      <c r="T20" s="491" t="s">
        <v>65</v>
      </c>
      <c r="U20" s="491"/>
      <c r="V20" s="491" t="s">
        <v>65</v>
      </c>
      <c r="W20" s="492" t="s">
        <v>65</v>
      </c>
      <c r="X20" s="493" t="s">
        <v>65</v>
      </c>
      <c r="Y20" s="494" t="s">
        <v>65</v>
      </c>
      <c r="Z20" s="479"/>
      <c r="AA20" s="485" t="s">
        <v>65</v>
      </c>
      <c r="AB20" s="486"/>
      <c r="AC20" s="486" t="s">
        <v>65</v>
      </c>
      <c r="AD20" s="486" t="s">
        <v>65</v>
      </c>
      <c r="AE20" s="487" t="s">
        <v>65</v>
      </c>
      <c r="AF20" s="486" t="s">
        <v>65</v>
      </c>
      <c r="AG20" s="487" t="s">
        <v>65</v>
      </c>
      <c r="AH20" s="465"/>
      <c r="AI20" s="488" t="s">
        <v>65</v>
      </c>
      <c r="AJ20" s="489" t="s">
        <v>65</v>
      </c>
      <c r="AK20" s="489" t="s">
        <v>65</v>
      </c>
      <c r="AL20" s="489" t="s">
        <v>65</v>
      </c>
      <c r="AM20" s="492" t="s">
        <v>65</v>
      </c>
      <c r="AN20" s="488" t="s">
        <v>65</v>
      </c>
      <c r="AO20" s="490" t="s">
        <v>65</v>
      </c>
      <c r="AP20" s="474"/>
      <c r="AT20" s="481"/>
      <c r="BB20" s="481"/>
      <c r="BJ20" s="481"/>
      <c r="BR20" s="481"/>
      <c r="BZ20" s="481"/>
      <c r="CH20" s="481"/>
      <c r="CP20" s="481"/>
      <c r="CX20" s="481"/>
      <c r="DF20" s="481"/>
      <c r="DN20" s="481"/>
      <c r="DV20" s="481"/>
      <c r="ED20" s="481"/>
      <c r="EL20" s="481"/>
      <c r="ET20" s="481"/>
      <c r="FB20" s="481"/>
      <c r="FJ20" s="481"/>
      <c r="FR20" s="481"/>
      <c r="FZ20" s="481"/>
      <c r="GH20" s="481"/>
      <c r="GP20" s="481"/>
      <c r="GX20" s="481"/>
      <c r="HF20" s="481"/>
      <c r="HN20" s="481"/>
      <c r="HV20" s="481"/>
      <c r="ID20" s="481"/>
      <c r="IL20" s="481"/>
      <c r="IT20" s="481"/>
      <c r="JB20" s="481"/>
      <c r="JJ20" s="481"/>
      <c r="JR20" s="481"/>
      <c r="JZ20" s="481"/>
      <c r="KH20" s="481"/>
      <c r="KP20" s="481"/>
      <c r="KX20" s="481"/>
      <c r="LF20" s="481"/>
      <c r="LN20" s="481"/>
      <c r="LV20" s="482"/>
      <c r="MD20" s="481"/>
      <c r="ML20" s="481"/>
      <c r="MT20" s="482"/>
      <c r="NB20" s="481"/>
      <c r="NJ20" s="481"/>
      <c r="NR20" s="482"/>
      <c r="NZ20" s="481"/>
      <c r="OH20" s="481"/>
      <c r="OP20" s="482"/>
      <c r="OX20" s="481"/>
      <c r="PF20" s="481"/>
      <c r="PN20" s="482"/>
      <c r="PV20" s="481"/>
      <c r="QD20" s="481"/>
      <c r="QL20" s="482"/>
      <c r="QT20" s="481"/>
      <c r="RB20" s="481"/>
      <c r="RJ20" s="482"/>
      <c r="RR20" s="481"/>
      <c r="RZ20" s="481"/>
      <c r="SH20" s="482"/>
      <c r="SP20" s="481"/>
      <c r="SX20" s="481"/>
      <c r="TF20" s="482"/>
      <c r="TN20" s="481"/>
      <c r="TV20" s="481"/>
      <c r="UD20" s="482"/>
      <c r="UL20" s="481"/>
      <c r="UT20" s="481"/>
      <c r="VB20" s="482"/>
      <c r="VJ20" s="481"/>
      <c r="VR20" s="481"/>
      <c r="VZ20" s="482"/>
      <c r="WH20" s="481"/>
      <c r="WP20" s="481"/>
      <c r="WX20" s="482"/>
      <c r="XF20" s="481"/>
      <c r="XN20" s="481"/>
      <c r="XV20" s="482"/>
      <c r="YD20" s="481"/>
      <c r="YL20" s="481"/>
      <c r="YT20" s="482"/>
      <c r="ZB20" s="474"/>
      <c r="ZJ20" s="481"/>
      <c r="ZR20" s="482"/>
      <c r="ZZ20" s="474"/>
      <c r="AAH20" s="481"/>
      <c r="AAP20" s="482"/>
      <c r="AAX20" s="474"/>
      <c r="ABF20" s="481"/>
      <c r="ABN20" s="482"/>
      <c r="ABV20" s="474"/>
      <c r="ACD20" s="474"/>
      <c r="ACE20" s="474"/>
      <c r="ACF20" s="474"/>
      <c r="ACG20" s="474"/>
      <c r="ACH20" s="474"/>
      <c r="ACI20" s="474"/>
      <c r="ACJ20" s="474"/>
      <c r="ACK20" s="474"/>
      <c r="ACL20" s="474"/>
      <c r="ACM20" s="474"/>
      <c r="ACN20" s="474"/>
      <c r="ACO20" s="474"/>
      <c r="ACP20" s="474"/>
      <c r="ACQ20" s="474"/>
      <c r="ACR20" s="474"/>
      <c r="ACS20" s="474"/>
      <c r="ACT20" s="474"/>
      <c r="ACU20" s="474"/>
      <c r="ACV20" s="474"/>
      <c r="ACW20" s="474"/>
      <c r="ACX20" s="474"/>
      <c r="ACY20" s="474"/>
      <c r="ACZ20" s="474"/>
      <c r="ADA20" s="474"/>
      <c r="ADB20" s="474"/>
      <c r="ADC20" s="474"/>
      <c r="ADD20" s="474"/>
      <c r="ADE20" s="474"/>
      <c r="ADF20" s="474"/>
      <c r="ADG20" s="474"/>
      <c r="ADH20" s="474"/>
      <c r="ADI20" s="474"/>
      <c r="ADJ20" s="474"/>
      <c r="ADK20" s="474"/>
      <c r="ADL20" s="474"/>
      <c r="ADM20" s="474"/>
      <c r="ADN20" s="474"/>
      <c r="ADO20" s="474"/>
      <c r="ADP20" s="474"/>
      <c r="ADQ20" s="474"/>
      <c r="ADR20" s="474"/>
      <c r="ADS20" s="474"/>
      <c r="ADT20" s="474"/>
      <c r="ADU20" s="474"/>
      <c r="ADV20" s="474"/>
      <c r="ADW20" s="474"/>
      <c r="ADX20" s="474"/>
      <c r="ADY20" s="474"/>
      <c r="ADZ20" s="474"/>
      <c r="AEA20" s="474"/>
      <c r="AEB20" s="474"/>
      <c r="AEC20" s="474"/>
      <c r="AED20" s="474"/>
      <c r="AEE20" s="474"/>
      <c r="AEF20" s="474"/>
      <c r="AEG20" s="474"/>
      <c r="AEH20" s="474"/>
      <c r="AEI20" s="474"/>
      <c r="AEJ20" s="474"/>
      <c r="AEK20" s="474"/>
      <c r="AEL20" s="474"/>
      <c r="AEM20" s="474"/>
      <c r="AEN20" s="474"/>
      <c r="AEO20" s="474"/>
      <c r="AEP20" s="474"/>
      <c r="AEQ20" s="474"/>
      <c r="AER20" s="474"/>
      <c r="AES20" s="474"/>
      <c r="AET20" s="474"/>
      <c r="AEU20" s="474"/>
      <c r="AEV20" s="474"/>
      <c r="AEW20" s="474"/>
      <c r="AEX20" s="474"/>
      <c r="AEY20" s="474"/>
      <c r="AEZ20" s="474"/>
      <c r="AFA20" s="474"/>
      <c r="AFB20" s="474"/>
      <c r="AFC20" s="474"/>
      <c r="AFD20" s="474"/>
      <c r="AFE20" s="474"/>
      <c r="AFF20" s="474"/>
      <c r="AFG20" s="474"/>
      <c r="AFH20" s="474"/>
      <c r="AFI20" s="474"/>
      <c r="AFJ20" s="474"/>
      <c r="AFK20" s="474"/>
      <c r="AFL20" s="474"/>
      <c r="AFM20" s="474"/>
      <c r="AFN20" s="474"/>
      <c r="AFO20" s="474"/>
      <c r="AFP20" s="474"/>
      <c r="AFQ20" s="474"/>
      <c r="AFR20" s="474"/>
      <c r="AFS20" s="474"/>
      <c r="AFT20" s="474"/>
      <c r="AFU20" s="474"/>
      <c r="AFV20" s="474"/>
      <c r="AFW20" s="474"/>
      <c r="AFX20" s="474"/>
      <c r="AFY20" s="474"/>
      <c r="AFZ20" s="474"/>
      <c r="AGA20" s="474"/>
      <c r="AGB20" s="474"/>
      <c r="AGC20" s="474"/>
      <c r="AGD20" s="474"/>
      <c r="AGE20" s="474"/>
      <c r="AGF20" s="474"/>
      <c r="AGG20" s="474"/>
      <c r="AGH20" s="474"/>
      <c r="AGI20" s="474"/>
      <c r="AGJ20" s="474"/>
      <c r="AGK20" s="474"/>
      <c r="AGL20" s="474"/>
      <c r="AGM20" s="474"/>
      <c r="AGN20" s="474"/>
      <c r="AGO20" s="474"/>
      <c r="AGP20" s="474"/>
      <c r="AGQ20" s="474"/>
      <c r="AGR20" s="474"/>
      <c r="AGS20" s="474"/>
      <c r="AGT20" s="474"/>
      <c r="AGU20" s="474"/>
      <c r="AGV20" s="474"/>
      <c r="AGW20" s="474"/>
      <c r="AGX20" s="474"/>
      <c r="AGY20" s="474"/>
      <c r="AGZ20" s="474"/>
      <c r="AHA20" s="474"/>
      <c r="AHB20" s="474"/>
      <c r="AHC20" s="474"/>
      <c r="AHD20" s="474"/>
      <c r="AHE20" s="474"/>
      <c r="AHF20" s="474"/>
      <c r="AHG20" s="474"/>
      <c r="AHH20" s="474"/>
      <c r="AHI20" s="474"/>
      <c r="AHJ20" s="474"/>
      <c r="AHK20" s="474"/>
      <c r="AHL20" s="474"/>
      <c r="AHM20" s="474"/>
      <c r="AHN20" s="474"/>
      <c r="AHO20" s="474"/>
      <c r="AHP20" s="474"/>
      <c r="AHQ20" s="474"/>
      <c r="AHR20" s="474"/>
      <c r="AHS20" s="474"/>
      <c r="AHT20" s="474"/>
      <c r="AHU20" s="474"/>
      <c r="AHV20" s="474"/>
      <c r="AHW20" s="474"/>
      <c r="AHX20" s="474"/>
      <c r="AHY20" s="474"/>
      <c r="AHZ20" s="474"/>
      <c r="AIA20" s="474"/>
      <c r="AIB20" s="474"/>
      <c r="AIC20" s="474"/>
      <c r="AID20" s="474"/>
      <c r="AIE20" s="474"/>
      <c r="AIF20" s="474"/>
      <c r="AIG20" s="474"/>
      <c r="AIH20" s="474"/>
      <c r="AII20" s="483"/>
      <c r="AIJ20" s="483"/>
      <c r="AIK20" s="483"/>
      <c r="AIL20" s="483"/>
      <c r="AIM20" s="483"/>
      <c r="AIN20" s="483"/>
      <c r="AIO20" s="483"/>
      <c r="AIP20" s="483"/>
      <c r="AIQ20" s="483"/>
      <c r="AIR20" s="483"/>
      <c r="AIS20" s="483"/>
      <c r="AIT20" s="483"/>
      <c r="AIU20" s="483"/>
      <c r="AIV20" s="483"/>
      <c r="AIW20" s="483"/>
      <c r="AIX20" s="483"/>
      <c r="AIY20" s="483"/>
      <c r="AIZ20" s="483"/>
      <c r="AJA20" s="483"/>
      <c r="AJB20" s="483"/>
      <c r="AJC20" s="483"/>
      <c r="AJD20" s="483"/>
      <c r="AJE20" s="483"/>
      <c r="AJF20" s="483"/>
      <c r="AJG20" s="483"/>
      <c r="AJH20" s="483"/>
      <c r="AJI20" s="483"/>
      <c r="AJJ20" s="483"/>
      <c r="AJK20" s="483"/>
      <c r="AJL20" s="483"/>
      <c r="AJM20" s="483"/>
      <c r="AJN20" s="483"/>
      <c r="AJO20" s="483"/>
      <c r="AJP20" s="483"/>
      <c r="AJQ20" s="483"/>
      <c r="AJR20" s="483"/>
      <c r="AJS20" s="483"/>
      <c r="AJT20" s="483"/>
      <c r="AJU20" s="483"/>
      <c r="AJV20" s="483"/>
      <c r="AJW20" s="483"/>
      <c r="AJX20" s="483"/>
      <c r="AJY20" s="483"/>
      <c r="AJZ20" s="483"/>
      <c r="AKA20" s="483"/>
      <c r="AKB20" s="483"/>
      <c r="AKC20" s="483"/>
      <c r="AKD20" s="483"/>
      <c r="AKE20" s="483"/>
      <c r="AKF20" s="483"/>
      <c r="AKG20" s="483"/>
      <c r="AKH20" s="483"/>
      <c r="AKI20" s="483"/>
      <c r="AKJ20" s="483"/>
      <c r="AKK20" s="483"/>
      <c r="AKL20" s="483"/>
      <c r="AKM20" s="483"/>
      <c r="AKN20" s="483"/>
      <c r="AKO20" s="483"/>
      <c r="AKP20" s="483"/>
      <c r="AKQ20" s="483"/>
      <c r="AKR20" s="483"/>
      <c r="AKS20" s="483"/>
      <c r="AKT20" s="483"/>
      <c r="AKU20" s="483"/>
      <c r="AKV20" s="483"/>
      <c r="AKW20" s="483"/>
      <c r="AKX20" s="483"/>
      <c r="AKY20" s="483"/>
      <c r="AKZ20" s="483"/>
      <c r="ALA20" s="483"/>
      <c r="ALB20" s="483"/>
      <c r="ALC20" s="483"/>
      <c r="ALD20" s="483"/>
      <c r="ALE20" s="483"/>
      <c r="ALF20" s="483"/>
      <c r="ALG20" s="483"/>
      <c r="ALH20" s="483"/>
      <c r="ALI20" s="483"/>
      <c r="ALJ20" s="483"/>
      <c r="ALK20" s="483"/>
      <c r="ALL20" s="483"/>
      <c r="ALM20" s="483"/>
      <c r="ALN20" s="483"/>
      <c r="ALO20" s="483"/>
      <c r="ALP20" s="483"/>
      <c r="ALQ20" s="483"/>
      <c r="ALR20" s="483"/>
      <c r="ALS20" s="483"/>
      <c r="ALT20" s="483"/>
      <c r="ALU20" s="483"/>
      <c r="ALV20" s="483"/>
      <c r="ALW20" s="483"/>
      <c r="ALX20" s="483"/>
      <c r="ALY20" s="483"/>
      <c r="ALZ20" s="483"/>
      <c r="AMA20" s="483"/>
      <c r="AMB20" s="483"/>
      <c r="AMC20" s="483"/>
      <c r="AMD20" s="483"/>
      <c r="AME20" s="483"/>
      <c r="AMF20" s="483"/>
      <c r="AMG20" s="483"/>
      <c r="AMH20" s="483"/>
      <c r="AMI20" s="483"/>
      <c r="AMJ20" s="483"/>
    </row>
    <row r="21" s="501" customFormat="true" ht="13.9" hidden="false" customHeight="true" outlineLevel="0" collapsed="false">
      <c r="A21" s="495" t="s">
        <v>66</v>
      </c>
      <c r="B21" s="283"/>
      <c r="C21" s="496" t="s">
        <v>66</v>
      </c>
      <c r="D21" s="497" t="s">
        <v>66</v>
      </c>
      <c r="E21" s="498" t="s">
        <v>66</v>
      </c>
      <c r="F21" s="497" t="s">
        <v>66</v>
      </c>
      <c r="G21" s="499" t="s">
        <v>66</v>
      </c>
      <c r="H21" s="498" t="s">
        <v>66</v>
      </c>
      <c r="I21" s="500" t="s">
        <v>66</v>
      </c>
      <c r="J21" s="354"/>
      <c r="K21" s="496" t="s">
        <v>66</v>
      </c>
      <c r="L21" s="498" t="s">
        <v>66</v>
      </c>
      <c r="M21" s="498" t="s">
        <v>66</v>
      </c>
      <c r="N21" s="498" t="s">
        <v>66</v>
      </c>
      <c r="O21" s="499" t="s">
        <v>66</v>
      </c>
      <c r="P21" s="496" t="s">
        <v>66</v>
      </c>
      <c r="Q21" s="500" t="s">
        <v>66</v>
      </c>
      <c r="R21" s="358"/>
      <c r="S21" s="496" t="s">
        <v>66</v>
      </c>
      <c r="T21" s="497" t="s">
        <v>66</v>
      </c>
      <c r="U21" s="498" t="s">
        <v>66</v>
      </c>
      <c r="V21" s="497" t="s">
        <v>66</v>
      </c>
      <c r="W21" s="501" t="s">
        <v>66</v>
      </c>
      <c r="X21" s="495" t="s">
        <v>66</v>
      </c>
      <c r="Y21" s="499" t="s">
        <v>66</v>
      </c>
      <c r="Z21" s="294"/>
      <c r="AA21" s="496" t="s">
        <v>66</v>
      </c>
      <c r="AB21" s="497" t="s">
        <v>66</v>
      </c>
      <c r="AC21" s="498" t="s">
        <v>66</v>
      </c>
      <c r="AD21" s="497" t="s">
        <v>66</v>
      </c>
      <c r="AE21" s="499" t="s">
        <v>66</v>
      </c>
      <c r="AF21" s="498" t="s">
        <v>66</v>
      </c>
      <c r="AG21" s="500" t="s">
        <v>66</v>
      </c>
      <c r="AH21" s="354"/>
      <c r="AI21" s="496" t="s">
        <v>66</v>
      </c>
      <c r="AJ21" s="498" t="s">
        <v>66</v>
      </c>
      <c r="AK21" s="498" t="s">
        <v>66</v>
      </c>
      <c r="AL21" s="498" t="s">
        <v>66</v>
      </c>
      <c r="AM21" s="501" t="s">
        <v>66</v>
      </c>
      <c r="AN21" s="496" t="s">
        <v>66</v>
      </c>
      <c r="AO21" s="500" t="s">
        <v>66</v>
      </c>
      <c r="AP21" s="358"/>
      <c r="AT21" s="299"/>
      <c r="BB21" s="299"/>
      <c r="BJ21" s="299"/>
      <c r="BR21" s="299"/>
      <c r="BZ21" s="299"/>
      <c r="CH21" s="299"/>
      <c r="CP21" s="299"/>
      <c r="CX21" s="299"/>
      <c r="DF21" s="299"/>
      <c r="DN21" s="299"/>
      <c r="DV21" s="299"/>
      <c r="ED21" s="299"/>
      <c r="EL21" s="299"/>
      <c r="ET21" s="299"/>
      <c r="FB21" s="299"/>
      <c r="FJ21" s="299"/>
      <c r="FR21" s="299"/>
      <c r="FZ21" s="299"/>
      <c r="GH21" s="299"/>
      <c r="GP21" s="299"/>
      <c r="GX21" s="299"/>
      <c r="HF21" s="299"/>
      <c r="HN21" s="299"/>
      <c r="HV21" s="299"/>
      <c r="ID21" s="299"/>
      <c r="IL21" s="299"/>
      <c r="IT21" s="299"/>
      <c r="JB21" s="299"/>
      <c r="JJ21" s="299"/>
      <c r="JR21" s="299"/>
      <c r="JZ21" s="299"/>
      <c r="KH21" s="299"/>
      <c r="KP21" s="299"/>
      <c r="KX21" s="299"/>
      <c r="LF21" s="299"/>
      <c r="LN21" s="299"/>
      <c r="LV21" s="287"/>
      <c r="MD21" s="299"/>
      <c r="ML21" s="299"/>
      <c r="MT21" s="287"/>
      <c r="NB21" s="299"/>
      <c r="NJ21" s="299"/>
      <c r="NR21" s="287"/>
      <c r="NZ21" s="299"/>
      <c r="OH21" s="299"/>
      <c r="OP21" s="287"/>
      <c r="OX21" s="299"/>
      <c r="PF21" s="299"/>
      <c r="PN21" s="287"/>
      <c r="PV21" s="299"/>
      <c r="QD21" s="299"/>
      <c r="QL21" s="287"/>
      <c r="QT21" s="299"/>
      <c r="RB21" s="299"/>
      <c r="RJ21" s="287"/>
      <c r="RR21" s="299"/>
      <c r="RZ21" s="299"/>
      <c r="SH21" s="287"/>
      <c r="SP21" s="299"/>
      <c r="SX21" s="299"/>
      <c r="TF21" s="287"/>
      <c r="TN21" s="299"/>
      <c r="TV21" s="299"/>
      <c r="UD21" s="287"/>
      <c r="UL21" s="299"/>
      <c r="UT21" s="299"/>
      <c r="VB21" s="287"/>
      <c r="VJ21" s="299"/>
      <c r="VR21" s="299"/>
      <c r="VZ21" s="287"/>
      <c r="WH21" s="299"/>
      <c r="WP21" s="299"/>
      <c r="WX21" s="287"/>
      <c r="XF21" s="299"/>
      <c r="XN21" s="299"/>
      <c r="XV21" s="287"/>
      <c r="YD21" s="299"/>
      <c r="YL21" s="299"/>
      <c r="YT21" s="369"/>
      <c r="ZB21" s="358"/>
      <c r="ZJ21" s="372"/>
      <c r="ZR21" s="369"/>
      <c r="ZZ21" s="358"/>
      <c r="AAH21" s="372"/>
      <c r="AAP21" s="369"/>
      <c r="AAX21" s="358"/>
      <c r="ABF21" s="372"/>
      <c r="ABN21" s="369"/>
      <c r="ABV21" s="358"/>
      <c r="ACD21" s="276"/>
      <c r="ACE21" s="276"/>
      <c r="ACF21" s="276"/>
      <c r="ACG21" s="276"/>
      <c r="ACH21" s="276"/>
      <c r="ACI21" s="276"/>
      <c r="ACJ21" s="276"/>
      <c r="ACK21" s="276"/>
      <c r="ACL21" s="276"/>
      <c r="ACM21" s="276"/>
      <c r="ACN21" s="276"/>
      <c r="ACO21" s="276"/>
      <c r="ACP21" s="276"/>
      <c r="ACQ21" s="276"/>
      <c r="ACR21" s="276"/>
      <c r="ACS21" s="276"/>
      <c r="ACT21" s="276"/>
      <c r="ACU21" s="276"/>
      <c r="ACV21" s="276"/>
      <c r="ACW21" s="276"/>
      <c r="ACX21" s="276"/>
      <c r="ACY21" s="276"/>
      <c r="ACZ21" s="276"/>
      <c r="ADA21" s="276"/>
      <c r="ADB21" s="276"/>
      <c r="ADC21" s="276"/>
      <c r="ADD21" s="276"/>
      <c r="ADE21" s="276"/>
      <c r="ADF21" s="276"/>
      <c r="ADG21" s="276"/>
      <c r="ADH21" s="276"/>
      <c r="ADI21" s="276"/>
      <c r="ADJ21" s="276"/>
      <c r="ADK21" s="276"/>
      <c r="ADL21" s="276"/>
      <c r="ADM21" s="276"/>
      <c r="ADN21" s="276"/>
      <c r="ADO21" s="276"/>
      <c r="ADP21" s="276"/>
      <c r="ADQ21" s="276"/>
      <c r="ADR21" s="276"/>
      <c r="ADS21" s="276"/>
      <c r="ADT21" s="276"/>
      <c r="ADU21" s="276"/>
      <c r="ADV21" s="276"/>
      <c r="ADW21" s="276"/>
      <c r="ADX21" s="276"/>
      <c r="ADY21" s="276"/>
      <c r="ADZ21" s="276"/>
      <c r="AEA21" s="276"/>
      <c r="AEB21" s="276"/>
      <c r="AEC21" s="276"/>
      <c r="AED21" s="276"/>
      <c r="AEE21" s="276"/>
      <c r="AEF21" s="276"/>
      <c r="AEG21" s="276"/>
      <c r="AEH21" s="276"/>
      <c r="AEI21" s="276"/>
      <c r="AEJ21" s="276"/>
      <c r="AEK21" s="276"/>
      <c r="AEL21" s="276"/>
      <c r="AEM21" s="276"/>
      <c r="AEN21" s="276"/>
      <c r="AEO21" s="276"/>
      <c r="AEP21" s="276"/>
      <c r="AEQ21" s="276"/>
      <c r="AER21" s="276"/>
      <c r="AES21" s="276"/>
      <c r="AET21" s="276"/>
      <c r="AEU21" s="276"/>
      <c r="AEV21" s="276"/>
      <c r="AEW21" s="276"/>
      <c r="AEX21" s="276"/>
      <c r="AEY21" s="276"/>
      <c r="AEZ21" s="276"/>
      <c r="AFA21" s="276"/>
      <c r="AFB21" s="276"/>
      <c r="AFC21" s="276"/>
      <c r="AFD21" s="276"/>
      <c r="AFE21" s="276"/>
      <c r="AFF21" s="276"/>
      <c r="AFG21" s="276"/>
      <c r="AFH21" s="276"/>
      <c r="AFI21" s="276"/>
      <c r="AFJ21" s="276"/>
      <c r="AFK21" s="276"/>
      <c r="AFL21" s="276"/>
      <c r="AFM21" s="276"/>
      <c r="AFN21" s="276"/>
      <c r="AFO21" s="276"/>
      <c r="AFP21" s="276"/>
      <c r="AFQ21" s="276"/>
      <c r="AFR21" s="276"/>
      <c r="AFS21" s="276"/>
      <c r="AFT21" s="276"/>
      <c r="AFU21" s="276"/>
      <c r="AFV21" s="276"/>
      <c r="AFW21" s="276"/>
      <c r="AFX21" s="276"/>
      <c r="AFY21" s="276"/>
      <c r="AFZ21" s="276"/>
      <c r="AGA21" s="276"/>
      <c r="AGB21" s="276"/>
      <c r="AGC21" s="276"/>
      <c r="AGD21" s="276"/>
      <c r="AGE21" s="276"/>
      <c r="AGF21" s="276"/>
      <c r="AGG21" s="276"/>
      <c r="AGH21" s="276"/>
      <c r="AGI21" s="276"/>
      <c r="AGJ21" s="276"/>
      <c r="AGK21" s="276"/>
      <c r="AGL21" s="276"/>
      <c r="AGM21" s="276"/>
      <c r="AGN21" s="276"/>
      <c r="AGO21" s="276"/>
      <c r="AGP21" s="276"/>
      <c r="AGQ21" s="276"/>
      <c r="AGR21" s="276"/>
      <c r="AGS21" s="276"/>
      <c r="AGT21" s="276"/>
      <c r="AGU21" s="276"/>
      <c r="AGV21" s="276"/>
      <c r="AGW21" s="276"/>
      <c r="AGX21" s="276"/>
      <c r="AGY21" s="276"/>
      <c r="AGZ21" s="276"/>
      <c r="AHA21" s="276"/>
      <c r="AHB21" s="276"/>
      <c r="AHC21" s="276"/>
      <c r="AHD21" s="276"/>
      <c r="AHE21" s="276"/>
      <c r="AHF21" s="276"/>
      <c r="AHG21" s="276"/>
      <c r="AHH21" s="276"/>
      <c r="AHI21" s="276"/>
      <c r="AHJ21" s="276"/>
      <c r="AHK21" s="276"/>
      <c r="AHL21" s="276"/>
      <c r="AHM21" s="276"/>
      <c r="AHN21" s="276"/>
      <c r="AHO21" s="276"/>
      <c r="AHP21" s="276"/>
      <c r="AHQ21" s="276"/>
      <c r="AHR21" s="276"/>
      <c r="AHS21" s="276"/>
      <c r="AHT21" s="276"/>
      <c r="AHU21" s="276"/>
      <c r="AHV21" s="276"/>
      <c r="AHW21" s="276"/>
      <c r="AHX21" s="276"/>
      <c r="AHY21" s="276"/>
      <c r="AHZ21" s="276"/>
      <c r="AIA21" s="276"/>
      <c r="AIB21" s="276"/>
      <c r="AIC21" s="276"/>
      <c r="AID21" s="276"/>
      <c r="AIE21" s="276"/>
      <c r="AIF21" s="276"/>
      <c r="AIG21" s="276"/>
      <c r="AIH21" s="276"/>
      <c r="AII21" s="0"/>
      <c r="AIJ21" s="0"/>
      <c r="AIK21" s="0"/>
      <c r="AIL21" s="0"/>
      <c r="AIM21" s="0"/>
      <c r="AIN21" s="0"/>
      <c r="AIO21" s="0"/>
      <c r="AIP21" s="0"/>
      <c r="AIQ21" s="0"/>
      <c r="AIR21" s="0"/>
      <c r="AIS21" s="0"/>
      <c r="AIT21" s="0"/>
      <c r="AIU21" s="0"/>
      <c r="AIV21" s="0"/>
      <c r="AIW21" s="0"/>
      <c r="AIX21" s="0"/>
      <c r="AIY21" s="0"/>
      <c r="AIZ21" s="0"/>
      <c r="AJA21" s="0"/>
      <c r="AJB21" s="0"/>
      <c r="AJC21" s="0"/>
      <c r="AJD21" s="0"/>
      <c r="AJE21" s="0"/>
      <c r="AJF21" s="0"/>
      <c r="AJG21" s="0"/>
      <c r="AJH21" s="0"/>
      <c r="AJI21" s="0"/>
      <c r="AJJ21" s="0"/>
      <c r="AJK21" s="0"/>
      <c r="AJL21" s="0"/>
      <c r="AJM21" s="0"/>
      <c r="AJN21" s="0"/>
      <c r="AJO21" s="0"/>
      <c r="AJP21" s="0"/>
      <c r="AJQ21" s="0"/>
      <c r="AJR21" s="0"/>
      <c r="AJS21" s="0"/>
      <c r="AJT21" s="0"/>
      <c r="AJU21" s="0"/>
      <c r="AJV21" s="0"/>
      <c r="AJW21" s="0"/>
      <c r="AJX21" s="0"/>
      <c r="AJY21" s="0"/>
      <c r="AJZ21" s="0"/>
      <c r="AKA21" s="0"/>
      <c r="AKB21" s="0"/>
      <c r="AKC21" s="0"/>
      <c r="AKD21" s="0"/>
      <c r="AKE21" s="0"/>
      <c r="AKF21" s="0"/>
      <c r="AKG21" s="0"/>
      <c r="AKH21" s="0"/>
      <c r="AKI21" s="0"/>
      <c r="AKJ21" s="0"/>
      <c r="AKK21" s="0"/>
      <c r="AKL21" s="0"/>
      <c r="AKM21" s="0"/>
      <c r="AKN21" s="0"/>
      <c r="AKO21" s="0"/>
      <c r="AKP21" s="0"/>
      <c r="AKQ21" s="0"/>
      <c r="AKR21" s="0"/>
      <c r="AKS21" s="0"/>
      <c r="AKT21" s="0"/>
      <c r="AKU21" s="0"/>
      <c r="AKV21" s="0"/>
      <c r="AKW21" s="0"/>
      <c r="AKX21" s="0"/>
      <c r="AKY21" s="0"/>
      <c r="AKZ21" s="0"/>
      <c r="ALA21" s="0"/>
      <c r="ALB21" s="0"/>
      <c r="ALC21" s="0"/>
      <c r="ALD21" s="0"/>
      <c r="ALE21" s="0"/>
      <c r="ALF21" s="0"/>
      <c r="ALG21" s="0"/>
      <c r="ALH21" s="0"/>
      <c r="ALI21" s="0"/>
      <c r="ALJ21" s="0"/>
      <c r="ALK21" s="0"/>
      <c r="ALL21" s="0"/>
      <c r="ALM21" s="0"/>
      <c r="ALN21" s="0"/>
      <c r="ALO21" s="0"/>
      <c r="ALP21" s="0"/>
      <c r="ALQ21" s="0"/>
      <c r="ALR21" s="0"/>
      <c r="ALS21" s="0"/>
      <c r="ALT21" s="0"/>
      <c r="ALU21" s="0"/>
      <c r="ALV21" s="0"/>
      <c r="ALW21" s="0"/>
      <c r="ALX21" s="0"/>
      <c r="ALY21" s="0"/>
      <c r="ALZ21" s="0"/>
      <c r="AMA21" s="0"/>
      <c r="AMB21" s="0"/>
      <c r="AMC21" s="0"/>
      <c r="AMD21" s="0"/>
      <c r="AME21" s="0"/>
      <c r="AMF21" s="0"/>
      <c r="AMG21" s="0"/>
      <c r="AMH21" s="0"/>
      <c r="AMI21" s="0"/>
      <c r="AMJ21" s="0"/>
    </row>
    <row r="22" s="404" customFormat="true" ht="13.9" hidden="false" customHeight="true" outlineLevel="0" collapsed="false">
      <c r="A22" s="502" t="s">
        <v>67</v>
      </c>
      <c r="B22" s="283"/>
      <c r="C22" s="503" t="s">
        <v>67</v>
      </c>
      <c r="D22" s="504" t="s">
        <v>67</v>
      </c>
      <c r="E22" s="504" t="s">
        <v>67</v>
      </c>
      <c r="F22" s="504" t="s">
        <v>67</v>
      </c>
      <c r="G22" s="505" t="s">
        <v>67</v>
      </c>
      <c r="H22" s="449" t="s">
        <v>67</v>
      </c>
      <c r="I22" s="505" t="s">
        <v>67</v>
      </c>
      <c r="J22" s="354"/>
      <c r="K22" s="503" t="s">
        <v>67</v>
      </c>
      <c r="L22" s="449" t="s">
        <v>67</v>
      </c>
      <c r="M22" s="449" t="s">
        <v>67</v>
      </c>
      <c r="N22" s="449" t="s">
        <v>67</v>
      </c>
      <c r="O22" s="506" t="s">
        <v>67</v>
      </c>
      <c r="P22" s="503" t="s">
        <v>67</v>
      </c>
      <c r="Q22" s="505" t="s">
        <v>67</v>
      </c>
      <c r="R22" s="358"/>
      <c r="S22" s="503" t="s">
        <v>67</v>
      </c>
      <c r="T22" s="504" t="s">
        <v>67</v>
      </c>
      <c r="U22" s="504" t="s">
        <v>67</v>
      </c>
      <c r="V22" s="504" t="s">
        <v>67</v>
      </c>
      <c r="W22" s="445" t="s">
        <v>67</v>
      </c>
      <c r="X22" s="502" t="s">
        <v>67</v>
      </c>
      <c r="Y22" s="506" t="s">
        <v>67</v>
      </c>
      <c r="Z22" s="294"/>
      <c r="AA22" s="503" t="s">
        <v>67</v>
      </c>
      <c r="AB22" s="504" t="s">
        <v>67</v>
      </c>
      <c r="AC22" s="504" t="s">
        <v>67</v>
      </c>
      <c r="AD22" s="504" t="s">
        <v>67</v>
      </c>
      <c r="AE22" s="505" t="s">
        <v>67</v>
      </c>
      <c r="AF22" s="449" t="s">
        <v>67</v>
      </c>
      <c r="AG22" s="505" t="s">
        <v>67</v>
      </c>
      <c r="AH22" s="354"/>
      <c r="AI22" s="503" t="s">
        <v>67</v>
      </c>
      <c r="AJ22" s="449" t="s">
        <v>67</v>
      </c>
      <c r="AK22" s="449" t="s">
        <v>67</v>
      </c>
      <c r="AL22" s="449" t="s">
        <v>67</v>
      </c>
      <c r="AM22" s="404" t="s">
        <v>67</v>
      </c>
      <c r="AN22" s="503" t="s">
        <v>67</v>
      </c>
      <c r="AO22" s="505" t="s">
        <v>67</v>
      </c>
      <c r="AP22" s="358"/>
      <c r="AT22" s="299"/>
      <c r="BB22" s="299"/>
      <c r="BJ22" s="299"/>
      <c r="BR22" s="299"/>
      <c r="BZ22" s="299"/>
      <c r="CH22" s="299"/>
      <c r="CP22" s="299"/>
      <c r="CX22" s="299"/>
      <c r="DF22" s="299"/>
      <c r="DN22" s="299"/>
      <c r="DV22" s="299"/>
      <c r="ED22" s="299"/>
      <c r="EL22" s="299"/>
      <c r="ET22" s="299"/>
      <c r="FB22" s="299"/>
      <c r="FJ22" s="299"/>
      <c r="FR22" s="299"/>
      <c r="FS22" s="501"/>
      <c r="FT22" s="501"/>
      <c r="FU22" s="501"/>
      <c r="FV22" s="501"/>
      <c r="FW22" s="501"/>
      <c r="FX22" s="501"/>
      <c r="FY22" s="501"/>
      <c r="FZ22" s="299"/>
      <c r="GA22" s="501"/>
      <c r="GB22" s="501"/>
      <c r="GC22" s="501"/>
      <c r="GD22" s="501"/>
      <c r="GE22" s="501"/>
      <c r="GF22" s="501"/>
      <c r="GG22" s="501"/>
      <c r="GH22" s="299"/>
      <c r="GI22" s="501"/>
      <c r="GJ22" s="501"/>
      <c r="GK22" s="501"/>
      <c r="GL22" s="501"/>
      <c r="GM22" s="501"/>
      <c r="GN22" s="501"/>
      <c r="GO22" s="501"/>
      <c r="GP22" s="299"/>
      <c r="GQ22" s="501"/>
      <c r="GR22" s="501"/>
      <c r="GS22" s="501"/>
      <c r="GT22" s="501"/>
      <c r="GU22" s="501"/>
      <c r="GV22" s="501"/>
      <c r="GW22" s="501"/>
      <c r="GX22" s="299"/>
      <c r="HF22" s="299"/>
      <c r="HN22" s="299"/>
      <c r="HV22" s="299"/>
      <c r="ID22" s="299"/>
      <c r="IL22" s="299"/>
      <c r="IT22" s="299"/>
      <c r="JB22" s="299"/>
      <c r="JJ22" s="299"/>
      <c r="JR22" s="299"/>
      <c r="JZ22" s="299"/>
      <c r="KH22" s="299"/>
      <c r="KP22" s="299"/>
      <c r="KX22" s="299"/>
      <c r="LF22" s="299"/>
      <c r="LN22" s="299"/>
      <c r="LV22" s="287"/>
      <c r="MD22" s="299"/>
      <c r="ML22" s="299"/>
      <c r="MT22" s="287"/>
      <c r="NB22" s="299"/>
      <c r="NJ22" s="299"/>
      <c r="NR22" s="287"/>
      <c r="NZ22" s="299"/>
      <c r="OH22" s="299"/>
      <c r="OP22" s="287"/>
      <c r="OX22" s="299"/>
      <c r="PF22" s="299"/>
      <c r="PN22" s="287"/>
      <c r="PV22" s="299"/>
      <c r="QD22" s="299"/>
      <c r="QL22" s="287"/>
      <c r="QT22" s="299"/>
      <c r="RB22" s="299"/>
      <c r="RJ22" s="287"/>
      <c r="RR22" s="299"/>
      <c r="RZ22" s="299"/>
      <c r="SH22" s="287"/>
      <c r="SP22" s="299"/>
      <c r="SX22" s="299"/>
      <c r="TF22" s="287"/>
      <c r="TN22" s="299"/>
      <c r="TV22" s="299"/>
      <c r="UD22" s="287"/>
      <c r="UL22" s="299"/>
      <c r="UT22" s="299"/>
      <c r="VB22" s="287"/>
      <c r="VJ22" s="299"/>
      <c r="VR22" s="299"/>
      <c r="VZ22" s="287"/>
      <c r="WH22" s="299"/>
      <c r="WP22" s="299"/>
      <c r="WX22" s="287"/>
      <c r="XF22" s="299"/>
      <c r="XN22" s="299"/>
      <c r="XV22" s="287"/>
      <c r="YD22" s="299"/>
      <c r="YL22" s="299"/>
      <c r="YT22" s="369"/>
      <c r="ZB22" s="358"/>
      <c r="ZJ22" s="372"/>
      <c r="ZR22" s="369"/>
      <c r="ZZ22" s="358"/>
      <c r="AAH22" s="372"/>
      <c r="AAP22" s="369"/>
      <c r="AAX22" s="358"/>
      <c r="ABF22" s="372"/>
      <c r="ABN22" s="369"/>
      <c r="ABV22" s="358"/>
      <c r="ACD22" s="276"/>
      <c r="ACE22" s="276"/>
      <c r="ACF22" s="276"/>
      <c r="ACG22" s="276"/>
      <c r="ACH22" s="276"/>
      <c r="ACI22" s="276"/>
      <c r="ACJ22" s="276"/>
      <c r="ACK22" s="276"/>
      <c r="ACL22" s="276"/>
      <c r="ACM22" s="276"/>
      <c r="ACN22" s="276"/>
      <c r="ACO22" s="276"/>
      <c r="ACP22" s="276"/>
      <c r="ACQ22" s="276"/>
      <c r="ACR22" s="276"/>
      <c r="ACS22" s="276"/>
      <c r="ACT22" s="276"/>
      <c r="ACU22" s="276"/>
      <c r="ACV22" s="276"/>
      <c r="ACW22" s="276"/>
      <c r="ACX22" s="276"/>
      <c r="ACY22" s="276"/>
      <c r="ACZ22" s="276"/>
      <c r="ADA22" s="276"/>
      <c r="ADB22" s="276"/>
      <c r="ADC22" s="276"/>
      <c r="ADD22" s="276"/>
      <c r="ADE22" s="276"/>
      <c r="ADF22" s="276"/>
      <c r="ADG22" s="276"/>
      <c r="ADH22" s="276"/>
      <c r="ADI22" s="276"/>
      <c r="ADJ22" s="276"/>
      <c r="ADK22" s="276"/>
      <c r="ADL22" s="276"/>
      <c r="ADM22" s="276"/>
      <c r="ADN22" s="276"/>
      <c r="ADO22" s="276"/>
      <c r="ADP22" s="276"/>
      <c r="ADQ22" s="276"/>
      <c r="ADR22" s="276"/>
      <c r="ADS22" s="276"/>
      <c r="ADT22" s="276"/>
      <c r="ADU22" s="276"/>
      <c r="ADV22" s="276"/>
      <c r="ADW22" s="276"/>
      <c r="ADX22" s="276"/>
      <c r="ADY22" s="276"/>
      <c r="ADZ22" s="276"/>
      <c r="AEA22" s="276"/>
      <c r="AEB22" s="276"/>
      <c r="AEC22" s="276"/>
      <c r="AED22" s="276"/>
      <c r="AEE22" s="276"/>
      <c r="AEF22" s="276"/>
      <c r="AEG22" s="276"/>
      <c r="AEH22" s="276"/>
      <c r="AEI22" s="276"/>
      <c r="AEJ22" s="276"/>
      <c r="AEK22" s="276"/>
      <c r="AEL22" s="276"/>
      <c r="AEM22" s="276"/>
      <c r="AEN22" s="276"/>
      <c r="AEO22" s="276"/>
      <c r="AEP22" s="276"/>
      <c r="AEQ22" s="276"/>
      <c r="AER22" s="276"/>
      <c r="AES22" s="276"/>
      <c r="AET22" s="276"/>
      <c r="AEU22" s="276"/>
      <c r="AEV22" s="276"/>
      <c r="AEW22" s="276"/>
      <c r="AEX22" s="276"/>
      <c r="AEY22" s="276"/>
      <c r="AEZ22" s="276"/>
      <c r="AFA22" s="276"/>
      <c r="AFB22" s="276"/>
      <c r="AFC22" s="276"/>
      <c r="AFD22" s="276"/>
      <c r="AFE22" s="276"/>
      <c r="AFF22" s="276"/>
      <c r="AFG22" s="276"/>
      <c r="AFH22" s="276"/>
      <c r="AFI22" s="276"/>
      <c r="AFJ22" s="276"/>
      <c r="AFK22" s="276"/>
      <c r="AFL22" s="276"/>
      <c r="AFM22" s="276"/>
      <c r="AFN22" s="276"/>
      <c r="AFO22" s="276"/>
      <c r="AFP22" s="276"/>
      <c r="AFQ22" s="276"/>
      <c r="AFR22" s="276"/>
      <c r="AFS22" s="276"/>
      <c r="AFT22" s="276"/>
      <c r="AFU22" s="276"/>
      <c r="AFV22" s="276"/>
      <c r="AFW22" s="276"/>
      <c r="AFX22" s="276"/>
      <c r="AFY22" s="276"/>
      <c r="AFZ22" s="276"/>
      <c r="AGA22" s="276"/>
      <c r="AGB22" s="276"/>
      <c r="AGC22" s="276"/>
      <c r="AGD22" s="276"/>
      <c r="AGE22" s="276"/>
      <c r="AGF22" s="276"/>
      <c r="AGG22" s="276"/>
      <c r="AGH22" s="276"/>
      <c r="AGI22" s="276"/>
      <c r="AGJ22" s="276"/>
      <c r="AGK22" s="276"/>
      <c r="AGL22" s="276"/>
      <c r="AGM22" s="276"/>
      <c r="AGN22" s="276"/>
      <c r="AGO22" s="276"/>
      <c r="AGP22" s="276"/>
      <c r="AGQ22" s="276"/>
      <c r="AGR22" s="276"/>
      <c r="AGS22" s="276"/>
      <c r="AGT22" s="276"/>
      <c r="AGU22" s="276"/>
      <c r="AGV22" s="276"/>
      <c r="AGW22" s="276"/>
      <c r="AGX22" s="276"/>
      <c r="AGY22" s="276"/>
      <c r="AGZ22" s="276"/>
      <c r="AHA22" s="276"/>
      <c r="AHB22" s="276"/>
      <c r="AHC22" s="276"/>
      <c r="AHD22" s="276"/>
      <c r="AHE22" s="276"/>
      <c r="AHF22" s="276"/>
      <c r="AHG22" s="276"/>
      <c r="AHH22" s="276"/>
      <c r="AHI22" s="276"/>
      <c r="AHJ22" s="276"/>
      <c r="AHK22" s="276"/>
      <c r="AHL22" s="276"/>
      <c r="AHM22" s="276"/>
      <c r="AHN22" s="276"/>
      <c r="AHO22" s="276"/>
      <c r="AHP22" s="276"/>
      <c r="AHQ22" s="276"/>
      <c r="AHR22" s="276"/>
      <c r="AHS22" s="276"/>
      <c r="AHT22" s="276"/>
      <c r="AHU22" s="276"/>
      <c r="AHV22" s="276"/>
      <c r="AHW22" s="276"/>
      <c r="AHX22" s="276"/>
      <c r="AHY22" s="276"/>
      <c r="AHZ22" s="276"/>
      <c r="AIA22" s="276"/>
      <c r="AIB22" s="276"/>
      <c r="AIC22" s="276"/>
      <c r="AID22" s="276"/>
      <c r="AIE22" s="276"/>
      <c r="AIF22" s="276"/>
      <c r="AIG22" s="276"/>
      <c r="AIH22" s="276"/>
      <c r="AII22" s="0"/>
      <c r="AIJ22" s="0"/>
      <c r="AIK22" s="0"/>
      <c r="AIL22" s="0"/>
      <c r="AIM22" s="0"/>
      <c r="AIN22" s="0"/>
      <c r="AIO22" s="0"/>
      <c r="AIP22" s="0"/>
      <c r="AIQ22" s="0"/>
      <c r="AIR22" s="0"/>
      <c r="AIS22" s="0"/>
      <c r="AIT22" s="0"/>
      <c r="AIU22" s="0"/>
      <c r="AIV22" s="0"/>
      <c r="AIW22" s="0"/>
      <c r="AIX22" s="0"/>
      <c r="AIY22" s="0"/>
      <c r="AIZ22" s="0"/>
      <c r="AJA22" s="0"/>
      <c r="AJB22" s="0"/>
      <c r="AJC22" s="0"/>
      <c r="AJD22" s="0"/>
      <c r="AJE22" s="0"/>
      <c r="AJF22" s="0"/>
      <c r="AJG22" s="0"/>
      <c r="AJH22" s="0"/>
      <c r="AJI22" s="0"/>
      <c r="AJJ22" s="0"/>
      <c r="AJK22" s="0"/>
      <c r="AJL22" s="0"/>
      <c r="AJM22" s="0"/>
      <c r="AJN22" s="0"/>
      <c r="AJO22" s="0"/>
      <c r="AJP22" s="0"/>
      <c r="AJQ22" s="0"/>
      <c r="AJR22" s="0"/>
      <c r="AJS22" s="0"/>
      <c r="AJT22" s="0"/>
      <c r="AJU22" s="0"/>
      <c r="AJV22" s="0"/>
      <c r="AJW22" s="0"/>
      <c r="AJX22" s="0"/>
      <c r="AJY22" s="0"/>
      <c r="AJZ22" s="0"/>
      <c r="AKA22" s="0"/>
      <c r="AKB22" s="0"/>
      <c r="AKC22" s="0"/>
      <c r="AKD22" s="0"/>
      <c r="AKE22" s="0"/>
      <c r="AKF22" s="0"/>
      <c r="AKG22" s="0"/>
      <c r="AKH22" s="0"/>
      <c r="AKI22" s="0"/>
      <c r="AKJ22" s="0"/>
      <c r="AKK22" s="0"/>
      <c r="AKL22" s="0"/>
      <c r="AKM22" s="0"/>
      <c r="AKN22" s="0"/>
      <c r="AKO22" s="0"/>
      <c r="AKP22" s="0"/>
      <c r="AKQ22" s="0"/>
      <c r="AKR22" s="0"/>
      <c r="AKS22" s="0"/>
      <c r="AKT22" s="0"/>
      <c r="AKU22" s="0"/>
      <c r="AKV22" s="0"/>
      <c r="AKW22" s="0"/>
      <c r="AKX22" s="0"/>
      <c r="AKY22" s="0"/>
      <c r="AKZ22" s="0"/>
      <c r="ALA22" s="0"/>
      <c r="ALB22" s="0"/>
      <c r="ALC22" s="0"/>
      <c r="ALD22" s="0"/>
      <c r="ALE22" s="0"/>
      <c r="ALF22" s="0"/>
      <c r="ALG22" s="0"/>
      <c r="ALH22" s="0"/>
      <c r="ALI22" s="0"/>
      <c r="ALJ22" s="0"/>
      <c r="ALK22" s="0"/>
      <c r="ALL22" s="0"/>
      <c r="ALM22" s="0"/>
      <c r="ALN22" s="0"/>
      <c r="ALO22" s="0"/>
      <c r="ALP22" s="0"/>
      <c r="ALQ22" s="0"/>
      <c r="ALR22" s="0"/>
      <c r="ALS22" s="0"/>
      <c r="ALT22" s="0"/>
      <c r="ALU22" s="0"/>
      <c r="ALV22" s="0"/>
      <c r="ALW22" s="0"/>
      <c r="ALX22" s="0"/>
      <c r="ALY22" s="0"/>
      <c r="ALZ22" s="0"/>
      <c r="AMA22" s="0"/>
      <c r="AMB22" s="0"/>
      <c r="AMC22" s="0"/>
      <c r="AMD22" s="0"/>
      <c r="AME22" s="0"/>
      <c r="AMF22" s="0"/>
      <c r="AMG22" s="0"/>
      <c r="AMH22" s="0"/>
      <c r="AMI22" s="0"/>
      <c r="AMJ22" s="0"/>
    </row>
    <row r="23" s="332" customFormat="true" ht="13.9" hidden="false" customHeight="true" outlineLevel="0" collapsed="false">
      <c r="A23" s="507" t="s">
        <v>69</v>
      </c>
      <c r="B23" s="283"/>
      <c r="C23" s="508" t="s">
        <v>68</v>
      </c>
      <c r="D23" s="509" t="s">
        <v>68</v>
      </c>
      <c r="E23" s="510" t="s">
        <v>68</v>
      </c>
      <c r="F23" s="509" t="s">
        <v>68</v>
      </c>
      <c r="G23" s="511" t="s">
        <v>68</v>
      </c>
      <c r="H23" s="510" t="s">
        <v>69</v>
      </c>
      <c r="I23" s="512" t="s">
        <v>69</v>
      </c>
      <c r="J23" s="354"/>
      <c r="K23" s="508" t="s">
        <v>68</v>
      </c>
      <c r="L23" s="510" t="s">
        <v>68</v>
      </c>
      <c r="M23" s="510" t="s">
        <v>68</v>
      </c>
      <c r="N23" s="510" t="s">
        <v>68</v>
      </c>
      <c r="O23" s="511" t="s">
        <v>68</v>
      </c>
      <c r="P23" s="508" t="s">
        <v>69</v>
      </c>
      <c r="Q23" s="511" t="s">
        <v>69</v>
      </c>
      <c r="R23" s="358"/>
      <c r="S23" s="508" t="s">
        <v>68</v>
      </c>
      <c r="T23" s="509" t="s">
        <v>68</v>
      </c>
      <c r="U23" s="509" t="s">
        <v>68</v>
      </c>
      <c r="V23" s="509" t="s">
        <v>68</v>
      </c>
      <c r="W23" s="513" t="s">
        <v>68</v>
      </c>
      <c r="X23" s="507" t="s">
        <v>69</v>
      </c>
      <c r="Y23" s="511" t="s">
        <v>69</v>
      </c>
      <c r="Z23" s="294"/>
      <c r="AA23" s="508" t="s">
        <v>68</v>
      </c>
      <c r="AB23" s="509" t="s">
        <v>68</v>
      </c>
      <c r="AC23" s="510" t="s">
        <v>68</v>
      </c>
      <c r="AD23" s="509" t="s">
        <v>68</v>
      </c>
      <c r="AE23" s="511" t="s">
        <v>68</v>
      </c>
      <c r="AF23" s="510" t="s">
        <v>69</v>
      </c>
      <c r="AG23" s="512" t="s">
        <v>69</v>
      </c>
      <c r="AH23" s="354"/>
      <c r="AI23" s="508" t="s">
        <v>68</v>
      </c>
      <c r="AJ23" s="510" t="s">
        <v>68</v>
      </c>
      <c r="AK23" s="510" t="s">
        <v>68</v>
      </c>
      <c r="AL23" s="510" t="s">
        <v>68</v>
      </c>
      <c r="AM23" s="513" t="s">
        <v>68</v>
      </c>
      <c r="AN23" s="508" t="s">
        <v>69</v>
      </c>
      <c r="AO23" s="511" t="s">
        <v>69</v>
      </c>
      <c r="AP23" s="358"/>
      <c r="AT23" s="299"/>
      <c r="BB23" s="299"/>
      <c r="BJ23" s="299"/>
      <c r="BR23" s="299"/>
      <c r="BZ23" s="299"/>
      <c r="CH23" s="299"/>
      <c r="CP23" s="299"/>
      <c r="CX23" s="299"/>
      <c r="DF23" s="299"/>
      <c r="DN23" s="299"/>
      <c r="DV23" s="299"/>
      <c r="ED23" s="299"/>
      <c r="EL23" s="299"/>
      <c r="ET23" s="299"/>
      <c r="FB23" s="299"/>
      <c r="FJ23" s="299"/>
      <c r="FR23" s="299"/>
      <c r="FS23" s="404"/>
      <c r="FT23" s="404"/>
      <c r="FU23" s="404"/>
      <c r="FV23" s="404"/>
      <c r="FW23" s="404"/>
      <c r="FX23" s="404"/>
      <c r="FY23" s="404"/>
      <c r="FZ23" s="299"/>
      <c r="GA23" s="404"/>
      <c r="GB23" s="404"/>
      <c r="GC23" s="404"/>
      <c r="GD23" s="404"/>
      <c r="GE23" s="404"/>
      <c r="GF23" s="404"/>
      <c r="GG23" s="404"/>
      <c r="GH23" s="299"/>
      <c r="GI23" s="404"/>
      <c r="GJ23" s="404"/>
      <c r="GK23" s="404"/>
      <c r="GL23" s="404"/>
      <c r="GM23" s="404"/>
      <c r="GN23" s="404"/>
      <c r="GO23" s="404"/>
      <c r="GP23" s="299"/>
      <c r="GQ23" s="404"/>
      <c r="GR23" s="404"/>
      <c r="GS23" s="404"/>
      <c r="GT23" s="404"/>
      <c r="GU23" s="404"/>
      <c r="GV23" s="404"/>
      <c r="GW23" s="404"/>
      <c r="GX23" s="299"/>
      <c r="HF23" s="299"/>
      <c r="HN23" s="299"/>
      <c r="HV23" s="299"/>
      <c r="ID23" s="299"/>
      <c r="IL23" s="299"/>
      <c r="IT23" s="299"/>
      <c r="JB23" s="299"/>
      <c r="JJ23" s="299"/>
      <c r="JR23" s="299"/>
      <c r="JZ23" s="299"/>
      <c r="KH23" s="299"/>
      <c r="KP23" s="299"/>
      <c r="KX23" s="299"/>
      <c r="LF23" s="299"/>
      <c r="LN23" s="299"/>
      <c r="LV23" s="287"/>
      <c r="MD23" s="299"/>
      <c r="ML23" s="299"/>
      <c r="MT23" s="287"/>
      <c r="NB23" s="299"/>
      <c r="NJ23" s="299"/>
      <c r="NR23" s="287"/>
      <c r="NZ23" s="299"/>
      <c r="OH23" s="299"/>
      <c r="OP23" s="287"/>
      <c r="OX23" s="299"/>
      <c r="PF23" s="299"/>
      <c r="PN23" s="287"/>
      <c r="PV23" s="299"/>
      <c r="QD23" s="299"/>
      <c r="QL23" s="287"/>
      <c r="QT23" s="299"/>
      <c r="RB23" s="299"/>
      <c r="RJ23" s="287"/>
      <c r="RR23" s="299"/>
      <c r="RZ23" s="299"/>
      <c r="SH23" s="287"/>
      <c r="SP23" s="299"/>
      <c r="SX23" s="299"/>
      <c r="TF23" s="287"/>
      <c r="TN23" s="299"/>
      <c r="TV23" s="299"/>
      <c r="UD23" s="287"/>
      <c r="UL23" s="299"/>
      <c r="UT23" s="299"/>
      <c r="VB23" s="287"/>
      <c r="VJ23" s="299"/>
      <c r="VR23" s="299"/>
      <c r="VZ23" s="287"/>
      <c r="WH23" s="299"/>
      <c r="WP23" s="299"/>
      <c r="WX23" s="287"/>
      <c r="XF23" s="299"/>
      <c r="XN23" s="299"/>
      <c r="XV23" s="287"/>
      <c r="YD23" s="299"/>
      <c r="YL23" s="299"/>
      <c r="YT23" s="369"/>
      <c r="ZB23" s="358"/>
      <c r="ZJ23" s="372"/>
      <c r="ZR23" s="369"/>
      <c r="ZZ23" s="358"/>
      <c r="AAH23" s="372"/>
      <c r="AAP23" s="369"/>
      <c r="AAX23" s="358"/>
      <c r="ABF23" s="372"/>
      <c r="ABN23" s="369"/>
      <c r="ABV23" s="358"/>
      <c r="ACD23" s="276"/>
      <c r="ACE23" s="276"/>
      <c r="ACF23" s="276"/>
      <c r="ACG23" s="276"/>
      <c r="ACH23" s="276"/>
      <c r="ACI23" s="276"/>
      <c r="ACJ23" s="276"/>
      <c r="ACK23" s="276"/>
      <c r="ACL23" s="276"/>
      <c r="ACM23" s="276"/>
      <c r="ACN23" s="276"/>
      <c r="ACO23" s="276"/>
      <c r="ACP23" s="276"/>
      <c r="ACQ23" s="276"/>
      <c r="ACR23" s="276"/>
      <c r="ACS23" s="276"/>
      <c r="ACT23" s="276"/>
      <c r="ACU23" s="276"/>
      <c r="ACV23" s="276"/>
      <c r="ACW23" s="276"/>
      <c r="ACX23" s="276"/>
      <c r="ACY23" s="276"/>
      <c r="ACZ23" s="276"/>
      <c r="ADA23" s="276"/>
      <c r="ADB23" s="276"/>
      <c r="ADC23" s="276"/>
      <c r="ADD23" s="276"/>
      <c r="ADE23" s="276"/>
      <c r="ADF23" s="276"/>
      <c r="ADG23" s="276"/>
      <c r="ADH23" s="276"/>
      <c r="ADI23" s="276"/>
      <c r="ADJ23" s="276"/>
      <c r="ADK23" s="276"/>
      <c r="ADL23" s="276"/>
      <c r="ADM23" s="276"/>
      <c r="ADN23" s="276"/>
      <c r="ADO23" s="276"/>
      <c r="ADP23" s="276"/>
      <c r="ADQ23" s="276"/>
      <c r="ADR23" s="276"/>
      <c r="ADS23" s="276"/>
      <c r="ADT23" s="276"/>
      <c r="ADU23" s="276"/>
      <c r="ADV23" s="276"/>
      <c r="ADW23" s="276"/>
      <c r="ADX23" s="276"/>
      <c r="ADY23" s="276"/>
      <c r="ADZ23" s="276"/>
      <c r="AEA23" s="276"/>
      <c r="AEB23" s="276"/>
      <c r="AEC23" s="276"/>
      <c r="AED23" s="276"/>
      <c r="AEE23" s="276"/>
      <c r="AEF23" s="276"/>
      <c r="AEG23" s="276"/>
      <c r="AEH23" s="276"/>
      <c r="AEI23" s="276"/>
      <c r="AEJ23" s="276"/>
      <c r="AEK23" s="276"/>
      <c r="AEL23" s="276"/>
      <c r="AEM23" s="276"/>
      <c r="AEN23" s="276"/>
      <c r="AEO23" s="276"/>
      <c r="AEP23" s="276"/>
      <c r="AEQ23" s="276"/>
      <c r="AER23" s="276"/>
      <c r="AES23" s="276"/>
      <c r="AET23" s="276"/>
      <c r="AEU23" s="276"/>
      <c r="AEV23" s="276"/>
      <c r="AEW23" s="276"/>
      <c r="AEX23" s="276"/>
      <c r="AEY23" s="276"/>
      <c r="AEZ23" s="276"/>
      <c r="AFA23" s="276"/>
      <c r="AFB23" s="276"/>
      <c r="AFC23" s="276"/>
      <c r="AFD23" s="276"/>
      <c r="AFE23" s="276"/>
      <c r="AFF23" s="276"/>
      <c r="AFG23" s="276"/>
      <c r="AFH23" s="276"/>
      <c r="AFI23" s="276"/>
      <c r="AFJ23" s="276"/>
      <c r="AFK23" s="276"/>
      <c r="AFL23" s="276"/>
      <c r="AFM23" s="276"/>
      <c r="AFN23" s="276"/>
      <c r="AFO23" s="276"/>
      <c r="AFP23" s="276"/>
      <c r="AFQ23" s="276"/>
      <c r="AFR23" s="276"/>
      <c r="AFS23" s="276"/>
      <c r="AFT23" s="276"/>
      <c r="AFU23" s="276"/>
      <c r="AFV23" s="276"/>
      <c r="AFW23" s="276"/>
      <c r="AFX23" s="276"/>
      <c r="AFY23" s="276"/>
      <c r="AFZ23" s="276"/>
      <c r="AGA23" s="276"/>
      <c r="AGB23" s="276"/>
      <c r="AGC23" s="276"/>
      <c r="AGD23" s="276"/>
      <c r="AGE23" s="276"/>
      <c r="AGF23" s="276"/>
      <c r="AGG23" s="276"/>
      <c r="AGH23" s="276"/>
      <c r="AGI23" s="276"/>
      <c r="AGJ23" s="276"/>
      <c r="AGK23" s="276"/>
      <c r="AGL23" s="276"/>
      <c r="AGM23" s="276"/>
      <c r="AGN23" s="276"/>
      <c r="AGO23" s="276"/>
      <c r="AGP23" s="276"/>
      <c r="AGQ23" s="276"/>
      <c r="AGR23" s="276"/>
      <c r="AGS23" s="276"/>
      <c r="AGT23" s="276"/>
      <c r="AGU23" s="276"/>
      <c r="AGV23" s="276"/>
      <c r="AGW23" s="276"/>
      <c r="AGX23" s="276"/>
      <c r="AGY23" s="276"/>
      <c r="AGZ23" s="276"/>
      <c r="AHA23" s="276"/>
      <c r="AHB23" s="276"/>
      <c r="AHC23" s="276"/>
      <c r="AHD23" s="276"/>
      <c r="AHE23" s="276"/>
      <c r="AHF23" s="276"/>
      <c r="AHG23" s="276"/>
      <c r="AHH23" s="276"/>
      <c r="AHI23" s="276"/>
      <c r="AHJ23" s="276"/>
      <c r="AHK23" s="276"/>
      <c r="AHL23" s="276"/>
      <c r="AHM23" s="276"/>
      <c r="AHN23" s="276"/>
      <c r="AHO23" s="276"/>
      <c r="AHP23" s="276"/>
      <c r="AHQ23" s="276"/>
      <c r="AHR23" s="276"/>
      <c r="AHS23" s="276"/>
      <c r="AHT23" s="276"/>
      <c r="AHU23" s="276"/>
      <c r="AHV23" s="276"/>
      <c r="AHW23" s="276"/>
      <c r="AHX23" s="276"/>
      <c r="AHY23" s="276"/>
      <c r="AHZ23" s="276"/>
      <c r="AIA23" s="276"/>
      <c r="AIB23" s="276"/>
      <c r="AIC23" s="276"/>
      <c r="AID23" s="276"/>
      <c r="AIE23" s="276"/>
      <c r="AIF23" s="276"/>
      <c r="AIG23" s="276"/>
      <c r="AIH23" s="276"/>
      <c r="AII23" s="0"/>
      <c r="AIJ23" s="0"/>
      <c r="AIK23" s="0"/>
      <c r="AIL23" s="0"/>
      <c r="AIM23" s="0"/>
      <c r="AIN23" s="0"/>
      <c r="AIO23" s="0"/>
      <c r="AIP23" s="0"/>
      <c r="AIQ23" s="0"/>
      <c r="AIR23" s="0"/>
      <c r="AIS23" s="0"/>
      <c r="AIT23" s="0"/>
      <c r="AIU23" s="0"/>
      <c r="AIV23" s="0"/>
      <c r="AIW23" s="0"/>
      <c r="AIX23" s="0"/>
      <c r="AIY23" s="0"/>
      <c r="AIZ23" s="0"/>
      <c r="AJA23" s="0"/>
      <c r="AJB23" s="0"/>
      <c r="AJC23" s="0"/>
      <c r="AJD23" s="0"/>
      <c r="AJE23" s="0"/>
      <c r="AJF23" s="0"/>
      <c r="AJG23" s="0"/>
      <c r="AJH23" s="0"/>
      <c r="AJI23" s="0"/>
      <c r="AJJ23" s="0"/>
      <c r="AJK23" s="0"/>
      <c r="AJL23" s="0"/>
      <c r="AJM23" s="0"/>
      <c r="AJN23" s="0"/>
      <c r="AJO23" s="0"/>
      <c r="AJP23" s="0"/>
      <c r="AJQ23" s="0"/>
      <c r="AJR23" s="0"/>
      <c r="AJS23" s="0"/>
      <c r="AJT23" s="0"/>
      <c r="AJU23" s="0"/>
      <c r="AJV23" s="0"/>
      <c r="AJW23" s="0"/>
      <c r="AJX23" s="0"/>
      <c r="AJY23" s="0"/>
      <c r="AJZ23" s="0"/>
      <c r="AKA23" s="0"/>
      <c r="AKB23" s="0"/>
      <c r="AKC23" s="0"/>
      <c r="AKD23" s="0"/>
      <c r="AKE23" s="0"/>
      <c r="AKF23" s="0"/>
      <c r="AKG23" s="0"/>
      <c r="AKH23" s="0"/>
      <c r="AKI23" s="0"/>
      <c r="AKJ23" s="0"/>
      <c r="AKK23" s="0"/>
      <c r="AKL23" s="0"/>
      <c r="AKM23" s="0"/>
      <c r="AKN23" s="0"/>
      <c r="AKO23" s="0"/>
      <c r="AKP23" s="0"/>
      <c r="AKQ23" s="0"/>
      <c r="AKR23" s="0"/>
      <c r="AKS23" s="0"/>
      <c r="AKT23" s="0"/>
      <c r="AKU23" s="0"/>
      <c r="AKV23" s="0"/>
      <c r="AKW23" s="0"/>
      <c r="AKX23" s="0"/>
      <c r="AKY23" s="0"/>
      <c r="AKZ23" s="0"/>
      <c r="ALA23" s="0"/>
      <c r="ALB23" s="0"/>
      <c r="ALC23" s="0"/>
      <c r="ALD23" s="0"/>
      <c r="ALE23" s="0"/>
      <c r="ALF23" s="0"/>
      <c r="ALG23" s="0"/>
      <c r="ALH23" s="0"/>
      <c r="ALI23" s="0"/>
      <c r="ALJ23" s="0"/>
      <c r="ALK23" s="0"/>
      <c r="ALL23" s="0"/>
      <c r="ALM23" s="0"/>
      <c r="ALN23" s="0"/>
      <c r="ALO23" s="0"/>
      <c r="ALP23" s="0"/>
      <c r="ALQ23" s="0"/>
      <c r="ALR23" s="0"/>
      <c r="ALS23" s="0"/>
      <c r="ALT23" s="0"/>
      <c r="ALU23" s="0"/>
      <c r="ALV23" s="0"/>
      <c r="ALW23" s="0"/>
      <c r="ALX23" s="0"/>
      <c r="ALY23" s="0"/>
      <c r="ALZ23" s="0"/>
      <c r="AMA23" s="0"/>
      <c r="AMB23" s="0"/>
      <c r="AMC23" s="0"/>
      <c r="AMD23" s="0"/>
      <c r="AME23" s="0"/>
      <c r="AMF23" s="0"/>
      <c r="AMG23" s="0"/>
      <c r="AMH23" s="0"/>
      <c r="AMI23" s="0"/>
      <c r="AMJ23" s="0"/>
    </row>
    <row r="24" s="367" customFormat="true" ht="13.9" hidden="false" customHeight="true" outlineLevel="0" collapsed="false">
      <c r="A24" s="514" t="s">
        <v>73</v>
      </c>
      <c r="B24" s="283"/>
      <c r="C24" s="392" t="s">
        <v>76</v>
      </c>
      <c r="D24" s="428" t="s">
        <v>79</v>
      </c>
      <c r="E24" s="515" t="s">
        <v>71</v>
      </c>
      <c r="F24" s="428" t="s">
        <v>79</v>
      </c>
      <c r="G24" s="516" t="s">
        <v>79</v>
      </c>
      <c r="H24" s="517"/>
      <c r="I24" s="518" t="s">
        <v>73</v>
      </c>
      <c r="J24" s="354"/>
      <c r="K24" s="392" t="s">
        <v>76</v>
      </c>
      <c r="L24" s="428" t="s">
        <v>79</v>
      </c>
      <c r="M24" s="519" t="s">
        <v>71</v>
      </c>
      <c r="N24" s="430" t="s">
        <v>79</v>
      </c>
      <c r="O24" s="440" t="s">
        <v>71</v>
      </c>
      <c r="P24" s="427"/>
      <c r="Q24" s="518" t="s">
        <v>73</v>
      </c>
      <c r="R24" s="358"/>
      <c r="S24" s="520" t="s">
        <v>76</v>
      </c>
      <c r="T24" s="428" t="s">
        <v>79</v>
      </c>
      <c r="U24" s="172" t="s">
        <v>71</v>
      </c>
      <c r="V24" s="428" t="s">
        <v>79</v>
      </c>
      <c r="W24" s="351" t="s">
        <v>71</v>
      </c>
      <c r="X24" s="521"/>
      <c r="Y24" s="518" t="s">
        <v>75</v>
      </c>
      <c r="Z24" s="294"/>
      <c r="AA24" s="392" t="s">
        <v>76</v>
      </c>
      <c r="AB24" s="428" t="s">
        <v>79</v>
      </c>
      <c r="AC24" s="515" t="s">
        <v>71</v>
      </c>
      <c r="AD24" s="428" t="s">
        <v>79</v>
      </c>
      <c r="AE24" s="516" t="s">
        <v>79</v>
      </c>
      <c r="AF24" s="517"/>
      <c r="AG24" s="518" t="s">
        <v>73</v>
      </c>
      <c r="AH24" s="354"/>
      <c r="AI24" s="392" t="s">
        <v>76</v>
      </c>
      <c r="AJ24" s="428" t="s">
        <v>79</v>
      </c>
      <c r="AK24" s="519" t="s">
        <v>71</v>
      </c>
      <c r="AL24" s="430" t="s">
        <v>79</v>
      </c>
      <c r="AM24" s="440" t="s">
        <v>71</v>
      </c>
      <c r="AN24" s="427"/>
      <c r="AO24" s="518"/>
      <c r="AP24" s="358"/>
      <c r="AT24" s="299"/>
      <c r="AV24" s="522"/>
      <c r="AW24" s="298"/>
      <c r="AX24" s="298"/>
      <c r="AY24" s="298"/>
      <c r="BB24" s="299"/>
      <c r="BD24" s="522"/>
      <c r="BF24" s="298"/>
      <c r="BG24" s="298"/>
      <c r="BJ24" s="299"/>
      <c r="BL24" s="522"/>
      <c r="BR24" s="299"/>
      <c r="BT24" s="522"/>
      <c r="BU24" s="298"/>
      <c r="BV24" s="298"/>
      <c r="BW24" s="298"/>
      <c r="BZ24" s="299"/>
      <c r="CB24" s="522"/>
      <c r="CD24" s="298"/>
      <c r="CE24" s="298"/>
      <c r="CH24" s="299"/>
      <c r="CJ24" s="522"/>
      <c r="CP24" s="299"/>
      <c r="CR24" s="522"/>
      <c r="CS24" s="298"/>
      <c r="CT24" s="298"/>
      <c r="CU24" s="298"/>
      <c r="CX24" s="299"/>
      <c r="CZ24" s="522"/>
      <c r="DB24" s="298"/>
      <c r="DC24" s="298"/>
      <c r="DF24" s="299"/>
      <c r="DH24" s="522"/>
      <c r="DN24" s="299"/>
      <c r="DP24" s="522"/>
      <c r="DQ24" s="298"/>
      <c r="DR24" s="298"/>
      <c r="DS24" s="298"/>
      <c r="DV24" s="299"/>
      <c r="DX24" s="522"/>
      <c r="DZ24" s="298"/>
      <c r="EA24" s="298"/>
      <c r="ED24" s="299"/>
      <c r="EF24" s="522"/>
      <c r="EI24" s="298"/>
      <c r="EL24" s="299"/>
      <c r="EN24" s="522"/>
      <c r="EO24" s="298"/>
      <c r="EP24" s="298"/>
      <c r="EQ24" s="298"/>
      <c r="ET24" s="299"/>
      <c r="EV24" s="522"/>
      <c r="EX24" s="298"/>
      <c r="EY24" s="298"/>
      <c r="FB24" s="299"/>
      <c r="FD24" s="522"/>
      <c r="FJ24" s="299"/>
      <c r="FL24" s="522"/>
      <c r="FM24" s="298"/>
      <c r="FN24" s="298"/>
      <c r="FR24" s="299"/>
      <c r="FS24" s="332"/>
      <c r="FT24" s="332"/>
      <c r="FU24" s="332"/>
      <c r="FV24" s="332"/>
      <c r="FW24" s="332"/>
      <c r="FX24" s="332"/>
      <c r="FY24" s="332"/>
      <c r="FZ24" s="299"/>
      <c r="GA24" s="332"/>
      <c r="GB24" s="332"/>
      <c r="GC24" s="332"/>
      <c r="GD24" s="332"/>
      <c r="GE24" s="332"/>
      <c r="GF24" s="332"/>
      <c r="GG24" s="332"/>
      <c r="GH24" s="299"/>
      <c r="GI24" s="332"/>
      <c r="GJ24" s="332"/>
      <c r="GK24" s="332"/>
      <c r="GL24" s="332"/>
      <c r="GM24" s="332"/>
      <c r="GN24" s="332"/>
      <c r="GO24" s="332"/>
      <c r="GP24" s="299"/>
      <c r="GQ24" s="332"/>
      <c r="GR24" s="332"/>
      <c r="GS24" s="332"/>
      <c r="GT24" s="332"/>
      <c r="GU24" s="332"/>
      <c r="GV24" s="332"/>
      <c r="GW24" s="332"/>
      <c r="GX24" s="299"/>
      <c r="GZ24" s="522"/>
      <c r="HF24" s="299"/>
      <c r="HH24" s="522"/>
      <c r="HI24" s="298"/>
      <c r="HJ24" s="298"/>
      <c r="HN24" s="299"/>
      <c r="HO24" s="332"/>
      <c r="HP24" s="522"/>
      <c r="HR24" s="298"/>
      <c r="HV24" s="299"/>
      <c r="HW24" s="332"/>
      <c r="HX24" s="522"/>
      <c r="ID24" s="299"/>
      <c r="IF24" s="522"/>
      <c r="IG24" s="298"/>
      <c r="IH24" s="298"/>
      <c r="IL24" s="299"/>
      <c r="IN24" s="522"/>
      <c r="IP24" s="298"/>
      <c r="IT24" s="299"/>
      <c r="IV24" s="522"/>
      <c r="JB24" s="299"/>
      <c r="JD24" s="522"/>
      <c r="JE24" s="298"/>
      <c r="JF24" s="298"/>
      <c r="JJ24" s="299"/>
      <c r="JL24" s="522"/>
      <c r="JN24" s="298"/>
      <c r="JR24" s="299"/>
      <c r="JT24" s="522"/>
      <c r="JZ24" s="299"/>
      <c r="KB24" s="522"/>
      <c r="KC24" s="298"/>
      <c r="KD24" s="298"/>
      <c r="KH24" s="299"/>
      <c r="KJ24" s="522"/>
      <c r="KL24" s="298"/>
      <c r="KP24" s="299"/>
      <c r="KQ24" s="332"/>
      <c r="KR24" s="522"/>
      <c r="KX24" s="299"/>
      <c r="KY24" s="332"/>
      <c r="KZ24" s="522"/>
      <c r="LA24" s="298"/>
      <c r="LB24" s="298"/>
      <c r="LF24" s="299"/>
      <c r="LG24" s="332"/>
      <c r="LH24" s="522"/>
      <c r="LI24" s="388"/>
      <c r="LJ24" s="298"/>
      <c r="LN24" s="299"/>
      <c r="LO24" s="332"/>
      <c r="LP24" s="522"/>
      <c r="LT24" s="437"/>
      <c r="LV24" s="287"/>
      <c r="LW24" s="332"/>
      <c r="LX24" s="522"/>
      <c r="LY24" s="298"/>
      <c r="LZ24" s="298"/>
      <c r="MD24" s="299"/>
      <c r="ME24" s="332"/>
      <c r="MF24" s="522"/>
      <c r="MG24" s="388"/>
      <c r="MH24" s="298"/>
      <c r="ML24" s="299"/>
      <c r="MM24" s="332"/>
      <c r="MN24" s="522"/>
      <c r="MO24" s="332"/>
      <c r="MT24" s="287"/>
      <c r="MU24" s="332"/>
      <c r="MV24" s="522"/>
      <c r="MW24" s="332"/>
      <c r="MX24" s="298"/>
      <c r="NB24" s="299"/>
      <c r="NC24" s="332"/>
      <c r="ND24" s="522"/>
      <c r="NE24" s="388"/>
      <c r="NF24" s="298"/>
      <c r="NJ24" s="299"/>
      <c r="NK24" s="332"/>
      <c r="NL24" s="522"/>
      <c r="NM24" s="332"/>
      <c r="NR24" s="287"/>
      <c r="NS24" s="332"/>
      <c r="NT24" s="522"/>
      <c r="NU24" s="332"/>
      <c r="NV24" s="298"/>
      <c r="NZ24" s="299"/>
      <c r="OA24" s="332"/>
      <c r="OB24" s="522"/>
      <c r="OC24" s="388"/>
      <c r="OD24" s="298"/>
      <c r="OH24" s="299"/>
      <c r="OI24" s="332"/>
      <c r="OJ24" s="522"/>
      <c r="OK24" s="332"/>
      <c r="OP24" s="287"/>
      <c r="OQ24" s="332"/>
      <c r="OR24" s="332"/>
      <c r="OS24" s="332"/>
      <c r="OT24" s="332"/>
      <c r="OX24" s="299"/>
      <c r="OY24" s="332"/>
      <c r="OZ24" s="332"/>
      <c r="PA24" s="388"/>
      <c r="PB24" s="332"/>
      <c r="PF24" s="299"/>
      <c r="PG24" s="332"/>
      <c r="PH24" s="332"/>
      <c r="PI24" s="332"/>
      <c r="PJ24" s="332"/>
      <c r="PN24" s="287"/>
      <c r="PO24" s="332"/>
      <c r="PP24" s="332"/>
      <c r="PQ24" s="332"/>
      <c r="PR24" s="332"/>
      <c r="PV24" s="299"/>
      <c r="PW24" s="332"/>
      <c r="PX24" s="332"/>
      <c r="PY24" s="388"/>
      <c r="PZ24" s="332"/>
      <c r="QD24" s="299"/>
      <c r="QE24" s="332"/>
      <c r="QF24" s="332"/>
      <c r="QG24" s="332"/>
      <c r="QH24" s="332"/>
      <c r="QL24" s="287"/>
      <c r="QM24" s="332"/>
      <c r="QN24" s="332"/>
      <c r="QO24" s="332"/>
      <c r="QP24" s="332"/>
      <c r="QT24" s="299"/>
      <c r="QU24" s="332"/>
      <c r="QV24" s="332"/>
      <c r="QW24" s="388"/>
      <c r="QX24" s="332"/>
      <c r="RB24" s="299"/>
      <c r="RC24" s="332"/>
      <c r="RD24" s="332"/>
      <c r="RE24" s="332"/>
      <c r="RF24" s="332"/>
      <c r="RG24" s="332"/>
      <c r="RJ24" s="287"/>
      <c r="RK24" s="332"/>
      <c r="RL24" s="332"/>
      <c r="RM24" s="332"/>
      <c r="RN24" s="332"/>
      <c r="RR24" s="299"/>
      <c r="RS24" s="332"/>
      <c r="RT24" s="332"/>
      <c r="RU24" s="388"/>
      <c r="RV24" s="332"/>
      <c r="RZ24" s="299"/>
      <c r="SA24" s="332"/>
      <c r="SB24" s="332"/>
      <c r="SC24" s="332"/>
      <c r="SD24" s="332"/>
      <c r="SE24" s="332"/>
      <c r="SH24" s="287"/>
      <c r="SI24" s="332"/>
      <c r="SJ24" s="332"/>
      <c r="SK24" s="332"/>
      <c r="SL24" s="332"/>
      <c r="SP24" s="299"/>
      <c r="SQ24" s="332"/>
      <c r="SR24" s="332"/>
      <c r="SS24" s="388"/>
      <c r="ST24" s="332"/>
      <c r="SX24" s="299"/>
      <c r="SY24" s="332"/>
      <c r="SZ24" s="332"/>
      <c r="TA24" s="332"/>
      <c r="TB24" s="332"/>
      <c r="TC24" s="332"/>
      <c r="TF24" s="287"/>
      <c r="TG24" s="332"/>
      <c r="TH24" s="332"/>
      <c r="TI24" s="332"/>
      <c r="TJ24" s="332"/>
      <c r="TN24" s="299"/>
      <c r="TO24" s="332"/>
      <c r="TP24" s="332"/>
      <c r="TQ24" s="388"/>
      <c r="TR24" s="332"/>
      <c r="TV24" s="299"/>
      <c r="TW24" s="332"/>
      <c r="TX24" s="332"/>
      <c r="TY24" s="332"/>
      <c r="TZ24" s="332"/>
      <c r="UA24" s="332"/>
      <c r="UD24" s="287"/>
      <c r="UE24" s="332"/>
      <c r="UF24" s="332"/>
      <c r="UG24" s="332"/>
      <c r="UH24" s="332"/>
      <c r="UL24" s="299"/>
      <c r="UM24" s="332"/>
      <c r="UN24" s="332"/>
      <c r="UO24" s="388"/>
      <c r="UP24" s="332"/>
      <c r="UT24" s="299"/>
      <c r="UU24" s="332"/>
      <c r="UV24" s="332"/>
      <c r="UW24" s="332"/>
      <c r="UX24" s="332"/>
      <c r="UY24" s="332"/>
      <c r="VB24" s="287"/>
      <c r="VC24" s="332"/>
      <c r="VD24" s="332"/>
      <c r="VE24" s="332"/>
      <c r="VF24" s="332"/>
      <c r="VJ24" s="299"/>
      <c r="VK24" s="332"/>
      <c r="VL24" s="332"/>
      <c r="VM24" s="388"/>
      <c r="VN24" s="332"/>
      <c r="VR24" s="299"/>
      <c r="VS24" s="332"/>
      <c r="VT24" s="332"/>
      <c r="VU24" s="332"/>
      <c r="VV24" s="332"/>
      <c r="VW24" s="332"/>
      <c r="VZ24" s="287"/>
      <c r="WA24" s="332"/>
      <c r="WB24" s="332"/>
      <c r="WC24" s="332"/>
      <c r="WD24" s="332"/>
      <c r="WH24" s="299"/>
      <c r="WI24" s="332"/>
      <c r="WJ24" s="332"/>
      <c r="WK24" s="388"/>
      <c r="WL24" s="332"/>
      <c r="WP24" s="299"/>
      <c r="WQ24" s="332"/>
      <c r="WR24" s="332"/>
      <c r="WS24" s="332"/>
      <c r="WT24" s="332"/>
      <c r="WU24" s="332"/>
      <c r="WX24" s="287"/>
      <c r="WY24" s="332"/>
      <c r="WZ24" s="332"/>
      <c r="XA24" s="332"/>
      <c r="XB24" s="332"/>
      <c r="XF24" s="299"/>
      <c r="XG24" s="332"/>
      <c r="XH24" s="332"/>
      <c r="XI24" s="388"/>
      <c r="XJ24" s="332"/>
      <c r="XN24" s="299"/>
      <c r="XO24" s="332"/>
      <c r="XP24" s="332"/>
      <c r="XQ24" s="332"/>
      <c r="XR24" s="332"/>
      <c r="XS24" s="332"/>
      <c r="XV24" s="287"/>
      <c r="XW24" s="332"/>
      <c r="XX24" s="332"/>
      <c r="XY24" s="332"/>
      <c r="XZ24" s="332"/>
      <c r="YA24" s="332"/>
      <c r="YD24" s="299"/>
      <c r="YE24" s="332"/>
      <c r="YF24" s="332"/>
      <c r="YG24" s="388"/>
      <c r="YH24" s="332"/>
      <c r="YL24" s="299"/>
      <c r="YM24" s="332"/>
      <c r="YN24" s="332"/>
      <c r="YO24" s="332"/>
      <c r="YP24" s="332"/>
      <c r="YQ24" s="332"/>
      <c r="YT24" s="369"/>
      <c r="YU24" s="332"/>
      <c r="YV24" s="332"/>
      <c r="YW24" s="332"/>
      <c r="YX24" s="332"/>
      <c r="YY24" s="332"/>
      <c r="ZB24" s="358"/>
      <c r="ZC24" s="332"/>
      <c r="ZD24" s="332"/>
      <c r="ZE24" s="388"/>
      <c r="ZF24" s="332"/>
      <c r="ZG24" s="332"/>
      <c r="ZJ24" s="372"/>
      <c r="ZK24" s="332"/>
      <c r="ZL24" s="332"/>
      <c r="ZM24" s="332"/>
      <c r="ZN24" s="332"/>
      <c r="ZO24" s="332"/>
      <c r="ZR24" s="369"/>
      <c r="ZS24" s="332"/>
      <c r="ZT24" s="332"/>
      <c r="ZU24" s="332"/>
      <c r="ZV24" s="332"/>
      <c r="ZW24" s="332"/>
      <c r="ZZ24" s="358"/>
      <c r="AAA24" s="332"/>
      <c r="AAB24" s="332"/>
      <c r="AAC24" s="388"/>
      <c r="AAD24" s="332"/>
      <c r="AAE24" s="332"/>
      <c r="AAH24" s="372"/>
      <c r="AAI24" s="332"/>
      <c r="AAJ24" s="332"/>
      <c r="AAK24" s="332"/>
      <c r="AAL24" s="332"/>
      <c r="AAM24" s="332"/>
      <c r="AAP24" s="369"/>
      <c r="AAQ24" s="332"/>
      <c r="AAR24" s="332"/>
      <c r="AAS24" s="332"/>
      <c r="AAT24" s="332"/>
      <c r="AAU24" s="332"/>
      <c r="AAX24" s="358"/>
      <c r="AAY24" s="332"/>
      <c r="AAZ24" s="332"/>
      <c r="ABA24" s="388"/>
      <c r="ABB24" s="332"/>
      <c r="ABC24" s="332"/>
      <c r="ABF24" s="372"/>
      <c r="ABG24" s="332"/>
      <c r="ABH24" s="332"/>
      <c r="ABI24" s="332"/>
      <c r="ABJ24" s="332"/>
      <c r="ABK24" s="332"/>
      <c r="ABN24" s="369"/>
      <c r="ABO24" s="332"/>
      <c r="ABP24" s="332"/>
      <c r="ABQ24" s="332"/>
      <c r="ABR24" s="332"/>
      <c r="ABS24" s="332"/>
      <c r="ABV24" s="358"/>
      <c r="ABW24" s="332"/>
      <c r="ABX24" s="332"/>
      <c r="ABY24" s="388"/>
      <c r="ABZ24" s="332"/>
      <c r="ACA24" s="332"/>
      <c r="ACD24" s="276"/>
      <c r="ACE24" s="276"/>
      <c r="ACF24" s="276"/>
      <c r="ACG24" s="276"/>
      <c r="ACH24" s="276"/>
      <c r="ACI24" s="276"/>
      <c r="ACJ24" s="276"/>
      <c r="ACK24" s="276"/>
      <c r="ACL24" s="276"/>
      <c r="ACM24" s="276"/>
      <c r="ACN24" s="276"/>
      <c r="ACO24" s="276"/>
      <c r="ACP24" s="276"/>
      <c r="ACQ24" s="276"/>
      <c r="ACR24" s="276"/>
      <c r="ACS24" s="276"/>
      <c r="ACT24" s="276"/>
      <c r="ACU24" s="276"/>
      <c r="ACV24" s="276"/>
      <c r="ACW24" s="276"/>
      <c r="ACX24" s="276"/>
      <c r="ACY24" s="276"/>
      <c r="ACZ24" s="276"/>
      <c r="ADA24" s="276"/>
      <c r="ADB24" s="276"/>
      <c r="ADC24" s="276"/>
      <c r="ADD24" s="276"/>
      <c r="ADE24" s="276"/>
      <c r="ADF24" s="276"/>
      <c r="ADG24" s="276"/>
      <c r="ADH24" s="276"/>
      <c r="ADI24" s="276"/>
      <c r="ADJ24" s="276"/>
      <c r="ADK24" s="276"/>
      <c r="ADL24" s="276"/>
      <c r="ADM24" s="276"/>
      <c r="ADN24" s="276"/>
      <c r="ADO24" s="276"/>
      <c r="ADP24" s="276"/>
      <c r="ADQ24" s="276"/>
      <c r="ADR24" s="276"/>
      <c r="ADS24" s="276"/>
      <c r="ADT24" s="276"/>
      <c r="ADU24" s="276"/>
      <c r="ADV24" s="276"/>
      <c r="ADW24" s="276"/>
      <c r="ADX24" s="276"/>
      <c r="ADY24" s="276"/>
      <c r="ADZ24" s="276"/>
      <c r="AEA24" s="276"/>
      <c r="AEB24" s="276"/>
      <c r="AEC24" s="276"/>
      <c r="AED24" s="276"/>
      <c r="AEE24" s="276"/>
      <c r="AEF24" s="276"/>
      <c r="AEG24" s="276"/>
      <c r="AEH24" s="276"/>
      <c r="AEI24" s="276"/>
      <c r="AEJ24" s="276"/>
      <c r="AEK24" s="276"/>
      <c r="AEL24" s="276"/>
      <c r="AEM24" s="276"/>
      <c r="AEN24" s="276"/>
      <c r="AEO24" s="276"/>
      <c r="AEP24" s="276"/>
      <c r="AEQ24" s="276"/>
      <c r="AER24" s="276"/>
      <c r="AES24" s="276"/>
      <c r="AET24" s="276"/>
      <c r="AEU24" s="276"/>
      <c r="AEV24" s="276"/>
      <c r="AEW24" s="276"/>
      <c r="AEX24" s="276"/>
      <c r="AEY24" s="276"/>
      <c r="AEZ24" s="276"/>
      <c r="AFA24" s="276"/>
      <c r="AFB24" s="276"/>
      <c r="AFC24" s="276"/>
      <c r="AFD24" s="276"/>
      <c r="AFE24" s="276"/>
      <c r="AFF24" s="276"/>
      <c r="AFG24" s="276"/>
      <c r="AFH24" s="276"/>
      <c r="AFI24" s="276"/>
      <c r="AFJ24" s="276"/>
      <c r="AFK24" s="276"/>
      <c r="AFL24" s="276"/>
      <c r="AFM24" s="276"/>
      <c r="AFN24" s="276"/>
      <c r="AFO24" s="276"/>
      <c r="AFP24" s="276"/>
      <c r="AFQ24" s="276"/>
      <c r="AFR24" s="276"/>
      <c r="AFS24" s="276"/>
      <c r="AFT24" s="276"/>
      <c r="AFU24" s="276"/>
      <c r="AFV24" s="276"/>
      <c r="AFW24" s="276"/>
      <c r="AFX24" s="276"/>
      <c r="AFY24" s="276"/>
      <c r="AFZ24" s="276"/>
      <c r="AGA24" s="276"/>
      <c r="AGB24" s="276"/>
      <c r="AGC24" s="276"/>
      <c r="AGD24" s="276"/>
      <c r="AGE24" s="276"/>
      <c r="AGF24" s="276"/>
      <c r="AGG24" s="276"/>
      <c r="AGH24" s="276"/>
      <c r="AGI24" s="276"/>
      <c r="AGJ24" s="276"/>
      <c r="AGK24" s="276"/>
      <c r="AGL24" s="276"/>
      <c r="AGM24" s="276"/>
      <c r="AGN24" s="276"/>
      <c r="AGO24" s="276"/>
      <c r="AGP24" s="276"/>
      <c r="AGQ24" s="276"/>
      <c r="AGR24" s="276"/>
      <c r="AGS24" s="276"/>
      <c r="AGT24" s="276"/>
      <c r="AGU24" s="276"/>
      <c r="AGV24" s="276"/>
      <c r="AGW24" s="276"/>
      <c r="AGX24" s="276"/>
      <c r="AGY24" s="276"/>
      <c r="AGZ24" s="276"/>
      <c r="AHA24" s="276"/>
      <c r="AHB24" s="276"/>
      <c r="AHC24" s="276"/>
      <c r="AHD24" s="276"/>
      <c r="AHE24" s="276"/>
      <c r="AHF24" s="276"/>
      <c r="AHG24" s="276"/>
      <c r="AHH24" s="276"/>
      <c r="AHI24" s="276"/>
      <c r="AHJ24" s="276"/>
      <c r="AHK24" s="276"/>
      <c r="AHL24" s="276"/>
      <c r="AHM24" s="276"/>
      <c r="AHN24" s="276"/>
      <c r="AHO24" s="276"/>
      <c r="AHP24" s="276"/>
      <c r="AHQ24" s="276"/>
      <c r="AHR24" s="276"/>
      <c r="AHS24" s="276"/>
      <c r="AHT24" s="276"/>
      <c r="AHU24" s="276"/>
      <c r="AHV24" s="276"/>
      <c r="AHW24" s="276"/>
      <c r="AHX24" s="276"/>
      <c r="AHY24" s="276"/>
      <c r="AHZ24" s="276"/>
      <c r="AIA24" s="276"/>
      <c r="AIB24" s="276"/>
      <c r="AIC24" s="276"/>
      <c r="AID24" s="276"/>
      <c r="AIE24" s="276"/>
      <c r="AIF24" s="276"/>
      <c r="AIG24" s="276"/>
      <c r="AIH24" s="276"/>
      <c r="AII24" s="0"/>
      <c r="AIJ24" s="0"/>
      <c r="AIK24" s="0"/>
      <c r="AIL24" s="0"/>
      <c r="AIM24" s="0"/>
      <c r="AIN24" s="0"/>
      <c r="AIO24" s="0"/>
      <c r="AIP24" s="0"/>
      <c r="AIQ24" s="0"/>
      <c r="AIR24" s="0"/>
      <c r="AIS24" s="0"/>
      <c r="AIT24" s="0"/>
      <c r="AIU24" s="0"/>
      <c r="AIV24" s="0"/>
      <c r="AIW24" s="0"/>
      <c r="AIX24" s="0"/>
      <c r="AIY24" s="0"/>
      <c r="AIZ24" s="0"/>
      <c r="AJA24" s="0"/>
      <c r="AJB24" s="0"/>
      <c r="AJC24" s="0"/>
      <c r="AJD24" s="0"/>
      <c r="AJE24" s="0"/>
      <c r="AJF24" s="0"/>
      <c r="AJG24" s="0"/>
      <c r="AJH24" s="0"/>
      <c r="AJI24" s="0"/>
      <c r="AJJ24" s="0"/>
      <c r="AJK24" s="0"/>
      <c r="AJL24" s="0"/>
      <c r="AJM24" s="0"/>
      <c r="AJN24" s="0"/>
      <c r="AJO24" s="0"/>
      <c r="AJP24" s="0"/>
      <c r="AJQ24" s="0"/>
      <c r="AJR24" s="0"/>
      <c r="AJS24" s="0"/>
      <c r="AJT24" s="0"/>
      <c r="AJU24" s="0"/>
      <c r="AJV24" s="0"/>
      <c r="AJW24" s="0"/>
      <c r="AJX24" s="0"/>
      <c r="AJY24" s="0"/>
      <c r="AJZ24" s="0"/>
      <c r="AKA24" s="0"/>
      <c r="AKB24" s="0"/>
      <c r="AKC24" s="0"/>
      <c r="AKD24" s="0"/>
      <c r="AKE24" s="0"/>
      <c r="AKF24" s="0"/>
      <c r="AKG24" s="0"/>
      <c r="AKH24" s="0"/>
      <c r="AKI24" s="0"/>
      <c r="AKJ24" s="0"/>
      <c r="AKK24" s="0"/>
      <c r="AKL24" s="0"/>
      <c r="AKM24" s="0"/>
      <c r="AKN24" s="0"/>
      <c r="AKO24" s="0"/>
      <c r="AKP24" s="0"/>
      <c r="AKQ24" s="0"/>
      <c r="AKR24" s="0"/>
      <c r="AKS24" s="0"/>
      <c r="AKT24" s="0"/>
      <c r="AKU24" s="0"/>
      <c r="AKV24" s="0"/>
      <c r="AKW24" s="0"/>
      <c r="AKX24" s="0"/>
      <c r="AKY24" s="0"/>
      <c r="AKZ24" s="0"/>
      <c r="ALA24" s="0"/>
      <c r="ALB24" s="0"/>
      <c r="ALC24" s="0"/>
      <c r="ALD24" s="0"/>
      <c r="ALE24" s="0"/>
      <c r="ALF24" s="0"/>
      <c r="ALG24" s="0"/>
      <c r="ALH24" s="0"/>
      <c r="ALI24" s="0"/>
      <c r="ALJ24" s="0"/>
      <c r="ALK24" s="0"/>
      <c r="ALL24" s="0"/>
      <c r="ALM24" s="0"/>
      <c r="ALN24" s="0"/>
      <c r="ALO24" s="0"/>
      <c r="ALP24" s="0"/>
      <c r="ALQ24" s="0"/>
      <c r="ALR24" s="0"/>
      <c r="ALS24" s="0"/>
      <c r="ALT24" s="0"/>
      <c r="ALU24" s="0"/>
      <c r="ALV24" s="0"/>
      <c r="ALW24" s="0"/>
      <c r="ALX24" s="0"/>
      <c r="ALY24" s="0"/>
      <c r="ALZ24" s="0"/>
      <c r="AMA24" s="0"/>
      <c r="AMB24" s="0"/>
      <c r="AMC24" s="0"/>
      <c r="AMD24" s="0"/>
      <c r="AME24" s="0"/>
      <c r="AMF24" s="0"/>
      <c r="AMG24" s="0"/>
      <c r="AMH24" s="0"/>
      <c r="AMI24" s="0"/>
      <c r="AMJ24" s="0"/>
    </row>
    <row r="25" s="332" customFormat="true" ht="13.9" hidden="false" customHeight="true" outlineLevel="0" collapsed="false">
      <c r="A25" s="390" t="s">
        <v>79</v>
      </c>
      <c r="B25" s="283"/>
      <c r="C25" s="392"/>
      <c r="D25" s="428" t="s">
        <v>23</v>
      </c>
      <c r="E25" s="523" t="s">
        <v>80</v>
      </c>
      <c r="F25" s="428" t="s">
        <v>23</v>
      </c>
      <c r="G25" s="98" t="s">
        <v>155</v>
      </c>
      <c r="H25" s="391"/>
      <c r="I25" s="329" t="s">
        <v>79</v>
      </c>
      <c r="J25" s="354"/>
      <c r="K25" s="392"/>
      <c r="L25" s="428" t="s">
        <v>23</v>
      </c>
      <c r="M25" s="524" t="s">
        <v>80</v>
      </c>
      <c r="N25" s="430" t="s">
        <v>23</v>
      </c>
      <c r="O25" s="26" t="s">
        <v>22</v>
      </c>
      <c r="P25" s="382"/>
      <c r="Q25" s="329" t="s">
        <v>79</v>
      </c>
      <c r="R25" s="358"/>
      <c r="S25" s="392"/>
      <c r="T25" s="428" t="s">
        <v>23</v>
      </c>
      <c r="U25" s="181" t="s">
        <v>80</v>
      </c>
      <c r="V25" s="428" t="s">
        <v>23</v>
      </c>
      <c r="W25" s="351" t="s">
        <v>25</v>
      </c>
      <c r="X25" s="390"/>
      <c r="Y25" s="329" t="s">
        <v>79</v>
      </c>
      <c r="Z25" s="294"/>
      <c r="AA25" s="392"/>
      <c r="AB25" s="428" t="s">
        <v>23</v>
      </c>
      <c r="AC25" s="523" t="s">
        <v>80</v>
      </c>
      <c r="AD25" s="428" t="s">
        <v>23</v>
      </c>
      <c r="AE25" s="98" t="s">
        <v>155</v>
      </c>
      <c r="AF25" s="391"/>
      <c r="AG25" s="329" t="s">
        <v>79</v>
      </c>
      <c r="AH25" s="354"/>
      <c r="AI25" s="392"/>
      <c r="AJ25" s="428" t="s">
        <v>23</v>
      </c>
      <c r="AK25" s="524" t="s">
        <v>80</v>
      </c>
      <c r="AL25" s="430" t="s">
        <v>23</v>
      </c>
      <c r="AM25" s="388" t="s">
        <v>22</v>
      </c>
      <c r="AN25" s="382"/>
      <c r="AO25" s="329" t="s">
        <v>79</v>
      </c>
      <c r="AP25" s="358"/>
      <c r="AT25" s="299"/>
      <c r="BB25" s="299"/>
      <c r="BJ25" s="299"/>
      <c r="BR25" s="299"/>
      <c r="BZ25" s="299"/>
      <c r="CH25" s="299"/>
      <c r="CP25" s="299"/>
      <c r="CX25" s="299"/>
      <c r="DF25" s="299"/>
      <c r="DN25" s="299"/>
      <c r="DV25" s="299"/>
      <c r="ED25" s="299"/>
      <c r="EL25" s="299"/>
      <c r="ET25" s="299"/>
      <c r="FB25" s="299"/>
      <c r="FJ25" s="299"/>
      <c r="FR25" s="299"/>
      <c r="FS25" s="367"/>
      <c r="FT25" s="522"/>
      <c r="FU25" s="367"/>
      <c r="FV25" s="298"/>
      <c r="FW25" s="367"/>
      <c r="FX25" s="367"/>
      <c r="FY25" s="367"/>
      <c r="FZ25" s="299"/>
      <c r="GA25" s="367"/>
      <c r="GB25" s="367"/>
      <c r="GC25" s="367"/>
      <c r="GD25" s="367"/>
      <c r="GE25" s="367"/>
      <c r="GF25" s="367"/>
      <c r="GG25" s="367"/>
      <c r="GH25" s="299"/>
      <c r="GI25" s="367"/>
      <c r="GJ25" s="522"/>
      <c r="GK25" s="367"/>
      <c r="GL25" s="298"/>
      <c r="GM25" s="298"/>
      <c r="GN25" s="367"/>
      <c r="GO25" s="367"/>
      <c r="GP25" s="299"/>
      <c r="GQ25" s="367"/>
      <c r="GR25" s="522"/>
      <c r="GS25" s="367"/>
      <c r="GT25" s="298"/>
      <c r="GU25" s="298"/>
      <c r="GV25" s="367"/>
      <c r="GW25" s="367"/>
      <c r="GX25" s="299"/>
      <c r="HF25" s="299"/>
      <c r="HN25" s="299"/>
      <c r="HV25" s="299"/>
      <c r="ID25" s="299"/>
      <c r="IL25" s="299"/>
      <c r="IT25" s="299"/>
      <c r="JB25" s="299"/>
      <c r="JJ25" s="299"/>
      <c r="JR25" s="299"/>
      <c r="JZ25" s="299"/>
      <c r="KH25" s="299"/>
      <c r="KP25" s="299"/>
      <c r="KX25" s="299"/>
      <c r="LF25" s="299"/>
      <c r="LI25" s="388"/>
      <c r="LN25" s="299"/>
      <c r="LT25" s="525"/>
      <c r="LV25" s="287"/>
      <c r="MD25" s="299"/>
      <c r="MG25" s="388"/>
      <c r="ML25" s="299"/>
      <c r="MT25" s="287"/>
      <c r="NB25" s="299"/>
      <c r="NE25" s="388"/>
      <c r="NJ25" s="299"/>
      <c r="NR25" s="287"/>
      <c r="NZ25" s="299"/>
      <c r="OC25" s="388"/>
      <c r="OH25" s="299"/>
      <c r="OP25" s="287"/>
      <c r="OX25" s="299"/>
      <c r="PA25" s="388"/>
      <c r="PF25" s="299"/>
      <c r="PN25" s="287"/>
      <c r="PV25" s="299"/>
      <c r="PY25" s="388"/>
      <c r="QD25" s="299"/>
      <c r="QL25" s="287"/>
      <c r="QT25" s="299"/>
      <c r="QW25" s="388"/>
      <c r="RB25" s="299"/>
      <c r="RG25" s="388"/>
      <c r="RJ25" s="287"/>
      <c r="RR25" s="299"/>
      <c r="RU25" s="388"/>
      <c r="RZ25" s="299"/>
      <c r="SE25" s="388"/>
      <c r="SH25" s="287"/>
      <c r="SP25" s="299"/>
      <c r="SS25" s="388"/>
      <c r="SX25" s="299"/>
      <c r="TC25" s="388"/>
      <c r="TF25" s="287"/>
      <c r="TN25" s="299"/>
      <c r="TQ25" s="388"/>
      <c r="TV25" s="299"/>
      <c r="UA25" s="388"/>
      <c r="UD25" s="287"/>
      <c r="UL25" s="299"/>
      <c r="UO25" s="388"/>
      <c r="UT25" s="299"/>
      <c r="UY25" s="388"/>
      <c r="VB25" s="287"/>
      <c r="VJ25" s="299"/>
      <c r="VM25" s="388"/>
      <c r="VR25" s="299"/>
      <c r="VW25" s="388"/>
      <c r="VZ25" s="287"/>
      <c r="WH25" s="299"/>
      <c r="WK25" s="388"/>
      <c r="WP25" s="299"/>
      <c r="WU25" s="388"/>
      <c r="WX25" s="287"/>
      <c r="XF25" s="299"/>
      <c r="XI25" s="388"/>
      <c r="XN25" s="299"/>
      <c r="XS25" s="388"/>
      <c r="XV25" s="287"/>
      <c r="YA25" s="388"/>
      <c r="YD25" s="299"/>
      <c r="YG25" s="388"/>
      <c r="YL25" s="299"/>
      <c r="YQ25" s="388"/>
      <c r="YT25" s="369"/>
      <c r="YY25" s="388"/>
      <c r="ZB25" s="358"/>
      <c r="ZE25" s="388"/>
      <c r="ZJ25" s="372"/>
      <c r="ZO25" s="388"/>
      <c r="ZR25" s="369"/>
      <c r="ZW25" s="388"/>
      <c r="ZZ25" s="358"/>
      <c r="AAC25" s="388"/>
      <c r="AAH25" s="372"/>
      <c r="AAM25" s="388"/>
      <c r="AAP25" s="369"/>
      <c r="AAU25" s="388"/>
      <c r="AAX25" s="358"/>
      <c r="ABA25" s="388"/>
      <c r="ABF25" s="372"/>
      <c r="ABK25" s="388"/>
      <c r="ABN25" s="369"/>
      <c r="ABS25" s="388"/>
      <c r="ABV25" s="358"/>
      <c r="ABY25" s="388"/>
      <c r="ACD25" s="276"/>
      <c r="ACE25" s="276"/>
      <c r="ACF25" s="276"/>
      <c r="ACG25" s="276"/>
      <c r="ACH25" s="276"/>
      <c r="ACI25" s="276"/>
      <c r="ACJ25" s="276"/>
      <c r="ACK25" s="276"/>
      <c r="ACL25" s="276"/>
      <c r="ACM25" s="276"/>
      <c r="ACN25" s="276"/>
      <c r="ACO25" s="276"/>
      <c r="ACP25" s="276"/>
      <c r="ACQ25" s="276"/>
      <c r="ACR25" s="276"/>
      <c r="ACS25" s="276"/>
      <c r="ACT25" s="276"/>
      <c r="ACU25" s="276"/>
      <c r="ACV25" s="276"/>
      <c r="ACW25" s="276"/>
      <c r="ACX25" s="276"/>
      <c r="ACY25" s="276"/>
      <c r="ACZ25" s="276"/>
      <c r="ADA25" s="276"/>
      <c r="ADB25" s="276"/>
      <c r="ADC25" s="276"/>
      <c r="ADD25" s="276"/>
      <c r="ADE25" s="276"/>
      <c r="ADF25" s="276"/>
      <c r="ADG25" s="276"/>
      <c r="ADH25" s="276"/>
      <c r="ADI25" s="276"/>
      <c r="ADJ25" s="276"/>
      <c r="ADK25" s="276"/>
      <c r="ADL25" s="276"/>
      <c r="ADM25" s="276"/>
      <c r="ADN25" s="276"/>
      <c r="ADO25" s="276"/>
      <c r="ADP25" s="276"/>
      <c r="ADQ25" s="276"/>
      <c r="ADR25" s="276"/>
      <c r="ADS25" s="276"/>
      <c r="ADT25" s="276"/>
      <c r="ADU25" s="276"/>
      <c r="ADV25" s="276"/>
      <c r="ADW25" s="276"/>
      <c r="ADX25" s="276"/>
      <c r="ADY25" s="276"/>
      <c r="ADZ25" s="276"/>
      <c r="AEA25" s="276"/>
      <c r="AEB25" s="276"/>
      <c r="AEC25" s="276"/>
      <c r="AED25" s="276"/>
      <c r="AEE25" s="276"/>
      <c r="AEF25" s="276"/>
      <c r="AEG25" s="276"/>
      <c r="AEH25" s="276"/>
      <c r="AEI25" s="276"/>
      <c r="AEJ25" s="276"/>
      <c r="AEK25" s="276"/>
      <c r="AEL25" s="276"/>
      <c r="AEM25" s="276"/>
      <c r="AEN25" s="276"/>
      <c r="AEO25" s="276"/>
      <c r="AEP25" s="276"/>
      <c r="AEQ25" s="276"/>
      <c r="AER25" s="276"/>
      <c r="AES25" s="276"/>
      <c r="AET25" s="276"/>
      <c r="AEU25" s="276"/>
      <c r="AEV25" s="276"/>
      <c r="AEW25" s="276"/>
      <c r="AEX25" s="276"/>
      <c r="AEY25" s="276"/>
      <c r="AEZ25" s="276"/>
      <c r="AFA25" s="276"/>
      <c r="AFB25" s="276"/>
      <c r="AFC25" s="276"/>
      <c r="AFD25" s="276"/>
      <c r="AFE25" s="276"/>
      <c r="AFF25" s="276"/>
      <c r="AFG25" s="276"/>
      <c r="AFH25" s="276"/>
      <c r="AFI25" s="276"/>
      <c r="AFJ25" s="276"/>
      <c r="AFK25" s="276"/>
      <c r="AFL25" s="276"/>
      <c r="AFM25" s="276"/>
      <c r="AFN25" s="276"/>
      <c r="AFO25" s="276"/>
      <c r="AFP25" s="276"/>
      <c r="AFQ25" s="276"/>
      <c r="AFR25" s="276"/>
      <c r="AFS25" s="276"/>
      <c r="AFT25" s="276"/>
      <c r="AFU25" s="276"/>
      <c r="AFV25" s="276"/>
      <c r="AFW25" s="276"/>
      <c r="AFX25" s="276"/>
      <c r="AFY25" s="276"/>
      <c r="AFZ25" s="276"/>
      <c r="AGA25" s="276"/>
      <c r="AGB25" s="276"/>
      <c r="AGC25" s="276"/>
      <c r="AGD25" s="276"/>
      <c r="AGE25" s="276"/>
      <c r="AGF25" s="276"/>
      <c r="AGG25" s="276"/>
      <c r="AGH25" s="276"/>
      <c r="AGI25" s="276"/>
      <c r="AGJ25" s="276"/>
      <c r="AGK25" s="276"/>
      <c r="AGL25" s="276"/>
      <c r="AGM25" s="276"/>
      <c r="AGN25" s="276"/>
      <c r="AGO25" s="276"/>
      <c r="AGP25" s="276"/>
      <c r="AGQ25" s="276"/>
      <c r="AGR25" s="276"/>
      <c r="AGS25" s="276"/>
      <c r="AGT25" s="276"/>
      <c r="AGU25" s="276"/>
      <c r="AGV25" s="276"/>
      <c r="AGW25" s="276"/>
      <c r="AGX25" s="276"/>
      <c r="AGY25" s="276"/>
      <c r="AGZ25" s="276"/>
      <c r="AHA25" s="276"/>
      <c r="AHB25" s="276"/>
      <c r="AHC25" s="276"/>
      <c r="AHD25" s="276"/>
      <c r="AHE25" s="276"/>
      <c r="AHF25" s="276"/>
      <c r="AHG25" s="276"/>
      <c r="AHH25" s="276"/>
      <c r="AHI25" s="276"/>
      <c r="AHJ25" s="276"/>
      <c r="AHK25" s="276"/>
      <c r="AHL25" s="276"/>
      <c r="AHM25" s="276"/>
      <c r="AHN25" s="276"/>
      <c r="AHO25" s="276"/>
      <c r="AHP25" s="276"/>
      <c r="AHQ25" s="276"/>
      <c r="AHR25" s="276"/>
      <c r="AHS25" s="276"/>
      <c r="AHT25" s="276"/>
      <c r="AHU25" s="276"/>
      <c r="AHV25" s="276"/>
      <c r="AHW25" s="276"/>
      <c r="AHX25" s="276"/>
      <c r="AHY25" s="276"/>
      <c r="AHZ25" s="276"/>
      <c r="AIA25" s="276"/>
      <c r="AIB25" s="276"/>
      <c r="AIC25" s="276"/>
      <c r="AID25" s="276"/>
      <c r="AIE25" s="276"/>
      <c r="AIF25" s="276"/>
      <c r="AIG25" s="276"/>
      <c r="AIH25" s="276"/>
      <c r="AII25" s="0"/>
      <c r="AIJ25" s="0"/>
      <c r="AIK25" s="0"/>
      <c r="AIL25" s="0"/>
      <c r="AIM25" s="0"/>
      <c r="AIN25" s="0"/>
      <c r="AIO25" s="0"/>
      <c r="AIP25" s="0"/>
      <c r="AIQ25" s="0"/>
      <c r="AIR25" s="0"/>
      <c r="AIS25" s="0"/>
      <c r="AIT25" s="0"/>
      <c r="AIU25" s="0"/>
      <c r="AIV25" s="0"/>
      <c r="AIW25" s="0"/>
      <c r="AIX25" s="0"/>
      <c r="AIY25" s="0"/>
      <c r="AIZ25" s="0"/>
      <c r="AJA25" s="0"/>
      <c r="AJB25" s="0"/>
      <c r="AJC25" s="0"/>
      <c r="AJD25" s="0"/>
      <c r="AJE25" s="0"/>
      <c r="AJF25" s="0"/>
      <c r="AJG25" s="0"/>
      <c r="AJH25" s="0"/>
      <c r="AJI25" s="0"/>
      <c r="AJJ25" s="0"/>
      <c r="AJK25" s="0"/>
      <c r="AJL25" s="0"/>
      <c r="AJM25" s="0"/>
      <c r="AJN25" s="0"/>
      <c r="AJO25" s="0"/>
      <c r="AJP25" s="0"/>
      <c r="AJQ25" s="0"/>
      <c r="AJR25" s="0"/>
      <c r="AJS25" s="0"/>
      <c r="AJT25" s="0"/>
      <c r="AJU25" s="0"/>
      <c r="AJV25" s="0"/>
      <c r="AJW25" s="0"/>
      <c r="AJX25" s="0"/>
      <c r="AJY25" s="0"/>
      <c r="AJZ25" s="0"/>
      <c r="AKA25" s="0"/>
      <c r="AKB25" s="0"/>
      <c r="AKC25" s="0"/>
      <c r="AKD25" s="0"/>
      <c r="AKE25" s="0"/>
      <c r="AKF25" s="0"/>
      <c r="AKG25" s="0"/>
      <c r="AKH25" s="0"/>
      <c r="AKI25" s="0"/>
      <c r="AKJ25" s="0"/>
      <c r="AKK25" s="0"/>
      <c r="AKL25" s="0"/>
      <c r="AKM25" s="0"/>
      <c r="AKN25" s="0"/>
      <c r="AKO25" s="0"/>
      <c r="AKP25" s="0"/>
      <c r="AKQ25" s="0"/>
      <c r="AKR25" s="0"/>
      <c r="AKS25" s="0"/>
      <c r="AKT25" s="0"/>
      <c r="AKU25" s="0"/>
      <c r="AKV25" s="0"/>
      <c r="AKW25" s="0"/>
      <c r="AKX25" s="0"/>
      <c r="AKY25" s="0"/>
      <c r="AKZ25" s="0"/>
      <c r="ALA25" s="0"/>
      <c r="ALB25" s="0"/>
      <c r="ALC25" s="0"/>
      <c r="ALD25" s="0"/>
      <c r="ALE25" s="0"/>
      <c r="ALF25" s="0"/>
      <c r="ALG25" s="0"/>
      <c r="ALH25" s="0"/>
      <c r="ALI25" s="0"/>
      <c r="ALJ25" s="0"/>
      <c r="ALK25" s="0"/>
      <c r="ALL25" s="0"/>
      <c r="ALM25" s="0"/>
      <c r="ALN25" s="0"/>
      <c r="ALO25" s="0"/>
      <c r="ALP25" s="0"/>
      <c r="ALQ25" s="0"/>
      <c r="ALR25" s="0"/>
      <c r="ALS25" s="0"/>
      <c r="ALT25" s="0"/>
      <c r="ALU25" s="0"/>
      <c r="ALV25" s="0"/>
      <c r="ALW25" s="0"/>
      <c r="ALX25" s="0"/>
      <c r="ALY25" s="0"/>
      <c r="ALZ25" s="0"/>
      <c r="AMA25" s="0"/>
      <c r="AMB25" s="0"/>
      <c r="AMC25" s="0"/>
      <c r="AMD25" s="0"/>
      <c r="AME25" s="0"/>
      <c r="AMF25" s="0"/>
      <c r="AMG25" s="0"/>
      <c r="AMH25" s="0"/>
      <c r="AMI25" s="0"/>
      <c r="AMJ25" s="0"/>
    </row>
    <row r="26" s="332" customFormat="true" ht="13.9" hidden="false" customHeight="true" outlineLevel="0" collapsed="false">
      <c r="A26" s="390" t="s">
        <v>23</v>
      </c>
      <c r="B26" s="283"/>
      <c r="C26" s="392" t="s">
        <v>87</v>
      </c>
      <c r="D26" s="443"/>
      <c r="E26" s="331"/>
      <c r="F26" s="443"/>
      <c r="G26" s="410"/>
      <c r="H26" s="391"/>
      <c r="I26" s="329" t="s">
        <v>23</v>
      </c>
      <c r="J26" s="354"/>
      <c r="K26" s="392" t="s">
        <v>87</v>
      </c>
      <c r="L26" s="526"/>
      <c r="M26" s="331"/>
      <c r="N26" s="526"/>
      <c r="O26" s="398"/>
      <c r="P26" s="382"/>
      <c r="Q26" s="329" t="s">
        <v>23</v>
      </c>
      <c r="R26" s="358"/>
      <c r="S26" s="382" t="s">
        <v>87</v>
      </c>
      <c r="T26" s="527"/>
      <c r="U26" s="383" t="s">
        <v>156</v>
      </c>
      <c r="V26" s="527"/>
      <c r="W26" s="528"/>
      <c r="X26" s="390"/>
      <c r="Y26" s="329" t="s">
        <v>23</v>
      </c>
      <c r="Z26" s="294"/>
      <c r="AA26" s="392" t="s">
        <v>87</v>
      </c>
      <c r="AB26" s="443"/>
      <c r="AC26" s="331"/>
      <c r="AD26" s="443"/>
      <c r="AE26" s="410"/>
      <c r="AF26" s="391"/>
      <c r="AG26" s="329" t="s">
        <v>23</v>
      </c>
      <c r="AH26" s="354"/>
      <c r="AI26" s="392" t="s">
        <v>87</v>
      </c>
      <c r="AJ26" s="526"/>
      <c r="AK26" s="331"/>
      <c r="AL26" s="526"/>
      <c r="AM26" s="331"/>
      <c r="AN26" s="382"/>
      <c r="AO26" s="329" t="s">
        <v>23</v>
      </c>
      <c r="AP26" s="358"/>
      <c r="AQ26" s="298"/>
      <c r="AT26" s="299"/>
      <c r="AU26" s="298"/>
      <c r="AV26" s="331"/>
      <c r="AW26" s="331"/>
      <c r="AX26" s="331"/>
      <c r="AY26" s="298"/>
      <c r="BB26" s="299"/>
      <c r="BC26" s="298"/>
      <c r="BD26" s="331"/>
      <c r="BE26" s="331"/>
      <c r="BF26" s="331"/>
      <c r="BG26" s="298"/>
      <c r="BJ26" s="299"/>
      <c r="BK26" s="298"/>
      <c r="BL26" s="331"/>
      <c r="BM26" s="331"/>
      <c r="BN26" s="331"/>
      <c r="BO26" s="298"/>
      <c r="BR26" s="299"/>
      <c r="BS26" s="298"/>
      <c r="BT26" s="331"/>
      <c r="BU26" s="331"/>
      <c r="BV26" s="331"/>
      <c r="BW26" s="298"/>
      <c r="BZ26" s="299"/>
      <c r="CA26" s="298"/>
      <c r="CB26" s="331"/>
      <c r="CC26" s="331"/>
      <c r="CD26" s="331"/>
      <c r="CE26" s="298"/>
      <c r="CH26" s="299"/>
      <c r="CI26" s="298"/>
      <c r="CJ26" s="331"/>
      <c r="CK26" s="331"/>
      <c r="CL26" s="331"/>
      <c r="CM26" s="298"/>
      <c r="CP26" s="299"/>
      <c r="CQ26" s="298"/>
      <c r="CR26" s="331"/>
      <c r="CS26" s="331"/>
      <c r="CT26" s="331"/>
      <c r="CU26" s="298"/>
      <c r="CX26" s="299"/>
      <c r="CY26" s="298"/>
      <c r="CZ26" s="331"/>
      <c r="DA26" s="331"/>
      <c r="DB26" s="331"/>
      <c r="DC26" s="298"/>
      <c r="DF26" s="299"/>
      <c r="DG26" s="298"/>
      <c r="DH26" s="331"/>
      <c r="DI26" s="331"/>
      <c r="DJ26" s="331"/>
      <c r="DK26" s="298"/>
      <c r="DN26" s="299"/>
      <c r="DO26" s="298"/>
      <c r="DP26" s="331"/>
      <c r="DQ26" s="331"/>
      <c r="DR26" s="331"/>
      <c r="DS26" s="298"/>
      <c r="DV26" s="299"/>
      <c r="DW26" s="298"/>
      <c r="DX26" s="331"/>
      <c r="DY26" s="331"/>
      <c r="DZ26" s="331"/>
      <c r="EA26" s="298"/>
      <c r="ED26" s="299"/>
      <c r="EE26" s="298"/>
      <c r="EF26" s="331"/>
      <c r="EG26" s="331"/>
      <c r="EH26" s="331"/>
      <c r="EI26" s="298"/>
      <c r="EL26" s="299"/>
      <c r="EM26" s="298"/>
      <c r="EN26" s="331"/>
      <c r="EO26" s="331"/>
      <c r="EP26" s="331"/>
      <c r="EQ26" s="298"/>
      <c r="ET26" s="299"/>
      <c r="EU26" s="298"/>
      <c r="EV26" s="331"/>
      <c r="EW26" s="331"/>
      <c r="EX26" s="331"/>
      <c r="EY26" s="298"/>
      <c r="FB26" s="299"/>
      <c r="FC26" s="298"/>
      <c r="FD26" s="331"/>
      <c r="FE26" s="331"/>
      <c r="FF26" s="331"/>
      <c r="FG26" s="298"/>
      <c r="FJ26" s="299"/>
      <c r="FK26" s="298"/>
      <c r="FL26" s="331"/>
      <c r="FM26" s="331"/>
      <c r="FN26" s="331"/>
      <c r="FO26" s="298"/>
      <c r="FR26" s="299"/>
      <c r="FZ26" s="299"/>
      <c r="GB26" s="522"/>
      <c r="GH26" s="299"/>
      <c r="GP26" s="299"/>
      <c r="GX26" s="299"/>
      <c r="GY26" s="298"/>
      <c r="GZ26" s="331"/>
      <c r="HA26" s="331"/>
      <c r="HB26" s="331"/>
      <c r="HF26" s="299"/>
      <c r="HG26" s="298"/>
      <c r="HH26" s="331"/>
      <c r="HI26" s="331"/>
      <c r="HJ26" s="331"/>
      <c r="HK26" s="298"/>
      <c r="HN26" s="299"/>
      <c r="HO26" s="331"/>
      <c r="HP26" s="331"/>
      <c r="HQ26" s="331"/>
      <c r="HR26" s="331"/>
      <c r="HS26" s="298"/>
      <c r="HV26" s="299"/>
      <c r="HW26" s="331"/>
      <c r="HX26" s="331"/>
      <c r="HY26" s="331"/>
      <c r="HZ26" s="331"/>
      <c r="IA26" s="298"/>
      <c r="ID26" s="299"/>
      <c r="IE26" s="298"/>
      <c r="IF26" s="331"/>
      <c r="IG26" s="331"/>
      <c r="IH26" s="331"/>
      <c r="II26" s="298"/>
      <c r="IL26" s="299"/>
      <c r="IM26" s="298"/>
      <c r="IN26" s="331"/>
      <c r="IP26" s="331"/>
      <c r="IQ26" s="298"/>
      <c r="IT26" s="299"/>
      <c r="IU26" s="298"/>
      <c r="IV26" s="331"/>
      <c r="IW26" s="331"/>
      <c r="IX26" s="331"/>
      <c r="IY26" s="298"/>
      <c r="JB26" s="299"/>
      <c r="JC26" s="298"/>
      <c r="JD26" s="331"/>
      <c r="JF26" s="331"/>
      <c r="JG26" s="298"/>
      <c r="JJ26" s="299"/>
      <c r="JK26" s="298"/>
      <c r="JL26" s="331"/>
      <c r="JM26" s="331"/>
      <c r="JN26" s="331"/>
      <c r="JO26" s="298"/>
      <c r="JR26" s="299"/>
      <c r="JS26" s="298"/>
      <c r="JT26" s="331"/>
      <c r="JU26" s="331"/>
      <c r="JV26" s="331"/>
      <c r="JW26" s="298"/>
      <c r="JZ26" s="299"/>
      <c r="KA26" s="298"/>
      <c r="KB26" s="331"/>
      <c r="KC26" s="331"/>
      <c r="KD26" s="331"/>
      <c r="KE26" s="298"/>
      <c r="KH26" s="299"/>
      <c r="KI26" s="298"/>
      <c r="KJ26" s="331"/>
      <c r="KK26" s="331"/>
      <c r="KL26" s="331"/>
      <c r="KM26" s="298"/>
      <c r="KP26" s="299"/>
      <c r="KR26" s="331"/>
      <c r="KS26" s="331"/>
      <c r="KT26" s="331"/>
      <c r="KU26" s="298"/>
      <c r="KX26" s="299"/>
      <c r="KZ26" s="331"/>
      <c r="LA26" s="331"/>
      <c r="LB26" s="331"/>
      <c r="LC26" s="298"/>
      <c r="LF26" s="299"/>
      <c r="LH26" s="331"/>
      <c r="LI26" s="388"/>
      <c r="LJ26" s="331"/>
      <c r="LK26" s="298"/>
      <c r="LN26" s="299"/>
      <c r="LP26" s="331"/>
      <c r="LQ26" s="331"/>
      <c r="LR26" s="331"/>
      <c r="LS26" s="298"/>
      <c r="LT26" s="529"/>
      <c r="LV26" s="287"/>
      <c r="LX26" s="331"/>
      <c r="LY26" s="331"/>
      <c r="LZ26" s="331"/>
      <c r="MA26" s="298"/>
      <c r="MD26" s="299"/>
      <c r="MF26" s="331"/>
      <c r="MG26" s="388"/>
      <c r="MH26" s="331"/>
      <c r="MI26" s="298"/>
      <c r="ML26" s="299"/>
      <c r="MN26" s="331"/>
      <c r="MO26" s="331"/>
      <c r="MP26" s="331"/>
      <c r="MQ26" s="298"/>
      <c r="MT26" s="287"/>
      <c r="MV26" s="331"/>
      <c r="MW26" s="331"/>
      <c r="MX26" s="331"/>
      <c r="MY26" s="298"/>
      <c r="NB26" s="299"/>
      <c r="ND26" s="331"/>
      <c r="NE26" s="388"/>
      <c r="NF26" s="331"/>
      <c r="NG26" s="298"/>
      <c r="NJ26" s="299"/>
      <c r="NL26" s="331"/>
      <c r="NM26" s="331"/>
      <c r="NN26" s="331"/>
      <c r="NO26" s="298"/>
      <c r="NR26" s="287"/>
      <c r="NT26" s="331"/>
      <c r="NU26" s="331"/>
      <c r="NV26" s="331"/>
      <c r="NW26" s="298"/>
      <c r="NZ26" s="299"/>
      <c r="OB26" s="331"/>
      <c r="OC26" s="388"/>
      <c r="OD26" s="331"/>
      <c r="OE26" s="298"/>
      <c r="OH26" s="299"/>
      <c r="OJ26" s="331"/>
      <c r="OK26" s="331"/>
      <c r="OL26" s="331"/>
      <c r="OM26" s="298"/>
      <c r="OP26" s="287"/>
      <c r="OR26" s="331"/>
      <c r="OS26" s="331"/>
      <c r="OT26" s="331"/>
      <c r="OU26" s="298"/>
      <c r="OX26" s="299"/>
      <c r="OZ26" s="331"/>
      <c r="PB26" s="331"/>
      <c r="PC26" s="298"/>
      <c r="PF26" s="299"/>
      <c r="PH26" s="331"/>
      <c r="PI26" s="331"/>
      <c r="PJ26" s="331"/>
      <c r="PK26" s="298"/>
      <c r="PN26" s="287"/>
      <c r="PP26" s="331"/>
      <c r="PQ26" s="331"/>
      <c r="PR26" s="331"/>
      <c r="PS26" s="298"/>
      <c r="PV26" s="299"/>
      <c r="PX26" s="331"/>
      <c r="PZ26" s="331"/>
      <c r="QA26" s="298"/>
      <c r="QD26" s="299"/>
      <c r="QF26" s="331"/>
      <c r="QG26" s="331"/>
      <c r="QH26" s="331"/>
      <c r="QI26" s="298"/>
      <c r="QL26" s="287"/>
      <c r="QN26" s="331"/>
      <c r="QO26" s="331"/>
      <c r="QP26" s="331"/>
      <c r="QQ26" s="298"/>
      <c r="QT26" s="299"/>
      <c r="QV26" s="331"/>
      <c r="QX26" s="331"/>
      <c r="QY26" s="298"/>
      <c r="RB26" s="299"/>
      <c r="RD26" s="331"/>
      <c r="RF26" s="331"/>
      <c r="RG26" s="331"/>
      <c r="RJ26" s="287"/>
      <c r="RL26" s="331"/>
      <c r="RM26" s="331"/>
      <c r="RN26" s="331"/>
      <c r="RO26" s="298"/>
      <c r="RR26" s="299"/>
      <c r="RT26" s="331"/>
      <c r="RV26" s="331"/>
      <c r="RW26" s="298"/>
      <c r="RZ26" s="299"/>
      <c r="SB26" s="331"/>
      <c r="SC26" s="331"/>
      <c r="SD26" s="331"/>
      <c r="SE26" s="331"/>
      <c r="SH26" s="287"/>
      <c r="SJ26" s="331"/>
      <c r="SK26" s="331"/>
      <c r="SL26" s="331"/>
      <c r="SM26" s="298"/>
      <c r="SP26" s="299"/>
      <c r="SR26" s="331"/>
      <c r="ST26" s="331"/>
      <c r="SU26" s="298"/>
      <c r="SX26" s="299"/>
      <c r="SZ26" s="331"/>
      <c r="TA26" s="331"/>
      <c r="TB26" s="331"/>
      <c r="TC26" s="331"/>
      <c r="TF26" s="287"/>
      <c r="TH26" s="331"/>
      <c r="TI26" s="331"/>
      <c r="TJ26" s="331"/>
      <c r="TK26" s="298"/>
      <c r="TN26" s="299"/>
      <c r="TP26" s="331"/>
      <c r="TR26" s="331"/>
      <c r="TS26" s="298"/>
      <c r="TV26" s="299"/>
      <c r="TX26" s="331"/>
      <c r="TY26" s="331"/>
      <c r="TZ26" s="331"/>
      <c r="UA26" s="331"/>
      <c r="UD26" s="287"/>
      <c r="UF26" s="331"/>
      <c r="UG26" s="331"/>
      <c r="UH26" s="331"/>
      <c r="UI26" s="298"/>
      <c r="UL26" s="299"/>
      <c r="UN26" s="331"/>
      <c r="UP26" s="331"/>
      <c r="UQ26" s="298"/>
      <c r="UT26" s="299"/>
      <c r="UV26" s="331"/>
      <c r="UW26" s="331"/>
      <c r="UX26" s="331"/>
      <c r="UY26" s="331"/>
      <c r="VB26" s="287"/>
      <c r="VD26" s="331"/>
      <c r="VE26" s="331"/>
      <c r="VF26" s="331"/>
      <c r="VG26" s="298"/>
      <c r="VJ26" s="299"/>
      <c r="VL26" s="331"/>
      <c r="VN26" s="331"/>
      <c r="VO26" s="298"/>
      <c r="VR26" s="299"/>
      <c r="VT26" s="331"/>
      <c r="VU26" s="331"/>
      <c r="VV26" s="331"/>
      <c r="VW26" s="331"/>
      <c r="VZ26" s="287"/>
      <c r="WB26" s="331"/>
      <c r="WC26" s="331"/>
      <c r="WD26" s="331"/>
      <c r="WE26" s="298"/>
      <c r="WH26" s="299"/>
      <c r="WJ26" s="331"/>
      <c r="WL26" s="331"/>
      <c r="WM26" s="298"/>
      <c r="WP26" s="299"/>
      <c r="WR26" s="331"/>
      <c r="WS26" s="331"/>
      <c r="WT26" s="331"/>
      <c r="WU26" s="331"/>
      <c r="WX26" s="287"/>
      <c r="WZ26" s="331"/>
      <c r="XA26" s="331"/>
      <c r="XB26" s="331"/>
      <c r="XC26" s="298"/>
      <c r="XF26" s="299"/>
      <c r="XH26" s="331"/>
      <c r="XJ26" s="331"/>
      <c r="XK26" s="298"/>
      <c r="XN26" s="299"/>
      <c r="XP26" s="331"/>
      <c r="XQ26" s="331"/>
      <c r="XR26" s="331"/>
      <c r="XS26" s="331"/>
      <c r="XV26" s="287"/>
      <c r="XX26" s="331"/>
      <c r="XY26" s="331"/>
      <c r="XZ26" s="331"/>
      <c r="YA26" s="331"/>
      <c r="YD26" s="299"/>
      <c r="YF26" s="331"/>
      <c r="YH26" s="331"/>
      <c r="YI26" s="298"/>
      <c r="YL26" s="299"/>
      <c r="YN26" s="331"/>
      <c r="YO26" s="331"/>
      <c r="YP26" s="331"/>
      <c r="YQ26" s="331"/>
      <c r="YT26" s="369"/>
      <c r="YV26" s="331"/>
      <c r="YW26" s="331"/>
      <c r="YX26" s="331"/>
      <c r="YY26" s="331"/>
      <c r="ZB26" s="358"/>
      <c r="ZD26" s="331"/>
      <c r="ZF26" s="331"/>
      <c r="ZG26" s="331"/>
      <c r="ZJ26" s="372"/>
      <c r="ZL26" s="331"/>
      <c r="ZM26" s="331"/>
      <c r="ZN26" s="331"/>
      <c r="ZO26" s="331"/>
      <c r="ZP26" s="276"/>
      <c r="ZR26" s="369"/>
      <c r="ZT26" s="331"/>
      <c r="ZU26" s="331"/>
      <c r="ZV26" s="331"/>
      <c r="ZW26" s="331"/>
      <c r="ZZ26" s="358"/>
      <c r="AAB26" s="331"/>
      <c r="AAD26" s="331"/>
      <c r="AAE26" s="331"/>
      <c r="AAH26" s="372"/>
      <c r="AAJ26" s="331"/>
      <c r="AAK26" s="331"/>
      <c r="AAL26" s="331"/>
      <c r="AAM26" s="331"/>
      <c r="AAP26" s="369"/>
      <c r="AAR26" s="331"/>
      <c r="AAS26" s="331"/>
      <c r="AAT26" s="331"/>
      <c r="AAU26" s="331"/>
      <c r="AAX26" s="358"/>
      <c r="AAZ26" s="331"/>
      <c r="ABB26" s="331"/>
      <c r="ABC26" s="331"/>
      <c r="ABF26" s="372"/>
      <c r="ABH26" s="331"/>
      <c r="ABI26" s="331"/>
      <c r="ABJ26" s="331"/>
      <c r="ABK26" s="331"/>
      <c r="ABN26" s="369"/>
      <c r="ABP26" s="331"/>
      <c r="ABQ26" s="331"/>
      <c r="ABR26" s="331"/>
      <c r="ABS26" s="331"/>
      <c r="ABV26" s="358"/>
      <c r="ABX26" s="331"/>
      <c r="ABZ26" s="331"/>
      <c r="ACA26" s="331"/>
      <c r="ACD26" s="276"/>
      <c r="ACE26" s="276"/>
      <c r="ACF26" s="276"/>
      <c r="ACG26" s="276"/>
      <c r="ACH26" s="276"/>
      <c r="ACI26" s="276"/>
      <c r="ACJ26" s="276"/>
      <c r="ACK26" s="276"/>
      <c r="ACL26" s="276"/>
      <c r="ACM26" s="276"/>
      <c r="ACN26" s="276"/>
      <c r="ACO26" s="276"/>
      <c r="ACP26" s="276"/>
      <c r="ACQ26" s="276"/>
      <c r="ACR26" s="276"/>
      <c r="ACS26" s="276"/>
      <c r="ACT26" s="276"/>
      <c r="ACU26" s="276"/>
      <c r="ACV26" s="276"/>
      <c r="ACW26" s="276"/>
      <c r="ACX26" s="276"/>
      <c r="ACY26" s="276"/>
      <c r="ACZ26" s="276"/>
      <c r="ADA26" s="276"/>
      <c r="ADB26" s="276"/>
      <c r="ADC26" s="276"/>
      <c r="ADD26" s="276"/>
      <c r="ADE26" s="276"/>
      <c r="ADF26" s="276"/>
      <c r="ADG26" s="276"/>
      <c r="ADH26" s="276"/>
      <c r="ADI26" s="276"/>
      <c r="ADJ26" s="276"/>
      <c r="ADK26" s="276"/>
      <c r="ADL26" s="276"/>
      <c r="ADM26" s="276"/>
      <c r="ADN26" s="276"/>
      <c r="ADO26" s="276"/>
      <c r="ADP26" s="276"/>
      <c r="ADQ26" s="276"/>
      <c r="ADR26" s="276"/>
      <c r="ADS26" s="276"/>
      <c r="ADT26" s="276"/>
      <c r="ADU26" s="276"/>
      <c r="ADV26" s="276"/>
      <c r="ADW26" s="276"/>
      <c r="ADX26" s="276"/>
      <c r="ADY26" s="276"/>
      <c r="ADZ26" s="276"/>
      <c r="AEA26" s="276"/>
      <c r="AEB26" s="276"/>
      <c r="AEC26" s="276"/>
      <c r="AED26" s="276"/>
      <c r="AEE26" s="276"/>
      <c r="AEF26" s="276"/>
      <c r="AEG26" s="276"/>
      <c r="AEH26" s="276"/>
      <c r="AEI26" s="276"/>
      <c r="AEJ26" s="276"/>
      <c r="AEK26" s="276"/>
      <c r="AEL26" s="276"/>
      <c r="AEM26" s="276"/>
      <c r="AEN26" s="276"/>
      <c r="AEO26" s="276"/>
      <c r="AEP26" s="276"/>
      <c r="AEQ26" s="276"/>
      <c r="AER26" s="276"/>
      <c r="AES26" s="276"/>
      <c r="AET26" s="276"/>
      <c r="AEU26" s="276"/>
      <c r="AEV26" s="276"/>
      <c r="AEW26" s="276"/>
      <c r="AEX26" s="276"/>
      <c r="AEY26" s="276"/>
      <c r="AEZ26" s="276"/>
      <c r="AFA26" s="276"/>
      <c r="AFB26" s="276"/>
      <c r="AFC26" s="276"/>
      <c r="AFD26" s="276"/>
      <c r="AFE26" s="276"/>
      <c r="AFF26" s="276"/>
      <c r="AFG26" s="276"/>
      <c r="AFH26" s="276"/>
      <c r="AFI26" s="276"/>
      <c r="AFJ26" s="276"/>
      <c r="AFK26" s="276"/>
      <c r="AFL26" s="276"/>
      <c r="AFM26" s="276"/>
      <c r="AFN26" s="276"/>
      <c r="AFO26" s="276"/>
      <c r="AFP26" s="276"/>
      <c r="AFQ26" s="276"/>
      <c r="AFR26" s="276"/>
      <c r="AFS26" s="276"/>
      <c r="AFT26" s="276"/>
      <c r="AFU26" s="276"/>
      <c r="AFV26" s="276"/>
      <c r="AFW26" s="276"/>
      <c r="AFX26" s="276"/>
      <c r="AFY26" s="276"/>
      <c r="AFZ26" s="276"/>
      <c r="AGA26" s="276"/>
      <c r="AGB26" s="276"/>
      <c r="AGC26" s="276"/>
      <c r="AGD26" s="276"/>
      <c r="AGE26" s="276"/>
      <c r="AGF26" s="276"/>
      <c r="AGG26" s="276"/>
      <c r="AGH26" s="276"/>
      <c r="AGI26" s="276"/>
      <c r="AGJ26" s="276"/>
      <c r="AGK26" s="276"/>
      <c r="AGL26" s="276"/>
      <c r="AGM26" s="276"/>
      <c r="AGN26" s="276"/>
      <c r="AGO26" s="276"/>
      <c r="AGP26" s="276"/>
      <c r="AGQ26" s="276"/>
      <c r="AGR26" s="276"/>
      <c r="AGS26" s="276"/>
      <c r="AGT26" s="276"/>
      <c r="AGU26" s="276"/>
      <c r="AGV26" s="276"/>
      <c r="AGW26" s="276"/>
      <c r="AGX26" s="276"/>
      <c r="AGY26" s="276"/>
      <c r="AGZ26" s="276"/>
      <c r="AHA26" s="276"/>
      <c r="AHB26" s="276"/>
      <c r="AHC26" s="276"/>
      <c r="AHD26" s="276"/>
      <c r="AHE26" s="276"/>
      <c r="AHF26" s="276"/>
      <c r="AHG26" s="276"/>
      <c r="AHH26" s="276"/>
      <c r="AHI26" s="276"/>
      <c r="AHJ26" s="276"/>
      <c r="AHK26" s="276"/>
      <c r="AHL26" s="276"/>
      <c r="AHM26" s="276"/>
      <c r="AHN26" s="276"/>
      <c r="AHO26" s="276"/>
      <c r="AHP26" s="276"/>
      <c r="AHQ26" s="276"/>
      <c r="AHR26" s="276"/>
      <c r="AHS26" s="276"/>
      <c r="AHT26" s="276"/>
      <c r="AHU26" s="276"/>
      <c r="AHV26" s="276"/>
      <c r="AHW26" s="276"/>
      <c r="AHX26" s="276"/>
      <c r="AHY26" s="276"/>
      <c r="AHZ26" s="276"/>
      <c r="AIA26" s="276"/>
      <c r="AIB26" s="276"/>
      <c r="AIC26" s="276"/>
      <c r="AID26" s="276"/>
      <c r="AIE26" s="276"/>
      <c r="AIF26" s="276"/>
      <c r="AIG26" s="276"/>
      <c r="AIH26" s="276"/>
      <c r="AII26" s="0"/>
      <c r="AIJ26" s="0"/>
      <c r="AIK26" s="0"/>
      <c r="AIL26" s="0"/>
      <c r="AIM26" s="0"/>
      <c r="AIN26" s="0"/>
      <c r="AIO26" s="0"/>
      <c r="AIP26" s="0"/>
      <c r="AIQ26" s="0"/>
      <c r="AIR26" s="0"/>
      <c r="AIS26" s="0"/>
      <c r="AIT26" s="0"/>
      <c r="AIU26" s="0"/>
      <c r="AIV26" s="0"/>
      <c r="AIW26" s="0"/>
      <c r="AIX26" s="0"/>
      <c r="AIY26" s="0"/>
      <c r="AIZ26" s="0"/>
      <c r="AJA26" s="0"/>
      <c r="AJB26" s="0"/>
      <c r="AJC26" s="0"/>
      <c r="AJD26" s="0"/>
      <c r="AJE26" s="0"/>
      <c r="AJF26" s="0"/>
      <c r="AJG26" s="0"/>
      <c r="AJH26" s="0"/>
      <c r="AJI26" s="0"/>
      <c r="AJJ26" s="0"/>
      <c r="AJK26" s="0"/>
      <c r="AJL26" s="0"/>
      <c r="AJM26" s="0"/>
      <c r="AJN26" s="0"/>
      <c r="AJO26" s="0"/>
      <c r="AJP26" s="0"/>
      <c r="AJQ26" s="0"/>
      <c r="AJR26" s="0"/>
      <c r="AJS26" s="0"/>
      <c r="AJT26" s="0"/>
      <c r="AJU26" s="0"/>
      <c r="AJV26" s="0"/>
      <c r="AJW26" s="0"/>
      <c r="AJX26" s="0"/>
      <c r="AJY26" s="0"/>
      <c r="AJZ26" s="0"/>
      <c r="AKA26" s="0"/>
      <c r="AKB26" s="0"/>
      <c r="AKC26" s="0"/>
      <c r="AKD26" s="0"/>
      <c r="AKE26" s="0"/>
      <c r="AKF26" s="0"/>
      <c r="AKG26" s="0"/>
      <c r="AKH26" s="0"/>
      <c r="AKI26" s="0"/>
      <c r="AKJ26" s="0"/>
      <c r="AKK26" s="0"/>
      <c r="AKL26" s="0"/>
      <c r="AKM26" s="0"/>
      <c r="AKN26" s="0"/>
      <c r="AKO26" s="0"/>
      <c r="AKP26" s="0"/>
      <c r="AKQ26" s="0"/>
      <c r="AKR26" s="0"/>
      <c r="AKS26" s="0"/>
      <c r="AKT26" s="0"/>
      <c r="AKU26" s="0"/>
      <c r="AKV26" s="0"/>
      <c r="AKW26" s="0"/>
      <c r="AKX26" s="0"/>
      <c r="AKY26" s="0"/>
      <c r="AKZ26" s="0"/>
      <c r="ALA26" s="0"/>
      <c r="ALB26" s="0"/>
      <c r="ALC26" s="0"/>
      <c r="ALD26" s="0"/>
      <c r="ALE26" s="0"/>
      <c r="ALF26" s="0"/>
      <c r="ALG26" s="0"/>
      <c r="ALH26" s="0"/>
      <c r="ALI26" s="0"/>
      <c r="ALJ26" s="0"/>
      <c r="ALK26" s="0"/>
      <c r="ALL26" s="0"/>
      <c r="ALM26" s="0"/>
      <c r="ALN26" s="0"/>
      <c r="ALO26" s="0"/>
      <c r="ALP26" s="0"/>
      <c r="ALQ26" s="0"/>
      <c r="ALR26" s="0"/>
      <c r="ALS26" s="0"/>
      <c r="ALT26" s="0"/>
      <c r="ALU26" s="0"/>
      <c r="ALV26" s="0"/>
      <c r="ALW26" s="0"/>
      <c r="ALX26" s="0"/>
      <c r="ALY26" s="0"/>
      <c r="ALZ26" s="0"/>
      <c r="AMA26" s="0"/>
      <c r="AMB26" s="0"/>
      <c r="AMC26" s="0"/>
      <c r="AMD26" s="0"/>
      <c r="AME26" s="0"/>
      <c r="AMF26" s="0"/>
      <c r="AMG26" s="0"/>
      <c r="AMH26" s="0"/>
      <c r="AMI26" s="0"/>
      <c r="AMJ26" s="0"/>
    </row>
    <row r="27" s="331" customFormat="true" ht="13.9" hidden="false" customHeight="true" outlineLevel="0" collapsed="false">
      <c r="A27" s="530"/>
      <c r="B27" s="283"/>
      <c r="C27" s="191"/>
      <c r="D27" s="531" t="s">
        <v>148</v>
      </c>
      <c r="F27" s="531" t="s">
        <v>157</v>
      </c>
      <c r="G27" s="532" t="s">
        <v>158</v>
      </c>
      <c r="H27" s="533"/>
      <c r="I27" s="534"/>
      <c r="J27" s="354"/>
      <c r="K27" s="396"/>
      <c r="L27" s="418" t="s">
        <v>157</v>
      </c>
      <c r="N27" s="418" t="s">
        <v>159</v>
      </c>
      <c r="O27" s="386"/>
      <c r="P27" s="535"/>
      <c r="Q27" s="534"/>
      <c r="R27" s="358"/>
      <c r="S27" s="396"/>
      <c r="T27" s="418" t="s">
        <v>157</v>
      </c>
      <c r="U27" s="388" t="s">
        <v>160</v>
      </c>
      <c r="V27" s="418" t="s">
        <v>159</v>
      </c>
      <c r="W27" s="409"/>
      <c r="X27" s="530"/>
      <c r="Y27" s="534"/>
      <c r="Z27" s="294"/>
      <c r="AA27" s="191"/>
      <c r="AB27" s="531" t="s">
        <v>148</v>
      </c>
      <c r="AD27" s="531" t="s">
        <v>157</v>
      </c>
      <c r="AE27" s="532" t="s">
        <v>158</v>
      </c>
      <c r="AF27" s="533"/>
      <c r="AG27" s="534"/>
      <c r="AH27" s="354"/>
      <c r="AI27" s="396"/>
      <c r="AJ27" s="418" t="s">
        <v>157</v>
      </c>
      <c r="AL27" s="418" t="s">
        <v>159</v>
      </c>
      <c r="AM27" s="368"/>
      <c r="AN27" s="535"/>
      <c r="AO27" s="534"/>
      <c r="AP27" s="358"/>
      <c r="AQ27" s="332"/>
      <c r="AR27" s="298"/>
      <c r="AS27" s="298"/>
      <c r="AT27" s="299"/>
      <c r="AY27" s="332"/>
      <c r="AZ27" s="298"/>
      <c r="BA27" s="298"/>
      <c r="BB27" s="299"/>
      <c r="BG27" s="332"/>
      <c r="BH27" s="298"/>
      <c r="BI27" s="298"/>
      <c r="BJ27" s="299"/>
      <c r="BO27" s="332"/>
      <c r="BP27" s="298"/>
      <c r="BQ27" s="298"/>
      <c r="BR27" s="299"/>
      <c r="BW27" s="332"/>
      <c r="BX27" s="298"/>
      <c r="BY27" s="298"/>
      <c r="BZ27" s="299"/>
      <c r="CE27" s="332"/>
      <c r="CF27" s="298"/>
      <c r="CG27" s="298"/>
      <c r="CH27" s="299"/>
      <c r="CM27" s="332"/>
      <c r="CN27" s="298"/>
      <c r="CO27" s="298"/>
      <c r="CP27" s="299"/>
      <c r="CU27" s="332"/>
      <c r="CV27" s="298"/>
      <c r="CW27" s="298"/>
      <c r="CX27" s="299"/>
      <c r="DC27" s="332"/>
      <c r="DD27" s="298"/>
      <c r="DE27" s="298"/>
      <c r="DF27" s="299"/>
      <c r="DK27" s="332"/>
      <c r="DL27" s="298"/>
      <c r="DM27" s="298"/>
      <c r="DN27" s="299"/>
      <c r="DS27" s="332"/>
      <c r="DT27" s="298"/>
      <c r="DU27" s="298"/>
      <c r="DV27" s="299"/>
      <c r="EA27" s="332"/>
      <c r="EB27" s="298"/>
      <c r="EC27" s="298"/>
      <c r="ED27" s="299"/>
      <c r="EI27" s="332"/>
      <c r="EJ27" s="298"/>
      <c r="EK27" s="298"/>
      <c r="EL27" s="299"/>
      <c r="EQ27" s="332"/>
      <c r="ER27" s="298"/>
      <c r="ES27" s="298"/>
      <c r="ET27" s="299"/>
      <c r="EY27" s="332"/>
      <c r="EZ27" s="298"/>
      <c r="FA27" s="298"/>
      <c r="FB27" s="299"/>
      <c r="FG27" s="332"/>
      <c r="FH27" s="298"/>
      <c r="FI27" s="298"/>
      <c r="FJ27" s="299"/>
      <c r="FO27" s="332"/>
      <c r="FP27" s="298"/>
      <c r="FQ27" s="298"/>
      <c r="FR27" s="299"/>
      <c r="FS27" s="298"/>
      <c r="FW27" s="298"/>
      <c r="FX27" s="332"/>
      <c r="FY27" s="332"/>
      <c r="FZ27" s="299"/>
      <c r="GA27" s="298"/>
      <c r="GB27" s="332"/>
      <c r="GE27" s="298"/>
      <c r="GF27" s="332"/>
      <c r="GG27" s="332"/>
      <c r="GH27" s="299"/>
      <c r="GI27" s="298"/>
      <c r="GM27" s="298"/>
      <c r="GN27" s="332"/>
      <c r="GO27" s="332"/>
      <c r="GP27" s="299"/>
      <c r="GQ27" s="298"/>
      <c r="GU27" s="298"/>
      <c r="GV27" s="332"/>
      <c r="GW27" s="332"/>
      <c r="GX27" s="299"/>
      <c r="HC27" s="332"/>
      <c r="HD27" s="298"/>
      <c r="HE27" s="298"/>
      <c r="HF27" s="299"/>
      <c r="HK27" s="332"/>
      <c r="HL27" s="298"/>
      <c r="HM27" s="298"/>
      <c r="HN27" s="299"/>
      <c r="HO27" s="447"/>
      <c r="HS27" s="332"/>
      <c r="HT27" s="298"/>
      <c r="HU27" s="298"/>
      <c r="HV27" s="299"/>
      <c r="HW27" s="298"/>
      <c r="IA27" s="332"/>
      <c r="IB27" s="298"/>
      <c r="IC27" s="298"/>
      <c r="ID27" s="299"/>
      <c r="II27" s="332"/>
      <c r="IJ27" s="298"/>
      <c r="IK27" s="298"/>
      <c r="IL27" s="299"/>
      <c r="IQ27" s="332"/>
      <c r="IR27" s="298"/>
      <c r="IS27" s="298"/>
      <c r="IT27" s="299"/>
      <c r="IY27" s="332"/>
      <c r="IZ27" s="298"/>
      <c r="JA27" s="298"/>
      <c r="JB27" s="299"/>
      <c r="JG27" s="332"/>
      <c r="JH27" s="298"/>
      <c r="JI27" s="298"/>
      <c r="JJ27" s="299"/>
      <c r="JO27" s="332"/>
      <c r="JP27" s="298"/>
      <c r="JQ27" s="298"/>
      <c r="JR27" s="299"/>
      <c r="JW27" s="332"/>
      <c r="JX27" s="298"/>
      <c r="JY27" s="298"/>
      <c r="JZ27" s="299"/>
      <c r="KE27" s="332"/>
      <c r="KF27" s="298"/>
      <c r="KG27" s="298"/>
      <c r="KH27" s="299"/>
      <c r="KM27" s="332"/>
      <c r="KN27" s="298"/>
      <c r="KO27" s="298"/>
      <c r="KP27" s="299"/>
      <c r="KV27" s="298"/>
      <c r="KW27" s="298"/>
      <c r="KX27" s="299"/>
      <c r="LD27" s="298"/>
      <c r="LE27" s="298"/>
      <c r="LF27" s="299"/>
      <c r="LI27" s="388"/>
      <c r="LL27" s="298"/>
      <c r="LM27" s="298"/>
      <c r="LN27" s="299"/>
      <c r="LT27" s="525"/>
      <c r="LU27" s="298"/>
      <c r="LV27" s="287"/>
      <c r="MB27" s="298"/>
      <c r="MC27" s="298"/>
      <c r="MD27" s="299"/>
      <c r="MG27" s="388"/>
      <c r="MJ27" s="298"/>
      <c r="MK27" s="298"/>
      <c r="ML27" s="299"/>
      <c r="MR27" s="298"/>
      <c r="MS27" s="298"/>
      <c r="MT27" s="287"/>
      <c r="MZ27" s="298"/>
      <c r="NA27" s="298"/>
      <c r="NB27" s="299"/>
      <c r="NE27" s="388"/>
      <c r="NH27" s="298"/>
      <c r="NI27" s="298"/>
      <c r="NJ27" s="299"/>
      <c r="NP27" s="298"/>
      <c r="NQ27" s="298"/>
      <c r="NR27" s="287"/>
      <c r="NX27" s="298"/>
      <c r="NY27" s="298"/>
      <c r="NZ27" s="299"/>
      <c r="OC27" s="388"/>
      <c r="OF27" s="298"/>
      <c r="OG27" s="298"/>
      <c r="OH27" s="299"/>
      <c r="ON27" s="298"/>
      <c r="OO27" s="298"/>
      <c r="OP27" s="287"/>
      <c r="OR27" s="332"/>
      <c r="OT27" s="332"/>
      <c r="OV27" s="298"/>
      <c r="OW27" s="298"/>
      <c r="OX27" s="299"/>
      <c r="OZ27" s="332"/>
      <c r="PA27" s="388"/>
      <c r="PB27" s="332"/>
      <c r="PD27" s="298"/>
      <c r="PE27" s="298"/>
      <c r="PF27" s="299"/>
      <c r="PH27" s="332"/>
      <c r="PJ27" s="332"/>
      <c r="PL27" s="298"/>
      <c r="PM27" s="298"/>
      <c r="PN27" s="287"/>
      <c r="PP27" s="332"/>
      <c r="PR27" s="332"/>
      <c r="PT27" s="298"/>
      <c r="PU27" s="298"/>
      <c r="PV27" s="299"/>
      <c r="PX27" s="332"/>
      <c r="PY27" s="388"/>
      <c r="PZ27" s="332"/>
      <c r="QB27" s="298"/>
      <c r="QC27" s="298"/>
      <c r="QD27" s="299"/>
      <c r="QF27" s="332"/>
      <c r="QH27" s="332"/>
      <c r="QJ27" s="298"/>
      <c r="QK27" s="298"/>
      <c r="QL27" s="287"/>
      <c r="QN27" s="332"/>
      <c r="QP27" s="332"/>
      <c r="QR27" s="298"/>
      <c r="QS27" s="298"/>
      <c r="QT27" s="299"/>
      <c r="QV27" s="332"/>
      <c r="QW27" s="388"/>
      <c r="QX27" s="332"/>
      <c r="QZ27" s="298"/>
      <c r="RA27" s="298"/>
      <c r="RB27" s="299"/>
      <c r="RD27" s="332"/>
      <c r="RE27" s="367"/>
      <c r="RF27" s="332"/>
      <c r="RG27" s="332"/>
      <c r="RH27" s="298"/>
      <c r="RI27" s="298"/>
      <c r="RJ27" s="287"/>
      <c r="RL27" s="332"/>
      <c r="RN27" s="332"/>
      <c r="RP27" s="298"/>
      <c r="RQ27" s="298"/>
      <c r="RR27" s="299"/>
      <c r="RT27" s="332"/>
      <c r="RU27" s="388"/>
      <c r="RV27" s="332"/>
      <c r="RX27" s="298"/>
      <c r="RY27" s="298"/>
      <c r="RZ27" s="299"/>
      <c r="SB27" s="332"/>
      <c r="SD27" s="332"/>
      <c r="SE27" s="332"/>
      <c r="SF27" s="298"/>
      <c r="SG27" s="298"/>
      <c r="SH27" s="287"/>
      <c r="SJ27" s="332"/>
      <c r="SL27" s="332"/>
      <c r="SN27" s="298"/>
      <c r="SO27" s="298"/>
      <c r="SP27" s="299"/>
      <c r="SR27" s="332"/>
      <c r="SS27" s="388"/>
      <c r="ST27" s="332"/>
      <c r="SV27" s="298"/>
      <c r="SW27" s="298"/>
      <c r="SX27" s="299"/>
      <c r="SZ27" s="332"/>
      <c r="TB27" s="332"/>
      <c r="TC27" s="332"/>
      <c r="TD27" s="298"/>
      <c r="TE27" s="298"/>
      <c r="TF27" s="287"/>
      <c r="TH27" s="332"/>
      <c r="TJ27" s="332"/>
      <c r="TL27" s="298"/>
      <c r="TM27" s="298"/>
      <c r="TN27" s="299"/>
      <c r="TP27" s="332"/>
      <c r="TQ27" s="388"/>
      <c r="TR27" s="332"/>
      <c r="TT27" s="298"/>
      <c r="TU27" s="298"/>
      <c r="TV27" s="299"/>
      <c r="TX27" s="332"/>
      <c r="TZ27" s="332"/>
      <c r="UA27" s="332"/>
      <c r="UB27" s="298"/>
      <c r="UC27" s="298"/>
      <c r="UD27" s="287"/>
      <c r="UF27" s="332"/>
      <c r="UH27" s="332"/>
      <c r="UJ27" s="298"/>
      <c r="UK27" s="298"/>
      <c r="UL27" s="299"/>
      <c r="UN27" s="332"/>
      <c r="UO27" s="388"/>
      <c r="UP27" s="332"/>
      <c r="UR27" s="298"/>
      <c r="US27" s="298"/>
      <c r="UT27" s="299"/>
      <c r="UV27" s="332"/>
      <c r="UX27" s="332"/>
      <c r="UY27" s="332"/>
      <c r="UZ27" s="298"/>
      <c r="VA27" s="298"/>
      <c r="VB27" s="287"/>
      <c r="VD27" s="332"/>
      <c r="VF27" s="332"/>
      <c r="VH27" s="298"/>
      <c r="VI27" s="298"/>
      <c r="VJ27" s="299"/>
      <c r="VL27" s="332"/>
      <c r="VM27" s="388"/>
      <c r="VN27" s="332"/>
      <c r="VP27" s="298"/>
      <c r="VQ27" s="298"/>
      <c r="VR27" s="299"/>
      <c r="VT27" s="332"/>
      <c r="VV27" s="332"/>
      <c r="VW27" s="332"/>
      <c r="VX27" s="298"/>
      <c r="VY27" s="298"/>
      <c r="VZ27" s="287"/>
      <c r="WA27" s="405"/>
      <c r="WB27" s="332"/>
      <c r="WD27" s="332"/>
      <c r="WF27" s="298"/>
      <c r="WG27" s="298"/>
      <c r="WH27" s="299"/>
      <c r="WJ27" s="332"/>
      <c r="WK27" s="388"/>
      <c r="WL27" s="332"/>
      <c r="WN27" s="298"/>
      <c r="WO27" s="298"/>
      <c r="WP27" s="299"/>
      <c r="WQ27" s="405"/>
      <c r="WR27" s="332"/>
      <c r="WT27" s="332"/>
      <c r="WU27" s="332"/>
      <c r="WV27" s="298"/>
      <c r="WW27" s="298"/>
      <c r="WX27" s="287"/>
      <c r="WY27" s="405"/>
      <c r="WZ27" s="332"/>
      <c r="XB27" s="332"/>
      <c r="XD27" s="298"/>
      <c r="XE27" s="298"/>
      <c r="XF27" s="299"/>
      <c r="XH27" s="332"/>
      <c r="XI27" s="388"/>
      <c r="XJ27" s="332"/>
      <c r="XL27" s="298"/>
      <c r="XM27" s="298"/>
      <c r="XN27" s="299"/>
      <c r="XO27" s="405"/>
      <c r="XP27" s="332"/>
      <c r="XR27" s="332"/>
      <c r="XT27" s="298"/>
      <c r="XU27" s="298"/>
      <c r="XV27" s="287"/>
      <c r="XX27" s="332"/>
      <c r="XZ27" s="332"/>
      <c r="YB27" s="298"/>
      <c r="YC27" s="298"/>
      <c r="YD27" s="299"/>
      <c r="YF27" s="332"/>
      <c r="YG27" s="388"/>
      <c r="YH27" s="332"/>
      <c r="YJ27" s="298"/>
      <c r="YK27" s="298"/>
      <c r="YL27" s="299"/>
      <c r="YM27" s="405"/>
      <c r="YN27" s="332"/>
      <c r="YP27" s="332"/>
      <c r="YQ27" s="332"/>
      <c r="YR27" s="298"/>
      <c r="YS27" s="298"/>
      <c r="YT27" s="369"/>
      <c r="YV27" s="332"/>
      <c r="YX27" s="332"/>
      <c r="YY27" s="368"/>
      <c r="YZ27" s="298"/>
      <c r="ZA27" s="298"/>
      <c r="ZB27" s="358"/>
      <c r="ZD27" s="332"/>
      <c r="ZE27" s="388"/>
      <c r="ZF27" s="332"/>
      <c r="ZG27" s="298"/>
      <c r="ZH27" s="298"/>
      <c r="ZI27" s="298"/>
      <c r="ZJ27" s="372"/>
      <c r="ZL27" s="332"/>
      <c r="ZN27" s="332"/>
      <c r="ZP27" s="298"/>
      <c r="ZQ27" s="298"/>
      <c r="ZR27" s="369"/>
      <c r="ZT27" s="332"/>
      <c r="ZV27" s="332"/>
      <c r="ZW27" s="368"/>
      <c r="ZX27" s="298"/>
      <c r="ZY27" s="298"/>
      <c r="ZZ27" s="358"/>
      <c r="AAB27" s="332"/>
      <c r="AAC27" s="388"/>
      <c r="AAD27" s="332"/>
      <c r="AAE27" s="298"/>
      <c r="AAF27" s="298"/>
      <c r="AAG27" s="298"/>
      <c r="AAH27" s="372"/>
      <c r="AAJ27" s="332"/>
      <c r="AAL27" s="332"/>
      <c r="AAN27" s="298"/>
      <c r="AAO27" s="298"/>
      <c r="AAP27" s="369"/>
      <c r="AAR27" s="332"/>
      <c r="AAT27" s="332"/>
      <c r="AAU27" s="368"/>
      <c r="AAV27" s="298"/>
      <c r="AAW27" s="298"/>
      <c r="AAX27" s="358"/>
      <c r="AAZ27" s="332"/>
      <c r="ABA27" s="388"/>
      <c r="ABB27" s="332"/>
      <c r="ABC27" s="298"/>
      <c r="ABD27" s="298"/>
      <c r="ABE27" s="298"/>
      <c r="ABF27" s="372"/>
      <c r="ABH27" s="332"/>
      <c r="ABJ27" s="332"/>
      <c r="ABL27" s="298"/>
      <c r="ABM27" s="298"/>
      <c r="ABN27" s="369"/>
      <c r="ABP27" s="332"/>
      <c r="ABR27" s="332"/>
      <c r="ABS27" s="368"/>
      <c r="ABT27" s="298"/>
      <c r="ABU27" s="298"/>
      <c r="ABV27" s="358"/>
      <c r="ABX27" s="332"/>
      <c r="ABY27" s="388"/>
      <c r="ABZ27" s="332"/>
      <c r="ACA27" s="298"/>
      <c r="ACB27" s="298"/>
      <c r="ACC27" s="298"/>
      <c r="ACD27" s="276"/>
      <c r="ACE27" s="276"/>
      <c r="ACF27" s="276"/>
      <c r="ACG27" s="276"/>
      <c r="ACH27" s="276"/>
      <c r="ACI27" s="276"/>
      <c r="ACJ27" s="276"/>
      <c r="ACK27" s="276"/>
      <c r="ACL27" s="276"/>
      <c r="ACM27" s="276"/>
      <c r="ACN27" s="276"/>
      <c r="ACO27" s="276"/>
      <c r="ACP27" s="276"/>
      <c r="ACQ27" s="276"/>
      <c r="ACR27" s="276"/>
      <c r="ACS27" s="276"/>
      <c r="ACT27" s="276"/>
      <c r="ACU27" s="276"/>
      <c r="ACV27" s="276"/>
      <c r="ACW27" s="276"/>
      <c r="ACX27" s="276"/>
      <c r="ACY27" s="276"/>
      <c r="ACZ27" s="276"/>
      <c r="ADA27" s="276"/>
      <c r="ADB27" s="276"/>
      <c r="ADC27" s="276"/>
      <c r="ADD27" s="276"/>
      <c r="ADE27" s="276"/>
      <c r="ADF27" s="276"/>
      <c r="ADG27" s="276"/>
      <c r="ADH27" s="276"/>
      <c r="ADI27" s="276"/>
      <c r="ADJ27" s="276"/>
      <c r="ADK27" s="276"/>
      <c r="ADL27" s="276"/>
      <c r="ADM27" s="276"/>
      <c r="ADN27" s="276"/>
      <c r="ADO27" s="276"/>
      <c r="ADP27" s="276"/>
      <c r="ADQ27" s="276"/>
      <c r="ADR27" s="276"/>
      <c r="ADS27" s="276"/>
      <c r="ADT27" s="276"/>
      <c r="ADU27" s="276"/>
      <c r="ADV27" s="276"/>
      <c r="ADW27" s="276"/>
      <c r="ADX27" s="276"/>
      <c r="ADY27" s="276"/>
      <c r="ADZ27" s="276"/>
      <c r="AEA27" s="276"/>
      <c r="AEB27" s="276"/>
      <c r="AEC27" s="276"/>
      <c r="AED27" s="276"/>
      <c r="AEE27" s="276"/>
      <c r="AEF27" s="276"/>
      <c r="AEG27" s="276"/>
      <c r="AEH27" s="276"/>
      <c r="AEI27" s="276"/>
      <c r="AEJ27" s="276"/>
      <c r="AEK27" s="276"/>
      <c r="AEL27" s="276"/>
      <c r="AEM27" s="276"/>
      <c r="AEN27" s="276"/>
      <c r="AEO27" s="276"/>
      <c r="AEP27" s="276"/>
      <c r="AEQ27" s="276"/>
      <c r="AER27" s="276"/>
      <c r="AES27" s="276"/>
      <c r="AET27" s="276"/>
      <c r="AEU27" s="276"/>
      <c r="AEV27" s="276"/>
      <c r="AEW27" s="276"/>
      <c r="AEX27" s="276"/>
      <c r="AEY27" s="276"/>
      <c r="AEZ27" s="276"/>
      <c r="AFA27" s="276"/>
      <c r="AFB27" s="276"/>
      <c r="AFC27" s="276"/>
      <c r="AFD27" s="276"/>
      <c r="AFE27" s="276"/>
      <c r="AFF27" s="276"/>
      <c r="AFG27" s="276"/>
      <c r="AFH27" s="276"/>
      <c r="AFI27" s="276"/>
      <c r="AFJ27" s="276"/>
      <c r="AFK27" s="276"/>
      <c r="AFL27" s="276"/>
      <c r="AFM27" s="276"/>
      <c r="AFN27" s="276"/>
      <c r="AFO27" s="276"/>
      <c r="AFP27" s="276"/>
      <c r="AFQ27" s="276"/>
      <c r="AFR27" s="276"/>
      <c r="AFS27" s="276"/>
      <c r="AFT27" s="276"/>
      <c r="AFU27" s="276"/>
      <c r="AFV27" s="276"/>
      <c r="AFW27" s="276"/>
      <c r="AFX27" s="276"/>
      <c r="AFY27" s="276"/>
      <c r="AFZ27" s="276"/>
      <c r="AGA27" s="276"/>
      <c r="AGB27" s="276"/>
      <c r="AGC27" s="276"/>
      <c r="AGD27" s="276"/>
      <c r="AGE27" s="276"/>
      <c r="AGF27" s="276"/>
      <c r="AGG27" s="276"/>
      <c r="AGH27" s="276"/>
      <c r="AGI27" s="276"/>
      <c r="AGJ27" s="276"/>
      <c r="AGK27" s="276"/>
      <c r="AGL27" s="276"/>
      <c r="AGM27" s="276"/>
      <c r="AGN27" s="276"/>
      <c r="AGO27" s="276"/>
      <c r="AGP27" s="276"/>
      <c r="AGQ27" s="276"/>
      <c r="AGR27" s="276"/>
      <c r="AGS27" s="276"/>
      <c r="AGT27" s="276"/>
      <c r="AGU27" s="276"/>
      <c r="AGV27" s="276"/>
      <c r="AGW27" s="276"/>
      <c r="AGX27" s="276"/>
      <c r="AGY27" s="276"/>
      <c r="AGZ27" s="276"/>
      <c r="AHA27" s="276"/>
      <c r="AHB27" s="276"/>
      <c r="AHC27" s="276"/>
      <c r="AHD27" s="276"/>
      <c r="AHE27" s="276"/>
      <c r="AHF27" s="276"/>
      <c r="AHG27" s="276"/>
      <c r="AHH27" s="276"/>
      <c r="AHI27" s="276"/>
      <c r="AHJ27" s="276"/>
      <c r="AHK27" s="276"/>
      <c r="AHL27" s="276"/>
      <c r="AHM27" s="276"/>
      <c r="AHN27" s="276"/>
      <c r="AHO27" s="276"/>
      <c r="AHP27" s="276"/>
      <c r="AHQ27" s="276"/>
      <c r="AHR27" s="276"/>
      <c r="AHS27" s="276"/>
      <c r="AHT27" s="276"/>
      <c r="AHU27" s="276"/>
      <c r="AHV27" s="276"/>
      <c r="AHW27" s="276"/>
      <c r="AHX27" s="276"/>
      <c r="AHY27" s="276"/>
      <c r="AHZ27" s="276"/>
      <c r="AIA27" s="276"/>
      <c r="AIB27" s="276"/>
      <c r="AIC27" s="276"/>
      <c r="AID27" s="276"/>
      <c r="AIE27" s="276"/>
      <c r="AIF27" s="276"/>
      <c r="AIG27" s="276"/>
      <c r="AIH27" s="276"/>
      <c r="AII27" s="0"/>
      <c r="AIJ27" s="0"/>
      <c r="AIK27" s="0"/>
      <c r="AIL27" s="0"/>
      <c r="AIM27" s="0"/>
      <c r="AIN27" s="0"/>
      <c r="AIO27" s="0"/>
      <c r="AIP27" s="0"/>
      <c r="AIQ27" s="0"/>
      <c r="AIR27" s="0"/>
      <c r="AIS27" s="0"/>
      <c r="AIT27" s="0"/>
      <c r="AIU27" s="0"/>
      <c r="AIV27" s="0"/>
      <c r="AIW27" s="0"/>
      <c r="AIX27" s="0"/>
      <c r="AIY27" s="0"/>
      <c r="AIZ27" s="0"/>
      <c r="AJA27" s="0"/>
      <c r="AJB27" s="0"/>
      <c r="AJC27" s="0"/>
      <c r="AJD27" s="0"/>
      <c r="AJE27" s="0"/>
      <c r="AJF27" s="0"/>
      <c r="AJG27" s="0"/>
      <c r="AJH27" s="0"/>
      <c r="AJI27" s="0"/>
      <c r="AJJ27" s="0"/>
      <c r="AJK27" s="0"/>
      <c r="AJL27" s="0"/>
      <c r="AJM27" s="0"/>
      <c r="AJN27" s="0"/>
      <c r="AJO27" s="0"/>
      <c r="AJP27" s="0"/>
      <c r="AJQ27" s="0"/>
      <c r="AJR27" s="0"/>
      <c r="AJS27" s="0"/>
      <c r="AJT27" s="0"/>
      <c r="AJU27" s="0"/>
      <c r="AJV27" s="0"/>
      <c r="AJW27" s="0"/>
      <c r="AJX27" s="0"/>
      <c r="AJY27" s="0"/>
      <c r="AJZ27" s="0"/>
      <c r="AKA27" s="0"/>
      <c r="AKB27" s="0"/>
      <c r="AKC27" s="0"/>
      <c r="AKD27" s="0"/>
      <c r="AKE27" s="0"/>
      <c r="AKF27" s="0"/>
      <c r="AKG27" s="0"/>
      <c r="AKH27" s="0"/>
      <c r="AKI27" s="0"/>
      <c r="AKJ27" s="0"/>
      <c r="AKK27" s="0"/>
      <c r="AKL27" s="0"/>
      <c r="AKM27" s="0"/>
      <c r="AKN27" s="0"/>
      <c r="AKO27" s="0"/>
      <c r="AKP27" s="0"/>
      <c r="AKQ27" s="0"/>
      <c r="AKR27" s="0"/>
      <c r="AKS27" s="0"/>
      <c r="AKT27" s="0"/>
      <c r="AKU27" s="0"/>
      <c r="AKV27" s="0"/>
      <c r="AKW27" s="0"/>
      <c r="AKX27" s="0"/>
      <c r="AKY27" s="0"/>
      <c r="AKZ27" s="0"/>
      <c r="ALA27" s="0"/>
      <c r="ALB27" s="0"/>
      <c r="ALC27" s="0"/>
      <c r="ALD27" s="0"/>
      <c r="ALE27" s="0"/>
      <c r="ALF27" s="0"/>
      <c r="ALG27" s="0"/>
      <c r="ALH27" s="0"/>
      <c r="ALI27" s="0"/>
      <c r="ALJ27" s="0"/>
      <c r="ALK27" s="0"/>
      <c r="ALL27" s="0"/>
      <c r="ALM27" s="0"/>
      <c r="ALN27" s="0"/>
      <c r="ALO27" s="0"/>
      <c r="ALP27" s="0"/>
      <c r="ALQ27" s="0"/>
      <c r="ALR27" s="0"/>
      <c r="ALS27" s="0"/>
      <c r="ALT27" s="0"/>
      <c r="ALU27" s="0"/>
      <c r="ALV27" s="0"/>
      <c r="ALW27" s="0"/>
      <c r="ALX27" s="0"/>
      <c r="ALY27" s="0"/>
      <c r="ALZ27" s="0"/>
      <c r="AMA27" s="0"/>
      <c r="AMB27" s="0"/>
      <c r="AMC27" s="0"/>
      <c r="AMD27" s="0"/>
      <c r="AME27" s="0"/>
      <c r="AMF27" s="0"/>
      <c r="AMG27" s="0"/>
      <c r="AMH27" s="0"/>
      <c r="AMI27" s="0"/>
      <c r="AMJ27" s="0"/>
    </row>
    <row r="28" s="331" customFormat="true" ht="13.9" hidden="false" customHeight="true" outlineLevel="0" collapsed="false">
      <c r="A28" s="408"/>
      <c r="B28" s="283"/>
      <c r="C28" s="191"/>
      <c r="D28" s="428" t="s">
        <v>161</v>
      </c>
      <c r="F28" s="428" t="s">
        <v>161</v>
      </c>
      <c r="G28" s="410"/>
      <c r="H28" s="401"/>
      <c r="I28" s="398"/>
      <c r="J28" s="354"/>
      <c r="K28" s="396"/>
      <c r="L28" s="428" t="s">
        <v>161</v>
      </c>
      <c r="N28" s="428" t="s">
        <v>161</v>
      </c>
      <c r="O28" s="419" t="s">
        <v>143</v>
      </c>
      <c r="P28" s="396"/>
      <c r="Q28" s="398"/>
      <c r="R28" s="358"/>
      <c r="S28" s="396"/>
      <c r="T28" s="428" t="s">
        <v>161</v>
      </c>
      <c r="U28" s="193"/>
      <c r="V28" s="428" t="s">
        <v>161</v>
      </c>
      <c r="W28" s="536" t="s">
        <v>144</v>
      </c>
      <c r="X28" s="408"/>
      <c r="Y28" s="398"/>
      <c r="Z28" s="294"/>
      <c r="AA28" s="191"/>
      <c r="AB28" s="428" t="s">
        <v>161</v>
      </c>
      <c r="AD28" s="428" t="s">
        <v>161</v>
      </c>
      <c r="AE28" s="410"/>
      <c r="AF28" s="401"/>
      <c r="AG28" s="398"/>
      <c r="AH28" s="354"/>
      <c r="AI28" s="396"/>
      <c r="AJ28" s="428" t="s">
        <v>161</v>
      </c>
      <c r="AL28" s="428" t="s">
        <v>161</v>
      </c>
      <c r="AM28" s="417" t="s">
        <v>143</v>
      </c>
      <c r="AN28" s="396"/>
      <c r="AO28" s="398"/>
      <c r="AP28" s="358"/>
      <c r="AQ28" s="332"/>
      <c r="AT28" s="299"/>
      <c r="AY28" s="332"/>
      <c r="BB28" s="299"/>
      <c r="BG28" s="332"/>
      <c r="BJ28" s="299"/>
      <c r="BO28" s="332"/>
      <c r="BR28" s="299"/>
      <c r="BW28" s="332"/>
      <c r="BZ28" s="299"/>
      <c r="CE28" s="332"/>
      <c r="CH28" s="299"/>
      <c r="CM28" s="332"/>
      <c r="CP28" s="299"/>
      <c r="CU28" s="332"/>
      <c r="CX28" s="299"/>
      <c r="DC28" s="332"/>
      <c r="DF28" s="299"/>
      <c r="DK28" s="332"/>
      <c r="DN28" s="299"/>
      <c r="DS28" s="332"/>
      <c r="DV28" s="299"/>
      <c r="EA28" s="332"/>
      <c r="ED28" s="299"/>
      <c r="EI28" s="332"/>
      <c r="EL28" s="299"/>
      <c r="EQ28" s="332"/>
      <c r="ET28" s="299"/>
      <c r="EY28" s="332"/>
      <c r="FB28" s="299"/>
      <c r="FG28" s="332"/>
      <c r="FJ28" s="299"/>
      <c r="FO28" s="332"/>
      <c r="FR28" s="299"/>
      <c r="FW28" s="332"/>
      <c r="FX28" s="298"/>
      <c r="FY28" s="298"/>
      <c r="FZ28" s="299"/>
      <c r="GE28" s="332"/>
      <c r="GF28" s="298"/>
      <c r="GG28" s="298"/>
      <c r="GH28" s="299"/>
      <c r="GM28" s="332"/>
      <c r="GN28" s="298"/>
      <c r="GO28" s="298"/>
      <c r="GP28" s="299"/>
      <c r="GU28" s="332"/>
      <c r="GV28" s="298"/>
      <c r="GW28" s="298"/>
      <c r="GX28" s="299"/>
      <c r="HC28" s="332"/>
      <c r="HF28" s="299"/>
      <c r="HK28" s="332"/>
      <c r="HN28" s="299"/>
      <c r="HO28" s="332"/>
      <c r="HS28" s="332"/>
      <c r="HV28" s="299"/>
      <c r="HW28" s="332"/>
      <c r="IA28" s="332"/>
      <c r="ID28" s="299"/>
      <c r="II28" s="332"/>
      <c r="IL28" s="299"/>
      <c r="IQ28" s="332"/>
      <c r="IT28" s="299"/>
      <c r="IY28" s="332"/>
      <c r="JB28" s="299"/>
      <c r="JG28" s="332"/>
      <c r="JJ28" s="299"/>
      <c r="JO28" s="332"/>
      <c r="JR28" s="299"/>
      <c r="JW28" s="332"/>
      <c r="JZ28" s="299"/>
      <c r="KE28" s="332"/>
      <c r="KH28" s="299"/>
      <c r="KM28" s="332"/>
      <c r="KP28" s="299"/>
      <c r="KX28" s="299"/>
      <c r="LF28" s="299"/>
      <c r="LI28" s="405"/>
      <c r="LN28" s="299"/>
      <c r="LV28" s="287"/>
      <c r="MD28" s="299"/>
      <c r="MG28" s="405"/>
      <c r="ML28" s="299"/>
      <c r="MT28" s="287"/>
      <c r="NB28" s="299"/>
      <c r="NE28" s="405"/>
      <c r="NJ28" s="299"/>
      <c r="NR28" s="287"/>
      <c r="NZ28" s="299"/>
      <c r="OC28" s="405"/>
      <c r="OH28" s="299"/>
      <c r="OP28" s="287"/>
      <c r="OR28" s="332"/>
      <c r="OT28" s="332"/>
      <c r="OX28" s="299"/>
      <c r="OZ28" s="332"/>
      <c r="PA28" s="405"/>
      <c r="PB28" s="332"/>
      <c r="PF28" s="299"/>
      <c r="PH28" s="332"/>
      <c r="PJ28" s="332"/>
      <c r="PN28" s="287"/>
      <c r="PP28" s="332"/>
      <c r="PR28" s="332"/>
      <c r="PV28" s="299"/>
      <c r="PX28" s="332"/>
      <c r="PY28" s="405"/>
      <c r="PZ28" s="332"/>
      <c r="QD28" s="299"/>
      <c r="QF28" s="332"/>
      <c r="QH28" s="332"/>
      <c r="QL28" s="287"/>
      <c r="QN28" s="332"/>
      <c r="QP28" s="332"/>
      <c r="QT28" s="299"/>
      <c r="QV28" s="332"/>
      <c r="QW28" s="405"/>
      <c r="QX28" s="332"/>
      <c r="RB28" s="299"/>
      <c r="RD28" s="332"/>
      <c r="RE28" s="332"/>
      <c r="RF28" s="332"/>
      <c r="RJ28" s="287"/>
      <c r="RL28" s="332"/>
      <c r="RN28" s="332"/>
      <c r="RR28" s="299"/>
      <c r="RT28" s="332"/>
      <c r="RU28" s="405"/>
      <c r="RV28" s="332"/>
      <c r="RZ28" s="299"/>
      <c r="SB28" s="332"/>
      <c r="SD28" s="332"/>
      <c r="SH28" s="287"/>
      <c r="SJ28" s="332"/>
      <c r="SL28" s="332"/>
      <c r="SP28" s="299"/>
      <c r="SR28" s="332"/>
      <c r="SS28" s="405"/>
      <c r="ST28" s="332"/>
      <c r="SX28" s="299"/>
      <c r="SZ28" s="332"/>
      <c r="TB28" s="332"/>
      <c r="TF28" s="287"/>
      <c r="TH28" s="332"/>
      <c r="TJ28" s="332"/>
      <c r="TN28" s="299"/>
      <c r="TP28" s="332"/>
      <c r="TQ28" s="405"/>
      <c r="TR28" s="332"/>
      <c r="TV28" s="299"/>
      <c r="TX28" s="332"/>
      <c r="TZ28" s="332"/>
      <c r="UD28" s="287"/>
      <c r="UF28" s="332"/>
      <c r="UG28" s="332"/>
      <c r="UH28" s="332"/>
      <c r="UL28" s="299"/>
      <c r="UN28" s="332"/>
      <c r="UO28" s="405"/>
      <c r="UP28" s="332"/>
      <c r="UT28" s="299"/>
      <c r="UV28" s="332"/>
      <c r="UX28" s="332"/>
      <c r="VB28" s="287"/>
      <c r="VD28" s="332"/>
      <c r="VF28" s="332"/>
      <c r="VJ28" s="299"/>
      <c r="VL28" s="332"/>
      <c r="VM28" s="405"/>
      <c r="VN28" s="332"/>
      <c r="VR28" s="299"/>
      <c r="VT28" s="332"/>
      <c r="VV28" s="332"/>
      <c r="VW28" s="437"/>
      <c r="VZ28" s="287"/>
      <c r="WA28" s="405"/>
      <c r="WB28" s="332"/>
      <c r="WD28" s="332"/>
      <c r="WH28" s="299"/>
      <c r="WJ28" s="332"/>
      <c r="WK28" s="405"/>
      <c r="WL28" s="332"/>
      <c r="WP28" s="299"/>
      <c r="WQ28" s="405"/>
      <c r="WR28" s="332"/>
      <c r="WT28" s="332"/>
      <c r="WX28" s="287"/>
      <c r="WY28" s="405"/>
      <c r="WZ28" s="332"/>
      <c r="XB28" s="332"/>
      <c r="XF28" s="299"/>
      <c r="XH28" s="332"/>
      <c r="XI28" s="405"/>
      <c r="XJ28" s="332"/>
      <c r="XN28" s="299"/>
      <c r="XO28" s="405"/>
      <c r="XP28" s="332"/>
      <c r="XR28" s="332"/>
      <c r="XS28" s="332"/>
      <c r="XV28" s="287"/>
      <c r="XX28" s="332"/>
      <c r="XZ28" s="332"/>
      <c r="YA28" s="332"/>
      <c r="YD28" s="299"/>
      <c r="YF28" s="332"/>
      <c r="YG28" s="405"/>
      <c r="YH28" s="332"/>
      <c r="YL28" s="299"/>
      <c r="YM28" s="405"/>
      <c r="YN28" s="332"/>
      <c r="YP28" s="332"/>
      <c r="YT28" s="369"/>
      <c r="YV28" s="332"/>
      <c r="YX28" s="332"/>
      <c r="YY28" s="332"/>
      <c r="ZB28" s="358"/>
      <c r="ZD28" s="332"/>
      <c r="ZE28" s="405"/>
      <c r="ZF28" s="332"/>
      <c r="ZG28" s="332"/>
      <c r="ZJ28" s="372"/>
      <c r="ZL28" s="332"/>
      <c r="ZN28" s="332"/>
      <c r="ZO28" s="332"/>
      <c r="ZR28" s="369"/>
      <c r="ZT28" s="332"/>
      <c r="ZV28" s="332"/>
      <c r="ZW28" s="332"/>
      <c r="ZZ28" s="358"/>
      <c r="AAB28" s="332"/>
      <c r="AAC28" s="405"/>
      <c r="AAD28" s="332"/>
      <c r="AAE28" s="332"/>
      <c r="AAH28" s="372"/>
      <c r="AAJ28" s="332"/>
      <c r="AAL28" s="332"/>
      <c r="AAM28" s="332"/>
      <c r="AAP28" s="369"/>
      <c r="AAR28" s="332"/>
      <c r="AAT28" s="332"/>
      <c r="AAU28" s="332"/>
      <c r="AAX28" s="358"/>
      <c r="AAZ28" s="332"/>
      <c r="ABA28" s="405"/>
      <c r="ABB28" s="332"/>
      <c r="ABC28" s="332"/>
      <c r="ABF28" s="372"/>
      <c r="ABH28" s="332"/>
      <c r="ABJ28" s="332"/>
      <c r="ABK28" s="332"/>
      <c r="ABN28" s="369"/>
      <c r="ABP28" s="332"/>
      <c r="ABR28" s="332"/>
      <c r="ABS28" s="332"/>
      <c r="ABV28" s="358"/>
      <c r="ABX28" s="332"/>
      <c r="ABY28" s="405"/>
      <c r="ABZ28" s="332"/>
      <c r="ACA28" s="332"/>
      <c r="ACD28" s="276"/>
      <c r="ACE28" s="276"/>
      <c r="ACF28" s="276"/>
      <c r="ACG28" s="276"/>
      <c r="ACH28" s="276"/>
      <c r="ACI28" s="276"/>
      <c r="ACJ28" s="276"/>
      <c r="ACK28" s="276"/>
      <c r="ACL28" s="276"/>
      <c r="ACM28" s="276"/>
      <c r="ACN28" s="276"/>
      <c r="ACO28" s="276"/>
      <c r="ACP28" s="276"/>
      <c r="ACQ28" s="276"/>
      <c r="ACR28" s="276"/>
      <c r="ACS28" s="276"/>
      <c r="ACT28" s="276"/>
      <c r="ACU28" s="276"/>
      <c r="ACV28" s="276"/>
      <c r="ACW28" s="276"/>
      <c r="ACX28" s="276"/>
      <c r="ACY28" s="276"/>
      <c r="ACZ28" s="276"/>
      <c r="ADA28" s="276"/>
      <c r="ADB28" s="276"/>
      <c r="ADC28" s="276"/>
      <c r="ADD28" s="276"/>
      <c r="ADE28" s="276"/>
      <c r="ADF28" s="276"/>
      <c r="ADG28" s="276"/>
      <c r="ADH28" s="276"/>
      <c r="ADI28" s="276"/>
      <c r="ADJ28" s="276"/>
      <c r="ADK28" s="276"/>
      <c r="ADL28" s="276"/>
      <c r="ADM28" s="276"/>
      <c r="ADN28" s="276"/>
      <c r="ADO28" s="276"/>
      <c r="ADP28" s="276"/>
      <c r="ADQ28" s="276"/>
      <c r="ADR28" s="276"/>
      <c r="ADS28" s="276"/>
      <c r="ADT28" s="276"/>
      <c r="ADU28" s="276"/>
      <c r="ADV28" s="276"/>
      <c r="ADW28" s="276"/>
      <c r="ADX28" s="276"/>
      <c r="ADY28" s="276"/>
      <c r="ADZ28" s="276"/>
      <c r="AEA28" s="276"/>
      <c r="AEB28" s="276"/>
      <c r="AEC28" s="276"/>
      <c r="AED28" s="276"/>
      <c r="AEE28" s="276"/>
      <c r="AEF28" s="276"/>
      <c r="AEG28" s="276"/>
      <c r="AEH28" s="276"/>
      <c r="AEI28" s="276"/>
      <c r="AEJ28" s="276"/>
      <c r="AEK28" s="276"/>
      <c r="AEL28" s="276"/>
      <c r="AEM28" s="276"/>
      <c r="AEN28" s="276"/>
      <c r="AEO28" s="276"/>
      <c r="AEP28" s="276"/>
      <c r="AEQ28" s="276"/>
      <c r="AER28" s="276"/>
      <c r="AES28" s="276"/>
      <c r="AET28" s="276"/>
      <c r="AEU28" s="276"/>
      <c r="AEV28" s="276"/>
      <c r="AEW28" s="276"/>
      <c r="AEX28" s="276"/>
      <c r="AEY28" s="276"/>
      <c r="AEZ28" s="276"/>
      <c r="AFA28" s="276"/>
      <c r="AFB28" s="276"/>
      <c r="AFC28" s="276"/>
      <c r="AFD28" s="276"/>
      <c r="AFE28" s="276"/>
      <c r="AFF28" s="276"/>
      <c r="AFG28" s="276"/>
      <c r="AFH28" s="276"/>
      <c r="AFI28" s="276"/>
      <c r="AFJ28" s="276"/>
      <c r="AFK28" s="276"/>
      <c r="AFL28" s="276"/>
      <c r="AFM28" s="276"/>
      <c r="AFN28" s="276"/>
      <c r="AFO28" s="276"/>
      <c r="AFP28" s="276"/>
      <c r="AFQ28" s="276"/>
      <c r="AFR28" s="276"/>
      <c r="AFS28" s="276"/>
      <c r="AFT28" s="276"/>
      <c r="AFU28" s="276"/>
      <c r="AFV28" s="276"/>
      <c r="AFW28" s="276"/>
      <c r="AFX28" s="276"/>
      <c r="AFY28" s="276"/>
      <c r="AFZ28" s="276"/>
      <c r="AGA28" s="276"/>
      <c r="AGB28" s="276"/>
      <c r="AGC28" s="276"/>
      <c r="AGD28" s="276"/>
      <c r="AGE28" s="276"/>
      <c r="AGF28" s="276"/>
      <c r="AGG28" s="276"/>
      <c r="AGH28" s="276"/>
      <c r="AGI28" s="276"/>
      <c r="AGJ28" s="276"/>
      <c r="AGK28" s="276"/>
      <c r="AGL28" s="276"/>
      <c r="AGM28" s="276"/>
      <c r="AGN28" s="276"/>
      <c r="AGO28" s="276"/>
      <c r="AGP28" s="276"/>
      <c r="AGQ28" s="276"/>
      <c r="AGR28" s="276"/>
      <c r="AGS28" s="276"/>
      <c r="AGT28" s="276"/>
      <c r="AGU28" s="276"/>
      <c r="AGV28" s="276"/>
      <c r="AGW28" s="276"/>
      <c r="AGX28" s="276"/>
      <c r="AGY28" s="276"/>
      <c r="AGZ28" s="276"/>
      <c r="AHA28" s="276"/>
      <c r="AHB28" s="276"/>
      <c r="AHC28" s="276"/>
      <c r="AHD28" s="276"/>
      <c r="AHE28" s="276"/>
      <c r="AHF28" s="276"/>
      <c r="AHG28" s="276"/>
      <c r="AHH28" s="276"/>
      <c r="AHI28" s="276"/>
      <c r="AHJ28" s="276"/>
      <c r="AHK28" s="276"/>
      <c r="AHL28" s="276"/>
      <c r="AHM28" s="276"/>
      <c r="AHN28" s="276"/>
      <c r="AHO28" s="276"/>
      <c r="AHP28" s="276"/>
      <c r="AHQ28" s="276"/>
      <c r="AHR28" s="276"/>
      <c r="AHS28" s="276"/>
      <c r="AHT28" s="276"/>
      <c r="AHU28" s="276"/>
      <c r="AHV28" s="276"/>
      <c r="AHW28" s="276"/>
      <c r="AHX28" s="276"/>
      <c r="AHY28" s="276"/>
      <c r="AHZ28" s="276"/>
      <c r="AIA28" s="276"/>
      <c r="AIB28" s="276"/>
      <c r="AIC28" s="276"/>
      <c r="AID28" s="276"/>
      <c r="AIE28" s="276"/>
      <c r="AIF28" s="276"/>
      <c r="AIG28" s="276"/>
      <c r="AIH28" s="276"/>
      <c r="AII28" s="0"/>
      <c r="AIJ28" s="0"/>
      <c r="AIK28" s="0"/>
      <c r="AIL28" s="0"/>
      <c r="AIM28" s="0"/>
      <c r="AIN28" s="0"/>
      <c r="AIO28" s="0"/>
      <c r="AIP28" s="0"/>
      <c r="AIQ28" s="0"/>
      <c r="AIR28" s="0"/>
      <c r="AIS28" s="0"/>
      <c r="AIT28" s="0"/>
      <c r="AIU28" s="0"/>
      <c r="AIV28" s="0"/>
      <c r="AIW28" s="0"/>
      <c r="AIX28" s="0"/>
      <c r="AIY28" s="0"/>
      <c r="AIZ28" s="0"/>
      <c r="AJA28" s="0"/>
      <c r="AJB28" s="0"/>
      <c r="AJC28" s="0"/>
      <c r="AJD28" s="0"/>
      <c r="AJE28" s="0"/>
      <c r="AJF28" s="0"/>
      <c r="AJG28" s="0"/>
      <c r="AJH28" s="0"/>
      <c r="AJI28" s="0"/>
      <c r="AJJ28" s="0"/>
      <c r="AJK28" s="0"/>
      <c r="AJL28" s="0"/>
      <c r="AJM28" s="0"/>
      <c r="AJN28" s="0"/>
      <c r="AJO28" s="0"/>
      <c r="AJP28" s="0"/>
      <c r="AJQ28" s="0"/>
      <c r="AJR28" s="0"/>
      <c r="AJS28" s="0"/>
      <c r="AJT28" s="0"/>
      <c r="AJU28" s="0"/>
      <c r="AJV28" s="0"/>
      <c r="AJW28" s="0"/>
      <c r="AJX28" s="0"/>
      <c r="AJY28" s="0"/>
      <c r="AJZ28" s="0"/>
      <c r="AKA28" s="0"/>
      <c r="AKB28" s="0"/>
      <c r="AKC28" s="0"/>
      <c r="AKD28" s="0"/>
      <c r="AKE28" s="0"/>
      <c r="AKF28" s="0"/>
      <c r="AKG28" s="0"/>
      <c r="AKH28" s="0"/>
      <c r="AKI28" s="0"/>
      <c r="AKJ28" s="0"/>
      <c r="AKK28" s="0"/>
      <c r="AKL28" s="0"/>
      <c r="AKM28" s="0"/>
      <c r="AKN28" s="0"/>
      <c r="AKO28" s="0"/>
      <c r="AKP28" s="0"/>
      <c r="AKQ28" s="0"/>
      <c r="AKR28" s="0"/>
      <c r="AKS28" s="0"/>
      <c r="AKT28" s="0"/>
      <c r="AKU28" s="0"/>
      <c r="AKV28" s="0"/>
      <c r="AKW28" s="0"/>
      <c r="AKX28" s="0"/>
      <c r="AKY28" s="0"/>
      <c r="AKZ28" s="0"/>
      <c r="ALA28" s="0"/>
      <c r="ALB28" s="0"/>
      <c r="ALC28" s="0"/>
      <c r="ALD28" s="0"/>
      <c r="ALE28" s="0"/>
      <c r="ALF28" s="0"/>
      <c r="ALG28" s="0"/>
      <c r="ALH28" s="0"/>
      <c r="ALI28" s="0"/>
      <c r="ALJ28" s="0"/>
      <c r="ALK28" s="0"/>
      <c r="ALL28" s="0"/>
      <c r="ALM28" s="0"/>
      <c r="ALN28" s="0"/>
      <c r="ALO28" s="0"/>
      <c r="ALP28" s="0"/>
      <c r="ALQ28" s="0"/>
      <c r="ALR28" s="0"/>
      <c r="ALS28" s="0"/>
      <c r="ALT28" s="0"/>
      <c r="ALU28" s="0"/>
      <c r="ALV28" s="0"/>
      <c r="ALW28" s="0"/>
      <c r="ALX28" s="0"/>
      <c r="ALY28" s="0"/>
      <c r="ALZ28" s="0"/>
      <c r="AMA28" s="0"/>
      <c r="AMB28" s="0"/>
      <c r="AMC28" s="0"/>
      <c r="AMD28" s="0"/>
      <c r="AME28" s="0"/>
      <c r="AMF28" s="0"/>
      <c r="AMG28" s="0"/>
      <c r="AMH28" s="0"/>
      <c r="AMI28" s="0"/>
      <c r="AMJ28" s="0"/>
    </row>
    <row r="29" s="330" customFormat="true" ht="13.9" hidden="false" customHeight="true" outlineLevel="0" collapsed="false">
      <c r="A29" s="459"/>
      <c r="B29" s="283"/>
      <c r="C29" s="537"/>
      <c r="D29" s="428" t="s">
        <v>52</v>
      </c>
      <c r="E29" s="332"/>
      <c r="F29" s="428" t="s">
        <v>52</v>
      </c>
      <c r="G29" s="461"/>
      <c r="H29" s="538"/>
      <c r="I29" s="462"/>
      <c r="J29" s="354"/>
      <c r="K29" s="396"/>
      <c r="L29" s="428" t="s">
        <v>52</v>
      </c>
      <c r="M29" s="332"/>
      <c r="N29" s="428" t="s">
        <v>52</v>
      </c>
      <c r="O29" s="386"/>
      <c r="P29" s="539"/>
      <c r="Q29" s="462"/>
      <c r="R29" s="358"/>
      <c r="S29" s="396"/>
      <c r="T29" s="428" t="s">
        <v>52</v>
      </c>
      <c r="U29" s="153"/>
      <c r="V29" s="428" t="s">
        <v>52</v>
      </c>
      <c r="W29" s="540"/>
      <c r="X29" s="459"/>
      <c r="Y29" s="462"/>
      <c r="Z29" s="294"/>
      <c r="AA29" s="537"/>
      <c r="AB29" s="428" t="s">
        <v>52</v>
      </c>
      <c r="AC29" s="332"/>
      <c r="AD29" s="428" t="s">
        <v>52</v>
      </c>
      <c r="AE29" s="461"/>
      <c r="AF29" s="538"/>
      <c r="AG29" s="462"/>
      <c r="AH29" s="354"/>
      <c r="AI29" s="396"/>
      <c r="AJ29" s="428" t="s">
        <v>52</v>
      </c>
      <c r="AK29" s="332"/>
      <c r="AL29" s="428" t="s">
        <v>52</v>
      </c>
      <c r="AM29" s="368"/>
      <c r="AN29" s="539"/>
      <c r="AO29" s="462"/>
      <c r="AP29" s="358"/>
      <c r="AT29" s="299"/>
      <c r="AV29" s="331"/>
      <c r="AW29" s="331"/>
      <c r="AX29" s="331"/>
      <c r="BB29" s="299"/>
      <c r="BD29" s="331"/>
      <c r="BE29" s="332"/>
      <c r="BF29" s="331"/>
      <c r="BJ29" s="299"/>
      <c r="BM29" s="332"/>
      <c r="BR29" s="299"/>
      <c r="BT29" s="331"/>
      <c r="BU29" s="331"/>
      <c r="BV29" s="331"/>
      <c r="BZ29" s="299"/>
      <c r="CB29" s="331"/>
      <c r="CC29" s="332"/>
      <c r="CD29" s="331"/>
      <c r="CH29" s="299"/>
      <c r="CK29" s="332"/>
      <c r="CP29" s="299"/>
      <c r="CR29" s="331"/>
      <c r="CS29" s="331"/>
      <c r="CT29" s="331"/>
      <c r="CX29" s="299"/>
      <c r="CZ29" s="331"/>
      <c r="DA29" s="332"/>
      <c r="DB29" s="331"/>
      <c r="DF29" s="299"/>
      <c r="DI29" s="332"/>
      <c r="DN29" s="299"/>
      <c r="DP29" s="331"/>
      <c r="DQ29" s="331"/>
      <c r="DR29" s="331"/>
      <c r="DV29" s="299"/>
      <c r="DX29" s="331"/>
      <c r="DY29" s="332"/>
      <c r="DZ29" s="331"/>
      <c r="ED29" s="299"/>
      <c r="EG29" s="332"/>
      <c r="EL29" s="299"/>
      <c r="EN29" s="331"/>
      <c r="EO29" s="331"/>
      <c r="EP29" s="331"/>
      <c r="ET29" s="299"/>
      <c r="EV29" s="331"/>
      <c r="EW29" s="332"/>
      <c r="EX29" s="331"/>
      <c r="FB29" s="299"/>
      <c r="FE29" s="332"/>
      <c r="FJ29" s="299"/>
      <c r="FL29" s="331"/>
      <c r="FM29" s="331"/>
      <c r="FN29" s="331"/>
      <c r="FR29" s="299"/>
      <c r="FS29" s="331"/>
      <c r="FT29" s="331"/>
      <c r="FU29" s="331"/>
      <c r="FV29" s="331"/>
      <c r="FW29" s="332"/>
      <c r="FX29" s="331"/>
      <c r="FY29" s="331"/>
      <c r="FZ29" s="299"/>
      <c r="GA29" s="331"/>
      <c r="GB29" s="331"/>
      <c r="GC29" s="331"/>
      <c r="GD29" s="331"/>
      <c r="GE29" s="332"/>
      <c r="GF29" s="331"/>
      <c r="GG29" s="331"/>
      <c r="GH29" s="299"/>
      <c r="GI29" s="331"/>
      <c r="GJ29" s="331"/>
      <c r="GK29" s="331"/>
      <c r="GL29" s="331"/>
      <c r="GM29" s="332"/>
      <c r="GN29" s="331"/>
      <c r="GO29" s="331"/>
      <c r="GP29" s="299"/>
      <c r="GQ29" s="331"/>
      <c r="GR29" s="331"/>
      <c r="GS29" s="331"/>
      <c r="GT29" s="331"/>
      <c r="GU29" s="332"/>
      <c r="GV29" s="331"/>
      <c r="GW29" s="331"/>
      <c r="GX29" s="299"/>
      <c r="HA29" s="332"/>
      <c r="HF29" s="299"/>
      <c r="HH29" s="331"/>
      <c r="HI29" s="331"/>
      <c r="HJ29" s="331"/>
      <c r="HN29" s="299"/>
      <c r="HP29" s="331"/>
      <c r="HQ29" s="332"/>
      <c r="HR29" s="331"/>
      <c r="HV29" s="299"/>
      <c r="HY29" s="332"/>
      <c r="ID29" s="299"/>
      <c r="IF29" s="331"/>
      <c r="IG29" s="331"/>
      <c r="IH29" s="331"/>
      <c r="IL29" s="299"/>
      <c r="IN29" s="331"/>
      <c r="IO29" s="332"/>
      <c r="IP29" s="331"/>
      <c r="IT29" s="299"/>
      <c r="IW29" s="332"/>
      <c r="JB29" s="299"/>
      <c r="JD29" s="331"/>
      <c r="JE29" s="331"/>
      <c r="JF29" s="331"/>
      <c r="JJ29" s="299"/>
      <c r="JL29" s="331"/>
      <c r="JM29" s="332"/>
      <c r="JN29" s="331"/>
      <c r="JR29" s="299"/>
      <c r="JU29" s="332"/>
      <c r="JZ29" s="299"/>
      <c r="KB29" s="331"/>
      <c r="KC29" s="331"/>
      <c r="KD29" s="331"/>
      <c r="KH29" s="299"/>
      <c r="KJ29" s="331"/>
      <c r="KK29" s="332"/>
      <c r="KL29" s="331"/>
      <c r="KP29" s="299"/>
      <c r="KQ29" s="331"/>
      <c r="KS29" s="332"/>
      <c r="KX29" s="299"/>
      <c r="KY29" s="331"/>
      <c r="KZ29" s="331"/>
      <c r="LA29" s="331"/>
      <c r="LB29" s="331"/>
      <c r="LF29" s="299"/>
      <c r="LG29" s="331"/>
      <c r="LH29" s="331"/>
      <c r="LI29" s="458"/>
      <c r="LJ29" s="331"/>
      <c r="LN29" s="299"/>
      <c r="LO29" s="331"/>
      <c r="LQ29" s="332"/>
      <c r="LT29" s="332"/>
      <c r="LV29" s="287"/>
      <c r="LW29" s="331"/>
      <c r="LX29" s="331"/>
      <c r="LY29" s="331"/>
      <c r="LZ29" s="331"/>
      <c r="MB29" s="332"/>
      <c r="MD29" s="299"/>
      <c r="ME29" s="331"/>
      <c r="MF29" s="331"/>
      <c r="MG29" s="458"/>
      <c r="MH29" s="331"/>
      <c r="ML29" s="299"/>
      <c r="MM29" s="331"/>
      <c r="MO29" s="332"/>
      <c r="MT29" s="287"/>
      <c r="MU29" s="331"/>
      <c r="MV29" s="331"/>
      <c r="MW29" s="332"/>
      <c r="MX29" s="331"/>
      <c r="NB29" s="299"/>
      <c r="NC29" s="331"/>
      <c r="ND29" s="331"/>
      <c r="NE29" s="458"/>
      <c r="NF29" s="331"/>
      <c r="NJ29" s="299"/>
      <c r="NK29" s="331"/>
      <c r="NM29" s="332"/>
      <c r="NR29" s="287"/>
      <c r="NS29" s="331"/>
      <c r="NT29" s="331"/>
      <c r="NU29" s="332"/>
      <c r="NV29" s="331"/>
      <c r="NZ29" s="299"/>
      <c r="OA29" s="331"/>
      <c r="OB29" s="331"/>
      <c r="OC29" s="458"/>
      <c r="OD29" s="331"/>
      <c r="OH29" s="299"/>
      <c r="OI29" s="331"/>
      <c r="OK29" s="332"/>
      <c r="OP29" s="287"/>
      <c r="OQ29" s="331"/>
      <c r="OR29" s="332"/>
      <c r="OS29" s="332"/>
      <c r="OT29" s="332"/>
      <c r="OX29" s="299"/>
      <c r="OY29" s="331"/>
      <c r="OZ29" s="332"/>
      <c r="PA29" s="458"/>
      <c r="PB29" s="332"/>
      <c r="PF29" s="299"/>
      <c r="PG29" s="331"/>
      <c r="PH29" s="332"/>
      <c r="PI29" s="332"/>
      <c r="PJ29" s="332"/>
      <c r="PN29" s="287"/>
      <c r="PO29" s="331"/>
      <c r="PP29" s="332"/>
      <c r="PQ29" s="332"/>
      <c r="PR29" s="332"/>
      <c r="PV29" s="299"/>
      <c r="PW29" s="331"/>
      <c r="PX29" s="332"/>
      <c r="PY29" s="458"/>
      <c r="PZ29" s="332"/>
      <c r="QD29" s="299"/>
      <c r="QE29" s="331"/>
      <c r="QF29" s="332"/>
      <c r="QG29" s="332"/>
      <c r="QH29" s="332"/>
      <c r="QL29" s="287"/>
      <c r="QM29" s="331"/>
      <c r="QN29" s="332"/>
      <c r="QO29" s="332"/>
      <c r="QP29" s="332"/>
      <c r="QT29" s="299"/>
      <c r="QU29" s="331"/>
      <c r="QV29" s="332"/>
      <c r="QW29" s="458"/>
      <c r="QX29" s="332"/>
      <c r="RB29" s="299"/>
      <c r="RC29" s="331"/>
      <c r="RD29" s="332"/>
      <c r="RE29" s="367"/>
      <c r="RF29" s="332"/>
      <c r="RJ29" s="287"/>
      <c r="RK29" s="331"/>
      <c r="RL29" s="332"/>
      <c r="RM29" s="332"/>
      <c r="RN29" s="332"/>
      <c r="RR29" s="299"/>
      <c r="RS29" s="331"/>
      <c r="RT29" s="332"/>
      <c r="RU29" s="458"/>
      <c r="RV29" s="332"/>
      <c r="RZ29" s="299"/>
      <c r="SA29" s="331"/>
      <c r="SB29" s="332"/>
      <c r="SC29" s="332"/>
      <c r="SD29" s="332"/>
      <c r="SH29" s="287"/>
      <c r="SI29" s="331"/>
      <c r="SJ29" s="332"/>
      <c r="SK29" s="332"/>
      <c r="SL29" s="332"/>
      <c r="SP29" s="299"/>
      <c r="SQ29" s="331"/>
      <c r="SR29" s="332"/>
      <c r="SS29" s="458"/>
      <c r="ST29" s="332"/>
      <c r="SX29" s="299"/>
      <c r="SY29" s="331"/>
      <c r="SZ29" s="332"/>
      <c r="TA29" s="332"/>
      <c r="TB29" s="332"/>
      <c r="TF29" s="287"/>
      <c r="TG29" s="331"/>
      <c r="TH29" s="332"/>
      <c r="TI29" s="332"/>
      <c r="TJ29" s="332"/>
      <c r="TN29" s="299"/>
      <c r="TO29" s="331"/>
      <c r="TP29" s="332"/>
      <c r="TQ29" s="458"/>
      <c r="TR29" s="332"/>
      <c r="TV29" s="299"/>
      <c r="TW29" s="331"/>
      <c r="TX29" s="332"/>
      <c r="TY29" s="332"/>
      <c r="TZ29" s="332"/>
      <c r="UD29" s="287"/>
      <c r="UE29" s="331"/>
      <c r="UF29" s="332"/>
      <c r="UG29" s="367"/>
      <c r="UH29" s="332"/>
      <c r="UL29" s="299"/>
      <c r="UM29" s="331"/>
      <c r="UN29" s="332"/>
      <c r="UO29" s="458"/>
      <c r="UP29" s="332"/>
      <c r="UT29" s="299"/>
      <c r="UU29" s="331"/>
      <c r="UV29" s="332"/>
      <c r="UW29" s="332"/>
      <c r="UX29" s="332"/>
      <c r="VB29" s="287"/>
      <c r="VC29" s="331"/>
      <c r="VD29" s="332"/>
      <c r="VE29" s="332"/>
      <c r="VF29" s="332"/>
      <c r="VJ29" s="299"/>
      <c r="VK29" s="331"/>
      <c r="VL29" s="332"/>
      <c r="VM29" s="458"/>
      <c r="VN29" s="332"/>
      <c r="VR29" s="299"/>
      <c r="VS29" s="331"/>
      <c r="VT29" s="332"/>
      <c r="VU29" s="332"/>
      <c r="VV29" s="332"/>
      <c r="VZ29" s="287"/>
      <c r="WA29" s="331"/>
      <c r="WB29" s="332"/>
      <c r="WC29" s="332"/>
      <c r="WD29" s="332"/>
      <c r="WH29" s="299"/>
      <c r="WI29" s="331"/>
      <c r="WJ29" s="332"/>
      <c r="WK29" s="458"/>
      <c r="WL29" s="332"/>
      <c r="WP29" s="299"/>
      <c r="WQ29" s="331"/>
      <c r="WR29" s="332"/>
      <c r="WS29" s="332"/>
      <c r="WT29" s="332"/>
      <c r="WX29" s="287"/>
      <c r="WY29" s="331"/>
      <c r="WZ29" s="332"/>
      <c r="XA29" s="332"/>
      <c r="XB29" s="332"/>
      <c r="XF29" s="299"/>
      <c r="XG29" s="331"/>
      <c r="XH29" s="332"/>
      <c r="XI29" s="458"/>
      <c r="XJ29" s="332"/>
      <c r="XN29" s="299"/>
      <c r="XO29" s="331"/>
      <c r="XP29" s="332"/>
      <c r="XQ29" s="332"/>
      <c r="XR29" s="332"/>
      <c r="XV29" s="287"/>
      <c r="XW29" s="331"/>
      <c r="XX29" s="332"/>
      <c r="XY29" s="332"/>
      <c r="XZ29" s="332"/>
      <c r="YD29" s="299"/>
      <c r="YE29" s="331"/>
      <c r="YF29" s="332"/>
      <c r="YG29" s="458"/>
      <c r="YH29" s="332"/>
      <c r="YL29" s="299"/>
      <c r="YM29" s="331"/>
      <c r="YN29" s="332"/>
      <c r="YO29" s="332"/>
      <c r="YP29" s="332"/>
      <c r="YT29" s="369"/>
      <c r="YU29" s="331"/>
      <c r="YV29" s="332"/>
      <c r="YW29" s="332"/>
      <c r="YX29" s="332"/>
      <c r="YY29" s="368"/>
      <c r="ZB29" s="358"/>
      <c r="ZC29" s="331"/>
      <c r="ZD29" s="332"/>
      <c r="ZE29" s="458"/>
      <c r="ZF29" s="332"/>
      <c r="ZJ29" s="372"/>
      <c r="ZK29" s="331"/>
      <c r="ZL29" s="332"/>
      <c r="ZM29" s="332"/>
      <c r="ZN29" s="332"/>
      <c r="ZR29" s="369"/>
      <c r="ZS29" s="331"/>
      <c r="ZT29" s="332"/>
      <c r="ZU29" s="332"/>
      <c r="ZV29" s="332"/>
      <c r="ZW29" s="368"/>
      <c r="ZZ29" s="358"/>
      <c r="AAA29" s="331"/>
      <c r="AAB29" s="332"/>
      <c r="AAC29" s="458"/>
      <c r="AAD29" s="332"/>
      <c r="AAH29" s="372"/>
      <c r="AAI29" s="331"/>
      <c r="AAJ29" s="332"/>
      <c r="AAK29" s="332"/>
      <c r="AAL29" s="332"/>
      <c r="AAP29" s="369"/>
      <c r="AAQ29" s="331"/>
      <c r="AAR29" s="332"/>
      <c r="AAS29" s="332"/>
      <c r="AAT29" s="332"/>
      <c r="AAU29" s="368"/>
      <c r="AAX29" s="358"/>
      <c r="AAY29" s="331"/>
      <c r="AAZ29" s="332"/>
      <c r="ABA29" s="458"/>
      <c r="ABB29" s="332"/>
      <c r="ABF29" s="372"/>
      <c r="ABG29" s="331"/>
      <c r="ABH29" s="332"/>
      <c r="ABI29" s="332"/>
      <c r="ABJ29" s="332"/>
      <c r="ABN29" s="369"/>
      <c r="ABO29" s="331"/>
      <c r="ABP29" s="332"/>
      <c r="ABQ29" s="332"/>
      <c r="ABR29" s="332"/>
      <c r="ABS29" s="368"/>
      <c r="ABV29" s="358"/>
      <c r="ABW29" s="331"/>
      <c r="ABX29" s="332"/>
      <c r="ABY29" s="458"/>
      <c r="ABZ29" s="332"/>
      <c r="ACD29" s="276"/>
      <c r="ACE29" s="276"/>
      <c r="ACF29" s="276"/>
      <c r="ACG29" s="276"/>
      <c r="ACH29" s="276"/>
      <c r="ACI29" s="276"/>
      <c r="ACJ29" s="276"/>
      <c r="ACK29" s="276"/>
      <c r="ACL29" s="276"/>
      <c r="ACM29" s="276"/>
      <c r="ACN29" s="276"/>
      <c r="ACO29" s="276"/>
      <c r="ACP29" s="276"/>
      <c r="ACQ29" s="276"/>
      <c r="ACR29" s="276"/>
      <c r="ACS29" s="276"/>
      <c r="ACT29" s="276"/>
      <c r="ACU29" s="276"/>
      <c r="ACV29" s="276"/>
      <c r="ACW29" s="276"/>
      <c r="ACX29" s="276"/>
      <c r="ACY29" s="276"/>
      <c r="ACZ29" s="276"/>
      <c r="ADA29" s="276"/>
      <c r="ADB29" s="276"/>
      <c r="ADC29" s="276"/>
      <c r="ADD29" s="276"/>
      <c r="ADE29" s="276"/>
      <c r="ADF29" s="276"/>
      <c r="ADG29" s="276"/>
      <c r="ADH29" s="276"/>
      <c r="ADI29" s="276"/>
      <c r="ADJ29" s="276"/>
      <c r="ADK29" s="276"/>
      <c r="ADL29" s="276"/>
      <c r="ADM29" s="276"/>
      <c r="ADN29" s="276"/>
      <c r="ADO29" s="276"/>
      <c r="ADP29" s="276"/>
      <c r="ADQ29" s="276"/>
      <c r="ADR29" s="276"/>
      <c r="ADS29" s="276"/>
      <c r="ADT29" s="276"/>
      <c r="ADU29" s="276"/>
      <c r="ADV29" s="276"/>
      <c r="ADW29" s="276"/>
      <c r="ADX29" s="276"/>
      <c r="ADY29" s="276"/>
      <c r="ADZ29" s="276"/>
      <c r="AEA29" s="276"/>
      <c r="AEB29" s="276"/>
      <c r="AEC29" s="276"/>
      <c r="AED29" s="276"/>
      <c r="AEE29" s="276"/>
      <c r="AEF29" s="276"/>
      <c r="AEG29" s="276"/>
      <c r="AEH29" s="276"/>
      <c r="AEI29" s="276"/>
      <c r="AEJ29" s="276"/>
      <c r="AEK29" s="276"/>
      <c r="AEL29" s="276"/>
      <c r="AEM29" s="276"/>
      <c r="AEN29" s="276"/>
      <c r="AEO29" s="276"/>
      <c r="AEP29" s="276"/>
      <c r="AEQ29" s="276"/>
      <c r="AER29" s="276"/>
      <c r="AES29" s="276"/>
      <c r="AET29" s="276"/>
      <c r="AEU29" s="276"/>
      <c r="AEV29" s="276"/>
      <c r="AEW29" s="276"/>
      <c r="AEX29" s="276"/>
      <c r="AEY29" s="276"/>
      <c r="AEZ29" s="276"/>
      <c r="AFA29" s="276"/>
      <c r="AFB29" s="276"/>
      <c r="AFC29" s="276"/>
      <c r="AFD29" s="276"/>
      <c r="AFE29" s="276"/>
      <c r="AFF29" s="276"/>
      <c r="AFG29" s="276"/>
      <c r="AFH29" s="276"/>
      <c r="AFI29" s="276"/>
      <c r="AFJ29" s="276"/>
      <c r="AFK29" s="276"/>
      <c r="AFL29" s="276"/>
      <c r="AFM29" s="276"/>
      <c r="AFN29" s="276"/>
      <c r="AFO29" s="276"/>
      <c r="AFP29" s="276"/>
      <c r="AFQ29" s="276"/>
      <c r="AFR29" s="276"/>
      <c r="AFS29" s="276"/>
      <c r="AFT29" s="276"/>
      <c r="AFU29" s="276"/>
      <c r="AFV29" s="276"/>
      <c r="AFW29" s="276"/>
      <c r="AFX29" s="276"/>
      <c r="AFY29" s="276"/>
      <c r="AFZ29" s="276"/>
      <c r="AGA29" s="276"/>
      <c r="AGB29" s="276"/>
      <c r="AGC29" s="276"/>
      <c r="AGD29" s="276"/>
      <c r="AGE29" s="276"/>
      <c r="AGF29" s="276"/>
      <c r="AGG29" s="276"/>
      <c r="AGH29" s="276"/>
      <c r="AGI29" s="276"/>
      <c r="AGJ29" s="276"/>
      <c r="AGK29" s="276"/>
      <c r="AGL29" s="276"/>
      <c r="AGM29" s="276"/>
      <c r="AGN29" s="276"/>
      <c r="AGO29" s="276"/>
      <c r="AGP29" s="276"/>
      <c r="AGQ29" s="276"/>
      <c r="AGR29" s="276"/>
      <c r="AGS29" s="276"/>
      <c r="AGT29" s="276"/>
      <c r="AGU29" s="276"/>
      <c r="AGV29" s="276"/>
      <c r="AGW29" s="276"/>
      <c r="AGX29" s="276"/>
      <c r="AGY29" s="276"/>
      <c r="AGZ29" s="276"/>
      <c r="AHA29" s="276"/>
      <c r="AHB29" s="276"/>
      <c r="AHC29" s="276"/>
      <c r="AHD29" s="276"/>
      <c r="AHE29" s="276"/>
      <c r="AHF29" s="276"/>
      <c r="AHG29" s="276"/>
      <c r="AHH29" s="276"/>
      <c r="AHI29" s="276"/>
      <c r="AHJ29" s="276"/>
      <c r="AHK29" s="276"/>
      <c r="AHL29" s="276"/>
      <c r="AHM29" s="276"/>
      <c r="AHN29" s="276"/>
      <c r="AHO29" s="276"/>
      <c r="AHP29" s="276"/>
      <c r="AHQ29" s="276"/>
      <c r="AHR29" s="276"/>
      <c r="AHS29" s="276"/>
      <c r="AHT29" s="276"/>
      <c r="AHU29" s="276"/>
      <c r="AHV29" s="276"/>
      <c r="AHW29" s="276"/>
      <c r="AHX29" s="276"/>
      <c r="AHY29" s="276"/>
      <c r="AHZ29" s="276"/>
      <c r="AIA29" s="276"/>
      <c r="AIB29" s="276"/>
      <c r="AIC29" s="276"/>
      <c r="AID29" s="276"/>
      <c r="AIE29" s="276"/>
      <c r="AIF29" s="276"/>
      <c r="AIG29" s="276"/>
      <c r="AIH29" s="276"/>
      <c r="AII29" s="0"/>
      <c r="AIJ29" s="0"/>
      <c r="AIK29" s="0"/>
      <c r="AIL29" s="0"/>
      <c r="AIM29" s="0"/>
      <c r="AIN29" s="0"/>
      <c r="AIO29" s="0"/>
      <c r="AIP29" s="0"/>
      <c r="AIQ29" s="0"/>
      <c r="AIR29" s="0"/>
      <c r="AIS29" s="0"/>
      <c r="AIT29" s="0"/>
      <c r="AIU29" s="0"/>
      <c r="AIV29" s="0"/>
      <c r="AIW29" s="0"/>
      <c r="AIX29" s="0"/>
      <c r="AIY29" s="0"/>
      <c r="AIZ29" s="0"/>
      <c r="AJA29" s="0"/>
      <c r="AJB29" s="0"/>
      <c r="AJC29" s="0"/>
      <c r="AJD29" s="0"/>
      <c r="AJE29" s="0"/>
      <c r="AJF29" s="0"/>
      <c r="AJG29" s="0"/>
      <c r="AJH29" s="0"/>
      <c r="AJI29" s="0"/>
      <c r="AJJ29" s="0"/>
      <c r="AJK29" s="0"/>
      <c r="AJL29" s="0"/>
      <c r="AJM29" s="0"/>
      <c r="AJN29" s="0"/>
      <c r="AJO29" s="0"/>
      <c r="AJP29" s="0"/>
      <c r="AJQ29" s="0"/>
      <c r="AJR29" s="0"/>
      <c r="AJS29" s="0"/>
      <c r="AJT29" s="0"/>
      <c r="AJU29" s="0"/>
      <c r="AJV29" s="0"/>
      <c r="AJW29" s="0"/>
      <c r="AJX29" s="0"/>
      <c r="AJY29" s="0"/>
      <c r="AJZ29" s="0"/>
      <c r="AKA29" s="0"/>
      <c r="AKB29" s="0"/>
      <c r="AKC29" s="0"/>
      <c r="AKD29" s="0"/>
      <c r="AKE29" s="0"/>
      <c r="AKF29" s="0"/>
      <c r="AKG29" s="0"/>
      <c r="AKH29" s="0"/>
      <c r="AKI29" s="0"/>
      <c r="AKJ29" s="0"/>
      <c r="AKK29" s="0"/>
      <c r="AKL29" s="0"/>
      <c r="AKM29" s="0"/>
      <c r="AKN29" s="0"/>
      <c r="AKO29" s="0"/>
      <c r="AKP29" s="0"/>
      <c r="AKQ29" s="0"/>
      <c r="AKR29" s="0"/>
      <c r="AKS29" s="0"/>
      <c r="AKT29" s="0"/>
      <c r="AKU29" s="0"/>
      <c r="AKV29" s="0"/>
      <c r="AKW29" s="0"/>
      <c r="AKX29" s="0"/>
      <c r="AKY29" s="0"/>
      <c r="AKZ29" s="0"/>
      <c r="ALA29" s="0"/>
      <c r="ALB29" s="0"/>
      <c r="ALC29" s="0"/>
      <c r="ALD29" s="0"/>
      <c r="ALE29" s="0"/>
      <c r="ALF29" s="0"/>
      <c r="ALG29" s="0"/>
      <c r="ALH29" s="0"/>
      <c r="ALI29" s="0"/>
      <c r="ALJ29" s="0"/>
      <c r="ALK29" s="0"/>
      <c r="ALL29" s="0"/>
      <c r="ALM29" s="0"/>
      <c r="ALN29" s="0"/>
      <c r="ALO29" s="0"/>
      <c r="ALP29" s="0"/>
      <c r="ALQ29" s="0"/>
      <c r="ALR29" s="0"/>
      <c r="ALS29" s="0"/>
      <c r="ALT29" s="0"/>
      <c r="ALU29" s="0"/>
      <c r="ALV29" s="0"/>
      <c r="ALW29" s="0"/>
      <c r="ALX29" s="0"/>
      <c r="ALY29" s="0"/>
      <c r="ALZ29" s="0"/>
      <c r="AMA29" s="0"/>
      <c r="AMB29" s="0"/>
      <c r="AMC29" s="0"/>
      <c r="AMD29" s="0"/>
      <c r="AME29" s="0"/>
      <c r="AMF29" s="0"/>
      <c r="AMG29" s="0"/>
      <c r="AMH29" s="0"/>
      <c r="AMI29" s="0"/>
      <c r="AMJ29" s="0"/>
    </row>
    <row r="30" s="388" customFormat="true" ht="13.9" hidden="false" customHeight="true" outlineLevel="0" collapsed="false">
      <c r="A30" s="541" t="s">
        <v>110</v>
      </c>
      <c r="B30" s="542"/>
      <c r="C30" s="66" t="s">
        <v>162</v>
      </c>
      <c r="D30" s="117" t="s">
        <v>163</v>
      </c>
      <c r="E30" s="55"/>
      <c r="F30" s="117" t="s">
        <v>164</v>
      </c>
      <c r="G30" s="92"/>
      <c r="H30" s="122"/>
      <c r="I30" s="205" t="s">
        <v>110</v>
      </c>
      <c r="J30" s="543"/>
      <c r="K30" s="66" t="s">
        <v>162</v>
      </c>
      <c r="L30" s="114" t="s">
        <v>165</v>
      </c>
      <c r="M30" s="59"/>
      <c r="N30" s="114" t="s">
        <v>166</v>
      </c>
      <c r="O30" s="544"/>
      <c r="P30" s="50"/>
      <c r="Q30" s="205" t="s">
        <v>110</v>
      </c>
      <c r="R30" s="545"/>
      <c r="S30" s="66" t="s">
        <v>157</v>
      </c>
      <c r="T30" s="117" t="s">
        <v>167</v>
      </c>
      <c r="U30" s="114" t="s">
        <v>48</v>
      </c>
      <c r="V30" s="546" t="s">
        <v>168</v>
      </c>
      <c r="W30" s="120"/>
      <c r="X30" s="547"/>
      <c r="Y30" s="205" t="s">
        <v>110</v>
      </c>
      <c r="Z30" s="4"/>
      <c r="AA30" s="66" t="s">
        <v>162</v>
      </c>
      <c r="AB30" s="117" t="s">
        <v>163</v>
      </c>
      <c r="AC30" s="55"/>
      <c r="AD30" s="117" t="s">
        <v>164</v>
      </c>
      <c r="AE30" s="92"/>
      <c r="AF30" s="122"/>
      <c r="AG30" s="205" t="s">
        <v>110</v>
      </c>
      <c r="AH30" s="543"/>
      <c r="AI30" s="66" t="s">
        <v>162</v>
      </c>
      <c r="AJ30" s="114" t="s">
        <v>165</v>
      </c>
      <c r="AK30" s="59"/>
      <c r="AL30" s="114" t="s">
        <v>166</v>
      </c>
      <c r="AM30" s="548"/>
      <c r="AN30" s="50"/>
      <c r="AO30" s="205" t="s">
        <v>110</v>
      </c>
      <c r="AP30" s="545"/>
      <c r="AT30" s="549"/>
      <c r="BB30" s="549"/>
      <c r="BJ30" s="549"/>
      <c r="BR30" s="549"/>
      <c r="BZ30" s="549"/>
      <c r="CH30" s="549"/>
      <c r="CP30" s="549"/>
      <c r="CX30" s="549"/>
      <c r="DF30" s="549"/>
      <c r="DN30" s="549"/>
      <c r="DV30" s="549"/>
      <c r="ED30" s="549"/>
      <c r="EL30" s="549"/>
      <c r="ET30" s="549"/>
      <c r="FB30" s="549"/>
      <c r="FJ30" s="549"/>
      <c r="FR30" s="549"/>
      <c r="FS30" s="550"/>
      <c r="FT30" s="405"/>
      <c r="FV30" s="405"/>
      <c r="FW30" s="550"/>
      <c r="FX30" s="550"/>
      <c r="FY30" s="550"/>
      <c r="FZ30" s="549"/>
      <c r="GA30" s="550"/>
      <c r="GB30" s="405"/>
      <c r="GD30" s="550"/>
      <c r="GE30" s="550"/>
      <c r="GF30" s="550"/>
      <c r="GG30" s="550"/>
      <c r="GH30" s="549"/>
      <c r="GI30" s="550"/>
      <c r="GJ30" s="405"/>
      <c r="GL30" s="405"/>
      <c r="GM30" s="550"/>
      <c r="GN30" s="550"/>
      <c r="GO30" s="550"/>
      <c r="GP30" s="549"/>
      <c r="GQ30" s="550"/>
      <c r="GR30" s="405"/>
      <c r="GT30" s="405"/>
      <c r="GU30" s="550"/>
      <c r="GV30" s="550"/>
      <c r="GW30" s="550"/>
      <c r="GX30" s="549"/>
      <c r="HF30" s="549"/>
      <c r="HN30" s="549"/>
      <c r="HV30" s="549"/>
      <c r="ID30" s="549"/>
      <c r="IL30" s="549"/>
      <c r="IT30" s="549"/>
      <c r="JB30" s="549"/>
      <c r="JJ30" s="549"/>
      <c r="JR30" s="549"/>
      <c r="JZ30" s="549"/>
      <c r="KH30" s="549"/>
      <c r="KP30" s="549"/>
      <c r="KX30" s="549"/>
      <c r="LF30" s="549"/>
      <c r="LN30" s="549"/>
      <c r="LV30" s="551"/>
      <c r="MD30" s="549"/>
      <c r="ML30" s="549"/>
      <c r="MT30" s="551"/>
      <c r="NB30" s="549"/>
      <c r="NJ30" s="549"/>
      <c r="NR30" s="551"/>
      <c r="NZ30" s="549"/>
      <c r="OH30" s="549"/>
      <c r="OP30" s="551"/>
      <c r="OX30" s="549"/>
      <c r="PF30" s="549"/>
      <c r="PN30" s="551"/>
      <c r="PV30" s="549"/>
      <c r="QD30" s="549"/>
      <c r="QL30" s="551"/>
      <c r="QT30" s="549"/>
      <c r="RB30" s="549"/>
      <c r="RJ30" s="551"/>
      <c r="RR30" s="549"/>
      <c r="RZ30" s="549"/>
      <c r="SH30" s="551"/>
      <c r="SP30" s="549"/>
      <c r="SX30" s="549"/>
      <c r="TF30" s="551"/>
      <c r="TN30" s="549"/>
      <c r="TV30" s="549"/>
      <c r="UD30" s="551"/>
      <c r="UL30" s="549"/>
      <c r="UT30" s="549"/>
      <c r="VB30" s="551"/>
      <c r="VJ30" s="549"/>
      <c r="VR30" s="549"/>
      <c r="VZ30" s="551"/>
      <c r="WH30" s="549"/>
      <c r="WP30" s="549"/>
      <c r="WX30" s="551"/>
      <c r="XF30" s="549"/>
      <c r="XN30" s="549"/>
      <c r="XV30" s="551"/>
      <c r="YD30" s="549"/>
      <c r="YL30" s="549"/>
      <c r="YT30" s="552"/>
      <c r="YY30" s="548"/>
      <c r="ZB30" s="545"/>
      <c r="ZF30" s="553"/>
      <c r="ZJ30" s="554"/>
      <c r="ZR30" s="552"/>
      <c r="ZW30" s="370"/>
      <c r="ZZ30" s="545"/>
      <c r="AAB30" s="553"/>
      <c r="AAH30" s="554"/>
      <c r="AAP30" s="552"/>
      <c r="AAR30" s="553"/>
      <c r="AAU30" s="548"/>
      <c r="AAX30" s="545"/>
      <c r="AAZ30" s="553"/>
      <c r="ABF30" s="554"/>
      <c r="ABN30" s="552"/>
      <c r="ABS30" s="548"/>
      <c r="ABV30" s="545"/>
      <c r="ACD30" s="555"/>
      <c r="ACE30" s="555"/>
      <c r="ACF30" s="555"/>
      <c r="ACG30" s="555"/>
      <c r="ACH30" s="555"/>
      <c r="ACI30" s="555"/>
      <c r="ACJ30" s="555"/>
      <c r="ACK30" s="555"/>
      <c r="ACL30" s="555"/>
      <c r="ACM30" s="555"/>
      <c r="ACN30" s="555"/>
      <c r="ACO30" s="555"/>
      <c r="ACP30" s="555"/>
      <c r="ACQ30" s="555"/>
      <c r="ACR30" s="555"/>
      <c r="ACS30" s="555"/>
      <c r="ACT30" s="555"/>
      <c r="ACU30" s="555"/>
      <c r="ACV30" s="555"/>
      <c r="ACW30" s="555"/>
      <c r="ACX30" s="555"/>
      <c r="ACY30" s="555"/>
      <c r="ACZ30" s="555"/>
      <c r="ADA30" s="555"/>
      <c r="ADB30" s="555"/>
      <c r="ADC30" s="555"/>
      <c r="ADD30" s="555"/>
      <c r="ADE30" s="555"/>
      <c r="ADF30" s="555"/>
      <c r="ADG30" s="555"/>
      <c r="ADH30" s="555"/>
      <c r="ADI30" s="555"/>
      <c r="ADJ30" s="555"/>
      <c r="ADK30" s="555"/>
      <c r="ADL30" s="555"/>
      <c r="ADM30" s="555"/>
      <c r="ADN30" s="555"/>
      <c r="ADO30" s="555"/>
      <c r="ADP30" s="555"/>
      <c r="ADQ30" s="555"/>
      <c r="ADR30" s="555"/>
      <c r="ADS30" s="555"/>
      <c r="ADT30" s="555"/>
      <c r="ADU30" s="555"/>
      <c r="ADV30" s="555"/>
      <c r="ADW30" s="555"/>
      <c r="ADX30" s="555"/>
      <c r="ADY30" s="555"/>
      <c r="ADZ30" s="555"/>
      <c r="AEA30" s="555"/>
      <c r="AEB30" s="555"/>
      <c r="AEC30" s="555"/>
      <c r="AED30" s="555"/>
      <c r="AEE30" s="555"/>
      <c r="AEF30" s="555"/>
      <c r="AEG30" s="555"/>
      <c r="AEH30" s="555"/>
      <c r="AEI30" s="555"/>
      <c r="AEJ30" s="555"/>
      <c r="AEK30" s="555"/>
      <c r="AEL30" s="555"/>
      <c r="AEM30" s="555"/>
      <c r="AEN30" s="555"/>
      <c r="AEO30" s="555"/>
      <c r="AEP30" s="555"/>
      <c r="AEQ30" s="555"/>
      <c r="AER30" s="555"/>
      <c r="AES30" s="555"/>
      <c r="AET30" s="555"/>
      <c r="AEU30" s="555"/>
      <c r="AEV30" s="555"/>
      <c r="AEW30" s="555"/>
      <c r="AEX30" s="555"/>
      <c r="AEY30" s="555"/>
      <c r="AEZ30" s="555"/>
      <c r="AFA30" s="555"/>
      <c r="AFB30" s="555"/>
      <c r="AFC30" s="555"/>
      <c r="AFD30" s="555"/>
      <c r="AFE30" s="555"/>
      <c r="AFF30" s="555"/>
      <c r="AFG30" s="555"/>
      <c r="AFH30" s="555"/>
      <c r="AFI30" s="555"/>
      <c r="AFJ30" s="555"/>
      <c r="AFK30" s="555"/>
      <c r="AFL30" s="555"/>
      <c r="AFM30" s="555"/>
      <c r="AFN30" s="555"/>
      <c r="AFO30" s="555"/>
      <c r="AFP30" s="555"/>
      <c r="AFQ30" s="555"/>
      <c r="AFR30" s="555"/>
      <c r="AFS30" s="555"/>
      <c r="AFT30" s="555"/>
      <c r="AFU30" s="555"/>
      <c r="AFV30" s="555"/>
      <c r="AFW30" s="555"/>
      <c r="AFX30" s="555"/>
      <c r="AFY30" s="555"/>
      <c r="AFZ30" s="555"/>
      <c r="AGA30" s="555"/>
      <c r="AGB30" s="555"/>
      <c r="AGC30" s="555"/>
      <c r="AGD30" s="555"/>
      <c r="AGE30" s="555"/>
      <c r="AGF30" s="555"/>
      <c r="AGG30" s="555"/>
      <c r="AGH30" s="555"/>
      <c r="AGI30" s="555"/>
      <c r="AGJ30" s="555"/>
      <c r="AGK30" s="555"/>
      <c r="AGL30" s="555"/>
      <c r="AGM30" s="555"/>
      <c r="AGN30" s="555"/>
      <c r="AGO30" s="555"/>
      <c r="AGP30" s="555"/>
      <c r="AGQ30" s="555"/>
      <c r="AGR30" s="555"/>
      <c r="AGS30" s="555"/>
      <c r="AGT30" s="555"/>
      <c r="AGU30" s="555"/>
      <c r="AGV30" s="555"/>
      <c r="AGW30" s="555"/>
      <c r="AGX30" s="555"/>
      <c r="AGY30" s="555"/>
      <c r="AGZ30" s="555"/>
      <c r="AHA30" s="555"/>
      <c r="AHB30" s="555"/>
      <c r="AHC30" s="555"/>
      <c r="AHD30" s="555"/>
      <c r="AHE30" s="555"/>
      <c r="AHF30" s="555"/>
      <c r="AHG30" s="555"/>
      <c r="AHH30" s="555"/>
      <c r="AHI30" s="555"/>
      <c r="AHJ30" s="555"/>
      <c r="AHK30" s="555"/>
      <c r="AHL30" s="555"/>
      <c r="AHM30" s="555"/>
      <c r="AHN30" s="555"/>
      <c r="AHO30" s="555"/>
      <c r="AHP30" s="555"/>
      <c r="AHQ30" s="555"/>
      <c r="AHR30" s="555"/>
      <c r="AHS30" s="555"/>
      <c r="AHT30" s="555"/>
      <c r="AHU30" s="555"/>
      <c r="AHV30" s="555"/>
      <c r="AHW30" s="555"/>
      <c r="AHX30" s="555"/>
      <c r="AHY30" s="555"/>
      <c r="AHZ30" s="555"/>
      <c r="AIA30" s="555"/>
      <c r="AIB30" s="555"/>
      <c r="AIC30" s="555"/>
      <c r="AID30" s="555"/>
      <c r="AIE30" s="555"/>
      <c r="AIF30" s="555"/>
      <c r="AIG30" s="555"/>
      <c r="AIH30" s="555"/>
      <c r="AII30" s="556"/>
      <c r="AIJ30" s="556"/>
      <c r="AIK30" s="556"/>
      <c r="AIL30" s="556"/>
      <c r="AIM30" s="556"/>
      <c r="AIN30" s="556"/>
      <c r="AIO30" s="556"/>
      <c r="AIP30" s="556"/>
      <c r="AIQ30" s="556"/>
      <c r="AIR30" s="556"/>
      <c r="AIS30" s="556"/>
      <c r="AIT30" s="556"/>
      <c r="AIU30" s="556"/>
      <c r="AIV30" s="556"/>
      <c r="AIW30" s="556"/>
      <c r="AIX30" s="556"/>
      <c r="AIY30" s="556"/>
      <c r="AIZ30" s="556"/>
      <c r="AJA30" s="556"/>
      <c r="AJB30" s="556"/>
      <c r="AJC30" s="556"/>
      <c r="AJD30" s="556"/>
      <c r="AJE30" s="556"/>
      <c r="AJF30" s="556"/>
      <c r="AJG30" s="556"/>
      <c r="AJH30" s="556"/>
      <c r="AJI30" s="556"/>
      <c r="AJJ30" s="556"/>
      <c r="AJK30" s="556"/>
      <c r="AJL30" s="556"/>
      <c r="AJM30" s="556"/>
      <c r="AJN30" s="556"/>
      <c r="AJO30" s="556"/>
      <c r="AJP30" s="556"/>
      <c r="AJQ30" s="556"/>
      <c r="AJR30" s="556"/>
      <c r="AJS30" s="556"/>
      <c r="AJT30" s="556"/>
      <c r="AJU30" s="556"/>
      <c r="AJV30" s="556"/>
      <c r="AJW30" s="556"/>
      <c r="AJX30" s="556"/>
      <c r="AJY30" s="556"/>
      <c r="AJZ30" s="556"/>
      <c r="AKA30" s="556"/>
      <c r="AKB30" s="556"/>
      <c r="AKC30" s="556"/>
      <c r="AKD30" s="556"/>
      <c r="AKE30" s="556"/>
      <c r="AKF30" s="556"/>
      <c r="AKG30" s="556"/>
      <c r="AKH30" s="556"/>
      <c r="AKI30" s="556"/>
      <c r="AKJ30" s="556"/>
      <c r="AKK30" s="556"/>
      <c r="AKL30" s="556"/>
      <c r="AKM30" s="556"/>
      <c r="AKN30" s="556"/>
      <c r="AKO30" s="556"/>
      <c r="AKP30" s="556"/>
      <c r="AKQ30" s="556"/>
      <c r="AKR30" s="556"/>
      <c r="AKS30" s="556"/>
      <c r="AKT30" s="556"/>
      <c r="AKU30" s="556"/>
      <c r="AKV30" s="556"/>
      <c r="AKW30" s="556"/>
      <c r="AKX30" s="556"/>
      <c r="AKY30" s="556"/>
      <c r="AKZ30" s="556"/>
      <c r="ALA30" s="556"/>
      <c r="ALB30" s="556"/>
      <c r="ALC30" s="556"/>
      <c r="ALD30" s="556"/>
      <c r="ALE30" s="556"/>
      <c r="ALF30" s="556"/>
      <c r="ALG30" s="556"/>
      <c r="ALH30" s="556"/>
      <c r="ALI30" s="556"/>
      <c r="ALJ30" s="556"/>
      <c r="ALK30" s="556"/>
      <c r="ALL30" s="556"/>
      <c r="ALM30" s="556"/>
      <c r="ALN30" s="556"/>
      <c r="ALO30" s="556"/>
      <c r="ALP30" s="556"/>
      <c r="ALQ30" s="556"/>
      <c r="ALR30" s="556"/>
      <c r="ALS30" s="556"/>
      <c r="ALT30" s="556"/>
      <c r="ALU30" s="556"/>
      <c r="ALV30" s="556"/>
      <c r="ALW30" s="556"/>
      <c r="ALX30" s="556"/>
      <c r="ALY30" s="556"/>
      <c r="ALZ30" s="556"/>
      <c r="AMA30" s="556"/>
      <c r="AMB30" s="556"/>
      <c r="AMC30" s="556"/>
      <c r="AMD30" s="556"/>
      <c r="AME30" s="556"/>
      <c r="AMF30" s="556"/>
      <c r="AMG30" s="556"/>
      <c r="AMH30" s="556"/>
      <c r="AMI30" s="556"/>
      <c r="AMJ30" s="556"/>
    </row>
    <row r="31" s="298" customFormat="true" ht="13.9" hidden="false" customHeight="true" outlineLevel="0" collapsed="false">
      <c r="A31" s="557"/>
      <c r="B31" s="283"/>
      <c r="C31" s="558"/>
      <c r="D31" s="559"/>
      <c r="E31" s="560"/>
      <c r="F31" s="559"/>
      <c r="G31" s="561"/>
      <c r="H31" s="562"/>
      <c r="I31" s="563"/>
      <c r="J31" s="354"/>
      <c r="K31" s="564"/>
      <c r="L31" s="565"/>
      <c r="M31" s="566"/>
      <c r="N31" s="565"/>
      <c r="O31" s="567"/>
      <c r="P31" s="568"/>
      <c r="Q31" s="563"/>
      <c r="R31" s="358"/>
      <c r="S31" s="568"/>
      <c r="T31" s="569"/>
      <c r="U31" s="213"/>
      <c r="V31" s="565"/>
      <c r="W31" s="569"/>
      <c r="X31" s="557"/>
      <c r="Y31" s="563"/>
      <c r="Z31" s="294"/>
      <c r="AA31" s="558"/>
      <c r="AB31" s="559"/>
      <c r="AC31" s="560"/>
      <c r="AD31" s="559"/>
      <c r="AE31" s="561"/>
      <c r="AF31" s="562"/>
      <c r="AG31" s="563"/>
      <c r="AH31" s="354"/>
      <c r="AI31" s="564"/>
      <c r="AJ31" s="565"/>
      <c r="AK31" s="566"/>
      <c r="AL31" s="565"/>
      <c r="AM31" s="570"/>
      <c r="AN31" s="568"/>
      <c r="AO31" s="563"/>
      <c r="AP31" s="358"/>
      <c r="AT31" s="299"/>
      <c r="AV31" s="367"/>
      <c r="AW31" s="332"/>
      <c r="AX31" s="331"/>
      <c r="AY31" s="332"/>
      <c r="BB31" s="299"/>
      <c r="BE31" s="332"/>
      <c r="BF31" s="331"/>
      <c r="BG31" s="332"/>
      <c r="BJ31" s="299"/>
      <c r="BL31" s="367"/>
      <c r="BM31" s="332"/>
      <c r="BR31" s="299"/>
      <c r="BT31" s="332"/>
      <c r="BU31" s="332"/>
      <c r="BV31" s="331"/>
      <c r="BW31" s="332"/>
      <c r="BZ31" s="299"/>
      <c r="CC31" s="332"/>
      <c r="CD31" s="331"/>
      <c r="CE31" s="332"/>
      <c r="CH31" s="299"/>
      <c r="CK31" s="332"/>
      <c r="CL31" s="367"/>
      <c r="CP31" s="299"/>
      <c r="CR31" s="332"/>
      <c r="CS31" s="332"/>
      <c r="CT31" s="331"/>
      <c r="CU31" s="332"/>
      <c r="CX31" s="299"/>
      <c r="DA31" s="332"/>
      <c r="DB31" s="331"/>
      <c r="DC31" s="332"/>
      <c r="DF31" s="299"/>
      <c r="DI31" s="332"/>
      <c r="DN31" s="299"/>
      <c r="DP31" s="332"/>
      <c r="DQ31" s="332"/>
      <c r="DR31" s="331"/>
      <c r="DS31" s="332"/>
      <c r="DV31" s="299"/>
      <c r="DY31" s="332"/>
      <c r="DZ31" s="367"/>
      <c r="EA31" s="332"/>
      <c r="ED31" s="299"/>
      <c r="EG31" s="332"/>
      <c r="EI31" s="332"/>
      <c r="EL31" s="299"/>
      <c r="EN31" s="332"/>
      <c r="EO31" s="332"/>
      <c r="EP31" s="331"/>
      <c r="EQ31" s="332"/>
      <c r="ET31" s="299"/>
      <c r="EV31" s="367"/>
      <c r="EW31" s="332"/>
      <c r="EX31" s="331"/>
      <c r="EY31" s="332"/>
      <c r="FB31" s="299"/>
      <c r="FE31" s="332"/>
      <c r="FJ31" s="299"/>
      <c r="FL31" s="367"/>
      <c r="FM31" s="332"/>
      <c r="FN31" s="331"/>
      <c r="FR31" s="299"/>
      <c r="FS31" s="332"/>
      <c r="FT31" s="332"/>
      <c r="FU31" s="332"/>
      <c r="FV31" s="332"/>
      <c r="FW31" s="332"/>
      <c r="FX31" s="332"/>
      <c r="FY31" s="332"/>
      <c r="FZ31" s="299"/>
      <c r="GA31" s="332"/>
      <c r="GB31" s="332"/>
      <c r="GC31" s="332"/>
      <c r="GD31" s="332"/>
      <c r="GE31" s="332"/>
      <c r="GF31" s="332"/>
      <c r="GG31" s="332"/>
      <c r="GH31" s="299"/>
      <c r="GI31" s="332"/>
      <c r="GJ31" s="332"/>
      <c r="GK31" s="332"/>
      <c r="GL31" s="332"/>
      <c r="GM31" s="332"/>
      <c r="GN31" s="332"/>
      <c r="GO31" s="332"/>
      <c r="GP31" s="299"/>
      <c r="GQ31" s="332"/>
      <c r="GR31" s="332"/>
      <c r="GS31" s="332"/>
      <c r="GT31" s="332"/>
      <c r="GU31" s="332"/>
      <c r="GV31" s="332"/>
      <c r="GW31" s="332"/>
      <c r="GX31" s="299"/>
      <c r="HA31" s="332"/>
      <c r="HF31" s="299"/>
      <c r="HH31" s="367"/>
      <c r="HI31" s="332"/>
      <c r="HJ31" s="331"/>
      <c r="HM31" s="332"/>
      <c r="HN31" s="299"/>
      <c r="HQ31" s="332"/>
      <c r="HR31" s="331"/>
      <c r="HV31" s="299"/>
      <c r="HY31" s="332"/>
      <c r="ID31" s="299"/>
      <c r="IF31" s="332"/>
      <c r="IG31" s="332"/>
      <c r="IH31" s="331"/>
      <c r="IL31" s="299"/>
      <c r="IO31" s="332"/>
      <c r="IP31" s="331"/>
      <c r="IT31" s="299"/>
      <c r="IW31" s="332"/>
      <c r="JB31" s="299"/>
      <c r="JD31" s="332"/>
      <c r="JE31" s="332"/>
      <c r="JF31" s="331"/>
      <c r="JJ31" s="299"/>
      <c r="JM31" s="332"/>
      <c r="JN31" s="367"/>
      <c r="JR31" s="299"/>
      <c r="JT31" s="367"/>
      <c r="JU31" s="332"/>
      <c r="JZ31" s="299"/>
      <c r="KB31" s="332"/>
      <c r="KC31" s="332"/>
      <c r="KD31" s="331"/>
      <c r="KH31" s="299"/>
      <c r="KJ31" s="367"/>
      <c r="KK31" s="332"/>
      <c r="KL31" s="331"/>
      <c r="KP31" s="299"/>
      <c r="KS31" s="332"/>
      <c r="KX31" s="299"/>
      <c r="KZ31" s="332"/>
      <c r="LA31" s="332"/>
      <c r="LB31" s="367"/>
      <c r="LF31" s="299"/>
      <c r="LI31" s="388"/>
      <c r="LJ31" s="331"/>
      <c r="LN31" s="299"/>
      <c r="LP31" s="367"/>
      <c r="LQ31" s="332"/>
      <c r="LT31" s="367"/>
      <c r="LV31" s="287"/>
      <c r="LX31" s="332"/>
      <c r="LY31" s="332"/>
      <c r="LZ31" s="367"/>
      <c r="MB31" s="367"/>
      <c r="MC31" s="367"/>
      <c r="MD31" s="299"/>
      <c r="MG31" s="388"/>
      <c r="MH31" s="331"/>
      <c r="MJ31" s="367"/>
      <c r="MK31" s="367"/>
      <c r="ML31" s="299"/>
      <c r="MN31" s="367"/>
      <c r="MO31" s="332"/>
      <c r="MR31" s="367"/>
      <c r="MS31" s="367"/>
      <c r="MT31" s="287"/>
      <c r="MV31" s="367"/>
      <c r="MW31" s="332"/>
      <c r="MX31" s="367"/>
      <c r="MZ31" s="367"/>
      <c r="NA31" s="367"/>
      <c r="NB31" s="299"/>
      <c r="ND31" s="367"/>
      <c r="NE31" s="388"/>
      <c r="NF31" s="331"/>
      <c r="NH31" s="367"/>
      <c r="NI31" s="367"/>
      <c r="NJ31" s="299"/>
      <c r="NL31" s="367"/>
      <c r="NM31" s="332"/>
      <c r="NN31" s="367"/>
      <c r="NO31" s="367"/>
      <c r="NP31" s="367"/>
      <c r="NQ31" s="367"/>
      <c r="NR31" s="287"/>
      <c r="NT31" s="332"/>
      <c r="NU31" s="332"/>
      <c r="NV31" s="367"/>
      <c r="NX31" s="367"/>
      <c r="NY31" s="367"/>
      <c r="NZ31" s="299"/>
      <c r="OC31" s="388"/>
      <c r="OD31" s="367"/>
      <c r="OF31" s="367"/>
      <c r="OG31" s="367"/>
      <c r="OH31" s="299"/>
      <c r="OJ31" s="367"/>
      <c r="OK31" s="332"/>
      <c r="ON31" s="367"/>
      <c r="OO31" s="367"/>
      <c r="OP31" s="287"/>
      <c r="OR31" s="367"/>
      <c r="OS31" s="332"/>
      <c r="OT31" s="367"/>
      <c r="OV31" s="367"/>
      <c r="OW31" s="367"/>
      <c r="OX31" s="299"/>
      <c r="PA31" s="388"/>
      <c r="PB31" s="331"/>
      <c r="PD31" s="367"/>
      <c r="PE31" s="367"/>
      <c r="PF31" s="299"/>
      <c r="PH31" s="367"/>
      <c r="PI31" s="332"/>
      <c r="PJ31" s="367"/>
      <c r="PL31" s="367"/>
      <c r="PM31" s="367"/>
      <c r="PN31" s="287"/>
      <c r="PP31" s="367"/>
      <c r="PQ31" s="332"/>
      <c r="PR31" s="367"/>
      <c r="PT31" s="367"/>
      <c r="PU31" s="367"/>
      <c r="PV31" s="299"/>
      <c r="PY31" s="388"/>
      <c r="PZ31" s="331"/>
      <c r="QB31" s="367"/>
      <c r="QC31" s="367"/>
      <c r="QD31" s="299"/>
      <c r="QF31" s="367"/>
      <c r="QG31" s="332"/>
      <c r="QH31" s="367"/>
      <c r="QL31" s="287"/>
      <c r="QN31" s="367"/>
      <c r="QO31" s="332"/>
      <c r="QP31" s="367"/>
      <c r="QT31" s="299"/>
      <c r="QW31" s="388"/>
      <c r="QX31" s="331"/>
      <c r="RB31" s="299"/>
      <c r="RD31" s="367"/>
      <c r="RE31" s="332"/>
      <c r="RF31" s="367"/>
      <c r="RJ31" s="287"/>
      <c r="RL31" s="367"/>
      <c r="RM31" s="332"/>
      <c r="RN31" s="367"/>
      <c r="RR31" s="299"/>
      <c r="RU31" s="388"/>
      <c r="RV31" s="331"/>
      <c r="RZ31" s="299"/>
      <c r="SB31" s="367"/>
      <c r="SC31" s="332"/>
      <c r="SD31" s="367"/>
      <c r="SH31" s="287"/>
      <c r="SJ31" s="367"/>
      <c r="SK31" s="332"/>
      <c r="SL31" s="367"/>
      <c r="SP31" s="299"/>
      <c r="SS31" s="388"/>
      <c r="ST31" s="367"/>
      <c r="SX31" s="299"/>
      <c r="SZ31" s="367"/>
      <c r="TA31" s="332"/>
      <c r="TB31" s="367"/>
      <c r="TF31" s="287"/>
      <c r="TH31" s="367"/>
      <c r="TI31" s="332"/>
      <c r="TJ31" s="367"/>
      <c r="TN31" s="299"/>
      <c r="TQ31" s="388"/>
      <c r="TR31" s="367"/>
      <c r="TV31" s="299"/>
      <c r="TX31" s="367"/>
      <c r="TY31" s="332"/>
      <c r="TZ31" s="367"/>
      <c r="UD31" s="287"/>
      <c r="UF31" s="367"/>
      <c r="UG31" s="332"/>
      <c r="UH31" s="367"/>
      <c r="UL31" s="299"/>
      <c r="UO31" s="388"/>
      <c r="UP31" s="367"/>
      <c r="UT31" s="299"/>
      <c r="UV31" s="367"/>
      <c r="UW31" s="332"/>
      <c r="UX31" s="367"/>
      <c r="VB31" s="287"/>
      <c r="VD31" s="367"/>
      <c r="VE31" s="332"/>
      <c r="VF31" s="367"/>
      <c r="VJ31" s="299"/>
      <c r="VM31" s="388"/>
      <c r="VN31" s="331"/>
      <c r="VR31" s="299"/>
      <c r="VT31" s="367"/>
      <c r="VU31" s="332"/>
      <c r="VV31" s="367"/>
      <c r="VZ31" s="287"/>
      <c r="WB31" s="367"/>
      <c r="WC31" s="332"/>
      <c r="WD31" s="367"/>
      <c r="WH31" s="299"/>
      <c r="WK31" s="388"/>
      <c r="WL31" s="367"/>
      <c r="WP31" s="299"/>
      <c r="WR31" s="367"/>
      <c r="WS31" s="332"/>
      <c r="WT31" s="367"/>
      <c r="WX31" s="287"/>
      <c r="WZ31" s="367"/>
      <c r="XA31" s="332"/>
      <c r="XB31" s="367"/>
      <c r="XF31" s="299"/>
      <c r="XI31" s="388"/>
      <c r="XJ31" s="367"/>
      <c r="XN31" s="299"/>
      <c r="XP31" s="367"/>
      <c r="XQ31" s="332"/>
      <c r="XR31" s="367"/>
      <c r="XV31" s="287"/>
      <c r="XX31" s="367"/>
      <c r="XY31" s="332"/>
      <c r="XZ31" s="367"/>
      <c r="YD31" s="299"/>
      <c r="YG31" s="388"/>
      <c r="YH31" s="367"/>
      <c r="YL31" s="299"/>
      <c r="YN31" s="367"/>
      <c r="YO31" s="332"/>
      <c r="YP31" s="367"/>
      <c r="YT31" s="369"/>
      <c r="YV31" s="367"/>
      <c r="YW31" s="332"/>
      <c r="YX31" s="367"/>
      <c r="YY31" s="371"/>
      <c r="ZB31" s="358"/>
      <c r="ZE31" s="388"/>
      <c r="ZF31" s="367"/>
      <c r="ZJ31" s="372"/>
      <c r="ZL31" s="367"/>
      <c r="ZM31" s="368"/>
      <c r="ZN31" s="367"/>
      <c r="ZR31" s="369"/>
      <c r="ZT31" s="367"/>
      <c r="ZU31" s="332"/>
      <c r="ZV31" s="370"/>
      <c r="ZW31" s="371"/>
      <c r="ZZ31" s="358"/>
      <c r="AAB31" s="367"/>
      <c r="AAC31" s="388"/>
      <c r="AAD31" s="367"/>
      <c r="AAH31" s="372"/>
      <c r="AAJ31" s="367"/>
      <c r="AAK31" s="368"/>
      <c r="AAL31" s="367"/>
      <c r="AAP31" s="369"/>
      <c r="AAR31" s="367"/>
      <c r="AAS31" s="332"/>
      <c r="AAT31" s="367"/>
      <c r="AAU31" s="371"/>
      <c r="AAX31" s="358"/>
      <c r="ABA31" s="388"/>
      <c r="ABB31" s="367"/>
      <c r="ABF31" s="372"/>
      <c r="ABH31" s="367"/>
      <c r="ABI31" s="368"/>
      <c r="ABJ31" s="367"/>
      <c r="ABN31" s="369"/>
      <c r="ABP31" s="367"/>
      <c r="ABQ31" s="332"/>
      <c r="ABR31" s="367"/>
      <c r="ABS31" s="371"/>
      <c r="ABV31" s="358"/>
      <c r="ABY31" s="388"/>
      <c r="ABZ31" s="367"/>
      <c r="ACD31" s="276"/>
      <c r="ACE31" s="276"/>
      <c r="ACF31" s="276"/>
      <c r="ACG31" s="276"/>
      <c r="ACH31" s="276"/>
      <c r="ACI31" s="276"/>
      <c r="ACJ31" s="276"/>
      <c r="ACK31" s="276"/>
      <c r="ACL31" s="276"/>
      <c r="ACM31" s="276"/>
      <c r="ACN31" s="276"/>
      <c r="ACO31" s="276"/>
      <c r="ACP31" s="276"/>
      <c r="ACQ31" s="276"/>
      <c r="ACR31" s="276"/>
      <c r="ACS31" s="276"/>
      <c r="ACT31" s="276"/>
      <c r="ACU31" s="276"/>
      <c r="ACV31" s="276"/>
      <c r="ACW31" s="276"/>
      <c r="ACX31" s="276"/>
      <c r="ACY31" s="276"/>
      <c r="ACZ31" s="276"/>
      <c r="ADA31" s="276"/>
      <c r="ADB31" s="276"/>
      <c r="ADC31" s="276"/>
      <c r="ADD31" s="276"/>
      <c r="ADE31" s="276"/>
      <c r="ADF31" s="276"/>
      <c r="ADG31" s="276"/>
      <c r="ADH31" s="276"/>
      <c r="ADI31" s="276"/>
      <c r="ADJ31" s="276"/>
      <c r="ADK31" s="276"/>
      <c r="ADL31" s="276"/>
      <c r="ADM31" s="276"/>
      <c r="ADN31" s="276"/>
      <c r="ADO31" s="276"/>
      <c r="ADP31" s="276"/>
      <c r="ADQ31" s="276"/>
      <c r="ADR31" s="276"/>
      <c r="ADS31" s="276"/>
      <c r="ADT31" s="276"/>
      <c r="ADU31" s="276"/>
      <c r="ADV31" s="276"/>
      <c r="ADW31" s="276"/>
      <c r="ADX31" s="276"/>
      <c r="ADY31" s="276"/>
      <c r="ADZ31" s="276"/>
      <c r="AEA31" s="276"/>
      <c r="AEB31" s="276"/>
      <c r="AEC31" s="276"/>
      <c r="AED31" s="276"/>
      <c r="AEE31" s="276"/>
      <c r="AEF31" s="276"/>
      <c r="AEG31" s="276"/>
      <c r="AEH31" s="276"/>
      <c r="AEI31" s="276"/>
      <c r="AEJ31" s="276"/>
      <c r="AEK31" s="276"/>
      <c r="AEL31" s="276"/>
      <c r="AEM31" s="276"/>
      <c r="AEN31" s="276"/>
      <c r="AEO31" s="276"/>
      <c r="AEP31" s="276"/>
      <c r="AEQ31" s="276"/>
      <c r="AER31" s="276"/>
      <c r="AES31" s="276"/>
      <c r="AET31" s="276"/>
      <c r="AEU31" s="276"/>
      <c r="AEV31" s="276"/>
      <c r="AEW31" s="276"/>
      <c r="AEX31" s="276"/>
      <c r="AEY31" s="276"/>
      <c r="AEZ31" s="276"/>
      <c r="AFA31" s="276"/>
      <c r="AFB31" s="276"/>
      <c r="AFC31" s="276"/>
      <c r="AFD31" s="276"/>
      <c r="AFE31" s="276"/>
      <c r="AFF31" s="276"/>
      <c r="AFG31" s="276"/>
      <c r="AFH31" s="276"/>
      <c r="AFI31" s="276"/>
      <c r="AFJ31" s="276"/>
      <c r="AFK31" s="276"/>
      <c r="AFL31" s="276"/>
      <c r="AFM31" s="276"/>
      <c r="AFN31" s="276"/>
      <c r="AFO31" s="276"/>
      <c r="AFP31" s="276"/>
      <c r="AFQ31" s="276"/>
      <c r="AFR31" s="276"/>
      <c r="AFS31" s="276"/>
      <c r="AFT31" s="276"/>
      <c r="AFU31" s="276"/>
      <c r="AFV31" s="276"/>
      <c r="AFW31" s="276"/>
      <c r="AFX31" s="276"/>
      <c r="AFY31" s="276"/>
      <c r="AFZ31" s="276"/>
      <c r="AGA31" s="276"/>
      <c r="AGB31" s="276"/>
      <c r="AGC31" s="276"/>
      <c r="AGD31" s="276"/>
      <c r="AGE31" s="276"/>
      <c r="AGF31" s="276"/>
      <c r="AGG31" s="276"/>
      <c r="AGH31" s="276"/>
      <c r="AGI31" s="276"/>
      <c r="AGJ31" s="276"/>
      <c r="AGK31" s="276"/>
      <c r="AGL31" s="276"/>
      <c r="AGM31" s="276"/>
      <c r="AGN31" s="276"/>
      <c r="AGO31" s="276"/>
      <c r="AGP31" s="276"/>
      <c r="AGQ31" s="276"/>
      <c r="AGR31" s="276"/>
      <c r="AGS31" s="276"/>
      <c r="AGT31" s="276"/>
      <c r="AGU31" s="276"/>
      <c r="AGV31" s="276"/>
      <c r="AGW31" s="276"/>
      <c r="AGX31" s="276"/>
      <c r="AGY31" s="276"/>
      <c r="AGZ31" s="276"/>
      <c r="AHA31" s="276"/>
      <c r="AHB31" s="276"/>
      <c r="AHC31" s="276"/>
      <c r="AHD31" s="276"/>
      <c r="AHE31" s="276"/>
      <c r="AHF31" s="276"/>
      <c r="AHG31" s="276"/>
      <c r="AHH31" s="276"/>
      <c r="AHI31" s="276"/>
      <c r="AHJ31" s="276"/>
      <c r="AHK31" s="276"/>
      <c r="AHL31" s="276"/>
      <c r="AHM31" s="276"/>
      <c r="AHN31" s="276"/>
      <c r="AHO31" s="276"/>
      <c r="AHP31" s="276"/>
      <c r="AHQ31" s="276"/>
      <c r="AHR31" s="276"/>
      <c r="AHS31" s="276"/>
      <c r="AHT31" s="276"/>
      <c r="AHU31" s="276"/>
      <c r="AHV31" s="276"/>
      <c r="AHW31" s="276"/>
      <c r="AHX31" s="276"/>
      <c r="AHY31" s="276"/>
      <c r="AHZ31" s="276"/>
      <c r="AIA31" s="276"/>
      <c r="AIB31" s="276"/>
      <c r="AIC31" s="276"/>
      <c r="AID31" s="276"/>
      <c r="AIE31" s="276"/>
      <c r="AIF31" s="276"/>
      <c r="AIG31" s="276"/>
      <c r="AIH31" s="276"/>
      <c r="AII31" s="0"/>
      <c r="AIJ31" s="0"/>
      <c r="AIK31" s="0"/>
      <c r="AIL31" s="0"/>
      <c r="AIM31" s="0"/>
      <c r="AIN31" s="0"/>
      <c r="AIO31" s="0"/>
      <c r="AIP31" s="0"/>
      <c r="AIQ31" s="0"/>
      <c r="AIR31" s="0"/>
      <c r="AIS31" s="0"/>
      <c r="AIT31" s="0"/>
      <c r="AIU31" s="0"/>
      <c r="AIV31" s="0"/>
      <c r="AIW31" s="0"/>
      <c r="AIX31" s="0"/>
      <c r="AIY31" s="0"/>
      <c r="AIZ31" s="0"/>
      <c r="AJA31" s="0"/>
      <c r="AJB31" s="0"/>
      <c r="AJC31" s="0"/>
      <c r="AJD31" s="0"/>
      <c r="AJE31" s="0"/>
      <c r="AJF31" s="0"/>
      <c r="AJG31" s="0"/>
      <c r="AJH31" s="0"/>
      <c r="AJI31" s="0"/>
      <c r="AJJ31" s="0"/>
      <c r="AJK31" s="0"/>
      <c r="AJL31" s="0"/>
      <c r="AJM31" s="0"/>
      <c r="AJN31" s="0"/>
      <c r="AJO31" s="0"/>
      <c r="AJP31" s="0"/>
      <c r="AJQ31" s="0"/>
      <c r="AJR31" s="0"/>
      <c r="AJS31" s="0"/>
      <c r="AJT31" s="0"/>
      <c r="AJU31" s="0"/>
      <c r="AJV31" s="0"/>
      <c r="AJW31" s="0"/>
      <c r="AJX31" s="0"/>
      <c r="AJY31" s="0"/>
      <c r="AJZ31" s="0"/>
      <c r="AKA31" s="0"/>
      <c r="AKB31" s="0"/>
      <c r="AKC31" s="0"/>
      <c r="AKD31" s="0"/>
      <c r="AKE31" s="0"/>
      <c r="AKF31" s="0"/>
      <c r="AKG31" s="0"/>
      <c r="AKH31" s="0"/>
      <c r="AKI31" s="0"/>
      <c r="AKJ31" s="0"/>
      <c r="AKK31" s="0"/>
      <c r="AKL31" s="0"/>
      <c r="AKM31" s="0"/>
      <c r="AKN31" s="0"/>
      <c r="AKO31" s="0"/>
      <c r="AKP31" s="0"/>
      <c r="AKQ31" s="0"/>
      <c r="AKR31" s="0"/>
      <c r="AKS31" s="0"/>
      <c r="AKT31" s="0"/>
      <c r="AKU31" s="0"/>
      <c r="AKV31" s="0"/>
      <c r="AKW31" s="0"/>
      <c r="AKX31" s="0"/>
      <c r="AKY31" s="0"/>
      <c r="AKZ31" s="0"/>
      <c r="ALA31" s="0"/>
      <c r="ALB31" s="0"/>
      <c r="ALC31" s="0"/>
      <c r="ALD31" s="0"/>
      <c r="ALE31" s="0"/>
      <c r="ALF31" s="0"/>
      <c r="ALG31" s="0"/>
      <c r="ALH31" s="0"/>
      <c r="ALI31" s="0"/>
      <c r="ALJ31" s="0"/>
      <c r="ALK31" s="0"/>
      <c r="ALL31" s="0"/>
      <c r="ALM31" s="0"/>
      <c r="ALN31" s="0"/>
      <c r="ALO31" s="0"/>
      <c r="ALP31" s="0"/>
      <c r="ALQ31" s="0"/>
      <c r="ALR31" s="0"/>
      <c r="ALS31" s="0"/>
      <c r="ALT31" s="0"/>
      <c r="ALU31" s="0"/>
      <c r="ALV31" s="0"/>
      <c r="ALW31" s="0"/>
      <c r="ALX31" s="0"/>
      <c r="ALY31" s="0"/>
      <c r="ALZ31" s="0"/>
      <c r="AMA31" s="0"/>
      <c r="AMB31" s="0"/>
      <c r="AMC31" s="0"/>
      <c r="AMD31" s="0"/>
      <c r="AME31" s="0"/>
      <c r="AMF31" s="0"/>
      <c r="AMG31" s="0"/>
      <c r="AMH31" s="0"/>
      <c r="AMI31" s="0"/>
      <c r="AMJ31" s="0"/>
    </row>
    <row r="32" s="317" customFormat="true" ht="13.9" hidden="false" customHeight="true" outlineLevel="0" collapsed="false">
      <c r="A32" s="477" t="s">
        <v>113</v>
      </c>
      <c r="B32" s="465"/>
      <c r="C32" s="471" t="s">
        <v>111</v>
      </c>
      <c r="D32" s="475" t="s">
        <v>112</v>
      </c>
      <c r="E32" s="475" t="s">
        <v>169</v>
      </c>
      <c r="F32" s="475" t="s">
        <v>112</v>
      </c>
      <c r="G32" s="310" t="s">
        <v>170</v>
      </c>
      <c r="H32" s="471" t="s">
        <v>113</v>
      </c>
      <c r="I32" s="473" t="s">
        <v>113</v>
      </c>
      <c r="J32" s="465"/>
      <c r="K32" s="471" t="s">
        <v>111</v>
      </c>
      <c r="L32" s="472" t="s">
        <v>112</v>
      </c>
      <c r="M32" s="472" t="s">
        <v>169</v>
      </c>
      <c r="N32" s="472" t="s">
        <v>112</v>
      </c>
      <c r="O32" s="478" t="s">
        <v>171</v>
      </c>
      <c r="P32" s="471" t="s">
        <v>113</v>
      </c>
      <c r="Q32" s="473" t="s">
        <v>113</v>
      </c>
      <c r="R32" s="474"/>
      <c r="S32" s="471" t="s">
        <v>111</v>
      </c>
      <c r="T32" s="475" t="s">
        <v>112</v>
      </c>
      <c r="U32" s="475" t="s">
        <v>169</v>
      </c>
      <c r="V32" s="475" t="s">
        <v>112</v>
      </c>
      <c r="W32" s="310" t="s">
        <v>171</v>
      </c>
      <c r="X32" s="477" t="s">
        <v>172</v>
      </c>
      <c r="Y32" s="478" t="s">
        <v>172</v>
      </c>
      <c r="Z32" s="479"/>
      <c r="AA32" s="471" t="s">
        <v>111</v>
      </c>
      <c r="AB32" s="475" t="s">
        <v>112</v>
      </c>
      <c r="AC32" s="475" t="s">
        <v>169</v>
      </c>
      <c r="AD32" s="475" t="s">
        <v>112</v>
      </c>
      <c r="AE32" s="310" t="s">
        <v>170</v>
      </c>
      <c r="AF32" s="471" t="s">
        <v>113</v>
      </c>
      <c r="AG32" s="473" t="s">
        <v>113</v>
      </c>
      <c r="AH32" s="465"/>
      <c r="AI32" s="471" t="s">
        <v>111</v>
      </c>
      <c r="AJ32" s="472" t="s">
        <v>112</v>
      </c>
      <c r="AK32" s="472" t="s">
        <v>169</v>
      </c>
      <c r="AL32" s="472" t="s">
        <v>112</v>
      </c>
      <c r="AM32" s="310" t="s">
        <v>171</v>
      </c>
      <c r="AN32" s="471" t="s">
        <v>113</v>
      </c>
      <c r="AO32" s="473" t="s">
        <v>113</v>
      </c>
      <c r="AP32" s="474"/>
      <c r="AT32" s="481"/>
      <c r="BB32" s="481"/>
      <c r="BJ32" s="481"/>
      <c r="BR32" s="481"/>
      <c r="BZ32" s="481"/>
      <c r="CH32" s="481"/>
      <c r="CP32" s="481"/>
      <c r="CX32" s="481"/>
      <c r="DF32" s="481"/>
      <c r="DN32" s="481"/>
      <c r="DV32" s="481"/>
      <c r="ED32" s="481"/>
      <c r="EL32" s="481"/>
      <c r="ET32" s="481"/>
      <c r="FB32" s="481"/>
      <c r="FJ32" s="481"/>
      <c r="FR32" s="481"/>
      <c r="FZ32" s="481"/>
      <c r="GH32" s="481"/>
      <c r="GP32" s="481"/>
      <c r="GX32" s="481"/>
      <c r="HF32" s="481"/>
      <c r="HN32" s="481"/>
      <c r="HV32" s="481"/>
      <c r="ID32" s="481"/>
      <c r="IL32" s="481"/>
      <c r="IT32" s="481"/>
      <c r="JB32" s="481"/>
      <c r="JJ32" s="481"/>
      <c r="JR32" s="481"/>
      <c r="JZ32" s="481"/>
      <c r="KH32" s="481"/>
      <c r="KP32" s="481"/>
      <c r="KX32" s="481"/>
      <c r="LF32" s="481"/>
      <c r="LN32" s="481"/>
      <c r="LV32" s="482"/>
      <c r="MD32" s="481"/>
      <c r="ML32" s="481"/>
      <c r="MT32" s="482"/>
      <c r="NB32" s="481"/>
      <c r="NJ32" s="481"/>
      <c r="NR32" s="482"/>
      <c r="NZ32" s="481"/>
      <c r="OH32" s="481"/>
      <c r="OP32" s="482"/>
      <c r="OX32" s="481"/>
      <c r="PF32" s="481"/>
      <c r="PN32" s="482"/>
      <c r="PV32" s="481"/>
      <c r="QD32" s="481"/>
      <c r="QL32" s="482"/>
      <c r="QT32" s="481"/>
      <c r="RB32" s="481"/>
      <c r="RJ32" s="482"/>
      <c r="RR32" s="481"/>
      <c r="RZ32" s="481"/>
      <c r="SH32" s="482"/>
      <c r="SP32" s="481"/>
      <c r="SX32" s="481"/>
      <c r="TF32" s="482"/>
      <c r="TN32" s="481"/>
      <c r="TV32" s="481"/>
      <c r="UD32" s="482"/>
      <c r="UL32" s="481"/>
      <c r="UT32" s="481"/>
      <c r="VB32" s="482"/>
      <c r="VJ32" s="481"/>
      <c r="VR32" s="481"/>
      <c r="VZ32" s="482"/>
      <c r="WH32" s="481"/>
      <c r="WP32" s="481"/>
      <c r="WX32" s="482"/>
      <c r="XF32" s="481"/>
      <c r="XN32" s="481"/>
      <c r="XV32" s="482"/>
      <c r="YD32" s="481"/>
      <c r="YL32" s="481"/>
      <c r="YT32" s="482"/>
      <c r="ZB32" s="474"/>
      <c r="ZJ32" s="481"/>
      <c r="ZR32" s="482"/>
      <c r="ZZ32" s="474"/>
      <c r="AAH32" s="481"/>
      <c r="AAP32" s="482"/>
      <c r="AAX32" s="474"/>
      <c r="ABF32" s="481"/>
      <c r="ABN32" s="482"/>
      <c r="ABV32" s="474"/>
      <c r="ACD32" s="474"/>
      <c r="ACE32" s="474"/>
      <c r="ACF32" s="474"/>
      <c r="ACG32" s="474"/>
      <c r="ACH32" s="474"/>
      <c r="ACI32" s="474"/>
      <c r="ACJ32" s="474"/>
      <c r="ACK32" s="474"/>
      <c r="ACL32" s="474"/>
      <c r="ACM32" s="474"/>
      <c r="ACN32" s="474"/>
      <c r="ACO32" s="474"/>
      <c r="ACP32" s="474"/>
      <c r="ACQ32" s="474"/>
      <c r="ACR32" s="474"/>
      <c r="ACS32" s="474"/>
      <c r="ACT32" s="474"/>
      <c r="ACU32" s="474"/>
      <c r="ACV32" s="474"/>
      <c r="ACW32" s="474"/>
      <c r="ACX32" s="474"/>
      <c r="ACY32" s="474"/>
      <c r="ACZ32" s="474"/>
      <c r="ADA32" s="474"/>
      <c r="ADB32" s="474"/>
      <c r="ADC32" s="474"/>
      <c r="ADD32" s="474"/>
      <c r="ADE32" s="474"/>
      <c r="ADF32" s="474"/>
      <c r="ADG32" s="474"/>
      <c r="ADH32" s="474"/>
      <c r="ADI32" s="474"/>
      <c r="ADJ32" s="474"/>
      <c r="ADK32" s="474"/>
      <c r="ADL32" s="474"/>
      <c r="ADM32" s="474"/>
      <c r="ADN32" s="474"/>
      <c r="ADO32" s="474"/>
      <c r="ADP32" s="474"/>
      <c r="ADQ32" s="474"/>
      <c r="ADR32" s="474"/>
      <c r="ADS32" s="474"/>
      <c r="ADT32" s="474"/>
      <c r="ADU32" s="474"/>
      <c r="ADV32" s="474"/>
      <c r="ADW32" s="474"/>
      <c r="ADX32" s="474"/>
      <c r="ADY32" s="474"/>
      <c r="ADZ32" s="474"/>
      <c r="AEA32" s="474"/>
      <c r="AEB32" s="474"/>
      <c r="AEC32" s="474"/>
      <c r="AED32" s="474"/>
      <c r="AEE32" s="474"/>
      <c r="AEF32" s="474"/>
      <c r="AEG32" s="474"/>
      <c r="AEH32" s="474"/>
      <c r="AEI32" s="474"/>
      <c r="AEJ32" s="474"/>
      <c r="AEK32" s="474"/>
      <c r="AEL32" s="474"/>
      <c r="AEM32" s="474"/>
      <c r="AEN32" s="474"/>
      <c r="AEO32" s="474"/>
      <c r="AEP32" s="474"/>
      <c r="AEQ32" s="474"/>
      <c r="AER32" s="474"/>
      <c r="AES32" s="474"/>
      <c r="AET32" s="474"/>
      <c r="AEU32" s="474"/>
      <c r="AEV32" s="474"/>
      <c r="AEW32" s="474"/>
      <c r="AEX32" s="474"/>
      <c r="AEY32" s="474"/>
      <c r="AEZ32" s="474"/>
      <c r="AFA32" s="474"/>
      <c r="AFB32" s="474"/>
      <c r="AFC32" s="474"/>
      <c r="AFD32" s="474"/>
      <c r="AFE32" s="474"/>
      <c r="AFF32" s="474"/>
      <c r="AFG32" s="474"/>
      <c r="AFH32" s="474"/>
      <c r="AFI32" s="474"/>
      <c r="AFJ32" s="474"/>
      <c r="AFK32" s="474"/>
      <c r="AFL32" s="474"/>
      <c r="AFM32" s="474"/>
      <c r="AFN32" s="474"/>
      <c r="AFO32" s="474"/>
      <c r="AFP32" s="474"/>
      <c r="AFQ32" s="474"/>
      <c r="AFR32" s="474"/>
      <c r="AFS32" s="474"/>
      <c r="AFT32" s="474"/>
      <c r="AFU32" s="474"/>
      <c r="AFV32" s="474"/>
      <c r="AFW32" s="474"/>
      <c r="AFX32" s="474"/>
      <c r="AFY32" s="474"/>
      <c r="AFZ32" s="474"/>
      <c r="AGA32" s="474"/>
      <c r="AGB32" s="474"/>
      <c r="AGC32" s="474"/>
      <c r="AGD32" s="474"/>
      <c r="AGE32" s="474"/>
      <c r="AGF32" s="474"/>
      <c r="AGG32" s="474"/>
      <c r="AGH32" s="474"/>
      <c r="AGI32" s="474"/>
      <c r="AGJ32" s="474"/>
      <c r="AGK32" s="474"/>
      <c r="AGL32" s="474"/>
      <c r="AGM32" s="474"/>
      <c r="AGN32" s="474"/>
      <c r="AGO32" s="474"/>
      <c r="AGP32" s="474"/>
      <c r="AGQ32" s="474"/>
      <c r="AGR32" s="474"/>
      <c r="AGS32" s="474"/>
      <c r="AGT32" s="474"/>
      <c r="AGU32" s="474"/>
      <c r="AGV32" s="474"/>
      <c r="AGW32" s="474"/>
      <c r="AGX32" s="474"/>
      <c r="AGY32" s="474"/>
      <c r="AGZ32" s="474"/>
      <c r="AHA32" s="474"/>
      <c r="AHB32" s="474"/>
      <c r="AHC32" s="474"/>
      <c r="AHD32" s="474"/>
      <c r="AHE32" s="474"/>
      <c r="AHF32" s="474"/>
      <c r="AHG32" s="474"/>
      <c r="AHH32" s="474"/>
      <c r="AHI32" s="474"/>
      <c r="AHJ32" s="474"/>
      <c r="AHK32" s="474"/>
      <c r="AHL32" s="474"/>
      <c r="AHM32" s="474"/>
      <c r="AHN32" s="474"/>
      <c r="AHO32" s="474"/>
      <c r="AHP32" s="474"/>
      <c r="AHQ32" s="474"/>
      <c r="AHR32" s="474"/>
      <c r="AHS32" s="474"/>
      <c r="AHT32" s="474"/>
      <c r="AHU32" s="474"/>
      <c r="AHV32" s="474"/>
      <c r="AHW32" s="474"/>
      <c r="AHX32" s="474"/>
      <c r="AHY32" s="474"/>
      <c r="AHZ32" s="474"/>
      <c r="AIA32" s="474"/>
      <c r="AIB32" s="474"/>
      <c r="AIC32" s="474"/>
      <c r="AID32" s="474"/>
      <c r="AIE32" s="474"/>
      <c r="AIF32" s="474"/>
      <c r="AIG32" s="474"/>
      <c r="AIH32" s="474"/>
      <c r="AII32" s="483"/>
      <c r="AIJ32" s="483"/>
      <c r="AIK32" s="483"/>
      <c r="AIL32" s="483"/>
      <c r="AIM32" s="483"/>
      <c r="AIN32" s="483"/>
      <c r="AIO32" s="483"/>
      <c r="AIP32" s="483"/>
      <c r="AIQ32" s="483"/>
      <c r="AIR32" s="483"/>
      <c r="AIS32" s="483"/>
      <c r="AIT32" s="483"/>
      <c r="AIU32" s="483"/>
      <c r="AIV32" s="483"/>
      <c r="AIW32" s="483"/>
      <c r="AIX32" s="483"/>
      <c r="AIY32" s="483"/>
      <c r="AIZ32" s="483"/>
      <c r="AJA32" s="483"/>
      <c r="AJB32" s="483"/>
      <c r="AJC32" s="483"/>
      <c r="AJD32" s="483"/>
      <c r="AJE32" s="483"/>
      <c r="AJF32" s="483"/>
      <c r="AJG32" s="483"/>
      <c r="AJH32" s="483"/>
      <c r="AJI32" s="483"/>
      <c r="AJJ32" s="483"/>
      <c r="AJK32" s="483"/>
      <c r="AJL32" s="483"/>
      <c r="AJM32" s="483"/>
      <c r="AJN32" s="483"/>
      <c r="AJO32" s="483"/>
      <c r="AJP32" s="483"/>
      <c r="AJQ32" s="483"/>
      <c r="AJR32" s="483"/>
      <c r="AJS32" s="483"/>
      <c r="AJT32" s="483"/>
      <c r="AJU32" s="483"/>
      <c r="AJV32" s="483"/>
      <c r="AJW32" s="483"/>
      <c r="AJX32" s="483"/>
      <c r="AJY32" s="483"/>
      <c r="AJZ32" s="483"/>
      <c r="AKA32" s="483"/>
      <c r="AKB32" s="483"/>
      <c r="AKC32" s="483"/>
      <c r="AKD32" s="483"/>
      <c r="AKE32" s="483"/>
      <c r="AKF32" s="483"/>
      <c r="AKG32" s="483"/>
      <c r="AKH32" s="483"/>
      <c r="AKI32" s="483"/>
      <c r="AKJ32" s="483"/>
      <c r="AKK32" s="483"/>
      <c r="AKL32" s="483"/>
      <c r="AKM32" s="483"/>
      <c r="AKN32" s="483"/>
      <c r="AKO32" s="483"/>
      <c r="AKP32" s="483"/>
      <c r="AKQ32" s="483"/>
      <c r="AKR32" s="483"/>
      <c r="AKS32" s="483"/>
      <c r="AKT32" s="483"/>
      <c r="AKU32" s="483"/>
      <c r="AKV32" s="483"/>
      <c r="AKW32" s="483"/>
      <c r="AKX32" s="483"/>
      <c r="AKY32" s="483"/>
      <c r="AKZ32" s="483"/>
      <c r="ALA32" s="483"/>
      <c r="ALB32" s="483"/>
      <c r="ALC32" s="483"/>
      <c r="ALD32" s="483"/>
      <c r="ALE32" s="483"/>
      <c r="ALF32" s="483"/>
      <c r="ALG32" s="483"/>
      <c r="ALH32" s="483"/>
      <c r="ALI32" s="483"/>
      <c r="ALJ32" s="483"/>
      <c r="ALK32" s="483"/>
      <c r="ALL32" s="483"/>
      <c r="ALM32" s="483"/>
      <c r="ALN32" s="483"/>
      <c r="ALO32" s="483"/>
      <c r="ALP32" s="483"/>
      <c r="ALQ32" s="483"/>
      <c r="ALR32" s="483"/>
      <c r="ALS32" s="483"/>
      <c r="ALT32" s="483"/>
      <c r="ALU32" s="483"/>
      <c r="ALV32" s="483"/>
      <c r="ALW32" s="483"/>
      <c r="ALX32" s="483"/>
      <c r="ALY32" s="483"/>
      <c r="ALZ32" s="483"/>
      <c r="AMA32" s="483"/>
      <c r="AMB32" s="483"/>
      <c r="AMC32" s="483"/>
      <c r="AMD32" s="483"/>
      <c r="AME32" s="483"/>
      <c r="AMF32" s="483"/>
      <c r="AMG32" s="483"/>
      <c r="AMH32" s="483"/>
      <c r="AMI32" s="483"/>
      <c r="AMJ32" s="483"/>
    </row>
    <row r="33" s="317" customFormat="true" ht="13.9" hidden="false" customHeight="true" outlineLevel="0" collapsed="false">
      <c r="A33" s="493" t="s">
        <v>65</v>
      </c>
      <c r="B33" s="465"/>
      <c r="C33" s="488" t="s">
        <v>65</v>
      </c>
      <c r="D33" s="489" t="s">
        <v>65</v>
      </c>
      <c r="E33" s="489" t="s">
        <v>65</v>
      </c>
      <c r="F33" s="489" t="s">
        <v>65</v>
      </c>
      <c r="G33" s="571" t="s">
        <v>65</v>
      </c>
      <c r="H33" s="488" t="s">
        <v>65</v>
      </c>
      <c r="I33" s="490" t="s">
        <v>65</v>
      </c>
      <c r="J33" s="465"/>
      <c r="K33" s="488" t="s">
        <v>65</v>
      </c>
      <c r="L33" s="489" t="s">
        <v>65</v>
      </c>
      <c r="M33" s="489" t="s">
        <v>65</v>
      </c>
      <c r="N33" s="489" t="s">
        <v>65</v>
      </c>
      <c r="O33" s="494" t="s">
        <v>65</v>
      </c>
      <c r="P33" s="488" t="s">
        <v>65</v>
      </c>
      <c r="Q33" s="490" t="s">
        <v>65</v>
      </c>
      <c r="R33" s="474"/>
      <c r="S33" s="488" t="s">
        <v>65</v>
      </c>
      <c r="T33" s="489" t="s">
        <v>65</v>
      </c>
      <c r="U33" s="489" t="s">
        <v>65</v>
      </c>
      <c r="V33" s="489" t="s">
        <v>65</v>
      </c>
      <c r="W33" s="571" t="s">
        <v>65</v>
      </c>
      <c r="X33" s="493" t="s">
        <v>65</v>
      </c>
      <c r="Y33" s="494" t="s">
        <v>65</v>
      </c>
      <c r="Z33" s="479"/>
      <c r="AA33" s="488" t="s">
        <v>65</v>
      </c>
      <c r="AB33" s="489" t="s">
        <v>65</v>
      </c>
      <c r="AC33" s="489" t="s">
        <v>65</v>
      </c>
      <c r="AD33" s="489" t="s">
        <v>65</v>
      </c>
      <c r="AE33" s="571" t="s">
        <v>65</v>
      </c>
      <c r="AF33" s="488" t="s">
        <v>65</v>
      </c>
      <c r="AG33" s="490" t="s">
        <v>65</v>
      </c>
      <c r="AH33" s="465"/>
      <c r="AI33" s="488" t="s">
        <v>65</v>
      </c>
      <c r="AJ33" s="489" t="s">
        <v>65</v>
      </c>
      <c r="AK33" s="489" t="s">
        <v>65</v>
      </c>
      <c r="AL33" s="489" t="s">
        <v>65</v>
      </c>
      <c r="AM33" s="571" t="s">
        <v>65</v>
      </c>
      <c r="AN33" s="488" t="s">
        <v>65</v>
      </c>
      <c r="AO33" s="490" t="s">
        <v>65</v>
      </c>
      <c r="AP33" s="474"/>
      <c r="AT33" s="481"/>
      <c r="BB33" s="481"/>
      <c r="BJ33" s="481"/>
      <c r="BR33" s="481"/>
      <c r="BZ33" s="481"/>
      <c r="CH33" s="481"/>
      <c r="CP33" s="481"/>
      <c r="CX33" s="481"/>
      <c r="DF33" s="481"/>
      <c r="DN33" s="481"/>
      <c r="DV33" s="481"/>
      <c r="ED33" s="481"/>
      <c r="EL33" s="481"/>
      <c r="ET33" s="481"/>
      <c r="FB33" s="481"/>
      <c r="FJ33" s="481"/>
      <c r="FR33" s="481"/>
      <c r="FZ33" s="481"/>
      <c r="GH33" s="481"/>
      <c r="GP33" s="481"/>
      <c r="GX33" s="481"/>
      <c r="HF33" s="481"/>
      <c r="HN33" s="481"/>
      <c r="HV33" s="481"/>
      <c r="ID33" s="481"/>
      <c r="IL33" s="481"/>
      <c r="IT33" s="481"/>
      <c r="JB33" s="481"/>
      <c r="JJ33" s="481"/>
      <c r="JR33" s="481"/>
      <c r="JZ33" s="481"/>
      <c r="KH33" s="481"/>
      <c r="KP33" s="481"/>
      <c r="KX33" s="481"/>
      <c r="LF33" s="481"/>
      <c r="LN33" s="481"/>
      <c r="LV33" s="482"/>
      <c r="MD33" s="481"/>
      <c r="ML33" s="481"/>
      <c r="MT33" s="482"/>
      <c r="NB33" s="481"/>
      <c r="NJ33" s="481"/>
      <c r="NR33" s="482"/>
      <c r="NZ33" s="481"/>
      <c r="OH33" s="481"/>
      <c r="OP33" s="482"/>
      <c r="OX33" s="481"/>
      <c r="PF33" s="481"/>
      <c r="PN33" s="482"/>
      <c r="PV33" s="481"/>
      <c r="QD33" s="481"/>
      <c r="QL33" s="482"/>
      <c r="QT33" s="481"/>
      <c r="RB33" s="481"/>
      <c r="RJ33" s="482"/>
      <c r="RR33" s="481"/>
      <c r="RZ33" s="481"/>
      <c r="SH33" s="482"/>
      <c r="SP33" s="481"/>
      <c r="SX33" s="481"/>
      <c r="TF33" s="482"/>
      <c r="TN33" s="481"/>
      <c r="TV33" s="481"/>
      <c r="UD33" s="482"/>
      <c r="UL33" s="481"/>
      <c r="UT33" s="481"/>
      <c r="VB33" s="482"/>
      <c r="VJ33" s="481"/>
      <c r="VR33" s="481"/>
      <c r="VZ33" s="482"/>
      <c r="WH33" s="481"/>
      <c r="WP33" s="481"/>
      <c r="WX33" s="482"/>
      <c r="XF33" s="481"/>
      <c r="XN33" s="481"/>
      <c r="XV33" s="482"/>
      <c r="YD33" s="481"/>
      <c r="YL33" s="481"/>
      <c r="YT33" s="482"/>
      <c r="ZB33" s="474"/>
      <c r="ZJ33" s="481"/>
      <c r="ZR33" s="482"/>
      <c r="ZZ33" s="474"/>
      <c r="AAH33" s="481"/>
      <c r="AAP33" s="482"/>
      <c r="AAX33" s="474"/>
      <c r="ABF33" s="481"/>
      <c r="ABN33" s="482"/>
      <c r="ABV33" s="474"/>
      <c r="ACD33" s="474"/>
      <c r="ACE33" s="474"/>
      <c r="ACF33" s="474"/>
      <c r="ACG33" s="474"/>
      <c r="ACH33" s="474"/>
      <c r="ACI33" s="474"/>
      <c r="ACJ33" s="474"/>
      <c r="ACK33" s="474"/>
      <c r="ACL33" s="474"/>
      <c r="ACM33" s="474"/>
      <c r="ACN33" s="474"/>
      <c r="ACO33" s="474"/>
      <c r="ACP33" s="474"/>
      <c r="ACQ33" s="474"/>
      <c r="ACR33" s="474"/>
      <c r="ACS33" s="474"/>
      <c r="ACT33" s="474"/>
      <c r="ACU33" s="474"/>
      <c r="ACV33" s="474"/>
      <c r="ACW33" s="474"/>
      <c r="ACX33" s="474"/>
      <c r="ACY33" s="474"/>
      <c r="ACZ33" s="474"/>
      <c r="ADA33" s="474"/>
      <c r="ADB33" s="474"/>
      <c r="ADC33" s="474"/>
      <c r="ADD33" s="474"/>
      <c r="ADE33" s="474"/>
      <c r="ADF33" s="474"/>
      <c r="ADG33" s="474"/>
      <c r="ADH33" s="474"/>
      <c r="ADI33" s="474"/>
      <c r="ADJ33" s="474"/>
      <c r="ADK33" s="474"/>
      <c r="ADL33" s="474"/>
      <c r="ADM33" s="474"/>
      <c r="ADN33" s="474"/>
      <c r="ADO33" s="474"/>
      <c r="ADP33" s="474"/>
      <c r="ADQ33" s="474"/>
      <c r="ADR33" s="474"/>
      <c r="ADS33" s="474"/>
      <c r="ADT33" s="474"/>
      <c r="ADU33" s="474"/>
      <c r="ADV33" s="474"/>
      <c r="ADW33" s="474"/>
      <c r="ADX33" s="474"/>
      <c r="ADY33" s="474"/>
      <c r="ADZ33" s="474"/>
      <c r="AEA33" s="474"/>
      <c r="AEB33" s="474"/>
      <c r="AEC33" s="474"/>
      <c r="AED33" s="474"/>
      <c r="AEE33" s="474"/>
      <c r="AEF33" s="474"/>
      <c r="AEG33" s="474"/>
      <c r="AEH33" s="474"/>
      <c r="AEI33" s="474"/>
      <c r="AEJ33" s="474"/>
      <c r="AEK33" s="474"/>
      <c r="AEL33" s="474"/>
      <c r="AEM33" s="474"/>
      <c r="AEN33" s="474"/>
      <c r="AEO33" s="474"/>
      <c r="AEP33" s="474"/>
      <c r="AEQ33" s="474"/>
      <c r="AER33" s="474"/>
      <c r="AES33" s="474"/>
      <c r="AET33" s="474"/>
      <c r="AEU33" s="474"/>
      <c r="AEV33" s="474"/>
      <c r="AEW33" s="474"/>
      <c r="AEX33" s="474"/>
      <c r="AEY33" s="474"/>
      <c r="AEZ33" s="474"/>
      <c r="AFA33" s="474"/>
      <c r="AFB33" s="474"/>
      <c r="AFC33" s="474"/>
      <c r="AFD33" s="474"/>
      <c r="AFE33" s="474"/>
      <c r="AFF33" s="474"/>
      <c r="AFG33" s="474"/>
      <c r="AFH33" s="474"/>
      <c r="AFI33" s="474"/>
      <c r="AFJ33" s="474"/>
      <c r="AFK33" s="474"/>
      <c r="AFL33" s="474"/>
      <c r="AFM33" s="474"/>
      <c r="AFN33" s="474"/>
      <c r="AFO33" s="474"/>
      <c r="AFP33" s="474"/>
      <c r="AFQ33" s="474"/>
      <c r="AFR33" s="474"/>
      <c r="AFS33" s="474"/>
      <c r="AFT33" s="474"/>
      <c r="AFU33" s="474"/>
      <c r="AFV33" s="474"/>
      <c r="AFW33" s="474"/>
      <c r="AFX33" s="474"/>
      <c r="AFY33" s="474"/>
      <c r="AFZ33" s="474"/>
      <c r="AGA33" s="474"/>
      <c r="AGB33" s="474"/>
      <c r="AGC33" s="474"/>
      <c r="AGD33" s="474"/>
      <c r="AGE33" s="474"/>
      <c r="AGF33" s="474"/>
      <c r="AGG33" s="474"/>
      <c r="AGH33" s="474"/>
      <c r="AGI33" s="474"/>
      <c r="AGJ33" s="474"/>
      <c r="AGK33" s="474"/>
      <c r="AGL33" s="474"/>
      <c r="AGM33" s="474"/>
      <c r="AGN33" s="474"/>
      <c r="AGO33" s="474"/>
      <c r="AGP33" s="474"/>
      <c r="AGQ33" s="474"/>
      <c r="AGR33" s="474"/>
      <c r="AGS33" s="474"/>
      <c r="AGT33" s="474"/>
      <c r="AGU33" s="474"/>
      <c r="AGV33" s="474"/>
      <c r="AGW33" s="474"/>
      <c r="AGX33" s="474"/>
      <c r="AGY33" s="474"/>
      <c r="AGZ33" s="474"/>
      <c r="AHA33" s="474"/>
      <c r="AHB33" s="474"/>
      <c r="AHC33" s="474"/>
      <c r="AHD33" s="474"/>
      <c r="AHE33" s="474"/>
      <c r="AHF33" s="474"/>
      <c r="AHG33" s="474"/>
      <c r="AHH33" s="474"/>
      <c r="AHI33" s="474"/>
      <c r="AHJ33" s="474"/>
      <c r="AHK33" s="474"/>
      <c r="AHL33" s="474"/>
      <c r="AHM33" s="474"/>
      <c r="AHN33" s="474"/>
      <c r="AHO33" s="474"/>
      <c r="AHP33" s="474"/>
      <c r="AHQ33" s="474"/>
      <c r="AHR33" s="474"/>
      <c r="AHS33" s="474"/>
      <c r="AHT33" s="474"/>
      <c r="AHU33" s="474"/>
      <c r="AHV33" s="474"/>
      <c r="AHW33" s="474"/>
      <c r="AHX33" s="474"/>
      <c r="AHY33" s="474"/>
      <c r="AHZ33" s="474"/>
      <c r="AIA33" s="474"/>
      <c r="AIB33" s="474"/>
      <c r="AIC33" s="474"/>
      <c r="AID33" s="474"/>
      <c r="AIE33" s="474"/>
      <c r="AIF33" s="474"/>
      <c r="AIG33" s="474"/>
      <c r="AIH33" s="474"/>
      <c r="AII33" s="483"/>
      <c r="AIJ33" s="483"/>
      <c r="AIK33" s="483"/>
      <c r="AIL33" s="483"/>
      <c r="AIM33" s="483"/>
      <c r="AIN33" s="483"/>
      <c r="AIO33" s="483"/>
      <c r="AIP33" s="483"/>
      <c r="AIQ33" s="483"/>
      <c r="AIR33" s="483"/>
      <c r="AIS33" s="483"/>
      <c r="AIT33" s="483"/>
      <c r="AIU33" s="483"/>
      <c r="AIV33" s="483"/>
      <c r="AIW33" s="483"/>
      <c r="AIX33" s="483"/>
      <c r="AIY33" s="483"/>
      <c r="AIZ33" s="483"/>
      <c r="AJA33" s="483"/>
      <c r="AJB33" s="483"/>
      <c r="AJC33" s="483"/>
      <c r="AJD33" s="483"/>
      <c r="AJE33" s="483"/>
      <c r="AJF33" s="483"/>
      <c r="AJG33" s="483"/>
      <c r="AJH33" s="483"/>
      <c r="AJI33" s="483"/>
      <c r="AJJ33" s="483"/>
      <c r="AJK33" s="483"/>
      <c r="AJL33" s="483"/>
      <c r="AJM33" s="483"/>
      <c r="AJN33" s="483"/>
      <c r="AJO33" s="483"/>
      <c r="AJP33" s="483"/>
      <c r="AJQ33" s="483"/>
      <c r="AJR33" s="483"/>
      <c r="AJS33" s="483"/>
      <c r="AJT33" s="483"/>
      <c r="AJU33" s="483"/>
      <c r="AJV33" s="483"/>
      <c r="AJW33" s="483"/>
      <c r="AJX33" s="483"/>
      <c r="AJY33" s="483"/>
      <c r="AJZ33" s="483"/>
      <c r="AKA33" s="483"/>
      <c r="AKB33" s="483"/>
      <c r="AKC33" s="483"/>
      <c r="AKD33" s="483"/>
      <c r="AKE33" s="483"/>
      <c r="AKF33" s="483"/>
      <c r="AKG33" s="483"/>
      <c r="AKH33" s="483"/>
      <c r="AKI33" s="483"/>
      <c r="AKJ33" s="483"/>
      <c r="AKK33" s="483"/>
      <c r="AKL33" s="483"/>
      <c r="AKM33" s="483"/>
      <c r="AKN33" s="483"/>
      <c r="AKO33" s="483"/>
      <c r="AKP33" s="483"/>
      <c r="AKQ33" s="483"/>
      <c r="AKR33" s="483"/>
      <c r="AKS33" s="483"/>
      <c r="AKT33" s="483"/>
      <c r="AKU33" s="483"/>
      <c r="AKV33" s="483"/>
      <c r="AKW33" s="483"/>
      <c r="AKX33" s="483"/>
      <c r="AKY33" s="483"/>
      <c r="AKZ33" s="483"/>
      <c r="ALA33" s="483"/>
      <c r="ALB33" s="483"/>
      <c r="ALC33" s="483"/>
      <c r="ALD33" s="483"/>
      <c r="ALE33" s="483"/>
      <c r="ALF33" s="483"/>
      <c r="ALG33" s="483"/>
      <c r="ALH33" s="483"/>
      <c r="ALI33" s="483"/>
      <c r="ALJ33" s="483"/>
      <c r="ALK33" s="483"/>
      <c r="ALL33" s="483"/>
      <c r="ALM33" s="483"/>
      <c r="ALN33" s="483"/>
      <c r="ALO33" s="483"/>
      <c r="ALP33" s="483"/>
      <c r="ALQ33" s="483"/>
      <c r="ALR33" s="483"/>
      <c r="ALS33" s="483"/>
      <c r="ALT33" s="483"/>
      <c r="ALU33" s="483"/>
      <c r="ALV33" s="483"/>
      <c r="ALW33" s="483"/>
      <c r="ALX33" s="483"/>
      <c r="ALY33" s="483"/>
      <c r="ALZ33" s="483"/>
      <c r="AMA33" s="483"/>
      <c r="AMB33" s="483"/>
      <c r="AMC33" s="483"/>
      <c r="AMD33" s="483"/>
      <c r="AME33" s="483"/>
      <c r="AMF33" s="483"/>
      <c r="AMG33" s="483"/>
      <c r="AMH33" s="483"/>
      <c r="AMI33" s="483"/>
      <c r="AMJ33" s="483"/>
    </row>
    <row r="34" s="332" customFormat="true" ht="13.9" hidden="false" customHeight="true" outlineLevel="0" collapsed="false">
      <c r="A34" s="572" t="s">
        <v>173</v>
      </c>
      <c r="B34" s="573"/>
      <c r="C34" s="574"/>
      <c r="D34" s="575" t="s">
        <v>174</v>
      </c>
      <c r="E34" s="576"/>
      <c r="F34" s="435"/>
      <c r="G34" s="577"/>
      <c r="H34" s="520" t="s">
        <v>173</v>
      </c>
      <c r="I34" s="578" t="s">
        <v>173</v>
      </c>
      <c r="J34" s="573"/>
      <c r="K34" s="579"/>
      <c r="L34" s="575" t="s">
        <v>174</v>
      </c>
      <c r="M34" s="391"/>
      <c r="N34" s="391"/>
      <c r="O34" s="329"/>
      <c r="P34" s="520" t="s">
        <v>173</v>
      </c>
      <c r="Q34" s="578" t="s">
        <v>173</v>
      </c>
      <c r="R34" s="358"/>
      <c r="S34" s="580"/>
      <c r="T34" s="575" t="s">
        <v>174</v>
      </c>
      <c r="U34" s="576"/>
      <c r="V34" s="581"/>
      <c r="W34" s="582"/>
      <c r="X34" s="572" t="s">
        <v>173</v>
      </c>
      <c r="Y34" s="578" t="s">
        <v>173</v>
      </c>
      <c r="Z34" s="583"/>
      <c r="AA34" s="574"/>
      <c r="AB34" s="575" t="s">
        <v>174</v>
      </c>
      <c r="AC34" s="576"/>
      <c r="AD34" s="435"/>
      <c r="AE34" s="577"/>
      <c r="AF34" s="520" t="s">
        <v>173</v>
      </c>
      <c r="AG34" s="578" t="s">
        <v>173</v>
      </c>
      <c r="AH34" s="573"/>
      <c r="AI34" s="579"/>
      <c r="AJ34" s="575" t="s">
        <v>174</v>
      </c>
      <c r="AK34" s="391"/>
      <c r="AL34" s="391"/>
      <c r="AN34" s="520" t="s">
        <v>173</v>
      </c>
      <c r="AO34" s="578" t="s">
        <v>173</v>
      </c>
      <c r="AP34" s="358"/>
      <c r="AT34" s="455"/>
      <c r="BB34" s="455"/>
      <c r="BJ34" s="455"/>
      <c r="BR34" s="455"/>
      <c r="BZ34" s="455"/>
      <c r="CH34" s="455"/>
      <c r="CP34" s="455"/>
      <c r="CX34" s="455"/>
      <c r="DF34" s="455"/>
      <c r="DN34" s="455"/>
      <c r="DV34" s="455"/>
      <c r="ED34" s="455"/>
      <c r="EL34" s="455"/>
      <c r="ET34" s="455"/>
      <c r="FB34" s="455"/>
      <c r="FJ34" s="455"/>
      <c r="FR34" s="455"/>
      <c r="FZ34" s="455"/>
      <c r="GH34" s="455"/>
      <c r="GP34" s="455"/>
      <c r="GX34" s="455"/>
      <c r="HF34" s="455"/>
      <c r="HN34" s="455"/>
      <c r="HV34" s="455"/>
      <c r="ID34" s="455"/>
      <c r="IL34" s="455"/>
      <c r="IT34" s="455"/>
      <c r="JB34" s="455"/>
      <c r="JJ34" s="455"/>
      <c r="JR34" s="455"/>
      <c r="JZ34" s="455"/>
      <c r="KH34" s="455"/>
      <c r="KP34" s="455"/>
      <c r="KX34" s="455"/>
      <c r="LF34" s="455"/>
      <c r="LN34" s="455"/>
      <c r="LV34" s="584"/>
      <c r="MD34" s="455"/>
      <c r="ML34" s="455"/>
      <c r="MT34" s="584"/>
      <c r="NB34" s="455"/>
      <c r="NJ34" s="455"/>
      <c r="NR34" s="584"/>
      <c r="NZ34" s="455"/>
      <c r="OH34" s="455"/>
      <c r="OP34" s="584"/>
      <c r="OQ34" s="367"/>
      <c r="OR34" s="522"/>
      <c r="OX34" s="455"/>
      <c r="OY34" s="367"/>
      <c r="OZ34" s="522"/>
      <c r="PF34" s="455"/>
      <c r="PG34" s="367"/>
      <c r="PH34" s="522"/>
      <c r="PN34" s="584"/>
      <c r="PO34" s="367"/>
      <c r="PP34" s="522"/>
      <c r="PV34" s="455"/>
      <c r="PW34" s="367"/>
      <c r="PX34" s="522"/>
      <c r="QD34" s="455"/>
      <c r="QE34" s="367"/>
      <c r="QF34" s="522"/>
      <c r="QL34" s="584"/>
      <c r="QM34" s="367"/>
      <c r="QN34" s="522"/>
      <c r="QT34" s="455"/>
      <c r="QU34" s="367"/>
      <c r="QV34" s="522"/>
      <c r="RB34" s="455"/>
      <c r="RC34" s="367"/>
      <c r="RD34" s="522"/>
      <c r="RJ34" s="584"/>
      <c r="RK34" s="367"/>
      <c r="RL34" s="522"/>
      <c r="RR34" s="455"/>
      <c r="RS34" s="367"/>
      <c r="RT34" s="522"/>
      <c r="RZ34" s="455"/>
      <c r="SA34" s="367"/>
      <c r="SB34" s="522"/>
      <c r="SH34" s="584"/>
      <c r="SI34" s="367"/>
      <c r="SJ34" s="522"/>
      <c r="SP34" s="455"/>
      <c r="SQ34" s="367"/>
      <c r="SR34" s="522"/>
      <c r="SX34" s="455"/>
      <c r="SY34" s="367"/>
      <c r="SZ34" s="522"/>
      <c r="TF34" s="584"/>
      <c r="TG34" s="367"/>
      <c r="TH34" s="585"/>
      <c r="TN34" s="455"/>
      <c r="TO34" s="367"/>
      <c r="TP34" s="522"/>
      <c r="TV34" s="455"/>
      <c r="TW34" s="367"/>
      <c r="TX34" s="522"/>
      <c r="UD34" s="584"/>
      <c r="UE34" s="367"/>
      <c r="UF34" s="585"/>
      <c r="UL34" s="455"/>
      <c r="UM34" s="367"/>
      <c r="UN34" s="585"/>
      <c r="UT34" s="455"/>
      <c r="UU34" s="367"/>
      <c r="UV34" s="585"/>
      <c r="VB34" s="584"/>
      <c r="VC34" s="367"/>
      <c r="VD34" s="585"/>
      <c r="VJ34" s="455"/>
      <c r="VK34" s="367"/>
      <c r="VL34" s="585"/>
      <c r="VR34" s="455"/>
      <c r="VS34" s="367"/>
      <c r="VT34" s="585"/>
      <c r="VZ34" s="584"/>
      <c r="WA34" s="367"/>
      <c r="WB34" s="585"/>
      <c r="WH34" s="455"/>
      <c r="WI34" s="367"/>
      <c r="WJ34" s="585"/>
      <c r="WP34" s="455"/>
      <c r="WQ34" s="367"/>
      <c r="WR34" s="585"/>
      <c r="WX34" s="584"/>
      <c r="WY34" s="367"/>
      <c r="WZ34" s="585"/>
      <c r="XF34" s="455"/>
      <c r="XG34" s="367"/>
      <c r="XH34" s="522"/>
      <c r="XN34" s="455"/>
      <c r="XO34" s="367"/>
      <c r="XP34" s="585"/>
      <c r="XV34" s="584"/>
      <c r="XW34" s="367"/>
      <c r="XX34" s="585"/>
      <c r="YD34" s="455"/>
      <c r="YE34" s="367"/>
      <c r="YF34" s="585"/>
      <c r="YL34" s="455"/>
      <c r="YM34" s="367"/>
      <c r="YN34" s="585"/>
      <c r="YT34" s="584"/>
      <c r="YU34" s="367"/>
      <c r="YV34" s="585"/>
      <c r="ZB34" s="358"/>
      <c r="ZC34" s="370"/>
      <c r="ZD34" s="585"/>
      <c r="ZF34" s="368"/>
      <c r="ZG34" s="368"/>
      <c r="ZJ34" s="586"/>
      <c r="ZK34" s="367"/>
      <c r="ZL34" s="585"/>
      <c r="ZM34" s="368"/>
      <c r="ZR34" s="587"/>
      <c r="ZS34" s="367"/>
      <c r="ZT34" s="585"/>
      <c r="ZZ34" s="358"/>
      <c r="AAA34" s="370"/>
      <c r="AAB34" s="585"/>
      <c r="AAD34" s="368"/>
      <c r="AAE34" s="368"/>
      <c r="AAH34" s="586"/>
      <c r="AAI34" s="367"/>
      <c r="AAJ34" s="585"/>
      <c r="AAK34" s="368"/>
      <c r="AAP34" s="587"/>
      <c r="AAQ34" s="367"/>
      <c r="AAR34" s="585"/>
      <c r="AAX34" s="358"/>
      <c r="AAY34" s="370"/>
      <c r="AAZ34" s="585"/>
      <c r="ABB34" s="368"/>
      <c r="ABC34" s="368"/>
      <c r="ABF34" s="586"/>
      <c r="ABG34" s="370"/>
      <c r="ABH34" s="588"/>
      <c r="ABI34" s="368"/>
      <c r="ABJ34" s="368"/>
      <c r="ABK34" s="368"/>
      <c r="ABN34" s="587"/>
      <c r="ABO34" s="367"/>
      <c r="ABP34" s="585"/>
      <c r="ABV34" s="358"/>
      <c r="ABW34" s="370"/>
      <c r="ABX34" s="585"/>
      <c r="ABZ34" s="368"/>
      <c r="ACA34" s="368"/>
      <c r="ACD34" s="276"/>
      <c r="ACE34" s="276"/>
      <c r="ACF34" s="276"/>
      <c r="ACG34" s="276"/>
      <c r="ACH34" s="276"/>
      <c r="ACI34" s="276"/>
      <c r="ACJ34" s="276"/>
      <c r="ACK34" s="276"/>
      <c r="ACL34" s="276"/>
      <c r="ACM34" s="276"/>
      <c r="ACN34" s="276"/>
      <c r="ACO34" s="276"/>
      <c r="ACP34" s="276"/>
      <c r="ACQ34" s="276"/>
      <c r="ACR34" s="276"/>
      <c r="ACS34" s="276"/>
      <c r="ACT34" s="276"/>
      <c r="ACU34" s="276"/>
      <c r="ACV34" s="276"/>
      <c r="ACW34" s="276"/>
      <c r="ACX34" s="276"/>
      <c r="ACY34" s="276"/>
      <c r="ACZ34" s="276"/>
      <c r="ADA34" s="276"/>
      <c r="ADB34" s="276"/>
      <c r="ADC34" s="276"/>
      <c r="ADD34" s="276"/>
      <c r="ADE34" s="276"/>
      <c r="ADF34" s="276"/>
      <c r="ADG34" s="276"/>
      <c r="ADH34" s="276"/>
      <c r="ADI34" s="276"/>
      <c r="ADJ34" s="276"/>
      <c r="ADK34" s="276"/>
      <c r="ADL34" s="276"/>
      <c r="ADM34" s="276"/>
      <c r="ADN34" s="276"/>
      <c r="ADO34" s="276"/>
      <c r="ADP34" s="276"/>
      <c r="ADQ34" s="276"/>
      <c r="ADR34" s="276"/>
      <c r="ADS34" s="276"/>
      <c r="ADT34" s="276"/>
      <c r="ADU34" s="276"/>
      <c r="ADV34" s="276"/>
      <c r="ADW34" s="276"/>
      <c r="ADX34" s="276"/>
      <c r="ADY34" s="276"/>
      <c r="ADZ34" s="276"/>
      <c r="AEA34" s="276"/>
      <c r="AEB34" s="276"/>
      <c r="AEC34" s="276"/>
      <c r="AED34" s="276"/>
      <c r="AEE34" s="276"/>
      <c r="AEF34" s="276"/>
      <c r="AEG34" s="276"/>
      <c r="AEH34" s="276"/>
      <c r="AEI34" s="276"/>
      <c r="AEJ34" s="276"/>
      <c r="AEK34" s="276"/>
      <c r="AEL34" s="276"/>
      <c r="AEM34" s="276"/>
      <c r="AEN34" s="276"/>
      <c r="AEO34" s="276"/>
      <c r="AEP34" s="276"/>
      <c r="AEQ34" s="276"/>
      <c r="AER34" s="276"/>
      <c r="AES34" s="276"/>
      <c r="AET34" s="276"/>
      <c r="AEU34" s="276"/>
      <c r="AEV34" s="276"/>
      <c r="AEW34" s="276"/>
      <c r="AEX34" s="276"/>
      <c r="AEY34" s="276"/>
      <c r="AEZ34" s="276"/>
      <c r="AFA34" s="276"/>
      <c r="AFB34" s="276"/>
      <c r="AFC34" s="276"/>
      <c r="AFD34" s="276"/>
      <c r="AFE34" s="276"/>
      <c r="AFF34" s="276"/>
      <c r="AFG34" s="276"/>
      <c r="AFH34" s="276"/>
      <c r="AFI34" s="276"/>
      <c r="AFJ34" s="276"/>
      <c r="AFK34" s="276"/>
      <c r="AFL34" s="276"/>
      <c r="AFM34" s="276"/>
      <c r="AFN34" s="276"/>
      <c r="AFO34" s="276"/>
      <c r="AFP34" s="276"/>
      <c r="AFQ34" s="276"/>
      <c r="AFR34" s="276"/>
      <c r="AFS34" s="276"/>
      <c r="AFT34" s="276"/>
      <c r="AFU34" s="276"/>
      <c r="AFV34" s="276"/>
      <c r="AFW34" s="276"/>
      <c r="AFX34" s="276"/>
      <c r="AFY34" s="276"/>
      <c r="AFZ34" s="276"/>
      <c r="AGA34" s="276"/>
      <c r="AGB34" s="276"/>
      <c r="AGC34" s="276"/>
      <c r="AGD34" s="276"/>
      <c r="AGE34" s="276"/>
      <c r="AGF34" s="276"/>
      <c r="AGG34" s="276"/>
      <c r="AGH34" s="276"/>
      <c r="AGI34" s="276"/>
      <c r="AGJ34" s="276"/>
      <c r="AGK34" s="276"/>
      <c r="AGL34" s="276"/>
      <c r="AGM34" s="276"/>
      <c r="AGN34" s="276"/>
      <c r="AGO34" s="276"/>
      <c r="AGP34" s="276"/>
      <c r="AGQ34" s="276"/>
      <c r="AGR34" s="276"/>
      <c r="AGS34" s="276"/>
      <c r="AGT34" s="276"/>
      <c r="AGU34" s="276"/>
      <c r="AGV34" s="276"/>
      <c r="AGW34" s="276"/>
      <c r="AGX34" s="276"/>
      <c r="AGY34" s="276"/>
      <c r="AGZ34" s="276"/>
      <c r="AHA34" s="276"/>
      <c r="AHB34" s="276"/>
      <c r="AHC34" s="276"/>
      <c r="AHD34" s="276"/>
      <c r="AHE34" s="276"/>
      <c r="AHF34" s="276"/>
      <c r="AHG34" s="276"/>
      <c r="AHH34" s="276"/>
      <c r="AHI34" s="276"/>
      <c r="AHJ34" s="276"/>
      <c r="AHK34" s="276"/>
      <c r="AHL34" s="276"/>
      <c r="AHM34" s="276"/>
      <c r="AHN34" s="276"/>
      <c r="AHO34" s="276"/>
      <c r="AHP34" s="276"/>
      <c r="AHQ34" s="276"/>
      <c r="AHR34" s="276"/>
      <c r="AHS34" s="276"/>
      <c r="AHT34" s="276"/>
      <c r="AHU34" s="276"/>
      <c r="AHV34" s="276"/>
      <c r="AHW34" s="276"/>
      <c r="AHX34" s="276"/>
      <c r="AHY34" s="276"/>
      <c r="AHZ34" s="276"/>
      <c r="AIA34" s="276"/>
      <c r="AIB34" s="276"/>
      <c r="AIC34" s="276"/>
      <c r="AID34" s="276"/>
      <c r="AIE34" s="276"/>
      <c r="AIF34" s="276"/>
      <c r="AIG34" s="276"/>
      <c r="AIH34" s="276"/>
      <c r="AII34" s="0"/>
      <c r="AIJ34" s="0"/>
      <c r="AIK34" s="0"/>
      <c r="AIL34" s="0"/>
      <c r="AIM34" s="0"/>
      <c r="AIN34" s="0"/>
      <c r="AIO34" s="0"/>
      <c r="AIP34" s="0"/>
      <c r="AIQ34" s="0"/>
      <c r="AIR34" s="0"/>
      <c r="AIS34" s="0"/>
      <c r="AIT34" s="0"/>
      <c r="AIU34" s="0"/>
      <c r="AIV34" s="0"/>
      <c r="AIW34" s="0"/>
      <c r="AIX34" s="0"/>
      <c r="AIY34" s="0"/>
      <c r="AIZ34" s="0"/>
      <c r="AJA34" s="0"/>
      <c r="AJB34" s="0"/>
      <c r="AJC34" s="0"/>
      <c r="AJD34" s="0"/>
      <c r="AJE34" s="0"/>
      <c r="AJF34" s="0"/>
      <c r="AJG34" s="0"/>
      <c r="AJH34" s="0"/>
      <c r="AJI34" s="0"/>
      <c r="AJJ34" s="0"/>
      <c r="AJK34" s="0"/>
      <c r="AJL34" s="0"/>
      <c r="AJM34" s="0"/>
      <c r="AJN34" s="0"/>
      <c r="AJO34" s="0"/>
      <c r="AJP34" s="0"/>
      <c r="AJQ34" s="0"/>
      <c r="AJR34" s="0"/>
      <c r="AJS34" s="0"/>
      <c r="AJT34" s="0"/>
      <c r="AJU34" s="0"/>
      <c r="AJV34" s="0"/>
      <c r="AJW34" s="0"/>
      <c r="AJX34" s="0"/>
      <c r="AJY34" s="0"/>
      <c r="AJZ34" s="0"/>
      <c r="AKA34" s="0"/>
      <c r="AKB34" s="0"/>
      <c r="AKC34" s="0"/>
      <c r="AKD34" s="0"/>
      <c r="AKE34" s="0"/>
      <c r="AKF34" s="0"/>
      <c r="AKG34" s="0"/>
      <c r="AKH34" s="0"/>
      <c r="AKI34" s="0"/>
      <c r="AKJ34" s="0"/>
      <c r="AKK34" s="0"/>
      <c r="AKL34" s="0"/>
      <c r="AKM34" s="0"/>
      <c r="AKN34" s="0"/>
      <c r="AKO34" s="0"/>
      <c r="AKP34" s="0"/>
      <c r="AKQ34" s="0"/>
      <c r="AKR34" s="0"/>
      <c r="AKS34" s="0"/>
      <c r="AKT34" s="0"/>
      <c r="AKU34" s="0"/>
      <c r="AKV34" s="0"/>
      <c r="AKW34" s="0"/>
      <c r="AKX34" s="0"/>
      <c r="AKY34" s="0"/>
      <c r="AKZ34" s="0"/>
      <c r="ALA34" s="0"/>
      <c r="ALB34" s="0"/>
      <c r="ALC34" s="0"/>
      <c r="ALD34" s="0"/>
      <c r="ALE34" s="0"/>
      <c r="ALF34" s="0"/>
      <c r="ALG34" s="0"/>
      <c r="ALH34" s="0"/>
      <c r="ALI34" s="0"/>
      <c r="ALJ34" s="0"/>
      <c r="ALK34" s="0"/>
      <c r="ALL34" s="0"/>
      <c r="ALM34" s="0"/>
      <c r="ALN34" s="0"/>
      <c r="ALO34" s="0"/>
      <c r="ALP34" s="0"/>
      <c r="ALQ34" s="0"/>
      <c r="ALR34" s="0"/>
      <c r="ALS34" s="0"/>
      <c r="ALT34" s="0"/>
      <c r="ALU34" s="0"/>
      <c r="ALV34" s="0"/>
      <c r="ALW34" s="0"/>
      <c r="ALX34" s="0"/>
      <c r="ALY34" s="0"/>
      <c r="ALZ34" s="0"/>
      <c r="AMA34" s="0"/>
      <c r="AMB34" s="0"/>
      <c r="AMC34" s="0"/>
      <c r="AMD34" s="0"/>
      <c r="AME34" s="0"/>
      <c r="AMF34" s="0"/>
      <c r="AMG34" s="0"/>
      <c r="AMH34" s="0"/>
      <c r="AMI34" s="0"/>
      <c r="AMJ34" s="0"/>
    </row>
    <row r="35" s="332" customFormat="true" ht="13.9" hidden="false" customHeight="true" outlineLevel="0" collapsed="false">
      <c r="A35" s="390" t="s">
        <v>175</v>
      </c>
      <c r="B35" s="283"/>
      <c r="C35" s="392"/>
      <c r="D35" s="383"/>
      <c r="E35" s="383"/>
      <c r="F35" s="383"/>
      <c r="G35" s="351"/>
      <c r="H35" s="382" t="s">
        <v>175</v>
      </c>
      <c r="I35" s="329" t="s">
        <v>175</v>
      </c>
      <c r="J35" s="283"/>
      <c r="K35" s="392"/>
      <c r="L35" s="383"/>
      <c r="M35" s="391"/>
      <c r="N35" s="391"/>
      <c r="O35" s="329"/>
      <c r="P35" s="382" t="s">
        <v>175</v>
      </c>
      <c r="Q35" s="329" t="s">
        <v>175</v>
      </c>
      <c r="R35" s="358"/>
      <c r="S35" s="589"/>
      <c r="T35" s="590"/>
      <c r="U35" s="590"/>
      <c r="V35" s="590"/>
      <c r="W35" s="591"/>
      <c r="X35" s="390" t="s">
        <v>175</v>
      </c>
      <c r="Y35" s="329" t="s">
        <v>175</v>
      </c>
      <c r="Z35" s="294"/>
      <c r="AA35" s="392"/>
      <c r="AB35" s="383"/>
      <c r="AC35" s="383"/>
      <c r="AD35" s="383"/>
      <c r="AE35" s="351"/>
      <c r="AF35" s="382" t="s">
        <v>175</v>
      </c>
      <c r="AG35" s="329" t="s">
        <v>175</v>
      </c>
      <c r="AH35" s="283"/>
      <c r="AI35" s="392"/>
      <c r="AJ35" s="383"/>
      <c r="AK35" s="391"/>
      <c r="AL35" s="391"/>
      <c r="AN35" s="382" t="s">
        <v>175</v>
      </c>
      <c r="AO35" s="329" t="s">
        <v>175</v>
      </c>
      <c r="AP35" s="358"/>
      <c r="AT35" s="299"/>
      <c r="BB35" s="299"/>
      <c r="BJ35" s="299"/>
      <c r="BR35" s="299"/>
      <c r="BZ35" s="299"/>
      <c r="CH35" s="299"/>
      <c r="CP35" s="299"/>
      <c r="CX35" s="299"/>
      <c r="DF35" s="299"/>
      <c r="DN35" s="299"/>
      <c r="DV35" s="299"/>
      <c r="ED35" s="299"/>
      <c r="EL35" s="299"/>
      <c r="ET35" s="299"/>
      <c r="FB35" s="299"/>
      <c r="FJ35" s="299"/>
      <c r="FR35" s="299"/>
      <c r="FZ35" s="299"/>
      <c r="GH35" s="299"/>
      <c r="GP35" s="299"/>
      <c r="GX35" s="299"/>
      <c r="HF35" s="299"/>
      <c r="HN35" s="299"/>
      <c r="HO35" s="367"/>
      <c r="HV35" s="299"/>
      <c r="ID35" s="299"/>
      <c r="IL35" s="299"/>
      <c r="IT35" s="299"/>
      <c r="JB35" s="299"/>
      <c r="JJ35" s="299"/>
      <c r="JR35" s="299"/>
      <c r="JZ35" s="299"/>
      <c r="KH35" s="299"/>
      <c r="KP35" s="299"/>
      <c r="KX35" s="299"/>
      <c r="LF35" s="299"/>
      <c r="LN35" s="299"/>
      <c r="LV35" s="287"/>
      <c r="MD35" s="299"/>
      <c r="ML35" s="299"/>
      <c r="MT35" s="287"/>
      <c r="NB35" s="299"/>
      <c r="NJ35" s="299"/>
      <c r="NR35" s="287"/>
      <c r="NZ35" s="299"/>
      <c r="OH35" s="299"/>
      <c r="OP35" s="287"/>
      <c r="OX35" s="299"/>
      <c r="PF35" s="299"/>
      <c r="PN35" s="287"/>
      <c r="PV35" s="299"/>
      <c r="QD35" s="299"/>
      <c r="QL35" s="287"/>
      <c r="QT35" s="299"/>
      <c r="RB35" s="299"/>
      <c r="RJ35" s="287"/>
      <c r="RR35" s="299"/>
      <c r="RZ35" s="299"/>
      <c r="SH35" s="287"/>
      <c r="SP35" s="299"/>
      <c r="SX35" s="299"/>
      <c r="TF35" s="287"/>
      <c r="TN35" s="299"/>
      <c r="TV35" s="299"/>
      <c r="UD35" s="287"/>
      <c r="UL35" s="299"/>
      <c r="UT35" s="299"/>
      <c r="VB35" s="287"/>
      <c r="VJ35" s="299"/>
      <c r="VR35" s="299"/>
      <c r="VZ35" s="287"/>
      <c r="WH35" s="299"/>
      <c r="WP35" s="299"/>
      <c r="WX35" s="287"/>
      <c r="XF35" s="299"/>
      <c r="XN35" s="299"/>
      <c r="XV35" s="287"/>
      <c r="YD35" s="299"/>
      <c r="YL35" s="299"/>
      <c r="YT35" s="287"/>
      <c r="ZB35" s="358"/>
      <c r="ZC35" s="368"/>
      <c r="ZD35" s="368"/>
      <c r="ZE35" s="368"/>
      <c r="ZF35" s="368"/>
      <c r="ZG35" s="368"/>
      <c r="ZJ35" s="372"/>
      <c r="ZL35" s="368"/>
      <c r="ZM35" s="368"/>
      <c r="ZN35" s="368"/>
      <c r="ZO35" s="368"/>
      <c r="ZR35" s="369"/>
      <c r="ZZ35" s="358"/>
      <c r="AAA35" s="368"/>
      <c r="AAB35" s="368"/>
      <c r="AAC35" s="368"/>
      <c r="AAD35" s="368"/>
      <c r="AAE35" s="368"/>
      <c r="AAH35" s="372"/>
      <c r="AAI35" s="368"/>
      <c r="AAJ35" s="368"/>
      <c r="AAK35" s="368"/>
      <c r="AAL35" s="368"/>
      <c r="AAM35" s="368"/>
      <c r="AAP35" s="369"/>
      <c r="AAX35" s="358"/>
      <c r="AAY35" s="368"/>
      <c r="AAZ35" s="368"/>
      <c r="ABA35" s="368"/>
      <c r="ABB35" s="368"/>
      <c r="ABC35" s="368"/>
      <c r="ABF35" s="372"/>
      <c r="ABG35" s="368"/>
      <c r="ABH35" s="368"/>
      <c r="ABI35" s="368"/>
      <c r="ABJ35" s="368"/>
      <c r="ABK35" s="368"/>
      <c r="ABN35" s="369"/>
      <c r="ABV35" s="358"/>
      <c r="ABW35" s="368"/>
      <c r="ABX35" s="368"/>
      <c r="ABY35" s="368"/>
      <c r="ABZ35" s="368"/>
      <c r="ACA35" s="368"/>
      <c r="ACD35" s="276"/>
      <c r="ACE35" s="276"/>
      <c r="ACF35" s="276"/>
      <c r="ACG35" s="276"/>
      <c r="ACH35" s="276"/>
      <c r="ACI35" s="276"/>
      <c r="ACJ35" s="276"/>
      <c r="ACK35" s="276"/>
      <c r="ACL35" s="276"/>
      <c r="ACM35" s="276"/>
      <c r="ACN35" s="276"/>
      <c r="ACO35" s="276"/>
      <c r="ACP35" s="276"/>
      <c r="ACQ35" s="276"/>
      <c r="ACR35" s="276"/>
      <c r="ACS35" s="276"/>
      <c r="ACT35" s="276"/>
      <c r="ACU35" s="276"/>
      <c r="ACV35" s="276"/>
      <c r="ACW35" s="276"/>
      <c r="ACX35" s="276"/>
      <c r="ACY35" s="276"/>
      <c r="ACZ35" s="276"/>
      <c r="ADA35" s="276"/>
      <c r="ADB35" s="276"/>
      <c r="ADC35" s="276"/>
      <c r="ADD35" s="276"/>
      <c r="ADE35" s="276"/>
      <c r="ADF35" s="276"/>
      <c r="ADG35" s="276"/>
      <c r="ADH35" s="276"/>
      <c r="ADI35" s="276"/>
      <c r="ADJ35" s="276"/>
      <c r="ADK35" s="276"/>
      <c r="ADL35" s="276"/>
      <c r="ADM35" s="276"/>
      <c r="ADN35" s="276"/>
      <c r="ADO35" s="276"/>
      <c r="ADP35" s="276"/>
      <c r="ADQ35" s="276"/>
      <c r="ADR35" s="276"/>
      <c r="ADS35" s="276"/>
      <c r="ADT35" s="276"/>
      <c r="ADU35" s="276"/>
      <c r="ADV35" s="276"/>
      <c r="ADW35" s="276"/>
      <c r="ADX35" s="276"/>
      <c r="ADY35" s="276"/>
      <c r="ADZ35" s="276"/>
      <c r="AEA35" s="276"/>
      <c r="AEB35" s="276"/>
      <c r="AEC35" s="276"/>
      <c r="AED35" s="276"/>
      <c r="AEE35" s="276"/>
      <c r="AEF35" s="276"/>
      <c r="AEG35" s="276"/>
      <c r="AEH35" s="276"/>
      <c r="AEI35" s="276"/>
      <c r="AEJ35" s="276"/>
      <c r="AEK35" s="276"/>
      <c r="AEL35" s="276"/>
      <c r="AEM35" s="276"/>
      <c r="AEN35" s="276"/>
      <c r="AEO35" s="276"/>
      <c r="AEP35" s="276"/>
      <c r="AEQ35" s="276"/>
      <c r="AER35" s="276"/>
      <c r="AES35" s="276"/>
      <c r="AET35" s="276"/>
      <c r="AEU35" s="276"/>
      <c r="AEV35" s="276"/>
      <c r="AEW35" s="276"/>
      <c r="AEX35" s="276"/>
      <c r="AEY35" s="276"/>
      <c r="AEZ35" s="276"/>
      <c r="AFA35" s="276"/>
      <c r="AFB35" s="276"/>
      <c r="AFC35" s="276"/>
      <c r="AFD35" s="276"/>
      <c r="AFE35" s="276"/>
      <c r="AFF35" s="276"/>
      <c r="AFG35" s="276"/>
      <c r="AFH35" s="276"/>
      <c r="AFI35" s="276"/>
      <c r="AFJ35" s="276"/>
      <c r="AFK35" s="276"/>
      <c r="AFL35" s="276"/>
      <c r="AFM35" s="276"/>
      <c r="AFN35" s="276"/>
      <c r="AFO35" s="276"/>
      <c r="AFP35" s="276"/>
      <c r="AFQ35" s="276"/>
      <c r="AFR35" s="276"/>
      <c r="AFS35" s="276"/>
      <c r="AFT35" s="276"/>
      <c r="AFU35" s="276"/>
      <c r="AFV35" s="276"/>
      <c r="AFW35" s="276"/>
      <c r="AFX35" s="276"/>
      <c r="AFY35" s="276"/>
      <c r="AFZ35" s="276"/>
      <c r="AGA35" s="276"/>
      <c r="AGB35" s="276"/>
      <c r="AGC35" s="276"/>
      <c r="AGD35" s="276"/>
      <c r="AGE35" s="276"/>
      <c r="AGF35" s="276"/>
      <c r="AGG35" s="276"/>
      <c r="AGH35" s="276"/>
      <c r="AGI35" s="276"/>
      <c r="AGJ35" s="276"/>
      <c r="AGK35" s="276"/>
      <c r="AGL35" s="276"/>
      <c r="AGM35" s="276"/>
      <c r="AGN35" s="276"/>
      <c r="AGO35" s="276"/>
      <c r="AGP35" s="276"/>
      <c r="AGQ35" s="276"/>
      <c r="AGR35" s="276"/>
      <c r="AGS35" s="276"/>
      <c r="AGT35" s="276"/>
      <c r="AGU35" s="276"/>
      <c r="AGV35" s="276"/>
      <c r="AGW35" s="276"/>
      <c r="AGX35" s="276"/>
      <c r="AGY35" s="276"/>
      <c r="AGZ35" s="276"/>
      <c r="AHA35" s="276"/>
      <c r="AHB35" s="276"/>
      <c r="AHC35" s="276"/>
      <c r="AHD35" s="276"/>
      <c r="AHE35" s="276"/>
      <c r="AHF35" s="276"/>
      <c r="AHG35" s="276"/>
      <c r="AHH35" s="276"/>
      <c r="AHI35" s="276"/>
      <c r="AHJ35" s="276"/>
      <c r="AHK35" s="276"/>
      <c r="AHL35" s="276"/>
      <c r="AHM35" s="276"/>
      <c r="AHN35" s="276"/>
      <c r="AHO35" s="276"/>
      <c r="AHP35" s="276"/>
      <c r="AHQ35" s="276"/>
      <c r="AHR35" s="276"/>
      <c r="AHS35" s="276"/>
      <c r="AHT35" s="276"/>
      <c r="AHU35" s="276"/>
      <c r="AHV35" s="276"/>
      <c r="AHW35" s="276"/>
      <c r="AHX35" s="276"/>
      <c r="AHY35" s="276"/>
      <c r="AHZ35" s="276"/>
      <c r="AIA35" s="276"/>
      <c r="AIB35" s="276"/>
      <c r="AIC35" s="276"/>
      <c r="AID35" s="276"/>
      <c r="AIE35" s="276"/>
      <c r="AIF35" s="276"/>
      <c r="AIG35" s="276"/>
      <c r="AIH35" s="276"/>
      <c r="AII35" s="0"/>
      <c r="AIJ35" s="0"/>
      <c r="AIK35" s="0"/>
      <c r="AIL35" s="0"/>
      <c r="AIM35" s="0"/>
      <c r="AIN35" s="0"/>
      <c r="AIO35" s="0"/>
      <c r="AIP35" s="0"/>
      <c r="AIQ35" s="0"/>
      <c r="AIR35" s="0"/>
      <c r="AIS35" s="0"/>
      <c r="AIT35" s="0"/>
      <c r="AIU35" s="0"/>
      <c r="AIV35" s="0"/>
      <c r="AIW35" s="0"/>
      <c r="AIX35" s="0"/>
      <c r="AIY35" s="0"/>
      <c r="AIZ35" s="0"/>
      <c r="AJA35" s="0"/>
      <c r="AJB35" s="0"/>
      <c r="AJC35" s="0"/>
      <c r="AJD35" s="0"/>
      <c r="AJE35" s="0"/>
      <c r="AJF35" s="0"/>
      <c r="AJG35" s="0"/>
      <c r="AJH35" s="0"/>
      <c r="AJI35" s="0"/>
      <c r="AJJ35" s="0"/>
      <c r="AJK35" s="0"/>
      <c r="AJL35" s="0"/>
      <c r="AJM35" s="0"/>
      <c r="AJN35" s="0"/>
      <c r="AJO35" s="0"/>
      <c r="AJP35" s="0"/>
      <c r="AJQ35" s="0"/>
      <c r="AJR35" s="0"/>
      <c r="AJS35" s="0"/>
      <c r="AJT35" s="0"/>
      <c r="AJU35" s="0"/>
      <c r="AJV35" s="0"/>
      <c r="AJW35" s="0"/>
      <c r="AJX35" s="0"/>
      <c r="AJY35" s="0"/>
      <c r="AJZ35" s="0"/>
      <c r="AKA35" s="0"/>
      <c r="AKB35" s="0"/>
      <c r="AKC35" s="0"/>
      <c r="AKD35" s="0"/>
      <c r="AKE35" s="0"/>
      <c r="AKF35" s="0"/>
      <c r="AKG35" s="0"/>
      <c r="AKH35" s="0"/>
      <c r="AKI35" s="0"/>
      <c r="AKJ35" s="0"/>
      <c r="AKK35" s="0"/>
      <c r="AKL35" s="0"/>
      <c r="AKM35" s="0"/>
      <c r="AKN35" s="0"/>
      <c r="AKO35" s="0"/>
      <c r="AKP35" s="0"/>
      <c r="AKQ35" s="0"/>
      <c r="AKR35" s="0"/>
      <c r="AKS35" s="0"/>
      <c r="AKT35" s="0"/>
      <c r="AKU35" s="0"/>
      <c r="AKV35" s="0"/>
      <c r="AKW35" s="0"/>
      <c r="AKX35" s="0"/>
      <c r="AKY35" s="0"/>
      <c r="AKZ35" s="0"/>
      <c r="ALA35" s="0"/>
      <c r="ALB35" s="0"/>
      <c r="ALC35" s="0"/>
      <c r="ALD35" s="0"/>
      <c r="ALE35" s="0"/>
      <c r="ALF35" s="0"/>
      <c r="ALG35" s="0"/>
      <c r="ALH35" s="0"/>
      <c r="ALI35" s="0"/>
      <c r="ALJ35" s="0"/>
      <c r="ALK35" s="0"/>
      <c r="ALL35" s="0"/>
      <c r="ALM35" s="0"/>
      <c r="ALN35" s="0"/>
      <c r="ALO35" s="0"/>
      <c r="ALP35" s="0"/>
      <c r="ALQ35" s="0"/>
      <c r="ALR35" s="0"/>
      <c r="ALS35" s="0"/>
      <c r="ALT35" s="0"/>
      <c r="ALU35" s="0"/>
      <c r="ALV35" s="0"/>
      <c r="ALW35" s="0"/>
      <c r="ALX35" s="0"/>
      <c r="ALY35" s="0"/>
      <c r="ALZ35" s="0"/>
      <c r="AMA35" s="0"/>
      <c r="AMB35" s="0"/>
      <c r="AMC35" s="0"/>
      <c r="AMD35" s="0"/>
      <c r="AME35" s="0"/>
      <c r="AMF35" s="0"/>
      <c r="AMG35" s="0"/>
      <c r="AMH35" s="0"/>
      <c r="AMI35" s="0"/>
      <c r="AMJ35" s="0"/>
    </row>
    <row r="36" s="332" customFormat="true" ht="13.9" hidden="false" customHeight="true" outlineLevel="0" collapsed="false">
      <c r="A36" s="390"/>
      <c r="B36" s="283"/>
      <c r="C36" s="537"/>
      <c r="D36" s="383"/>
      <c r="E36" s="391"/>
      <c r="F36" s="383"/>
      <c r="G36" s="351"/>
      <c r="H36" s="382"/>
      <c r="I36" s="329"/>
      <c r="J36" s="354"/>
      <c r="K36" s="537"/>
      <c r="L36" s="590"/>
      <c r="M36" s="592"/>
      <c r="N36" s="592"/>
      <c r="O36" s="386"/>
      <c r="P36" s="382"/>
      <c r="Q36" s="329"/>
      <c r="R36" s="358"/>
      <c r="S36" s="593"/>
      <c r="T36" s="590"/>
      <c r="U36" s="592"/>
      <c r="V36" s="590"/>
      <c r="W36" s="591"/>
      <c r="X36" s="390"/>
      <c r="Y36" s="329"/>
      <c r="Z36" s="294"/>
      <c r="AA36" s="537"/>
      <c r="AB36" s="383"/>
      <c r="AC36" s="391"/>
      <c r="AD36" s="383"/>
      <c r="AE36" s="351"/>
      <c r="AF36" s="382"/>
      <c r="AG36" s="329"/>
      <c r="AH36" s="354"/>
      <c r="AI36" s="537"/>
      <c r="AJ36" s="590"/>
      <c r="AK36" s="592"/>
      <c r="AL36" s="592"/>
      <c r="AM36" s="368"/>
      <c r="AN36" s="382"/>
      <c r="AO36" s="329"/>
      <c r="AP36" s="358"/>
      <c r="AT36" s="299"/>
      <c r="BB36" s="299"/>
      <c r="BJ36" s="299"/>
      <c r="BR36" s="299"/>
      <c r="BZ36" s="299"/>
      <c r="CH36" s="299"/>
      <c r="CP36" s="299"/>
      <c r="CX36" s="299"/>
      <c r="DF36" s="299"/>
      <c r="DN36" s="299"/>
      <c r="DV36" s="299"/>
      <c r="ED36" s="299"/>
      <c r="EL36" s="299"/>
      <c r="ET36" s="299"/>
      <c r="FB36" s="299"/>
      <c r="FJ36" s="299"/>
      <c r="FR36" s="299"/>
      <c r="FX36" s="367"/>
      <c r="FY36" s="367"/>
      <c r="FZ36" s="299"/>
      <c r="GF36" s="367"/>
      <c r="GG36" s="367"/>
      <c r="GH36" s="299"/>
      <c r="GN36" s="367"/>
      <c r="GO36" s="367"/>
      <c r="GP36" s="299"/>
      <c r="GV36" s="367"/>
      <c r="GW36" s="367"/>
      <c r="GX36" s="299"/>
      <c r="HF36" s="299"/>
      <c r="HN36" s="299"/>
      <c r="HV36" s="299"/>
      <c r="ID36" s="299"/>
      <c r="IL36" s="299"/>
      <c r="IT36" s="299"/>
      <c r="JB36" s="299"/>
      <c r="JJ36" s="299"/>
      <c r="JR36" s="299"/>
      <c r="JZ36" s="299"/>
      <c r="KH36" s="299"/>
      <c r="KP36" s="299"/>
      <c r="KX36" s="299"/>
      <c r="LF36" s="299"/>
      <c r="LN36" s="299"/>
      <c r="LV36" s="287"/>
      <c r="MD36" s="299"/>
      <c r="ML36" s="299"/>
      <c r="MT36" s="287"/>
      <c r="NB36" s="299"/>
      <c r="NJ36" s="299"/>
      <c r="NR36" s="287"/>
      <c r="NZ36" s="299"/>
      <c r="OH36" s="299"/>
      <c r="OP36" s="287"/>
      <c r="OQ36" s="331"/>
      <c r="OX36" s="299"/>
      <c r="OY36" s="331"/>
      <c r="PF36" s="299"/>
      <c r="PG36" s="331"/>
      <c r="PN36" s="287"/>
      <c r="PO36" s="331"/>
      <c r="PV36" s="299"/>
      <c r="PW36" s="331"/>
      <c r="QD36" s="299"/>
      <c r="QE36" s="331"/>
      <c r="QL36" s="287"/>
      <c r="QM36" s="331"/>
      <c r="QT36" s="299"/>
      <c r="QU36" s="331"/>
      <c r="RB36" s="299"/>
      <c r="RC36" s="331"/>
      <c r="RJ36" s="287"/>
      <c r="RK36" s="331"/>
      <c r="RR36" s="299"/>
      <c r="RS36" s="331"/>
      <c r="RZ36" s="299"/>
      <c r="SA36" s="331"/>
      <c r="SH36" s="287"/>
      <c r="SI36" s="331"/>
      <c r="SP36" s="299"/>
      <c r="SQ36" s="331"/>
      <c r="SX36" s="299"/>
      <c r="SY36" s="331"/>
      <c r="TF36" s="287"/>
      <c r="TG36" s="331"/>
      <c r="TN36" s="299"/>
      <c r="TO36" s="331"/>
      <c r="TV36" s="299"/>
      <c r="TW36" s="331"/>
      <c r="UD36" s="287"/>
      <c r="UE36" s="331"/>
      <c r="UL36" s="299"/>
      <c r="UM36" s="331"/>
      <c r="UT36" s="299"/>
      <c r="UU36" s="331"/>
      <c r="VB36" s="287"/>
      <c r="VC36" s="331"/>
      <c r="VJ36" s="299"/>
      <c r="VK36" s="331"/>
      <c r="VR36" s="299"/>
      <c r="VS36" s="331"/>
      <c r="VZ36" s="287"/>
      <c r="WA36" s="331"/>
      <c r="WH36" s="299"/>
      <c r="WI36" s="331"/>
      <c r="WP36" s="299"/>
      <c r="WQ36" s="331"/>
      <c r="WX36" s="287"/>
      <c r="WY36" s="331"/>
      <c r="XF36" s="299"/>
      <c r="XG36" s="331"/>
      <c r="XN36" s="299"/>
      <c r="XO36" s="331"/>
      <c r="XV36" s="287"/>
      <c r="XW36" s="331"/>
      <c r="YD36" s="299"/>
      <c r="YE36" s="331"/>
      <c r="YL36" s="299"/>
      <c r="YM36" s="331"/>
      <c r="YT36" s="369"/>
      <c r="YU36" s="331"/>
      <c r="YV36" s="368"/>
      <c r="YW36" s="368"/>
      <c r="YX36" s="368"/>
      <c r="YY36" s="368"/>
      <c r="ZB36" s="358"/>
      <c r="ZC36" s="594"/>
      <c r="ZD36" s="368"/>
      <c r="ZE36" s="368"/>
      <c r="ZF36" s="368"/>
      <c r="ZG36" s="368"/>
      <c r="ZJ36" s="372"/>
      <c r="ZK36" s="331"/>
      <c r="ZL36" s="368"/>
      <c r="ZM36" s="368"/>
      <c r="ZN36" s="368"/>
      <c r="ZO36" s="368"/>
      <c r="ZR36" s="369"/>
      <c r="ZS36" s="331"/>
      <c r="ZT36" s="368"/>
      <c r="ZU36" s="368"/>
      <c r="ZV36" s="368"/>
      <c r="ZW36" s="368"/>
      <c r="ZZ36" s="358"/>
      <c r="AAA36" s="594"/>
      <c r="AAB36" s="368"/>
      <c r="AAC36" s="368"/>
      <c r="AAD36" s="368"/>
      <c r="AAE36" s="368"/>
      <c r="AAH36" s="372"/>
      <c r="AAI36" s="594"/>
      <c r="AAJ36" s="368"/>
      <c r="AAK36" s="368"/>
      <c r="AAL36" s="368"/>
      <c r="AAM36" s="368"/>
      <c r="AAP36" s="369"/>
      <c r="AAQ36" s="331"/>
      <c r="AAR36" s="368"/>
      <c r="AAS36" s="368"/>
      <c r="AAT36" s="368"/>
      <c r="AAU36" s="368"/>
      <c r="AAX36" s="358"/>
      <c r="AAY36" s="594"/>
      <c r="AAZ36" s="368"/>
      <c r="ABA36" s="368"/>
      <c r="ABB36" s="368"/>
      <c r="ABC36" s="368"/>
      <c r="ABF36" s="372"/>
      <c r="ABG36" s="594"/>
      <c r="ABH36" s="368"/>
      <c r="ABI36" s="368"/>
      <c r="ABJ36" s="368"/>
      <c r="ABK36" s="368"/>
      <c r="ABN36" s="369"/>
      <c r="ABO36" s="331"/>
      <c r="ABP36" s="368"/>
      <c r="ABQ36" s="368"/>
      <c r="ABR36" s="368"/>
      <c r="ABS36" s="368"/>
      <c r="ABV36" s="358"/>
      <c r="ABW36" s="594"/>
      <c r="ABX36" s="368"/>
      <c r="ABY36" s="368"/>
      <c r="ABZ36" s="368"/>
      <c r="ACA36" s="368"/>
      <c r="ACD36" s="276"/>
      <c r="ACE36" s="276"/>
      <c r="ACF36" s="276"/>
      <c r="ACG36" s="276"/>
      <c r="ACH36" s="276"/>
      <c r="ACI36" s="276"/>
      <c r="ACJ36" s="276"/>
      <c r="ACK36" s="276"/>
      <c r="ACL36" s="276"/>
      <c r="ACM36" s="276"/>
      <c r="ACN36" s="276"/>
      <c r="ACO36" s="276"/>
      <c r="ACP36" s="276"/>
      <c r="ACQ36" s="276"/>
      <c r="ACR36" s="276"/>
      <c r="ACS36" s="276"/>
      <c r="ACT36" s="276"/>
      <c r="ACU36" s="276"/>
      <c r="ACV36" s="276"/>
      <c r="ACW36" s="276"/>
      <c r="ACX36" s="276"/>
      <c r="ACY36" s="276"/>
      <c r="ACZ36" s="276"/>
      <c r="ADA36" s="276"/>
      <c r="ADB36" s="276"/>
      <c r="ADC36" s="276"/>
      <c r="ADD36" s="276"/>
      <c r="ADE36" s="276"/>
      <c r="ADF36" s="276"/>
      <c r="ADG36" s="276"/>
      <c r="ADH36" s="276"/>
      <c r="ADI36" s="276"/>
      <c r="ADJ36" s="276"/>
      <c r="ADK36" s="276"/>
      <c r="ADL36" s="276"/>
      <c r="ADM36" s="276"/>
      <c r="ADN36" s="276"/>
      <c r="ADO36" s="276"/>
      <c r="ADP36" s="276"/>
      <c r="ADQ36" s="276"/>
      <c r="ADR36" s="276"/>
      <c r="ADS36" s="276"/>
      <c r="ADT36" s="276"/>
      <c r="ADU36" s="276"/>
      <c r="ADV36" s="276"/>
      <c r="ADW36" s="276"/>
      <c r="ADX36" s="276"/>
      <c r="ADY36" s="276"/>
      <c r="ADZ36" s="276"/>
      <c r="AEA36" s="276"/>
      <c r="AEB36" s="276"/>
      <c r="AEC36" s="276"/>
      <c r="AED36" s="276"/>
      <c r="AEE36" s="276"/>
      <c r="AEF36" s="276"/>
      <c r="AEG36" s="276"/>
      <c r="AEH36" s="276"/>
      <c r="AEI36" s="276"/>
      <c r="AEJ36" s="276"/>
      <c r="AEK36" s="276"/>
      <c r="AEL36" s="276"/>
      <c r="AEM36" s="276"/>
      <c r="AEN36" s="276"/>
      <c r="AEO36" s="276"/>
      <c r="AEP36" s="276"/>
      <c r="AEQ36" s="276"/>
      <c r="AER36" s="276"/>
      <c r="AES36" s="276"/>
      <c r="AET36" s="276"/>
      <c r="AEU36" s="276"/>
      <c r="AEV36" s="276"/>
      <c r="AEW36" s="276"/>
      <c r="AEX36" s="276"/>
      <c r="AEY36" s="276"/>
      <c r="AEZ36" s="276"/>
      <c r="AFA36" s="276"/>
      <c r="AFB36" s="276"/>
      <c r="AFC36" s="276"/>
      <c r="AFD36" s="276"/>
      <c r="AFE36" s="276"/>
      <c r="AFF36" s="276"/>
      <c r="AFG36" s="276"/>
      <c r="AFH36" s="276"/>
      <c r="AFI36" s="276"/>
      <c r="AFJ36" s="276"/>
      <c r="AFK36" s="276"/>
      <c r="AFL36" s="276"/>
      <c r="AFM36" s="276"/>
      <c r="AFN36" s="276"/>
      <c r="AFO36" s="276"/>
      <c r="AFP36" s="276"/>
      <c r="AFQ36" s="276"/>
      <c r="AFR36" s="276"/>
      <c r="AFS36" s="276"/>
      <c r="AFT36" s="276"/>
      <c r="AFU36" s="276"/>
      <c r="AFV36" s="276"/>
      <c r="AFW36" s="276"/>
      <c r="AFX36" s="276"/>
      <c r="AFY36" s="276"/>
      <c r="AFZ36" s="276"/>
      <c r="AGA36" s="276"/>
      <c r="AGB36" s="276"/>
      <c r="AGC36" s="276"/>
      <c r="AGD36" s="276"/>
      <c r="AGE36" s="276"/>
      <c r="AGF36" s="276"/>
      <c r="AGG36" s="276"/>
      <c r="AGH36" s="276"/>
      <c r="AGI36" s="276"/>
      <c r="AGJ36" s="276"/>
      <c r="AGK36" s="276"/>
      <c r="AGL36" s="276"/>
      <c r="AGM36" s="276"/>
      <c r="AGN36" s="276"/>
      <c r="AGO36" s="276"/>
      <c r="AGP36" s="276"/>
      <c r="AGQ36" s="276"/>
      <c r="AGR36" s="276"/>
      <c r="AGS36" s="276"/>
      <c r="AGT36" s="276"/>
      <c r="AGU36" s="276"/>
      <c r="AGV36" s="276"/>
      <c r="AGW36" s="276"/>
      <c r="AGX36" s="276"/>
      <c r="AGY36" s="276"/>
      <c r="AGZ36" s="276"/>
      <c r="AHA36" s="276"/>
      <c r="AHB36" s="276"/>
      <c r="AHC36" s="276"/>
      <c r="AHD36" s="276"/>
      <c r="AHE36" s="276"/>
      <c r="AHF36" s="276"/>
      <c r="AHG36" s="276"/>
      <c r="AHH36" s="276"/>
      <c r="AHI36" s="276"/>
      <c r="AHJ36" s="276"/>
      <c r="AHK36" s="276"/>
      <c r="AHL36" s="276"/>
      <c r="AHM36" s="276"/>
      <c r="AHN36" s="276"/>
      <c r="AHO36" s="276"/>
      <c r="AHP36" s="276"/>
      <c r="AHQ36" s="276"/>
      <c r="AHR36" s="276"/>
      <c r="AHS36" s="276"/>
      <c r="AHT36" s="276"/>
      <c r="AHU36" s="276"/>
      <c r="AHV36" s="276"/>
      <c r="AHW36" s="276"/>
      <c r="AHX36" s="276"/>
      <c r="AHY36" s="276"/>
      <c r="AHZ36" s="276"/>
      <c r="AIA36" s="276"/>
      <c r="AIB36" s="276"/>
      <c r="AIC36" s="276"/>
      <c r="AID36" s="276"/>
      <c r="AIE36" s="276"/>
      <c r="AIF36" s="276"/>
      <c r="AIG36" s="276"/>
      <c r="AIH36" s="276"/>
      <c r="AII36" s="0"/>
      <c r="AIJ36" s="0"/>
      <c r="AIK36" s="0"/>
      <c r="AIL36" s="0"/>
      <c r="AIM36" s="0"/>
      <c r="AIN36" s="0"/>
      <c r="AIO36" s="0"/>
      <c r="AIP36" s="0"/>
      <c r="AIQ36" s="0"/>
      <c r="AIR36" s="0"/>
      <c r="AIS36" s="0"/>
      <c r="AIT36" s="0"/>
      <c r="AIU36" s="0"/>
      <c r="AIV36" s="0"/>
      <c r="AIW36" s="0"/>
      <c r="AIX36" s="0"/>
      <c r="AIY36" s="0"/>
      <c r="AIZ36" s="0"/>
      <c r="AJA36" s="0"/>
      <c r="AJB36" s="0"/>
      <c r="AJC36" s="0"/>
      <c r="AJD36" s="0"/>
      <c r="AJE36" s="0"/>
      <c r="AJF36" s="0"/>
      <c r="AJG36" s="0"/>
      <c r="AJH36" s="0"/>
      <c r="AJI36" s="0"/>
      <c r="AJJ36" s="0"/>
      <c r="AJK36" s="0"/>
      <c r="AJL36" s="0"/>
      <c r="AJM36" s="0"/>
      <c r="AJN36" s="0"/>
      <c r="AJO36" s="0"/>
      <c r="AJP36" s="0"/>
      <c r="AJQ36" s="0"/>
      <c r="AJR36" s="0"/>
      <c r="AJS36" s="0"/>
      <c r="AJT36" s="0"/>
      <c r="AJU36" s="0"/>
      <c r="AJV36" s="0"/>
      <c r="AJW36" s="0"/>
      <c r="AJX36" s="0"/>
      <c r="AJY36" s="0"/>
      <c r="AJZ36" s="0"/>
      <c r="AKA36" s="0"/>
      <c r="AKB36" s="0"/>
      <c r="AKC36" s="0"/>
      <c r="AKD36" s="0"/>
      <c r="AKE36" s="0"/>
      <c r="AKF36" s="0"/>
      <c r="AKG36" s="0"/>
      <c r="AKH36" s="0"/>
      <c r="AKI36" s="0"/>
      <c r="AKJ36" s="0"/>
      <c r="AKK36" s="0"/>
      <c r="AKL36" s="0"/>
      <c r="AKM36" s="0"/>
      <c r="AKN36" s="0"/>
      <c r="AKO36" s="0"/>
      <c r="AKP36" s="0"/>
      <c r="AKQ36" s="0"/>
      <c r="AKR36" s="0"/>
      <c r="AKS36" s="0"/>
      <c r="AKT36" s="0"/>
      <c r="AKU36" s="0"/>
      <c r="AKV36" s="0"/>
      <c r="AKW36" s="0"/>
      <c r="AKX36" s="0"/>
      <c r="AKY36" s="0"/>
      <c r="AKZ36" s="0"/>
      <c r="ALA36" s="0"/>
      <c r="ALB36" s="0"/>
      <c r="ALC36" s="0"/>
      <c r="ALD36" s="0"/>
      <c r="ALE36" s="0"/>
      <c r="ALF36" s="0"/>
      <c r="ALG36" s="0"/>
      <c r="ALH36" s="0"/>
      <c r="ALI36" s="0"/>
      <c r="ALJ36" s="0"/>
      <c r="ALK36" s="0"/>
      <c r="ALL36" s="0"/>
      <c r="ALM36" s="0"/>
      <c r="ALN36" s="0"/>
      <c r="ALO36" s="0"/>
      <c r="ALP36" s="0"/>
      <c r="ALQ36" s="0"/>
      <c r="ALR36" s="0"/>
      <c r="ALS36" s="0"/>
      <c r="ALT36" s="0"/>
      <c r="ALU36" s="0"/>
      <c r="ALV36" s="0"/>
      <c r="ALW36" s="0"/>
      <c r="ALX36" s="0"/>
      <c r="ALY36" s="0"/>
      <c r="ALZ36" s="0"/>
      <c r="AMA36" s="0"/>
      <c r="AMB36" s="0"/>
      <c r="AMC36" s="0"/>
      <c r="AMD36" s="0"/>
      <c r="AME36" s="0"/>
      <c r="AMF36" s="0"/>
      <c r="AMG36" s="0"/>
      <c r="AMH36" s="0"/>
      <c r="AMI36" s="0"/>
      <c r="AMJ36" s="0"/>
    </row>
    <row r="37" s="331" customFormat="true" ht="13.9" hidden="false" customHeight="true" outlineLevel="0" collapsed="false">
      <c r="A37" s="390"/>
      <c r="B37" s="283"/>
      <c r="C37" s="537"/>
      <c r="D37" s="397"/>
      <c r="E37" s="401"/>
      <c r="F37" s="397"/>
      <c r="G37" s="528"/>
      <c r="H37" s="382"/>
      <c r="I37" s="329"/>
      <c r="J37" s="354"/>
      <c r="K37" s="537"/>
      <c r="L37" s="595"/>
      <c r="M37" s="596"/>
      <c r="N37" s="596"/>
      <c r="O37" s="597"/>
      <c r="P37" s="382"/>
      <c r="Q37" s="329"/>
      <c r="R37" s="358"/>
      <c r="S37" s="593"/>
      <c r="T37" s="595"/>
      <c r="U37" s="596"/>
      <c r="V37" s="595"/>
      <c r="W37" s="598"/>
      <c r="X37" s="390"/>
      <c r="Y37" s="329"/>
      <c r="Z37" s="294"/>
      <c r="AA37" s="537"/>
      <c r="AB37" s="397"/>
      <c r="AC37" s="401"/>
      <c r="AD37" s="397"/>
      <c r="AE37" s="528"/>
      <c r="AF37" s="382"/>
      <c r="AG37" s="329"/>
      <c r="AH37" s="354"/>
      <c r="AI37" s="537"/>
      <c r="AJ37" s="595"/>
      <c r="AK37" s="596"/>
      <c r="AL37" s="596"/>
      <c r="AM37" s="594"/>
      <c r="AN37" s="382"/>
      <c r="AO37" s="329"/>
      <c r="AP37" s="358"/>
      <c r="AR37" s="332"/>
      <c r="AS37" s="332"/>
      <c r="AT37" s="299"/>
      <c r="AZ37" s="332"/>
      <c r="BA37" s="332"/>
      <c r="BB37" s="299"/>
      <c r="BH37" s="332"/>
      <c r="BI37" s="332"/>
      <c r="BJ37" s="299"/>
      <c r="BP37" s="332"/>
      <c r="BQ37" s="332"/>
      <c r="BR37" s="299"/>
      <c r="BX37" s="332"/>
      <c r="BY37" s="332"/>
      <c r="BZ37" s="299"/>
      <c r="CF37" s="332"/>
      <c r="CG37" s="332"/>
      <c r="CH37" s="299"/>
      <c r="CN37" s="332"/>
      <c r="CO37" s="332"/>
      <c r="CP37" s="299"/>
      <c r="CV37" s="332"/>
      <c r="CW37" s="332"/>
      <c r="CX37" s="299"/>
      <c r="DD37" s="332"/>
      <c r="DE37" s="332"/>
      <c r="DF37" s="299"/>
      <c r="DL37" s="332"/>
      <c r="DM37" s="332"/>
      <c r="DN37" s="299"/>
      <c r="DT37" s="332"/>
      <c r="DU37" s="332"/>
      <c r="DV37" s="299"/>
      <c r="EB37" s="332"/>
      <c r="EC37" s="332"/>
      <c r="ED37" s="299"/>
      <c r="EJ37" s="332"/>
      <c r="EK37" s="332"/>
      <c r="EL37" s="299"/>
      <c r="ER37" s="332"/>
      <c r="ES37" s="332"/>
      <c r="ET37" s="299"/>
      <c r="EZ37" s="332"/>
      <c r="FA37" s="332"/>
      <c r="FB37" s="299"/>
      <c r="FH37" s="332"/>
      <c r="FI37" s="332"/>
      <c r="FJ37" s="299"/>
      <c r="FN37" s="332"/>
      <c r="FP37" s="332"/>
      <c r="FQ37" s="332"/>
      <c r="FR37" s="299"/>
      <c r="FX37" s="332"/>
      <c r="FY37" s="332"/>
      <c r="FZ37" s="299"/>
      <c r="GD37" s="332"/>
      <c r="GF37" s="332"/>
      <c r="GG37" s="332"/>
      <c r="GH37" s="299"/>
      <c r="GN37" s="332"/>
      <c r="GO37" s="332"/>
      <c r="GP37" s="299"/>
      <c r="GV37" s="332"/>
      <c r="GW37" s="332"/>
      <c r="GX37" s="299"/>
      <c r="HD37" s="332"/>
      <c r="HE37" s="332"/>
      <c r="HF37" s="299"/>
      <c r="HL37" s="332"/>
      <c r="HM37" s="332"/>
      <c r="HN37" s="299"/>
      <c r="HT37" s="332"/>
      <c r="HU37" s="332"/>
      <c r="HV37" s="299"/>
      <c r="IB37" s="332"/>
      <c r="IC37" s="332"/>
      <c r="ID37" s="299"/>
      <c r="IJ37" s="332"/>
      <c r="IK37" s="332"/>
      <c r="IL37" s="299"/>
      <c r="IR37" s="332"/>
      <c r="IS37" s="332"/>
      <c r="IT37" s="299"/>
      <c r="IZ37" s="332"/>
      <c r="JA37" s="332"/>
      <c r="JB37" s="299"/>
      <c r="JH37" s="332"/>
      <c r="JI37" s="332"/>
      <c r="JJ37" s="299"/>
      <c r="JP37" s="332"/>
      <c r="JQ37" s="332"/>
      <c r="JR37" s="299"/>
      <c r="JX37" s="332"/>
      <c r="JY37" s="332"/>
      <c r="JZ37" s="299"/>
      <c r="KF37" s="332"/>
      <c r="KG37" s="332"/>
      <c r="KH37" s="299"/>
      <c r="KN37" s="332"/>
      <c r="KO37" s="332"/>
      <c r="KP37" s="299"/>
      <c r="KV37" s="332"/>
      <c r="KW37" s="332"/>
      <c r="KX37" s="299"/>
      <c r="LD37" s="332"/>
      <c r="LE37" s="332"/>
      <c r="LF37" s="299"/>
      <c r="LL37" s="332"/>
      <c r="LM37" s="332"/>
      <c r="LN37" s="299"/>
      <c r="LT37" s="332"/>
      <c r="LU37" s="332"/>
      <c r="LV37" s="287"/>
      <c r="MB37" s="332"/>
      <c r="MC37" s="332"/>
      <c r="MD37" s="299"/>
      <c r="MJ37" s="332"/>
      <c r="MK37" s="332"/>
      <c r="ML37" s="299"/>
      <c r="MR37" s="332"/>
      <c r="MS37" s="332"/>
      <c r="MT37" s="287"/>
      <c r="MZ37" s="332"/>
      <c r="NA37" s="332"/>
      <c r="NB37" s="299"/>
      <c r="NH37" s="332"/>
      <c r="NI37" s="332"/>
      <c r="NJ37" s="299"/>
      <c r="NP37" s="332"/>
      <c r="NQ37" s="332"/>
      <c r="NR37" s="287"/>
      <c r="NX37" s="332"/>
      <c r="NY37" s="332"/>
      <c r="NZ37" s="299"/>
      <c r="OF37" s="332"/>
      <c r="OG37" s="332"/>
      <c r="OH37" s="299"/>
      <c r="ON37" s="332"/>
      <c r="OO37" s="332"/>
      <c r="OP37" s="287"/>
      <c r="OV37" s="332"/>
      <c r="OW37" s="332"/>
      <c r="OX37" s="299"/>
      <c r="PD37" s="332"/>
      <c r="PE37" s="332"/>
      <c r="PF37" s="299"/>
      <c r="PL37" s="332"/>
      <c r="PM37" s="332"/>
      <c r="PN37" s="287"/>
      <c r="PT37" s="332"/>
      <c r="PU37" s="332"/>
      <c r="PV37" s="299"/>
      <c r="QB37" s="332"/>
      <c r="QC37" s="332"/>
      <c r="QD37" s="299"/>
      <c r="QJ37" s="332"/>
      <c r="QK37" s="332"/>
      <c r="QL37" s="287"/>
      <c r="QR37" s="332"/>
      <c r="QS37" s="332"/>
      <c r="QT37" s="299"/>
      <c r="QZ37" s="332"/>
      <c r="RA37" s="332"/>
      <c r="RB37" s="299"/>
      <c r="RH37" s="332"/>
      <c r="RI37" s="332"/>
      <c r="RJ37" s="287"/>
      <c r="RP37" s="332"/>
      <c r="RQ37" s="332"/>
      <c r="RR37" s="299"/>
      <c r="RX37" s="332"/>
      <c r="RY37" s="332"/>
      <c r="RZ37" s="299"/>
      <c r="SF37" s="332"/>
      <c r="SG37" s="332"/>
      <c r="SH37" s="287"/>
      <c r="SN37" s="332"/>
      <c r="SO37" s="332"/>
      <c r="SP37" s="299"/>
      <c r="SV37" s="332"/>
      <c r="SW37" s="332"/>
      <c r="SX37" s="299"/>
      <c r="TD37" s="332"/>
      <c r="TE37" s="332"/>
      <c r="TF37" s="287"/>
      <c r="TL37" s="332"/>
      <c r="TM37" s="332"/>
      <c r="TN37" s="299"/>
      <c r="TT37" s="332"/>
      <c r="TU37" s="332"/>
      <c r="TV37" s="299"/>
      <c r="UB37" s="332"/>
      <c r="UC37" s="332"/>
      <c r="UD37" s="287"/>
      <c r="UJ37" s="332"/>
      <c r="UK37" s="332"/>
      <c r="UL37" s="299"/>
      <c r="UR37" s="332"/>
      <c r="US37" s="332"/>
      <c r="UT37" s="299"/>
      <c r="UZ37" s="332"/>
      <c r="VA37" s="332"/>
      <c r="VB37" s="287"/>
      <c r="VH37" s="332"/>
      <c r="VI37" s="332"/>
      <c r="VJ37" s="299"/>
      <c r="VP37" s="332"/>
      <c r="VQ37" s="332"/>
      <c r="VR37" s="299"/>
      <c r="VX37" s="332"/>
      <c r="VY37" s="332"/>
      <c r="VZ37" s="287"/>
      <c r="WF37" s="332"/>
      <c r="WG37" s="332"/>
      <c r="WH37" s="299"/>
      <c r="WN37" s="332"/>
      <c r="WO37" s="332"/>
      <c r="WP37" s="299"/>
      <c r="WV37" s="332"/>
      <c r="WW37" s="332"/>
      <c r="WX37" s="287"/>
      <c r="XD37" s="332"/>
      <c r="XE37" s="332"/>
      <c r="XF37" s="299"/>
      <c r="XL37" s="332"/>
      <c r="XM37" s="332"/>
      <c r="XN37" s="299"/>
      <c r="XT37" s="332"/>
      <c r="XU37" s="332"/>
      <c r="XV37" s="287"/>
      <c r="YB37" s="332"/>
      <c r="YC37" s="332"/>
      <c r="YD37" s="299"/>
      <c r="YJ37" s="332"/>
      <c r="YK37" s="332"/>
      <c r="YL37" s="299"/>
      <c r="YR37" s="332"/>
      <c r="YS37" s="332"/>
      <c r="YT37" s="369"/>
      <c r="YV37" s="594"/>
      <c r="YW37" s="594"/>
      <c r="YX37" s="594"/>
      <c r="YY37" s="594"/>
      <c r="YZ37" s="332"/>
      <c r="ZA37" s="332"/>
      <c r="ZB37" s="358"/>
      <c r="ZC37" s="594"/>
      <c r="ZD37" s="594"/>
      <c r="ZE37" s="594"/>
      <c r="ZF37" s="594"/>
      <c r="ZG37" s="594"/>
      <c r="ZH37" s="332"/>
      <c r="ZI37" s="332"/>
      <c r="ZJ37" s="372"/>
      <c r="ZK37" s="594"/>
      <c r="ZL37" s="594"/>
      <c r="ZM37" s="594"/>
      <c r="ZN37" s="594"/>
      <c r="ZO37" s="594"/>
      <c r="ZP37" s="332"/>
      <c r="ZQ37" s="332"/>
      <c r="ZR37" s="369"/>
      <c r="ZT37" s="594"/>
      <c r="ZV37" s="594"/>
      <c r="ZW37" s="594"/>
      <c r="ZX37" s="332"/>
      <c r="ZY37" s="332"/>
      <c r="ZZ37" s="358"/>
      <c r="AAA37" s="594"/>
      <c r="AAB37" s="594"/>
      <c r="AAC37" s="594"/>
      <c r="AAD37" s="594"/>
      <c r="AAE37" s="594"/>
      <c r="AAF37" s="332"/>
      <c r="AAG37" s="332"/>
      <c r="AAH37" s="372"/>
      <c r="AAI37" s="594"/>
      <c r="AAJ37" s="594"/>
      <c r="AAK37" s="594"/>
      <c r="AAL37" s="594"/>
      <c r="AAM37" s="594"/>
      <c r="AAN37" s="332"/>
      <c r="AAO37" s="332"/>
      <c r="AAP37" s="369"/>
      <c r="AAR37" s="594"/>
      <c r="AAT37" s="594"/>
      <c r="AAU37" s="594"/>
      <c r="AAV37" s="332"/>
      <c r="AAW37" s="332"/>
      <c r="AAX37" s="358"/>
      <c r="AAY37" s="594"/>
      <c r="AAZ37" s="594"/>
      <c r="ABA37" s="594"/>
      <c r="ABB37" s="594"/>
      <c r="ABC37" s="594"/>
      <c r="ABD37" s="332"/>
      <c r="ABE37" s="332"/>
      <c r="ABF37" s="372"/>
      <c r="ABG37" s="594"/>
      <c r="ABH37" s="594"/>
      <c r="ABI37" s="594"/>
      <c r="ABJ37" s="594"/>
      <c r="ABK37" s="594"/>
      <c r="ABL37" s="332"/>
      <c r="ABM37" s="332"/>
      <c r="ABN37" s="369"/>
      <c r="ABP37" s="594"/>
      <c r="ABR37" s="594"/>
      <c r="ABS37" s="594"/>
      <c r="ABT37" s="332"/>
      <c r="ABU37" s="332"/>
      <c r="ABV37" s="358"/>
      <c r="ABW37" s="594"/>
      <c r="ABX37" s="594"/>
      <c r="ABY37" s="594"/>
      <c r="ABZ37" s="594"/>
      <c r="ACA37" s="594"/>
      <c r="ACB37" s="332"/>
      <c r="ACC37" s="332"/>
      <c r="ACD37" s="276"/>
      <c r="ACE37" s="276"/>
      <c r="ACF37" s="276"/>
      <c r="ACG37" s="276"/>
      <c r="ACH37" s="276"/>
      <c r="ACI37" s="276"/>
      <c r="ACJ37" s="276"/>
      <c r="ACK37" s="276"/>
      <c r="ACL37" s="276"/>
      <c r="ACM37" s="276"/>
      <c r="ACN37" s="276"/>
      <c r="ACO37" s="276"/>
      <c r="ACP37" s="276"/>
      <c r="ACQ37" s="276"/>
      <c r="ACR37" s="276"/>
      <c r="ACS37" s="276"/>
      <c r="ACT37" s="276"/>
      <c r="ACU37" s="276"/>
      <c r="ACV37" s="276"/>
      <c r="ACW37" s="276"/>
      <c r="ACX37" s="276"/>
      <c r="ACY37" s="276"/>
      <c r="ACZ37" s="276"/>
      <c r="ADA37" s="276"/>
      <c r="ADB37" s="276"/>
      <c r="ADC37" s="276"/>
      <c r="ADD37" s="276"/>
      <c r="ADE37" s="276"/>
      <c r="ADF37" s="276"/>
      <c r="ADG37" s="276"/>
      <c r="ADH37" s="276"/>
      <c r="ADI37" s="276"/>
      <c r="ADJ37" s="276"/>
      <c r="ADK37" s="276"/>
      <c r="ADL37" s="276"/>
      <c r="ADM37" s="276"/>
      <c r="ADN37" s="276"/>
      <c r="ADO37" s="276"/>
      <c r="ADP37" s="276"/>
      <c r="ADQ37" s="276"/>
      <c r="ADR37" s="276"/>
      <c r="ADS37" s="276"/>
      <c r="ADT37" s="276"/>
      <c r="ADU37" s="276"/>
      <c r="ADV37" s="276"/>
      <c r="ADW37" s="276"/>
      <c r="ADX37" s="276"/>
      <c r="ADY37" s="276"/>
      <c r="ADZ37" s="276"/>
      <c r="AEA37" s="276"/>
      <c r="AEB37" s="276"/>
      <c r="AEC37" s="276"/>
      <c r="AED37" s="276"/>
      <c r="AEE37" s="276"/>
      <c r="AEF37" s="276"/>
      <c r="AEG37" s="276"/>
      <c r="AEH37" s="276"/>
      <c r="AEI37" s="276"/>
      <c r="AEJ37" s="276"/>
      <c r="AEK37" s="276"/>
      <c r="AEL37" s="276"/>
      <c r="AEM37" s="276"/>
      <c r="AEN37" s="276"/>
      <c r="AEO37" s="276"/>
      <c r="AEP37" s="276"/>
      <c r="AEQ37" s="276"/>
      <c r="AER37" s="276"/>
      <c r="AES37" s="276"/>
      <c r="AET37" s="276"/>
      <c r="AEU37" s="276"/>
      <c r="AEV37" s="276"/>
      <c r="AEW37" s="276"/>
      <c r="AEX37" s="276"/>
      <c r="AEY37" s="276"/>
      <c r="AEZ37" s="276"/>
      <c r="AFA37" s="276"/>
      <c r="AFB37" s="276"/>
      <c r="AFC37" s="276"/>
      <c r="AFD37" s="276"/>
      <c r="AFE37" s="276"/>
      <c r="AFF37" s="276"/>
      <c r="AFG37" s="276"/>
      <c r="AFH37" s="276"/>
      <c r="AFI37" s="276"/>
      <c r="AFJ37" s="276"/>
      <c r="AFK37" s="276"/>
      <c r="AFL37" s="276"/>
      <c r="AFM37" s="276"/>
      <c r="AFN37" s="276"/>
      <c r="AFO37" s="276"/>
      <c r="AFP37" s="276"/>
      <c r="AFQ37" s="276"/>
      <c r="AFR37" s="276"/>
      <c r="AFS37" s="276"/>
      <c r="AFT37" s="276"/>
      <c r="AFU37" s="276"/>
      <c r="AFV37" s="276"/>
      <c r="AFW37" s="276"/>
      <c r="AFX37" s="276"/>
      <c r="AFY37" s="276"/>
      <c r="AFZ37" s="276"/>
      <c r="AGA37" s="276"/>
      <c r="AGB37" s="276"/>
      <c r="AGC37" s="276"/>
      <c r="AGD37" s="276"/>
      <c r="AGE37" s="276"/>
      <c r="AGF37" s="276"/>
      <c r="AGG37" s="276"/>
      <c r="AGH37" s="276"/>
      <c r="AGI37" s="276"/>
      <c r="AGJ37" s="276"/>
      <c r="AGK37" s="276"/>
      <c r="AGL37" s="276"/>
      <c r="AGM37" s="276"/>
      <c r="AGN37" s="276"/>
      <c r="AGO37" s="276"/>
      <c r="AGP37" s="276"/>
      <c r="AGQ37" s="276"/>
      <c r="AGR37" s="276"/>
      <c r="AGS37" s="276"/>
      <c r="AGT37" s="276"/>
      <c r="AGU37" s="276"/>
      <c r="AGV37" s="276"/>
      <c r="AGW37" s="276"/>
      <c r="AGX37" s="276"/>
      <c r="AGY37" s="276"/>
      <c r="AGZ37" s="276"/>
      <c r="AHA37" s="276"/>
      <c r="AHB37" s="276"/>
      <c r="AHC37" s="276"/>
      <c r="AHD37" s="276"/>
      <c r="AHE37" s="276"/>
      <c r="AHF37" s="276"/>
      <c r="AHG37" s="276"/>
      <c r="AHH37" s="276"/>
      <c r="AHI37" s="276"/>
      <c r="AHJ37" s="276"/>
      <c r="AHK37" s="276"/>
      <c r="AHL37" s="276"/>
      <c r="AHM37" s="276"/>
      <c r="AHN37" s="276"/>
      <c r="AHO37" s="276"/>
      <c r="AHP37" s="276"/>
      <c r="AHQ37" s="276"/>
      <c r="AHR37" s="276"/>
      <c r="AHS37" s="276"/>
      <c r="AHT37" s="276"/>
      <c r="AHU37" s="276"/>
      <c r="AHV37" s="276"/>
      <c r="AHW37" s="276"/>
      <c r="AHX37" s="276"/>
      <c r="AHY37" s="276"/>
      <c r="AHZ37" s="276"/>
      <c r="AIA37" s="276"/>
      <c r="AIB37" s="276"/>
      <c r="AIC37" s="276"/>
      <c r="AID37" s="276"/>
      <c r="AIE37" s="276"/>
      <c r="AIF37" s="276"/>
      <c r="AIG37" s="276"/>
      <c r="AIH37" s="276"/>
      <c r="AII37" s="0"/>
      <c r="AIJ37" s="0"/>
      <c r="AIK37" s="0"/>
      <c r="AIL37" s="0"/>
      <c r="AIM37" s="0"/>
      <c r="AIN37" s="0"/>
      <c r="AIO37" s="0"/>
      <c r="AIP37" s="0"/>
      <c r="AIQ37" s="0"/>
      <c r="AIR37" s="0"/>
      <c r="AIS37" s="0"/>
      <c r="AIT37" s="0"/>
      <c r="AIU37" s="0"/>
      <c r="AIV37" s="0"/>
      <c r="AIW37" s="0"/>
      <c r="AIX37" s="0"/>
      <c r="AIY37" s="0"/>
      <c r="AIZ37" s="0"/>
      <c r="AJA37" s="0"/>
      <c r="AJB37" s="0"/>
      <c r="AJC37" s="0"/>
      <c r="AJD37" s="0"/>
      <c r="AJE37" s="0"/>
      <c r="AJF37" s="0"/>
      <c r="AJG37" s="0"/>
      <c r="AJH37" s="0"/>
      <c r="AJI37" s="0"/>
      <c r="AJJ37" s="0"/>
      <c r="AJK37" s="0"/>
      <c r="AJL37" s="0"/>
      <c r="AJM37" s="0"/>
      <c r="AJN37" s="0"/>
      <c r="AJO37" s="0"/>
      <c r="AJP37" s="0"/>
      <c r="AJQ37" s="0"/>
      <c r="AJR37" s="0"/>
      <c r="AJS37" s="0"/>
      <c r="AJT37" s="0"/>
      <c r="AJU37" s="0"/>
      <c r="AJV37" s="0"/>
      <c r="AJW37" s="0"/>
      <c r="AJX37" s="0"/>
      <c r="AJY37" s="0"/>
      <c r="AJZ37" s="0"/>
      <c r="AKA37" s="0"/>
      <c r="AKB37" s="0"/>
      <c r="AKC37" s="0"/>
      <c r="AKD37" s="0"/>
      <c r="AKE37" s="0"/>
      <c r="AKF37" s="0"/>
      <c r="AKG37" s="0"/>
      <c r="AKH37" s="0"/>
      <c r="AKI37" s="0"/>
      <c r="AKJ37" s="0"/>
      <c r="AKK37" s="0"/>
      <c r="AKL37" s="0"/>
      <c r="AKM37" s="0"/>
      <c r="AKN37" s="0"/>
      <c r="AKO37" s="0"/>
      <c r="AKP37" s="0"/>
      <c r="AKQ37" s="0"/>
      <c r="AKR37" s="0"/>
      <c r="AKS37" s="0"/>
      <c r="AKT37" s="0"/>
      <c r="AKU37" s="0"/>
      <c r="AKV37" s="0"/>
      <c r="AKW37" s="0"/>
      <c r="AKX37" s="0"/>
      <c r="AKY37" s="0"/>
      <c r="AKZ37" s="0"/>
      <c r="ALA37" s="0"/>
      <c r="ALB37" s="0"/>
      <c r="ALC37" s="0"/>
      <c r="ALD37" s="0"/>
      <c r="ALE37" s="0"/>
      <c r="ALF37" s="0"/>
      <c r="ALG37" s="0"/>
      <c r="ALH37" s="0"/>
      <c r="ALI37" s="0"/>
      <c r="ALJ37" s="0"/>
      <c r="ALK37" s="0"/>
      <c r="ALL37" s="0"/>
      <c r="ALM37" s="0"/>
      <c r="ALN37" s="0"/>
      <c r="ALO37" s="0"/>
      <c r="ALP37" s="0"/>
      <c r="ALQ37" s="0"/>
      <c r="ALR37" s="0"/>
      <c r="ALS37" s="0"/>
      <c r="ALT37" s="0"/>
      <c r="ALU37" s="0"/>
      <c r="ALV37" s="0"/>
      <c r="ALW37" s="0"/>
      <c r="ALX37" s="0"/>
      <c r="ALY37" s="0"/>
      <c r="ALZ37" s="0"/>
      <c r="AMA37" s="0"/>
      <c r="AMB37" s="0"/>
      <c r="AMC37" s="0"/>
      <c r="AMD37" s="0"/>
      <c r="AME37" s="0"/>
      <c r="AMF37" s="0"/>
      <c r="AMG37" s="0"/>
      <c r="AMH37" s="0"/>
      <c r="AMI37" s="0"/>
      <c r="AMJ37" s="0"/>
    </row>
    <row r="38" s="332" customFormat="true" ht="13.9" hidden="false" customHeight="true" outlineLevel="0" collapsed="false">
      <c r="A38" s="390"/>
      <c r="B38" s="283"/>
      <c r="C38" s="382"/>
      <c r="D38" s="351"/>
      <c r="E38" s="383"/>
      <c r="F38" s="391"/>
      <c r="H38" s="382"/>
      <c r="I38" s="329"/>
      <c r="J38" s="354"/>
      <c r="K38" s="382"/>
      <c r="L38" s="368"/>
      <c r="M38" s="383"/>
      <c r="N38" s="592"/>
      <c r="O38" s="386"/>
      <c r="P38" s="382"/>
      <c r="Q38" s="329"/>
      <c r="R38" s="358"/>
      <c r="S38" s="599"/>
      <c r="T38" s="591"/>
      <c r="U38" s="590"/>
      <c r="V38" s="592"/>
      <c r="W38" s="368"/>
      <c r="X38" s="390"/>
      <c r="Y38" s="329"/>
      <c r="Z38" s="294"/>
      <c r="AA38" s="382"/>
      <c r="AB38" s="351"/>
      <c r="AC38" s="383"/>
      <c r="AD38" s="391"/>
      <c r="AF38" s="382"/>
      <c r="AG38" s="329"/>
      <c r="AH38" s="354"/>
      <c r="AI38" s="382"/>
      <c r="AJ38" s="368"/>
      <c r="AK38" s="383"/>
      <c r="AL38" s="592"/>
      <c r="AM38" s="368"/>
      <c r="AN38" s="382"/>
      <c r="AO38" s="329"/>
      <c r="AP38" s="358"/>
      <c r="AT38" s="299"/>
      <c r="BB38" s="299"/>
      <c r="BJ38" s="299"/>
      <c r="BR38" s="299"/>
      <c r="BZ38" s="299"/>
      <c r="CH38" s="299"/>
      <c r="CP38" s="299"/>
      <c r="CX38" s="299"/>
      <c r="DF38" s="299"/>
      <c r="DN38" s="299"/>
      <c r="DV38" s="299"/>
      <c r="ED38" s="299"/>
      <c r="EL38" s="299"/>
      <c r="ET38" s="299"/>
      <c r="FB38" s="299"/>
      <c r="FJ38" s="299"/>
      <c r="FR38" s="299"/>
      <c r="FZ38" s="299"/>
      <c r="GH38" s="299"/>
      <c r="GP38" s="299"/>
      <c r="GX38" s="299"/>
      <c r="HF38" s="299"/>
      <c r="HN38" s="299"/>
      <c r="HV38" s="299"/>
      <c r="ID38" s="299"/>
      <c r="IL38" s="299"/>
      <c r="IT38" s="299"/>
      <c r="JB38" s="299"/>
      <c r="JJ38" s="299"/>
      <c r="JR38" s="299"/>
      <c r="JZ38" s="299"/>
      <c r="KH38" s="299"/>
      <c r="KP38" s="299"/>
      <c r="KX38" s="299"/>
      <c r="LF38" s="299"/>
      <c r="LN38" s="299"/>
      <c r="LV38" s="287"/>
      <c r="MD38" s="299"/>
      <c r="ML38" s="299"/>
      <c r="MT38" s="287"/>
      <c r="NB38" s="299"/>
      <c r="NJ38" s="299"/>
      <c r="NR38" s="287"/>
      <c r="NZ38" s="299"/>
      <c r="OH38" s="299"/>
      <c r="OP38" s="287"/>
      <c r="OX38" s="299"/>
      <c r="PF38" s="299"/>
      <c r="PN38" s="287"/>
      <c r="PV38" s="299"/>
      <c r="QD38" s="299"/>
      <c r="QL38" s="287"/>
      <c r="QT38" s="299"/>
      <c r="RB38" s="299"/>
      <c r="RJ38" s="287"/>
      <c r="RR38" s="299"/>
      <c r="RZ38" s="299"/>
      <c r="SH38" s="287"/>
      <c r="SP38" s="299"/>
      <c r="SX38" s="299"/>
      <c r="TF38" s="287"/>
      <c r="TN38" s="299"/>
      <c r="TV38" s="299"/>
      <c r="UD38" s="287"/>
      <c r="UL38" s="299"/>
      <c r="UT38" s="299"/>
      <c r="VB38" s="287"/>
      <c r="VJ38" s="299"/>
      <c r="VR38" s="299"/>
      <c r="VZ38" s="287"/>
      <c r="WH38" s="299"/>
      <c r="WP38" s="299"/>
      <c r="WX38" s="287"/>
      <c r="XF38" s="299"/>
      <c r="XN38" s="299"/>
      <c r="XV38" s="287"/>
      <c r="YD38" s="299"/>
      <c r="YL38" s="299"/>
      <c r="YT38" s="369"/>
      <c r="YV38" s="368"/>
      <c r="YX38" s="368"/>
      <c r="YY38" s="368"/>
      <c r="ZB38" s="358"/>
      <c r="ZC38" s="368"/>
      <c r="ZD38" s="368"/>
      <c r="ZE38" s="368"/>
      <c r="ZF38" s="368"/>
      <c r="ZG38" s="368"/>
      <c r="ZJ38" s="372"/>
      <c r="ZK38" s="368"/>
      <c r="ZL38" s="368"/>
      <c r="ZM38" s="368"/>
      <c r="ZN38" s="368"/>
      <c r="ZO38" s="368"/>
      <c r="ZR38" s="369"/>
      <c r="ZW38" s="368"/>
      <c r="ZZ38" s="358"/>
      <c r="AAA38" s="368"/>
      <c r="AAB38" s="368"/>
      <c r="AAC38" s="368"/>
      <c r="AAD38" s="368"/>
      <c r="AAE38" s="368"/>
      <c r="AAH38" s="372"/>
      <c r="AAI38" s="368"/>
      <c r="AAJ38" s="368"/>
      <c r="AAK38" s="368"/>
      <c r="AAL38" s="368"/>
      <c r="AAM38" s="368"/>
      <c r="AAP38" s="369"/>
      <c r="AAQ38" s="368"/>
      <c r="AAR38" s="368"/>
      <c r="AAS38" s="368"/>
      <c r="AAT38" s="368"/>
      <c r="AAU38" s="368"/>
      <c r="AAX38" s="358"/>
      <c r="AAY38" s="368"/>
      <c r="AAZ38" s="368"/>
      <c r="ABA38" s="368"/>
      <c r="ABB38" s="368"/>
      <c r="ABC38" s="368"/>
      <c r="ABF38" s="372"/>
      <c r="ABG38" s="368"/>
      <c r="ABH38" s="368"/>
      <c r="ABI38" s="368"/>
      <c r="ABJ38" s="368"/>
      <c r="ABK38" s="368"/>
      <c r="ABN38" s="369"/>
      <c r="ABO38" s="368"/>
      <c r="ABP38" s="368"/>
      <c r="ABQ38" s="368"/>
      <c r="ABR38" s="368"/>
      <c r="ABS38" s="368"/>
      <c r="ABV38" s="358"/>
      <c r="ABW38" s="368"/>
      <c r="ABX38" s="368"/>
      <c r="ABY38" s="368"/>
      <c r="ABZ38" s="368"/>
      <c r="ACA38" s="368"/>
      <c r="ACD38" s="276"/>
      <c r="ACE38" s="276"/>
      <c r="ACF38" s="276"/>
      <c r="ACG38" s="276"/>
      <c r="ACH38" s="276"/>
      <c r="ACI38" s="276"/>
      <c r="ACJ38" s="276"/>
      <c r="ACK38" s="276"/>
      <c r="ACL38" s="276"/>
      <c r="ACM38" s="276"/>
      <c r="ACN38" s="276"/>
      <c r="ACO38" s="276"/>
      <c r="ACP38" s="276"/>
      <c r="ACQ38" s="276"/>
      <c r="ACR38" s="276"/>
      <c r="ACS38" s="276"/>
      <c r="ACT38" s="276"/>
      <c r="ACU38" s="276"/>
      <c r="ACV38" s="276"/>
      <c r="ACW38" s="276"/>
      <c r="ACX38" s="276"/>
      <c r="ACY38" s="276"/>
      <c r="ACZ38" s="276"/>
      <c r="ADA38" s="276"/>
      <c r="ADB38" s="276"/>
      <c r="ADC38" s="276"/>
      <c r="ADD38" s="276"/>
      <c r="ADE38" s="276"/>
      <c r="ADF38" s="276"/>
      <c r="ADG38" s="276"/>
      <c r="ADH38" s="276"/>
      <c r="ADI38" s="276"/>
      <c r="ADJ38" s="276"/>
      <c r="ADK38" s="276"/>
      <c r="ADL38" s="276"/>
      <c r="ADM38" s="276"/>
      <c r="ADN38" s="276"/>
      <c r="ADO38" s="276"/>
      <c r="ADP38" s="276"/>
      <c r="ADQ38" s="276"/>
      <c r="ADR38" s="276"/>
      <c r="ADS38" s="276"/>
      <c r="ADT38" s="276"/>
      <c r="ADU38" s="276"/>
      <c r="ADV38" s="276"/>
      <c r="ADW38" s="276"/>
      <c r="ADX38" s="276"/>
      <c r="ADY38" s="276"/>
      <c r="ADZ38" s="276"/>
      <c r="AEA38" s="276"/>
      <c r="AEB38" s="276"/>
      <c r="AEC38" s="276"/>
      <c r="AED38" s="276"/>
      <c r="AEE38" s="276"/>
      <c r="AEF38" s="276"/>
      <c r="AEG38" s="276"/>
      <c r="AEH38" s="276"/>
      <c r="AEI38" s="276"/>
      <c r="AEJ38" s="276"/>
      <c r="AEK38" s="276"/>
      <c r="AEL38" s="276"/>
      <c r="AEM38" s="276"/>
      <c r="AEN38" s="276"/>
      <c r="AEO38" s="276"/>
      <c r="AEP38" s="276"/>
      <c r="AEQ38" s="276"/>
      <c r="AER38" s="276"/>
      <c r="AES38" s="276"/>
      <c r="AET38" s="276"/>
      <c r="AEU38" s="276"/>
      <c r="AEV38" s="276"/>
      <c r="AEW38" s="276"/>
      <c r="AEX38" s="276"/>
      <c r="AEY38" s="276"/>
      <c r="AEZ38" s="276"/>
      <c r="AFA38" s="276"/>
      <c r="AFB38" s="276"/>
      <c r="AFC38" s="276"/>
      <c r="AFD38" s="276"/>
      <c r="AFE38" s="276"/>
      <c r="AFF38" s="276"/>
      <c r="AFG38" s="276"/>
      <c r="AFH38" s="276"/>
      <c r="AFI38" s="276"/>
      <c r="AFJ38" s="276"/>
      <c r="AFK38" s="276"/>
      <c r="AFL38" s="276"/>
      <c r="AFM38" s="276"/>
      <c r="AFN38" s="276"/>
      <c r="AFO38" s="276"/>
      <c r="AFP38" s="276"/>
      <c r="AFQ38" s="276"/>
      <c r="AFR38" s="276"/>
      <c r="AFS38" s="276"/>
      <c r="AFT38" s="276"/>
      <c r="AFU38" s="276"/>
      <c r="AFV38" s="276"/>
      <c r="AFW38" s="276"/>
      <c r="AFX38" s="276"/>
      <c r="AFY38" s="276"/>
      <c r="AFZ38" s="276"/>
      <c r="AGA38" s="276"/>
      <c r="AGB38" s="276"/>
      <c r="AGC38" s="276"/>
      <c r="AGD38" s="276"/>
      <c r="AGE38" s="276"/>
      <c r="AGF38" s="276"/>
      <c r="AGG38" s="276"/>
      <c r="AGH38" s="276"/>
      <c r="AGI38" s="276"/>
      <c r="AGJ38" s="276"/>
      <c r="AGK38" s="276"/>
      <c r="AGL38" s="276"/>
      <c r="AGM38" s="276"/>
      <c r="AGN38" s="276"/>
      <c r="AGO38" s="276"/>
      <c r="AGP38" s="276"/>
      <c r="AGQ38" s="276"/>
      <c r="AGR38" s="276"/>
      <c r="AGS38" s="276"/>
      <c r="AGT38" s="276"/>
      <c r="AGU38" s="276"/>
      <c r="AGV38" s="276"/>
      <c r="AGW38" s="276"/>
      <c r="AGX38" s="276"/>
      <c r="AGY38" s="276"/>
      <c r="AGZ38" s="276"/>
      <c r="AHA38" s="276"/>
      <c r="AHB38" s="276"/>
      <c r="AHC38" s="276"/>
      <c r="AHD38" s="276"/>
      <c r="AHE38" s="276"/>
      <c r="AHF38" s="276"/>
      <c r="AHG38" s="276"/>
      <c r="AHH38" s="276"/>
      <c r="AHI38" s="276"/>
      <c r="AHJ38" s="276"/>
      <c r="AHK38" s="276"/>
      <c r="AHL38" s="276"/>
      <c r="AHM38" s="276"/>
      <c r="AHN38" s="276"/>
      <c r="AHO38" s="276"/>
      <c r="AHP38" s="276"/>
      <c r="AHQ38" s="276"/>
      <c r="AHR38" s="276"/>
      <c r="AHS38" s="276"/>
      <c r="AHT38" s="276"/>
      <c r="AHU38" s="276"/>
      <c r="AHV38" s="276"/>
      <c r="AHW38" s="276"/>
      <c r="AHX38" s="276"/>
      <c r="AHY38" s="276"/>
      <c r="AHZ38" s="276"/>
      <c r="AIA38" s="276"/>
      <c r="AIB38" s="276"/>
      <c r="AIC38" s="276"/>
      <c r="AID38" s="276"/>
      <c r="AIE38" s="276"/>
      <c r="AIF38" s="276"/>
      <c r="AIG38" s="276"/>
      <c r="AIH38" s="276"/>
      <c r="AII38" s="0"/>
      <c r="AIJ38" s="0"/>
      <c r="AIK38" s="0"/>
      <c r="AIL38" s="0"/>
      <c r="AIM38" s="0"/>
      <c r="AIN38" s="0"/>
      <c r="AIO38" s="0"/>
      <c r="AIP38" s="0"/>
      <c r="AIQ38" s="0"/>
      <c r="AIR38" s="0"/>
      <c r="AIS38" s="0"/>
      <c r="AIT38" s="0"/>
      <c r="AIU38" s="0"/>
      <c r="AIV38" s="0"/>
      <c r="AIW38" s="0"/>
      <c r="AIX38" s="0"/>
      <c r="AIY38" s="0"/>
      <c r="AIZ38" s="0"/>
      <c r="AJA38" s="0"/>
      <c r="AJB38" s="0"/>
      <c r="AJC38" s="0"/>
      <c r="AJD38" s="0"/>
      <c r="AJE38" s="0"/>
      <c r="AJF38" s="0"/>
      <c r="AJG38" s="0"/>
      <c r="AJH38" s="0"/>
      <c r="AJI38" s="0"/>
      <c r="AJJ38" s="0"/>
      <c r="AJK38" s="0"/>
      <c r="AJL38" s="0"/>
      <c r="AJM38" s="0"/>
      <c r="AJN38" s="0"/>
      <c r="AJO38" s="0"/>
      <c r="AJP38" s="0"/>
      <c r="AJQ38" s="0"/>
      <c r="AJR38" s="0"/>
      <c r="AJS38" s="0"/>
      <c r="AJT38" s="0"/>
      <c r="AJU38" s="0"/>
      <c r="AJV38" s="0"/>
      <c r="AJW38" s="0"/>
      <c r="AJX38" s="0"/>
      <c r="AJY38" s="0"/>
      <c r="AJZ38" s="0"/>
      <c r="AKA38" s="0"/>
      <c r="AKB38" s="0"/>
      <c r="AKC38" s="0"/>
      <c r="AKD38" s="0"/>
      <c r="AKE38" s="0"/>
      <c r="AKF38" s="0"/>
      <c r="AKG38" s="0"/>
      <c r="AKH38" s="0"/>
      <c r="AKI38" s="0"/>
      <c r="AKJ38" s="0"/>
      <c r="AKK38" s="0"/>
      <c r="AKL38" s="0"/>
      <c r="AKM38" s="0"/>
      <c r="AKN38" s="0"/>
      <c r="AKO38" s="0"/>
      <c r="AKP38" s="0"/>
      <c r="AKQ38" s="0"/>
      <c r="AKR38" s="0"/>
      <c r="AKS38" s="0"/>
      <c r="AKT38" s="0"/>
      <c r="AKU38" s="0"/>
      <c r="AKV38" s="0"/>
      <c r="AKW38" s="0"/>
      <c r="AKX38" s="0"/>
      <c r="AKY38" s="0"/>
      <c r="AKZ38" s="0"/>
      <c r="ALA38" s="0"/>
      <c r="ALB38" s="0"/>
      <c r="ALC38" s="0"/>
      <c r="ALD38" s="0"/>
      <c r="ALE38" s="0"/>
      <c r="ALF38" s="0"/>
      <c r="ALG38" s="0"/>
      <c r="ALH38" s="0"/>
      <c r="ALI38" s="0"/>
      <c r="ALJ38" s="0"/>
      <c r="ALK38" s="0"/>
      <c r="ALL38" s="0"/>
      <c r="ALM38" s="0"/>
      <c r="ALN38" s="0"/>
      <c r="ALO38" s="0"/>
      <c r="ALP38" s="0"/>
      <c r="ALQ38" s="0"/>
      <c r="ALR38" s="0"/>
      <c r="ALS38" s="0"/>
      <c r="ALT38" s="0"/>
      <c r="ALU38" s="0"/>
      <c r="ALV38" s="0"/>
      <c r="ALW38" s="0"/>
      <c r="ALX38" s="0"/>
      <c r="ALY38" s="0"/>
      <c r="ALZ38" s="0"/>
      <c r="AMA38" s="0"/>
      <c r="AMB38" s="0"/>
      <c r="AMC38" s="0"/>
      <c r="AMD38" s="0"/>
      <c r="AME38" s="0"/>
      <c r="AMF38" s="0"/>
      <c r="AMG38" s="0"/>
      <c r="AMH38" s="0"/>
      <c r="AMI38" s="0"/>
      <c r="AMJ38" s="0"/>
    </row>
    <row r="39" s="298" customFormat="true" ht="13.9" hidden="false" customHeight="true" outlineLevel="0" collapsed="false">
      <c r="A39" s="600"/>
      <c r="B39" s="283"/>
      <c r="C39" s="601"/>
      <c r="D39" s="602"/>
      <c r="E39" s="602"/>
      <c r="F39" s="602"/>
      <c r="G39" s="603"/>
      <c r="H39" s="604"/>
      <c r="I39" s="605"/>
      <c r="J39" s="354"/>
      <c r="K39" s="601"/>
      <c r="L39" s="606"/>
      <c r="M39" s="606"/>
      <c r="N39" s="607"/>
      <c r="O39" s="608"/>
      <c r="P39" s="604"/>
      <c r="Q39" s="605"/>
      <c r="R39" s="358"/>
      <c r="S39" s="609"/>
      <c r="T39" s="610"/>
      <c r="U39" s="611"/>
      <c r="V39" s="611"/>
      <c r="W39" s="612"/>
      <c r="X39" s="600"/>
      <c r="Y39" s="605"/>
      <c r="Z39" s="294"/>
      <c r="AA39" s="601"/>
      <c r="AB39" s="602"/>
      <c r="AC39" s="602"/>
      <c r="AD39" s="602"/>
      <c r="AE39" s="603"/>
      <c r="AF39" s="604"/>
      <c r="AG39" s="605"/>
      <c r="AH39" s="354"/>
      <c r="AI39" s="601"/>
      <c r="AJ39" s="606"/>
      <c r="AK39" s="606"/>
      <c r="AL39" s="607"/>
      <c r="AM39" s="612"/>
      <c r="AN39" s="604"/>
      <c r="AO39" s="605"/>
      <c r="AP39" s="358"/>
      <c r="AQ39" s="613"/>
      <c r="AR39" s="332"/>
      <c r="AS39" s="332"/>
      <c r="AT39" s="299"/>
      <c r="AY39" s="613"/>
      <c r="AZ39" s="332"/>
      <c r="BA39" s="332"/>
      <c r="BB39" s="299"/>
      <c r="BG39" s="613"/>
      <c r="BH39" s="332"/>
      <c r="BI39" s="332"/>
      <c r="BJ39" s="299"/>
      <c r="BO39" s="613"/>
      <c r="BP39" s="332"/>
      <c r="BQ39" s="332"/>
      <c r="BR39" s="299"/>
      <c r="BW39" s="613"/>
      <c r="BX39" s="332"/>
      <c r="BY39" s="332"/>
      <c r="BZ39" s="299"/>
      <c r="CE39" s="613"/>
      <c r="CF39" s="367"/>
      <c r="CG39" s="367"/>
      <c r="CH39" s="299"/>
      <c r="CM39" s="613"/>
      <c r="CN39" s="367"/>
      <c r="CO39" s="367"/>
      <c r="CP39" s="299"/>
      <c r="CU39" s="613"/>
      <c r="CV39" s="367"/>
      <c r="CW39" s="367"/>
      <c r="CX39" s="299"/>
      <c r="DC39" s="613"/>
      <c r="DD39" s="367"/>
      <c r="DE39" s="367"/>
      <c r="DF39" s="299"/>
      <c r="DK39" s="613"/>
      <c r="DL39" s="367"/>
      <c r="DM39" s="367"/>
      <c r="DN39" s="299"/>
      <c r="DS39" s="613"/>
      <c r="DT39" s="367"/>
      <c r="DU39" s="367"/>
      <c r="DV39" s="299"/>
      <c r="EA39" s="613"/>
      <c r="EB39" s="367"/>
      <c r="EC39" s="367"/>
      <c r="ED39" s="299"/>
      <c r="EI39" s="613"/>
      <c r="EJ39" s="367"/>
      <c r="EK39" s="367"/>
      <c r="EL39" s="299"/>
      <c r="EN39" s="332"/>
      <c r="EO39" s="332"/>
      <c r="EQ39" s="613"/>
      <c r="ER39" s="367"/>
      <c r="ES39" s="367"/>
      <c r="ET39" s="299"/>
      <c r="EY39" s="613"/>
      <c r="EZ39" s="367"/>
      <c r="FA39" s="367"/>
      <c r="FB39" s="299"/>
      <c r="FG39" s="613"/>
      <c r="FH39" s="367"/>
      <c r="FI39" s="367"/>
      <c r="FJ39" s="299"/>
      <c r="FO39" s="613"/>
      <c r="FP39" s="367"/>
      <c r="FQ39" s="367"/>
      <c r="FR39" s="299"/>
      <c r="FS39" s="332"/>
      <c r="FT39" s="332"/>
      <c r="FU39" s="332"/>
      <c r="FV39" s="332"/>
      <c r="FW39" s="332"/>
      <c r="FX39" s="332"/>
      <c r="FY39" s="332"/>
      <c r="FZ39" s="299"/>
      <c r="GA39" s="332"/>
      <c r="GB39" s="332"/>
      <c r="GC39" s="332"/>
      <c r="GD39" s="332"/>
      <c r="GE39" s="332"/>
      <c r="GF39" s="332"/>
      <c r="GG39" s="332"/>
      <c r="GH39" s="299"/>
      <c r="GI39" s="332"/>
      <c r="GJ39" s="332"/>
      <c r="GK39" s="332"/>
      <c r="GL39" s="332"/>
      <c r="GM39" s="332"/>
      <c r="GN39" s="332"/>
      <c r="GO39" s="332"/>
      <c r="GP39" s="299"/>
      <c r="GQ39" s="332"/>
      <c r="GR39" s="332"/>
      <c r="GS39" s="332"/>
      <c r="GT39" s="332"/>
      <c r="GU39" s="332"/>
      <c r="GV39" s="332"/>
      <c r="GW39" s="332"/>
      <c r="GX39" s="299"/>
      <c r="HC39" s="613"/>
      <c r="HD39" s="367"/>
      <c r="HE39" s="367"/>
      <c r="HF39" s="299"/>
      <c r="HK39" s="613"/>
      <c r="HL39" s="367"/>
      <c r="HM39" s="367"/>
      <c r="HN39" s="299"/>
      <c r="HS39" s="613"/>
      <c r="HT39" s="367"/>
      <c r="HU39" s="367"/>
      <c r="HV39" s="299"/>
      <c r="IA39" s="613"/>
      <c r="IB39" s="367"/>
      <c r="IC39" s="367"/>
      <c r="ID39" s="299"/>
      <c r="II39" s="613"/>
      <c r="IJ39" s="367"/>
      <c r="IK39" s="367"/>
      <c r="IL39" s="299"/>
      <c r="IQ39" s="613"/>
      <c r="IR39" s="367"/>
      <c r="IS39" s="367"/>
      <c r="IT39" s="299"/>
      <c r="IY39" s="613"/>
      <c r="IZ39" s="367"/>
      <c r="JA39" s="367"/>
      <c r="JB39" s="299"/>
      <c r="JG39" s="613"/>
      <c r="JH39" s="367"/>
      <c r="JI39" s="367"/>
      <c r="JJ39" s="299"/>
      <c r="JO39" s="613"/>
      <c r="JP39" s="367"/>
      <c r="JQ39" s="367"/>
      <c r="JR39" s="299"/>
      <c r="JW39" s="613"/>
      <c r="JX39" s="367"/>
      <c r="JY39" s="367"/>
      <c r="JZ39" s="299"/>
      <c r="KE39" s="613"/>
      <c r="KF39" s="367"/>
      <c r="KG39" s="367"/>
      <c r="KH39" s="299"/>
      <c r="KM39" s="613"/>
      <c r="KN39" s="367"/>
      <c r="KO39" s="367"/>
      <c r="KP39" s="299"/>
      <c r="KU39" s="613"/>
      <c r="KV39" s="367"/>
      <c r="KW39" s="367"/>
      <c r="KX39" s="299"/>
      <c r="LC39" s="613"/>
      <c r="LD39" s="367"/>
      <c r="LE39" s="367"/>
      <c r="LF39" s="299"/>
      <c r="LK39" s="613"/>
      <c r="LL39" s="367"/>
      <c r="LM39" s="367"/>
      <c r="LN39" s="299"/>
      <c r="LS39" s="613"/>
      <c r="LT39" s="367"/>
      <c r="LU39" s="367"/>
      <c r="LV39" s="287"/>
      <c r="MA39" s="613"/>
      <c r="MB39" s="367"/>
      <c r="MC39" s="367"/>
      <c r="MD39" s="299"/>
      <c r="MI39" s="613"/>
      <c r="MJ39" s="367"/>
      <c r="MK39" s="367"/>
      <c r="ML39" s="299"/>
      <c r="MQ39" s="613"/>
      <c r="MR39" s="367"/>
      <c r="MS39" s="367"/>
      <c r="MT39" s="287"/>
      <c r="MY39" s="613"/>
      <c r="MZ39" s="367"/>
      <c r="NA39" s="367"/>
      <c r="NB39" s="299"/>
      <c r="NG39" s="613"/>
      <c r="NH39" s="367"/>
      <c r="NI39" s="367"/>
      <c r="NJ39" s="299"/>
      <c r="NO39" s="613"/>
      <c r="NP39" s="367"/>
      <c r="NQ39" s="367"/>
      <c r="NR39" s="287"/>
      <c r="NW39" s="613"/>
      <c r="NX39" s="367"/>
      <c r="NY39" s="367"/>
      <c r="NZ39" s="299"/>
      <c r="OE39" s="613"/>
      <c r="OF39" s="367"/>
      <c r="OG39" s="367"/>
      <c r="OH39" s="299"/>
      <c r="OM39" s="613"/>
      <c r="ON39" s="367"/>
      <c r="OO39" s="367"/>
      <c r="OP39" s="287"/>
      <c r="OU39" s="613"/>
      <c r="OV39" s="367"/>
      <c r="OW39" s="367"/>
      <c r="OX39" s="299"/>
      <c r="PC39" s="613"/>
      <c r="PD39" s="367"/>
      <c r="PE39" s="367"/>
      <c r="PF39" s="299"/>
      <c r="PK39" s="613"/>
      <c r="PL39" s="367"/>
      <c r="PM39" s="367"/>
      <c r="PN39" s="287"/>
      <c r="PS39" s="613"/>
      <c r="PT39" s="367"/>
      <c r="PU39" s="367"/>
      <c r="PV39" s="299"/>
      <c r="QA39" s="613"/>
      <c r="QB39" s="367"/>
      <c r="QC39" s="367"/>
      <c r="QD39" s="299"/>
      <c r="QE39" s="367"/>
      <c r="QI39" s="613"/>
      <c r="QJ39" s="367"/>
      <c r="QK39" s="367"/>
      <c r="QL39" s="287"/>
      <c r="QM39" s="367"/>
      <c r="QQ39" s="613"/>
      <c r="QR39" s="367"/>
      <c r="QS39" s="367"/>
      <c r="QT39" s="299"/>
      <c r="QY39" s="613"/>
      <c r="QZ39" s="367"/>
      <c r="RA39" s="367"/>
      <c r="RB39" s="299"/>
      <c r="RG39" s="613"/>
      <c r="RH39" s="367"/>
      <c r="RI39" s="367"/>
      <c r="RJ39" s="287"/>
      <c r="RO39" s="613"/>
      <c r="RP39" s="367"/>
      <c r="RQ39" s="367"/>
      <c r="RR39" s="299"/>
      <c r="RW39" s="613"/>
      <c r="RX39" s="367"/>
      <c r="RY39" s="367"/>
      <c r="RZ39" s="299"/>
      <c r="SE39" s="613"/>
      <c r="SF39" s="367"/>
      <c r="SG39" s="367"/>
      <c r="SH39" s="287"/>
      <c r="SM39" s="613"/>
      <c r="SN39" s="367"/>
      <c r="SO39" s="367"/>
      <c r="SP39" s="299"/>
      <c r="SU39" s="613"/>
      <c r="SV39" s="367"/>
      <c r="SW39" s="367"/>
      <c r="SX39" s="299"/>
      <c r="TC39" s="613"/>
      <c r="TD39" s="367"/>
      <c r="TE39" s="367"/>
      <c r="TF39" s="287"/>
      <c r="TK39" s="613"/>
      <c r="TL39" s="367"/>
      <c r="TM39" s="367"/>
      <c r="TN39" s="299"/>
      <c r="TS39" s="613"/>
      <c r="TT39" s="367"/>
      <c r="TU39" s="367"/>
      <c r="TV39" s="299"/>
      <c r="UA39" s="613"/>
      <c r="UB39" s="367"/>
      <c r="UC39" s="367"/>
      <c r="UD39" s="287"/>
      <c r="UI39" s="613"/>
      <c r="UJ39" s="367"/>
      <c r="UK39" s="367"/>
      <c r="UL39" s="299"/>
      <c r="UQ39" s="613"/>
      <c r="UR39" s="367"/>
      <c r="US39" s="367"/>
      <c r="UT39" s="299"/>
      <c r="UY39" s="613"/>
      <c r="UZ39" s="367"/>
      <c r="VA39" s="367"/>
      <c r="VB39" s="287"/>
      <c r="VG39" s="613"/>
      <c r="VH39" s="367"/>
      <c r="VI39" s="367"/>
      <c r="VJ39" s="299"/>
      <c r="VO39" s="613"/>
      <c r="VP39" s="367"/>
      <c r="VQ39" s="367"/>
      <c r="VR39" s="299"/>
      <c r="VW39" s="613"/>
      <c r="VX39" s="367"/>
      <c r="VY39" s="367"/>
      <c r="VZ39" s="287"/>
      <c r="WE39" s="613"/>
      <c r="WF39" s="367"/>
      <c r="WG39" s="367"/>
      <c r="WH39" s="299"/>
      <c r="WM39" s="613"/>
      <c r="WN39" s="367"/>
      <c r="WO39" s="367"/>
      <c r="WP39" s="299"/>
      <c r="WU39" s="613"/>
      <c r="WV39" s="367"/>
      <c r="WW39" s="367"/>
      <c r="WX39" s="287"/>
      <c r="XC39" s="613"/>
      <c r="XD39" s="367"/>
      <c r="XE39" s="367"/>
      <c r="XF39" s="299"/>
      <c r="XK39" s="613"/>
      <c r="XL39" s="367"/>
      <c r="XM39" s="367"/>
      <c r="XN39" s="299"/>
      <c r="XS39" s="613"/>
      <c r="XT39" s="367"/>
      <c r="XU39" s="367"/>
      <c r="XV39" s="287"/>
      <c r="YA39" s="613"/>
      <c r="YB39" s="367"/>
      <c r="YC39" s="367"/>
      <c r="YD39" s="299"/>
      <c r="YI39" s="613"/>
      <c r="YJ39" s="367"/>
      <c r="YK39" s="367"/>
      <c r="YL39" s="299"/>
      <c r="YQ39" s="613"/>
      <c r="YR39" s="367"/>
      <c r="YS39" s="367"/>
      <c r="YT39" s="369"/>
      <c r="YX39" s="371"/>
      <c r="YY39" s="614"/>
      <c r="YZ39" s="367"/>
      <c r="ZA39" s="367"/>
      <c r="ZB39" s="358"/>
      <c r="ZC39" s="371"/>
      <c r="ZD39" s="371"/>
      <c r="ZE39" s="371"/>
      <c r="ZF39" s="371"/>
      <c r="ZG39" s="614"/>
      <c r="ZH39" s="367"/>
      <c r="ZI39" s="367"/>
      <c r="ZJ39" s="372"/>
      <c r="ZK39" s="371"/>
      <c r="ZL39" s="371"/>
      <c r="ZM39" s="371"/>
      <c r="ZN39" s="371"/>
      <c r="ZO39" s="614"/>
      <c r="ZP39" s="367"/>
      <c r="ZQ39" s="367"/>
      <c r="ZR39" s="369"/>
      <c r="ZW39" s="614"/>
      <c r="ZX39" s="367"/>
      <c r="ZY39" s="367"/>
      <c r="ZZ39" s="358"/>
      <c r="AAA39" s="371"/>
      <c r="AAB39" s="371"/>
      <c r="AAC39" s="371"/>
      <c r="AAD39" s="371"/>
      <c r="AAE39" s="614"/>
      <c r="AAF39" s="367"/>
      <c r="AAG39" s="367"/>
      <c r="AAH39" s="372"/>
      <c r="AAI39" s="371"/>
      <c r="AAJ39" s="371"/>
      <c r="AAK39" s="371"/>
      <c r="AAL39" s="371"/>
      <c r="AAM39" s="614"/>
      <c r="AAN39" s="367"/>
      <c r="AAO39" s="367"/>
      <c r="AAP39" s="369"/>
      <c r="AAQ39" s="371"/>
      <c r="AAR39" s="371"/>
      <c r="AAS39" s="371"/>
      <c r="AAT39" s="371"/>
      <c r="AAU39" s="614"/>
      <c r="AAV39" s="367"/>
      <c r="AAW39" s="367"/>
      <c r="AAX39" s="358"/>
      <c r="AAY39" s="371"/>
      <c r="AAZ39" s="371"/>
      <c r="ABA39" s="371"/>
      <c r="ABB39" s="371"/>
      <c r="ABC39" s="614"/>
      <c r="ABD39" s="367"/>
      <c r="ABE39" s="367"/>
      <c r="ABF39" s="372"/>
      <c r="ABG39" s="371"/>
      <c r="ABH39" s="371"/>
      <c r="ABI39" s="371"/>
      <c r="ABJ39" s="371"/>
      <c r="ABK39" s="614"/>
      <c r="ABL39" s="367"/>
      <c r="ABM39" s="367"/>
      <c r="ABN39" s="369"/>
      <c r="ABO39" s="371"/>
      <c r="ABP39" s="371"/>
      <c r="ABQ39" s="371"/>
      <c r="ABR39" s="371"/>
      <c r="ABS39" s="614"/>
      <c r="ABT39" s="367"/>
      <c r="ABU39" s="367"/>
      <c r="ABV39" s="358"/>
      <c r="ABW39" s="371"/>
      <c r="ABX39" s="371"/>
      <c r="ABY39" s="371"/>
      <c r="ABZ39" s="371"/>
      <c r="ACA39" s="614"/>
      <c r="ACB39" s="367"/>
      <c r="ACC39" s="367"/>
      <c r="ACD39" s="276"/>
      <c r="ACE39" s="276"/>
      <c r="ACF39" s="276"/>
      <c r="ACG39" s="276"/>
      <c r="ACH39" s="276"/>
      <c r="ACI39" s="276"/>
      <c r="ACJ39" s="276"/>
      <c r="ACK39" s="276"/>
      <c r="ACL39" s="276"/>
      <c r="ACM39" s="276"/>
      <c r="ACN39" s="276"/>
      <c r="ACO39" s="276"/>
      <c r="ACP39" s="276"/>
      <c r="ACQ39" s="276"/>
      <c r="ACR39" s="276"/>
      <c r="ACS39" s="276"/>
      <c r="ACT39" s="276"/>
      <c r="ACU39" s="276"/>
      <c r="ACV39" s="276"/>
      <c r="ACW39" s="276"/>
      <c r="ACX39" s="276"/>
      <c r="ACY39" s="276"/>
      <c r="ACZ39" s="276"/>
      <c r="ADA39" s="276"/>
      <c r="ADB39" s="276"/>
      <c r="ADC39" s="276"/>
      <c r="ADD39" s="276"/>
      <c r="ADE39" s="276"/>
      <c r="ADF39" s="276"/>
      <c r="ADG39" s="276"/>
      <c r="ADH39" s="276"/>
      <c r="ADI39" s="276"/>
      <c r="ADJ39" s="276"/>
      <c r="ADK39" s="276"/>
      <c r="ADL39" s="276"/>
      <c r="ADM39" s="276"/>
      <c r="ADN39" s="276"/>
      <c r="ADO39" s="276"/>
      <c r="ADP39" s="276"/>
      <c r="ADQ39" s="276"/>
      <c r="ADR39" s="276"/>
      <c r="ADS39" s="276"/>
      <c r="ADT39" s="276"/>
      <c r="ADU39" s="276"/>
      <c r="ADV39" s="276"/>
      <c r="ADW39" s="276"/>
      <c r="ADX39" s="276"/>
      <c r="ADY39" s="276"/>
      <c r="ADZ39" s="276"/>
      <c r="AEA39" s="276"/>
      <c r="AEB39" s="276"/>
      <c r="AEC39" s="276"/>
      <c r="AED39" s="276"/>
      <c r="AEE39" s="276"/>
      <c r="AEF39" s="276"/>
      <c r="AEG39" s="276"/>
      <c r="AEH39" s="276"/>
      <c r="AEI39" s="276"/>
      <c r="AEJ39" s="276"/>
      <c r="AEK39" s="276"/>
      <c r="AEL39" s="276"/>
      <c r="AEM39" s="276"/>
      <c r="AEN39" s="276"/>
      <c r="AEO39" s="276"/>
      <c r="AEP39" s="276"/>
      <c r="AEQ39" s="276"/>
      <c r="AER39" s="276"/>
      <c r="AES39" s="276"/>
      <c r="AET39" s="276"/>
      <c r="AEU39" s="276"/>
      <c r="AEV39" s="276"/>
      <c r="AEW39" s="276"/>
      <c r="AEX39" s="276"/>
      <c r="AEY39" s="276"/>
      <c r="AEZ39" s="276"/>
      <c r="AFA39" s="276"/>
      <c r="AFB39" s="276"/>
      <c r="AFC39" s="276"/>
      <c r="AFD39" s="276"/>
      <c r="AFE39" s="276"/>
      <c r="AFF39" s="276"/>
      <c r="AFG39" s="276"/>
      <c r="AFH39" s="276"/>
      <c r="AFI39" s="276"/>
      <c r="AFJ39" s="276"/>
      <c r="AFK39" s="276"/>
      <c r="AFL39" s="276"/>
      <c r="AFM39" s="276"/>
      <c r="AFN39" s="276"/>
      <c r="AFO39" s="276"/>
      <c r="AFP39" s="276"/>
      <c r="AFQ39" s="276"/>
      <c r="AFR39" s="276"/>
      <c r="AFS39" s="276"/>
      <c r="AFT39" s="276"/>
      <c r="AFU39" s="276"/>
      <c r="AFV39" s="276"/>
      <c r="AFW39" s="276"/>
      <c r="AFX39" s="276"/>
      <c r="AFY39" s="276"/>
      <c r="AFZ39" s="276"/>
      <c r="AGA39" s="276"/>
      <c r="AGB39" s="276"/>
      <c r="AGC39" s="276"/>
      <c r="AGD39" s="276"/>
      <c r="AGE39" s="276"/>
      <c r="AGF39" s="276"/>
      <c r="AGG39" s="276"/>
      <c r="AGH39" s="276"/>
      <c r="AGI39" s="276"/>
      <c r="AGJ39" s="276"/>
      <c r="AGK39" s="276"/>
      <c r="AGL39" s="276"/>
      <c r="AGM39" s="276"/>
      <c r="AGN39" s="276"/>
      <c r="AGO39" s="276"/>
      <c r="AGP39" s="276"/>
      <c r="AGQ39" s="276"/>
      <c r="AGR39" s="276"/>
      <c r="AGS39" s="276"/>
      <c r="AGT39" s="276"/>
      <c r="AGU39" s="276"/>
      <c r="AGV39" s="276"/>
      <c r="AGW39" s="276"/>
      <c r="AGX39" s="276"/>
      <c r="AGY39" s="276"/>
      <c r="AGZ39" s="276"/>
      <c r="AHA39" s="276"/>
      <c r="AHB39" s="276"/>
      <c r="AHC39" s="276"/>
      <c r="AHD39" s="276"/>
      <c r="AHE39" s="276"/>
      <c r="AHF39" s="276"/>
      <c r="AHG39" s="276"/>
      <c r="AHH39" s="276"/>
      <c r="AHI39" s="276"/>
      <c r="AHJ39" s="276"/>
      <c r="AHK39" s="276"/>
      <c r="AHL39" s="276"/>
      <c r="AHM39" s="276"/>
      <c r="AHN39" s="276"/>
      <c r="AHO39" s="276"/>
      <c r="AHP39" s="276"/>
      <c r="AHQ39" s="276"/>
      <c r="AHR39" s="276"/>
      <c r="AHS39" s="276"/>
      <c r="AHT39" s="276"/>
      <c r="AHU39" s="276"/>
      <c r="AHV39" s="276"/>
      <c r="AHW39" s="276"/>
      <c r="AHX39" s="276"/>
      <c r="AHY39" s="276"/>
      <c r="AHZ39" s="276"/>
      <c r="AIA39" s="276"/>
      <c r="AIB39" s="276"/>
      <c r="AIC39" s="276"/>
      <c r="AID39" s="276"/>
      <c r="AIE39" s="276"/>
      <c r="AIF39" s="276"/>
      <c r="AIG39" s="276"/>
      <c r="AIH39" s="276"/>
      <c r="AII39" s="0"/>
      <c r="AIJ39" s="0"/>
      <c r="AIK39" s="0"/>
      <c r="AIL39" s="0"/>
      <c r="AIM39" s="0"/>
      <c r="AIN39" s="0"/>
      <c r="AIO39" s="0"/>
      <c r="AIP39" s="0"/>
      <c r="AIQ39" s="0"/>
      <c r="AIR39" s="0"/>
      <c r="AIS39" s="0"/>
      <c r="AIT39" s="0"/>
      <c r="AIU39" s="0"/>
      <c r="AIV39" s="0"/>
      <c r="AIW39" s="0"/>
      <c r="AIX39" s="0"/>
      <c r="AIY39" s="0"/>
      <c r="AIZ39" s="0"/>
      <c r="AJA39" s="0"/>
      <c r="AJB39" s="0"/>
      <c r="AJC39" s="0"/>
      <c r="AJD39" s="0"/>
      <c r="AJE39" s="0"/>
      <c r="AJF39" s="0"/>
      <c r="AJG39" s="0"/>
      <c r="AJH39" s="0"/>
      <c r="AJI39" s="0"/>
      <c r="AJJ39" s="0"/>
      <c r="AJK39" s="0"/>
      <c r="AJL39" s="0"/>
      <c r="AJM39" s="0"/>
      <c r="AJN39" s="0"/>
      <c r="AJO39" s="0"/>
      <c r="AJP39" s="0"/>
      <c r="AJQ39" s="0"/>
      <c r="AJR39" s="0"/>
      <c r="AJS39" s="0"/>
      <c r="AJT39" s="0"/>
      <c r="AJU39" s="0"/>
      <c r="AJV39" s="0"/>
      <c r="AJW39" s="0"/>
      <c r="AJX39" s="0"/>
      <c r="AJY39" s="0"/>
      <c r="AJZ39" s="0"/>
      <c r="AKA39" s="0"/>
      <c r="AKB39" s="0"/>
      <c r="AKC39" s="0"/>
      <c r="AKD39" s="0"/>
      <c r="AKE39" s="0"/>
      <c r="AKF39" s="0"/>
      <c r="AKG39" s="0"/>
      <c r="AKH39" s="0"/>
      <c r="AKI39" s="0"/>
      <c r="AKJ39" s="0"/>
      <c r="AKK39" s="0"/>
      <c r="AKL39" s="0"/>
      <c r="AKM39" s="0"/>
      <c r="AKN39" s="0"/>
      <c r="AKO39" s="0"/>
      <c r="AKP39" s="0"/>
      <c r="AKQ39" s="0"/>
      <c r="AKR39" s="0"/>
      <c r="AKS39" s="0"/>
      <c r="AKT39" s="0"/>
      <c r="AKU39" s="0"/>
      <c r="AKV39" s="0"/>
      <c r="AKW39" s="0"/>
      <c r="AKX39" s="0"/>
      <c r="AKY39" s="0"/>
      <c r="AKZ39" s="0"/>
      <c r="ALA39" s="0"/>
      <c r="ALB39" s="0"/>
      <c r="ALC39" s="0"/>
      <c r="ALD39" s="0"/>
      <c r="ALE39" s="0"/>
      <c r="ALF39" s="0"/>
      <c r="ALG39" s="0"/>
      <c r="ALH39" s="0"/>
      <c r="ALI39" s="0"/>
      <c r="ALJ39" s="0"/>
      <c r="ALK39" s="0"/>
      <c r="ALL39" s="0"/>
      <c r="ALM39" s="0"/>
      <c r="ALN39" s="0"/>
      <c r="ALO39" s="0"/>
      <c r="ALP39" s="0"/>
      <c r="ALQ39" s="0"/>
      <c r="ALR39" s="0"/>
      <c r="ALS39" s="0"/>
      <c r="ALT39" s="0"/>
      <c r="ALU39" s="0"/>
      <c r="ALV39" s="0"/>
      <c r="ALW39" s="0"/>
      <c r="ALX39" s="0"/>
      <c r="ALY39" s="0"/>
      <c r="ALZ39" s="0"/>
      <c r="AMA39" s="0"/>
      <c r="AMB39" s="0"/>
      <c r="AMC39" s="0"/>
      <c r="AMD39" s="0"/>
      <c r="AME39" s="0"/>
      <c r="AMF39" s="0"/>
      <c r="AMG39" s="0"/>
      <c r="AMH39" s="0"/>
      <c r="AMI39" s="0"/>
      <c r="AMJ39" s="0"/>
    </row>
    <row r="40" s="331" customFormat="true" ht="13.9" hidden="false" customHeight="true" outlineLevel="0" collapsed="false">
      <c r="A40" s="408"/>
      <c r="B40" s="283"/>
      <c r="C40" s="615" t="s">
        <v>148</v>
      </c>
      <c r="D40" s="616" t="s">
        <v>148</v>
      </c>
      <c r="E40" s="617" t="s">
        <v>176</v>
      </c>
      <c r="F40" s="617"/>
      <c r="G40" s="616" t="s">
        <v>177</v>
      </c>
      <c r="H40" s="618" t="s">
        <v>118</v>
      </c>
      <c r="I40" s="398"/>
      <c r="J40" s="354"/>
      <c r="K40" s="615" t="s">
        <v>148</v>
      </c>
      <c r="L40" s="616" t="s">
        <v>178</v>
      </c>
      <c r="M40" s="617" t="s">
        <v>148</v>
      </c>
      <c r="N40" s="619"/>
      <c r="O40" s="620" t="s">
        <v>176</v>
      </c>
      <c r="P40" s="618" t="s">
        <v>118</v>
      </c>
      <c r="Q40" s="398"/>
      <c r="R40" s="358"/>
      <c r="S40" s="621" t="s">
        <v>179</v>
      </c>
      <c r="T40" s="622" t="s">
        <v>179</v>
      </c>
      <c r="U40" s="623" t="s">
        <v>179</v>
      </c>
      <c r="V40" s="617" t="s">
        <v>180</v>
      </c>
      <c r="W40" s="616" t="s">
        <v>181</v>
      </c>
      <c r="X40" s="624" t="s">
        <v>118</v>
      </c>
      <c r="Y40" s="398"/>
      <c r="Z40" s="294"/>
      <c r="AA40" s="621" t="s">
        <v>182</v>
      </c>
      <c r="AB40" s="622" t="s">
        <v>182</v>
      </c>
      <c r="AC40" s="622" t="s">
        <v>182</v>
      </c>
      <c r="AD40" s="622" t="s">
        <v>182</v>
      </c>
      <c r="AE40" s="622" t="s">
        <v>116</v>
      </c>
      <c r="AF40" s="618" t="s">
        <v>118</v>
      </c>
      <c r="AG40" s="398"/>
      <c r="AH40" s="294"/>
      <c r="AI40" s="615" t="s">
        <v>183</v>
      </c>
      <c r="AJ40" s="617" t="s">
        <v>116</v>
      </c>
      <c r="AK40" s="617" t="s">
        <v>182</v>
      </c>
      <c r="AL40" s="617" t="s">
        <v>183</v>
      </c>
      <c r="AM40" s="622" t="s">
        <v>182</v>
      </c>
      <c r="AN40" s="618" t="s">
        <v>118</v>
      </c>
      <c r="AO40" s="398"/>
      <c r="AP40" s="294"/>
      <c r="AR40" s="332"/>
      <c r="AT40" s="299"/>
      <c r="AZ40" s="332"/>
      <c r="BB40" s="299"/>
      <c r="BH40" s="332"/>
      <c r="BJ40" s="299"/>
      <c r="BP40" s="332"/>
      <c r="BR40" s="299"/>
      <c r="BX40" s="332"/>
      <c r="BZ40" s="299"/>
      <c r="CF40" s="332"/>
      <c r="CH40" s="299"/>
      <c r="CN40" s="332"/>
      <c r="CP40" s="299"/>
      <c r="CV40" s="332"/>
      <c r="CX40" s="299"/>
      <c r="DD40" s="332"/>
      <c r="DF40" s="299"/>
      <c r="DL40" s="332"/>
      <c r="DN40" s="299"/>
      <c r="DT40" s="332"/>
      <c r="DV40" s="299"/>
      <c r="EB40" s="332"/>
      <c r="ED40" s="299"/>
      <c r="EJ40" s="332"/>
      <c r="EL40" s="299"/>
      <c r="ER40" s="332"/>
      <c r="ET40" s="299"/>
      <c r="EZ40" s="332"/>
      <c r="FB40" s="299"/>
      <c r="FH40" s="332"/>
      <c r="FJ40" s="299"/>
      <c r="FP40" s="332"/>
      <c r="FR40" s="299"/>
      <c r="FX40" s="332"/>
      <c r="FZ40" s="299"/>
      <c r="GF40" s="332"/>
      <c r="GH40" s="299"/>
      <c r="GN40" s="332"/>
      <c r="GP40" s="299"/>
      <c r="GV40" s="332"/>
      <c r="GX40" s="299"/>
      <c r="HD40" s="332"/>
      <c r="HF40" s="299"/>
      <c r="HL40" s="332"/>
      <c r="HN40" s="299"/>
      <c r="HT40" s="332"/>
      <c r="HV40" s="299"/>
      <c r="IB40" s="332"/>
      <c r="ID40" s="299"/>
      <c r="IJ40" s="332"/>
      <c r="IL40" s="299"/>
      <c r="IR40" s="332"/>
      <c r="IT40" s="299"/>
      <c r="IZ40" s="332"/>
      <c r="JB40" s="299"/>
      <c r="JH40" s="332"/>
      <c r="JJ40" s="299"/>
      <c r="JP40" s="332"/>
      <c r="JR40" s="299"/>
      <c r="JX40" s="332"/>
      <c r="JZ40" s="299"/>
      <c r="KF40" s="332"/>
      <c r="KH40" s="299"/>
      <c r="KN40" s="332"/>
      <c r="KP40" s="299"/>
      <c r="KV40" s="332"/>
      <c r="KX40" s="299"/>
      <c r="LD40" s="332"/>
      <c r="LF40" s="299"/>
      <c r="LL40" s="332"/>
      <c r="LN40" s="299"/>
      <c r="LT40" s="332"/>
      <c r="LV40" s="287"/>
      <c r="MB40" s="332"/>
      <c r="MD40" s="299"/>
      <c r="MJ40" s="332"/>
      <c r="ML40" s="299"/>
      <c r="MR40" s="332"/>
      <c r="MT40" s="287"/>
      <c r="MZ40" s="332"/>
      <c r="NB40" s="299"/>
      <c r="NH40" s="332"/>
      <c r="NJ40" s="299"/>
      <c r="NP40" s="332"/>
      <c r="NR40" s="287"/>
      <c r="NX40" s="332"/>
      <c r="NZ40" s="299"/>
      <c r="OF40" s="332"/>
      <c r="OH40" s="299"/>
      <c r="ON40" s="332"/>
      <c r="OP40" s="287"/>
      <c r="OV40" s="332"/>
      <c r="OX40" s="299"/>
      <c r="PD40" s="332"/>
      <c r="PF40" s="299"/>
      <c r="PL40" s="332"/>
      <c r="PN40" s="287"/>
      <c r="PT40" s="332"/>
      <c r="PV40" s="299"/>
      <c r="QB40" s="332"/>
      <c r="QD40" s="299"/>
      <c r="QJ40" s="332"/>
      <c r="QL40" s="287"/>
      <c r="QR40" s="332"/>
      <c r="QT40" s="299"/>
      <c r="QZ40" s="332"/>
      <c r="RB40" s="299"/>
      <c r="RH40" s="332"/>
      <c r="RJ40" s="287"/>
      <c r="RP40" s="332"/>
      <c r="RR40" s="299"/>
      <c r="RX40" s="332"/>
      <c r="RZ40" s="299"/>
      <c r="SF40" s="332"/>
      <c r="SH40" s="287"/>
      <c r="SN40" s="332"/>
      <c r="SP40" s="299"/>
      <c r="SV40" s="332"/>
      <c r="SX40" s="299"/>
      <c r="TD40" s="332"/>
      <c r="TF40" s="287"/>
      <c r="TL40" s="332"/>
      <c r="TN40" s="299"/>
      <c r="TT40" s="332"/>
      <c r="TV40" s="299"/>
      <c r="UB40" s="332"/>
      <c r="UD40" s="287"/>
      <c r="UJ40" s="332"/>
      <c r="UL40" s="299"/>
      <c r="UR40" s="332"/>
      <c r="UT40" s="299"/>
      <c r="UZ40" s="332"/>
      <c r="VB40" s="287"/>
      <c r="VH40" s="332"/>
      <c r="VJ40" s="299"/>
      <c r="VP40" s="332"/>
      <c r="VR40" s="299"/>
      <c r="VX40" s="332"/>
      <c r="VZ40" s="287"/>
      <c r="WF40" s="332"/>
      <c r="WH40" s="299"/>
      <c r="WN40" s="332"/>
      <c r="WP40" s="299"/>
      <c r="WV40" s="332"/>
      <c r="WX40" s="287"/>
      <c r="XD40" s="332"/>
      <c r="XF40" s="299"/>
      <c r="XL40" s="332"/>
      <c r="XN40" s="299"/>
      <c r="XT40" s="332"/>
      <c r="XV40" s="287"/>
      <c r="YB40" s="332"/>
      <c r="YD40" s="299"/>
      <c r="YJ40" s="332"/>
      <c r="YL40" s="299"/>
      <c r="YR40" s="332"/>
      <c r="YT40" s="369"/>
      <c r="YX40" s="594"/>
      <c r="YZ40" s="332"/>
      <c r="ZB40" s="358"/>
      <c r="ZH40" s="332"/>
      <c r="ZJ40" s="372"/>
      <c r="ZP40" s="332"/>
      <c r="ZR40" s="369"/>
      <c r="ZU40" s="424"/>
      <c r="ZV40" s="424"/>
      <c r="ZX40" s="332"/>
      <c r="ZZ40" s="358"/>
      <c r="AAF40" s="332"/>
      <c r="AAH40" s="372"/>
      <c r="AAN40" s="332"/>
      <c r="AAP40" s="369"/>
      <c r="AAV40" s="332"/>
      <c r="AAX40" s="358"/>
      <c r="ABD40" s="332"/>
      <c r="ABF40" s="372"/>
      <c r="ABL40" s="332"/>
      <c r="ABN40" s="369"/>
      <c r="ABO40" s="594"/>
      <c r="ABP40" s="594"/>
      <c r="ABQ40" s="594"/>
      <c r="ABR40" s="594"/>
      <c r="ABS40" s="594"/>
      <c r="ABT40" s="332"/>
      <c r="ABV40" s="358"/>
      <c r="ABW40" s="594"/>
      <c r="ABX40" s="594"/>
      <c r="ABY40" s="594"/>
      <c r="ABZ40" s="594"/>
      <c r="ACA40" s="594"/>
      <c r="ACB40" s="332"/>
      <c r="ACD40" s="276"/>
      <c r="ACE40" s="276"/>
      <c r="ACF40" s="276"/>
      <c r="ACG40" s="276"/>
      <c r="ACH40" s="276"/>
      <c r="ACI40" s="276"/>
      <c r="ACJ40" s="276"/>
      <c r="ACK40" s="276"/>
      <c r="ACL40" s="276"/>
      <c r="ACM40" s="276"/>
      <c r="ACN40" s="276"/>
      <c r="ACO40" s="276"/>
      <c r="ACP40" s="276"/>
      <c r="ACQ40" s="276"/>
      <c r="ACR40" s="276"/>
      <c r="ACS40" s="276"/>
      <c r="ACT40" s="276"/>
      <c r="ACU40" s="276"/>
      <c r="ACV40" s="276"/>
      <c r="ACW40" s="276"/>
      <c r="ACX40" s="276"/>
      <c r="ACY40" s="276"/>
      <c r="ACZ40" s="276"/>
      <c r="ADA40" s="276"/>
      <c r="ADB40" s="276"/>
      <c r="ADC40" s="276"/>
      <c r="ADD40" s="276"/>
      <c r="ADE40" s="276"/>
      <c r="ADF40" s="276"/>
      <c r="ADG40" s="276"/>
      <c r="ADH40" s="276"/>
      <c r="ADI40" s="276"/>
      <c r="ADJ40" s="276"/>
      <c r="ADK40" s="276"/>
      <c r="ADL40" s="276"/>
      <c r="ADM40" s="276"/>
      <c r="ADN40" s="276"/>
      <c r="ADO40" s="276"/>
      <c r="ADP40" s="276"/>
      <c r="ADQ40" s="276"/>
      <c r="ADR40" s="276"/>
      <c r="ADS40" s="276"/>
      <c r="ADT40" s="276"/>
      <c r="ADU40" s="276"/>
      <c r="ADV40" s="276"/>
      <c r="ADW40" s="276"/>
      <c r="ADX40" s="276"/>
      <c r="ADY40" s="276"/>
      <c r="ADZ40" s="276"/>
      <c r="AEA40" s="276"/>
      <c r="AEB40" s="276"/>
      <c r="AEC40" s="276"/>
      <c r="AED40" s="276"/>
      <c r="AEE40" s="276"/>
      <c r="AEF40" s="276"/>
      <c r="AEG40" s="276"/>
      <c r="AEH40" s="276"/>
      <c r="AEI40" s="276"/>
      <c r="AEJ40" s="276"/>
      <c r="AEK40" s="276"/>
      <c r="AEL40" s="276"/>
      <c r="AEM40" s="276"/>
      <c r="AEN40" s="276"/>
      <c r="AEO40" s="276"/>
      <c r="AEP40" s="276"/>
      <c r="AEQ40" s="276"/>
      <c r="AER40" s="276"/>
      <c r="AES40" s="276"/>
      <c r="AET40" s="276"/>
      <c r="AEU40" s="276"/>
      <c r="AEV40" s="276"/>
      <c r="AEW40" s="276"/>
      <c r="AEX40" s="276"/>
      <c r="AEY40" s="276"/>
      <c r="AEZ40" s="276"/>
      <c r="AFA40" s="276"/>
      <c r="AFB40" s="276"/>
      <c r="AFC40" s="276"/>
      <c r="AFD40" s="276"/>
      <c r="AFE40" s="276"/>
      <c r="AFF40" s="276"/>
      <c r="AFG40" s="276"/>
      <c r="AFH40" s="276"/>
      <c r="AFI40" s="276"/>
      <c r="AFJ40" s="276"/>
      <c r="AFK40" s="276"/>
      <c r="AFL40" s="276"/>
      <c r="AFM40" s="276"/>
      <c r="AFN40" s="276"/>
      <c r="AFO40" s="276"/>
      <c r="AFP40" s="276"/>
      <c r="AFQ40" s="276"/>
      <c r="AFR40" s="276"/>
      <c r="AFS40" s="276"/>
      <c r="AFT40" s="276"/>
      <c r="AFU40" s="276"/>
      <c r="AFV40" s="276"/>
      <c r="AFW40" s="276"/>
      <c r="AFX40" s="276"/>
      <c r="AFY40" s="276"/>
      <c r="AFZ40" s="276"/>
      <c r="AGA40" s="276"/>
      <c r="AGB40" s="276"/>
      <c r="AGC40" s="276"/>
      <c r="AGD40" s="276"/>
      <c r="AGE40" s="276"/>
      <c r="AGF40" s="276"/>
      <c r="AGG40" s="276"/>
      <c r="AGH40" s="276"/>
      <c r="AGI40" s="276"/>
      <c r="AGJ40" s="276"/>
      <c r="AGK40" s="276"/>
      <c r="AGL40" s="276"/>
      <c r="AGM40" s="276"/>
      <c r="AGN40" s="276"/>
      <c r="AGO40" s="276"/>
      <c r="AGP40" s="276"/>
      <c r="AGQ40" s="276"/>
      <c r="AGR40" s="276"/>
      <c r="AGS40" s="276"/>
      <c r="AGT40" s="276"/>
      <c r="AGU40" s="276"/>
      <c r="AGV40" s="276"/>
      <c r="AGW40" s="276"/>
      <c r="AGX40" s="276"/>
      <c r="AGY40" s="276"/>
      <c r="AGZ40" s="276"/>
      <c r="AHA40" s="276"/>
      <c r="AHB40" s="276"/>
      <c r="AHC40" s="276"/>
      <c r="AHD40" s="276"/>
      <c r="AHE40" s="276"/>
      <c r="AHF40" s="276"/>
      <c r="AHG40" s="276"/>
      <c r="AHH40" s="276"/>
      <c r="AHI40" s="276"/>
      <c r="AHJ40" s="276"/>
      <c r="AHK40" s="276"/>
      <c r="AHL40" s="276"/>
      <c r="AHM40" s="276"/>
      <c r="AHN40" s="276"/>
      <c r="AHO40" s="276"/>
      <c r="AHP40" s="276"/>
      <c r="AHQ40" s="276"/>
      <c r="AHR40" s="276"/>
      <c r="AHS40" s="276"/>
      <c r="AHT40" s="276"/>
      <c r="AHU40" s="276"/>
      <c r="AHV40" s="276"/>
      <c r="AHW40" s="276"/>
      <c r="AHX40" s="276"/>
      <c r="AHY40" s="276"/>
      <c r="AHZ40" s="276"/>
      <c r="AIA40" s="276"/>
      <c r="AIB40" s="276"/>
      <c r="AIC40" s="276"/>
      <c r="AID40" s="276"/>
      <c r="AIE40" s="276"/>
      <c r="AIF40" s="276"/>
      <c r="AIG40" s="276"/>
      <c r="AIH40" s="276"/>
      <c r="AII40" s="0"/>
      <c r="AIJ40" s="0"/>
      <c r="AIK40" s="0"/>
      <c r="AIL40" s="0"/>
      <c r="AIM40" s="0"/>
      <c r="AIN40" s="0"/>
      <c r="AIO40" s="0"/>
      <c r="AIP40" s="0"/>
      <c r="AIQ40" s="0"/>
      <c r="AIR40" s="0"/>
      <c r="AIS40" s="0"/>
      <c r="AIT40" s="0"/>
      <c r="AIU40" s="0"/>
      <c r="AIV40" s="0"/>
      <c r="AIW40" s="0"/>
      <c r="AIX40" s="0"/>
      <c r="AIY40" s="0"/>
      <c r="AIZ40" s="0"/>
      <c r="AJA40" s="0"/>
      <c r="AJB40" s="0"/>
      <c r="AJC40" s="0"/>
      <c r="AJD40" s="0"/>
      <c r="AJE40" s="0"/>
      <c r="AJF40" s="0"/>
      <c r="AJG40" s="0"/>
      <c r="AJH40" s="0"/>
      <c r="AJI40" s="0"/>
      <c r="AJJ40" s="0"/>
      <c r="AJK40" s="0"/>
      <c r="AJL40" s="0"/>
      <c r="AJM40" s="0"/>
      <c r="AJN40" s="0"/>
      <c r="AJO40" s="0"/>
      <c r="AJP40" s="0"/>
      <c r="AJQ40" s="0"/>
      <c r="AJR40" s="0"/>
      <c r="AJS40" s="0"/>
      <c r="AJT40" s="0"/>
      <c r="AJU40" s="0"/>
      <c r="AJV40" s="0"/>
      <c r="AJW40" s="0"/>
      <c r="AJX40" s="0"/>
      <c r="AJY40" s="0"/>
      <c r="AJZ40" s="0"/>
      <c r="AKA40" s="0"/>
      <c r="AKB40" s="0"/>
      <c r="AKC40" s="0"/>
      <c r="AKD40" s="0"/>
      <c r="AKE40" s="0"/>
      <c r="AKF40" s="0"/>
      <c r="AKG40" s="0"/>
      <c r="AKH40" s="0"/>
      <c r="AKI40" s="0"/>
      <c r="AKJ40" s="0"/>
      <c r="AKK40" s="0"/>
      <c r="AKL40" s="0"/>
      <c r="AKM40" s="0"/>
      <c r="AKN40" s="0"/>
      <c r="AKO40" s="0"/>
      <c r="AKP40" s="0"/>
      <c r="AKQ40" s="0"/>
      <c r="AKR40" s="0"/>
      <c r="AKS40" s="0"/>
      <c r="AKT40" s="0"/>
      <c r="AKU40" s="0"/>
      <c r="AKV40" s="0"/>
      <c r="AKW40" s="0"/>
      <c r="AKX40" s="0"/>
      <c r="AKY40" s="0"/>
      <c r="AKZ40" s="0"/>
      <c r="ALA40" s="0"/>
      <c r="ALB40" s="0"/>
      <c r="ALC40" s="0"/>
      <c r="ALD40" s="0"/>
      <c r="ALE40" s="0"/>
      <c r="ALF40" s="0"/>
      <c r="ALG40" s="0"/>
      <c r="ALH40" s="0"/>
      <c r="ALI40" s="0"/>
      <c r="ALJ40" s="0"/>
      <c r="ALK40" s="0"/>
      <c r="ALL40" s="0"/>
      <c r="ALM40" s="0"/>
      <c r="ALN40" s="0"/>
      <c r="ALO40" s="0"/>
      <c r="ALP40" s="0"/>
      <c r="ALQ40" s="0"/>
      <c r="ALR40" s="0"/>
      <c r="ALS40" s="0"/>
      <c r="ALT40" s="0"/>
      <c r="ALU40" s="0"/>
      <c r="ALV40" s="0"/>
      <c r="ALW40" s="0"/>
      <c r="ALX40" s="0"/>
      <c r="ALY40" s="0"/>
      <c r="ALZ40" s="0"/>
      <c r="AMA40" s="0"/>
      <c r="AMB40" s="0"/>
      <c r="AMC40" s="0"/>
      <c r="AMD40" s="0"/>
      <c r="AME40" s="0"/>
      <c r="AMF40" s="0"/>
      <c r="AMG40" s="0"/>
      <c r="AMH40" s="0"/>
      <c r="AMI40" s="0"/>
      <c r="AMJ40" s="0"/>
    </row>
    <row r="41" s="331" customFormat="true" ht="13.9" hidden="false" customHeight="true" outlineLevel="0" collapsed="false">
      <c r="A41" s="408"/>
      <c r="B41" s="283"/>
      <c r="C41" s="396" t="s">
        <v>184</v>
      </c>
      <c r="D41" s="401" t="s">
        <v>185</v>
      </c>
      <c r="E41" s="401" t="s">
        <v>185</v>
      </c>
      <c r="F41" s="401" t="s">
        <v>186</v>
      </c>
      <c r="G41" s="331" t="s">
        <v>187</v>
      </c>
      <c r="H41" s="618"/>
      <c r="I41" s="398"/>
      <c r="J41" s="354"/>
      <c r="K41" s="396" t="s">
        <v>188</v>
      </c>
      <c r="L41" s="401" t="s">
        <v>185</v>
      </c>
      <c r="M41" s="401" t="s">
        <v>184</v>
      </c>
      <c r="N41" s="401" t="s">
        <v>184</v>
      </c>
      <c r="O41" s="398" t="s">
        <v>184</v>
      </c>
      <c r="P41" s="618"/>
      <c r="Q41" s="398"/>
      <c r="R41" s="358"/>
      <c r="S41" s="396" t="s">
        <v>189</v>
      </c>
      <c r="T41" s="401" t="s">
        <v>185</v>
      </c>
      <c r="U41" s="401" t="s">
        <v>184</v>
      </c>
      <c r="V41" s="401" t="s">
        <v>184</v>
      </c>
      <c r="W41" s="331" t="s">
        <v>185</v>
      </c>
      <c r="X41" s="624"/>
      <c r="Y41" s="398"/>
      <c r="Z41" s="294"/>
      <c r="AA41" s="396" t="s">
        <v>190</v>
      </c>
      <c r="AB41" s="401"/>
      <c r="AC41" s="401" t="s">
        <v>190</v>
      </c>
      <c r="AD41" s="401" t="s">
        <v>191</v>
      </c>
      <c r="AE41" s="401" t="s">
        <v>190</v>
      </c>
      <c r="AF41" s="618"/>
      <c r="AG41" s="398"/>
      <c r="AH41" s="294"/>
      <c r="AI41" s="537" t="s">
        <v>192</v>
      </c>
      <c r="AJ41" s="397" t="s">
        <v>193</v>
      </c>
      <c r="AK41" s="397" t="s">
        <v>192</v>
      </c>
      <c r="AL41" s="397" t="s">
        <v>192</v>
      </c>
      <c r="AM41" s="401" t="s">
        <v>190</v>
      </c>
      <c r="AN41" s="618"/>
      <c r="AO41" s="398"/>
      <c r="AP41" s="294"/>
      <c r="AR41" s="332"/>
      <c r="AT41" s="299"/>
      <c r="AZ41" s="332"/>
      <c r="BB41" s="299"/>
      <c r="BH41" s="332"/>
      <c r="BJ41" s="299"/>
      <c r="BP41" s="332"/>
      <c r="BR41" s="299"/>
      <c r="BX41" s="332"/>
      <c r="BZ41" s="299"/>
      <c r="CF41" s="332"/>
      <c r="CH41" s="299"/>
      <c r="CN41" s="332"/>
      <c r="CP41" s="299"/>
      <c r="CV41" s="332"/>
      <c r="CX41" s="299"/>
      <c r="DD41" s="332"/>
      <c r="DF41" s="299"/>
      <c r="DL41" s="332"/>
      <c r="DN41" s="299"/>
      <c r="DT41" s="332"/>
      <c r="DV41" s="299"/>
      <c r="EB41" s="332"/>
      <c r="ED41" s="299"/>
      <c r="EJ41" s="332"/>
      <c r="EL41" s="299"/>
      <c r="ER41" s="332"/>
      <c r="ET41" s="299"/>
      <c r="EZ41" s="332"/>
      <c r="FB41" s="299"/>
      <c r="FH41" s="332"/>
      <c r="FJ41" s="299"/>
      <c r="FP41" s="332"/>
      <c r="FR41" s="299"/>
      <c r="FX41" s="332"/>
      <c r="FZ41" s="299"/>
      <c r="GF41" s="332"/>
      <c r="GH41" s="299"/>
      <c r="GN41" s="332"/>
      <c r="GP41" s="299"/>
      <c r="GV41" s="332"/>
      <c r="GX41" s="299"/>
      <c r="HD41" s="332"/>
      <c r="HF41" s="299"/>
      <c r="HL41" s="332"/>
      <c r="HN41" s="299"/>
      <c r="HT41" s="332"/>
      <c r="HV41" s="299"/>
      <c r="IB41" s="332"/>
      <c r="ID41" s="299"/>
      <c r="IJ41" s="332"/>
      <c r="IL41" s="299"/>
      <c r="IR41" s="332"/>
      <c r="IT41" s="299"/>
      <c r="IZ41" s="332"/>
      <c r="JB41" s="299"/>
      <c r="JH41" s="332"/>
      <c r="JJ41" s="299"/>
      <c r="JP41" s="332"/>
      <c r="JR41" s="299"/>
      <c r="JX41" s="332"/>
      <c r="JZ41" s="299"/>
      <c r="KF41" s="332"/>
      <c r="KH41" s="299"/>
      <c r="KN41" s="332"/>
      <c r="KP41" s="299"/>
      <c r="KV41" s="332"/>
      <c r="KX41" s="299"/>
      <c r="LD41" s="332"/>
      <c r="LF41" s="299"/>
      <c r="LL41" s="332"/>
      <c r="LN41" s="299"/>
      <c r="LT41" s="332"/>
      <c r="LV41" s="287"/>
      <c r="MB41" s="332"/>
      <c r="MD41" s="299"/>
      <c r="MJ41" s="332"/>
      <c r="ML41" s="299"/>
      <c r="MR41" s="332"/>
      <c r="MT41" s="287"/>
      <c r="MZ41" s="332"/>
      <c r="NB41" s="299"/>
      <c r="NH41" s="332"/>
      <c r="NJ41" s="299"/>
      <c r="NP41" s="332"/>
      <c r="NR41" s="287"/>
      <c r="NX41" s="332"/>
      <c r="NZ41" s="299"/>
      <c r="OF41" s="332"/>
      <c r="OH41" s="299"/>
      <c r="ON41" s="332"/>
      <c r="OP41" s="287"/>
      <c r="OV41" s="332"/>
      <c r="OX41" s="299"/>
      <c r="PD41" s="332"/>
      <c r="PF41" s="299"/>
      <c r="PL41" s="332"/>
      <c r="PN41" s="287"/>
      <c r="PT41" s="332"/>
      <c r="PV41" s="299"/>
      <c r="QB41" s="332"/>
      <c r="QD41" s="299"/>
      <c r="QJ41" s="332"/>
      <c r="QL41" s="287"/>
      <c r="QR41" s="332"/>
      <c r="QT41" s="299"/>
      <c r="QZ41" s="332"/>
      <c r="RB41" s="299"/>
      <c r="RH41" s="332"/>
      <c r="RJ41" s="287"/>
      <c r="RP41" s="332"/>
      <c r="RR41" s="299"/>
      <c r="RX41" s="332"/>
      <c r="RZ41" s="299"/>
      <c r="SF41" s="332"/>
      <c r="SH41" s="287"/>
      <c r="SN41" s="332"/>
      <c r="SP41" s="299"/>
      <c r="SV41" s="332"/>
      <c r="SX41" s="299"/>
      <c r="TD41" s="332"/>
      <c r="TF41" s="287"/>
      <c r="TL41" s="332"/>
      <c r="TN41" s="299"/>
      <c r="TT41" s="332"/>
      <c r="TV41" s="299"/>
      <c r="UB41" s="332"/>
      <c r="UD41" s="287"/>
      <c r="UJ41" s="332"/>
      <c r="UL41" s="299"/>
      <c r="UR41" s="332"/>
      <c r="UT41" s="299"/>
      <c r="UZ41" s="332"/>
      <c r="VB41" s="287"/>
      <c r="VH41" s="332"/>
      <c r="VJ41" s="299"/>
      <c r="VP41" s="332"/>
      <c r="VR41" s="299"/>
      <c r="VX41" s="332"/>
      <c r="VZ41" s="287"/>
      <c r="WF41" s="332"/>
      <c r="WH41" s="299"/>
      <c r="WN41" s="332"/>
      <c r="WP41" s="299"/>
      <c r="WV41" s="332"/>
      <c r="WX41" s="287"/>
      <c r="XD41" s="332"/>
      <c r="XF41" s="299"/>
      <c r="XL41" s="332"/>
      <c r="XN41" s="299"/>
      <c r="XT41" s="332"/>
      <c r="XV41" s="287"/>
      <c r="YB41" s="332"/>
      <c r="YD41" s="299"/>
      <c r="YJ41" s="332"/>
      <c r="YL41" s="299"/>
      <c r="YR41" s="332"/>
      <c r="YT41" s="369"/>
      <c r="YZ41" s="332"/>
      <c r="ZB41" s="358"/>
      <c r="ZH41" s="332"/>
      <c r="ZJ41" s="372"/>
      <c r="ZP41" s="332"/>
      <c r="ZR41" s="369"/>
      <c r="ZX41" s="332"/>
      <c r="ZZ41" s="358"/>
      <c r="AAF41" s="332"/>
      <c r="AAH41" s="372"/>
      <c r="AAN41" s="332"/>
      <c r="AAP41" s="369"/>
      <c r="AAV41" s="332"/>
      <c r="AAX41" s="358"/>
      <c r="ABD41" s="332"/>
      <c r="ABF41" s="372"/>
      <c r="ABL41" s="332"/>
      <c r="ABN41" s="369"/>
      <c r="ABO41" s="594"/>
      <c r="ABP41" s="594"/>
      <c r="ABQ41" s="594"/>
      <c r="ABR41" s="594"/>
      <c r="ABS41" s="594"/>
      <c r="ABT41" s="332"/>
      <c r="ABV41" s="358"/>
      <c r="ABW41" s="594"/>
      <c r="ABX41" s="594"/>
      <c r="ABY41" s="594"/>
      <c r="ABZ41" s="594"/>
      <c r="ACA41" s="594"/>
      <c r="ACB41" s="332"/>
      <c r="ACD41" s="276"/>
      <c r="ACE41" s="276"/>
      <c r="ACF41" s="276"/>
      <c r="ACG41" s="276"/>
      <c r="ACH41" s="276"/>
      <c r="ACI41" s="276"/>
      <c r="ACJ41" s="276"/>
      <c r="ACK41" s="276"/>
      <c r="ACL41" s="276"/>
      <c r="ACM41" s="276"/>
      <c r="ACN41" s="276"/>
      <c r="ACO41" s="276"/>
      <c r="ACP41" s="276"/>
      <c r="ACQ41" s="276"/>
      <c r="ACR41" s="276"/>
      <c r="ACS41" s="276"/>
      <c r="ACT41" s="276"/>
      <c r="ACU41" s="276"/>
      <c r="ACV41" s="276"/>
      <c r="ACW41" s="276"/>
      <c r="ACX41" s="276"/>
      <c r="ACY41" s="276"/>
      <c r="ACZ41" s="276"/>
      <c r="ADA41" s="276"/>
      <c r="ADB41" s="276"/>
      <c r="ADC41" s="276"/>
      <c r="ADD41" s="276"/>
      <c r="ADE41" s="276"/>
      <c r="ADF41" s="276"/>
      <c r="ADG41" s="276"/>
      <c r="ADH41" s="276"/>
      <c r="ADI41" s="276"/>
      <c r="ADJ41" s="276"/>
      <c r="ADK41" s="276"/>
      <c r="ADL41" s="276"/>
      <c r="ADM41" s="276"/>
      <c r="ADN41" s="276"/>
      <c r="ADO41" s="276"/>
      <c r="ADP41" s="276"/>
      <c r="ADQ41" s="276"/>
      <c r="ADR41" s="276"/>
      <c r="ADS41" s="276"/>
      <c r="ADT41" s="276"/>
      <c r="ADU41" s="276"/>
      <c r="ADV41" s="276"/>
      <c r="ADW41" s="276"/>
      <c r="ADX41" s="276"/>
      <c r="ADY41" s="276"/>
      <c r="ADZ41" s="276"/>
      <c r="AEA41" s="276"/>
      <c r="AEB41" s="276"/>
      <c r="AEC41" s="276"/>
      <c r="AED41" s="276"/>
      <c r="AEE41" s="276"/>
      <c r="AEF41" s="276"/>
      <c r="AEG41" s="276"/>
      <c r="AEH41" s="276"/>
      <c r="AEI41" s="276"/>
      <c r="AEJ41" s="276"/>
      <c r="AEK41" s="276"/>
      <c r="AEL41" s="276"/>
      <c r="AEM41" s="276"/>
      <c r="AEN41" s="276"/>
      <c r="AEO41" s="276"/>
      <c r="AEP41" s="276"/>
      <c r="AEQ41" s="276"/>
      <c r="AER41" s="276"/>
      <c r="AES41" s="276"/>
      <c r="AET41" s="276"/>
      <c r="AEU41" s="276"/>
      <c r="AEV41" s="276"/>
      <c r="AEW41" s="276"/>
      <c r="AEX41" s="276"/>
      <c r="AEY41" s="276"/>
      <c r="AEZ41" s="276"/>
      <c r="AFA41" s="276"/>
      <c r="AFB41" s="276"/>
      <c r="AFC41" s="276"/>
      <c r="AFD41" s="276"/>
      <c r="AFE41" s="276"/>
      <c r="AFF41" s="276"/>
      <c r="AFG41" s="276"/>
      <c r="AFH41" s="276"/>
      <c r="AFI41" s="276"/>
      <c r="AFJ41" s="276"/>
      <c r="AFK41" s="276"/>
      <c r="AFL41" s="276"/>
      <c r="AFM41" s="276"/>
      <c r="AFN41" s="276"/>
      <c r="AFO41" s="276"/>
      <c r="AFP41" s="276"/>
      <c r="AFQ41" s="276"/>
      <c r="AFR41" s="276"/>
      <c r="AFS41" s="276"/>
      <c r="AFT41" s="276"/>
      <c r="AFU41" s="276"/>
      <c r="AFV41" s="276"/>
      <c r="AFW41" s="276"/>
      <c r="AFX41" s="276"/>
      <c r="AFY41" s="276"/>
      <c r="AFZ41" s="276"/>
      <c r="AGA41" s="276"/>
      <c r="AGB41" s="276"/>
      <c r="AGC41" s="276"/>
      <c r="AGD41" s="276"/>
      <c r="AGE41" s="276"/>
      <c r="AGF41" s="276"/>
      <c r="AGG41" s="276"/>
      <c r="AGH41" s="276"/>
      <c r="AGI41" s="276"/>
      <c r="AGJ41" s="276"/>
      <c r="AGK41" s="276"/>
      <c r="AGL41" s="276"/>
      <c r="AGM41" s="276"/>
      <c r="AGN41" s="276"/>
      <c r="AGO41" s="276"/>
      <c r="AGP41" s="276"/>
      <c r="AGQ41" s="276"/>
      <c r="AGR41" s="276"/>
      <c r="AGS41" s="276"/>
      <c r="AGT41" s="276"/>
      <c r="AGU41" s="276"/>
      <c r="AGV41" s="276"/>
      <c r="AGW41" s="276"/>
      <c r="AGX41" s="276"/>
      <c r="AGY41" s="276"/>
      <c r="AGZ41" s="276"/>
      <c r="AHA41" s="276"/>
      <c r="AHB41" s="276"/>
      <c r="AHC41" s="276"/>
      <c r="AHD41" s="276"/>
      <c r="AHE41" s="276"/>
      <c r="AHF41" s="276"/>
      <c r="AHG41" s="276"/>
      <c r="AHH41" s="276"/>
      <c r="AHI41" s="276"/>
      <c r="AHJ41" s="276"/>
      <c r="AHK41" s="276"/>
      <c r="AHL41" s="276"/>
      <c r="AHM41" s="276"/>
      <c r="AHN41" s="276"/>
      <c r="AHO41" s="276"/>
      <c r="AHP41" s="276"/>
      <c r="AHQ41" s="276"/>
      <c r="AHR41" s="276"/>
      <c r="AHS41" s="276"/>
      <c r="AHT41" s="276"/>
      <c r="AHU41" s="276"/>
      <c r="AHV41" s="276"/>
      <c r="AHW41" s="276"/>
      <c r="AHX41" s="276"/>
      <c r="AHY41" s="276"/>
      <c r="AHZ41" s="276"/>
      <c r="AIA41" s="276"/>
      <c r="AIB41" s="276"/>
      <c r="AIC41" s="276"/>
      <c r="AID41" s="276"/>
      <c r="AIE41" s="276"/>
      <c r="AIF41" s="276"/>
      <c r="AIG41" s="276"/>
      <c r="AIH41" s="276"/>
      <c r="AII41" s="0"/>
      <c r="AIJ41" s="0"/>
      <c r="AIK41" s="0"/>
      <c r="AIL41" s="0"/>
      <c r="AIM41" s="0"/>
      <c r="AIN41" s="0"/>
      <c r="AIO41" s="0"/>
      <c r="AIP41" s="0"/>
      <c r="AIQ41" s="0"/>
      <c r="AIR41" s="0"/>
      <c r="AIS41" s="0"/>
      <c r="AIT41" s="0"/>
      <c r="AIU41" s="0"/>
      <c r="AIV41" s="0"/>
      <c r="AIW41" s="0"/>
      <c r="AIX41" s="0"/>
      <c r="AIY41" s="0"/>
      <c r="AIZ41" s="0"/>
      <c r="AJA41" s="0"/>
      <c r="AJB41" s="0"/>
      <c r="AJC41" s="0"/>
      <c r="AJD41" s="0"/>
      <c r="AJE41" s="0"/>
      <c r="AJF41" s="0"/>
      <c r="AJG41" s="0"/>
      <c r="AJH41" s="0"/>
      <c r="AJI41" s="0"/>
      <c r="AJJ41" s="0"/>
      <c r="AJK41" s="0"/>
      <c r="AJL41" s="0"/>
      <c r="AJM41" s="0"/>
      <c r="AJN41" s="0"/>
      <c r="AJO41" s="0"/>
      <c r="AJP41" s="0"/>
      <c r="AJQ41" s="0"/>
      <c r="AJR41" s="0"/>
      <c r="AJS41" s="0"/>
      <c r="AJT41" s="0"/>
      <c r="AJU41" s="0"/>
      <c r="AJV41" s="0"/>
      <c r="AJW41" s="0"/>
      <c r="AJX41" s="0"/>
      <c r="AJY41" s="0"/>
      <c r="AJZ41" s="0"/>
      <c r="AKA41" s="0"/>
      <c r="AKB41" s="0"/>
      <c r="AKC41" s="0"/>
      <c r="AKD41" s="0"/>
      <c r="AKE41" s="0"/>
      <c r="AKF41" s="0"/>
      <c r="AKG41" s="0"/>
      <c r="AKH41" s="0"/>
      <c r="AKI41" s="0"/>
      <c r="AKJ41" s="0"/>
      <c r="AKK41" s="0"/>
      <c r="AKL41" s="0"/>
      <c r="AKM41" s="0"/>
      <c r="AKN41" s="0"/>
      <c r="AKO41" s="0"/>
      <c r="AKP41" s="0"/>
      <c r="AKQ41" s="0"/>
      <c r="AKR41" s="0"/>
      <c r="AKS41" s="0"/>
      <c r="AKT41" s="0"/>
      <c r="AKU41" s="0"/>
      <c r="AKV41" s="0"/>
      <c r="AKW41" s="0"/>
      <c r="AKX41" s="0"/>
      <c r="AKY41" s="0"/>
      <c r="AKZ41" s="0"/>
      <c r="ALA41" s="0"/>
      <c r="ALB41" s="0"/>
      <c r="ALC41" s="0"/>
      <c r="ALD41" s="0"/>
      <c r="ALE41" s="0"/>
      <c r="ALF41" s="0"/>
      <c r="ALG41" s="0"/>
      <c r="ALH41" s="0"/>
      <c r="ALI41" s="0"/>
      <c r="ALJ41" s="0"/>
      <c r="ALK41" s="0"/>
      <c r="ALL41" s="0"/>
      <c r="ALM41" s="0"/>
      <c r="ALN41" s="0"/>
      <c r="ALO41" s="0"/>
      <c r="ALP41" s="0"/>
      <c r="ALQ41" s="0"/>
      <c r="ALR41" s="0"/>
      <c r="ALS41" s="0"/>
      <c r="ALT41" s="0"/>
      <c r="ALU41" s="0"/>
      <c r="ALV41" s="0"/>
      <c r="ALW41" s="0"/>
      <c r="ALX41" s="0"/>
      <c r="ALY41" s="0"/>
      <c r="ALZ41" s="0"/>
      <c r="AMA41" s="0"/>
      <c r="AMB41" s="0"/>
      <c r="AMC41" s="0"/>
      <c r="AMD41" s="0"/>
      <c r="AME41" s="0"/>
      <c r="AMF41" s="0"/>
      <c r="AMG41" s="0"/>
      <c r="AMH41" s="0"/>
      <c r="AMI41" s="0"/>
      <c r="AMJ41" s="0"/>
    </row>
    <row r="42" s="331" customFormat="true" ht="13.9" hidden="false" customHeight="true" outlineLevel="0" collapsed="false">
      <c r="A42" s="408"/>
      <c r="B42" s="283"/>
      <c r="C42" s="625" t="s">
        <v>147</v>
      </c>
      <c r="D42" s="401"/>
      <c r="E42" s="401"/>
      <c r="F42" s="401" t="s">
        <v>147</v>
      </c>
      <c r="G42" s="331" t="s">
        <v>147</v>
      </c>
      <c r="H42" s="618"/>
      <c r="I42" s="398"/>
      <c r="J42" s="354"/>
      <c r="K42" s="625" t="s">
        <v>147</v>
      </c>
      <c r="L42" s="401"/>
      <c r="M42" s="401" t="s">
        <v>147</v>
      </c>
      <c r="N42" s="401" t="s">
        <v>147</v>
      </c>
      <c r="O42" s="398" t="s">
        <v>147</v>
      </c>
      <c r="P42" s="618"/>
      <c r="Q42" s="398"/>
      <c r="R42" s="358"/>
      <c r="S42" s="626"/>
      <c r="T42" s="627" t="s">
        <v>194</v>
      </c>
      <c r="U42" s="627" t="s">
        <v>195</v>
      </c>
      <c r="V42" s="627" t="s">
        <v>147</v>
      </c>
      <c r="W42" s="628"/>
      <c r="X42" s="624"/>
      <c r="Y42" s="398"/>
      <c r="Z42" s="294"/>
      <c r="AA42" s="396" t="s">
        <v>144</v>
      </c>
      <c r="AB42" s="401" t="s">
        <v>196</v>
      </c>
      <c r="AC42" s="401" t="s">
        <v>197</v>
      </c>
      <c r="AD42" s="401" t="s">
        <v>197</v>
      </c>
      <c r="AE42" s="401" t="s">
        <v>197</v>
      </c>
      <c r="AF42" s="618"/>
      <c r="AG42" s="398"/>
      <c r="AH42" s="294"/>
      <c r="AI42" s="537" t="s">
        <v>143</v>
      </c>
      <c r="AJ42" s="397" t="s">
        <v>198</v>
      </c>
      <c r="AK42" s="397" t="s">
        <v>199</v>
      </c>
      <c r="AL42" s="397" t="s">
        <v>198</v>
      </c>
      <c r="AM42" s="397" t="s">
        <v>198</v>
      </c>
      <c r="AN42" s="618"/>
      <c r="AO42" s="398"/>
      <c r="AP42" s="294"/>
      <c r="AR42" s="332"/>
      <c r="AT42" s="299"/>
      <c r="AZ42" s="332"/>
      <c r="BB42" s="299"/>
      <c r="BH42" s="332"/>
      <c r="BJ42" s="299"/>
      <c r="BP42" s="332"/>
      <c r="BR42" s="299"/>
      <c r="BX42" s="332"/>
      <c r="BZ42" s="299"/>
      <c r="CF42" s="332"/>
      <c r="CH42" s="299"/>
      <c r="CN42" s="332"/>
      <c r="CP42" s="299"/>
      <c r="CV42" s="332"/>
      <c r="CX42" s="299"/>
      <c r="DD42" s="332"/>
      <c r="DF42" s="299"/>
      <c r="DL42" s="332"/>
      <c r="DN42" s="299"/>
      <c r="DT42" s="332"/>
      <c r="DV42" s="299"/>
      <c r="EB42" s="332"/>
      <c r="ED42" s="299"/>
      <c r="EJ42" s="332"/>
      <c r="EL42" s="299"/>
      <c r="ER42" s="332"/>
      <c r="ET42" s="299"/>
      <c r="EZ42" s="332"/>
      <c r="FB42" s="299"/>
      <c r="FH42" s="332"/>
      <c r="FJ42" s="299"/>
      <c r="FP42" s="332"/>
      <c r="FR42" s="299"/>
      <c r="FX42" s="332"/>
      <c r="FZ42" s="299"/>
      <c r="GF42" s="332"/>
      <c r="GH42" s="299"/>
      <c r="GN42" s="332"/>
      <c r="GP42" s="299"/>
      <c r="GV42" s="332"/>
      <c r="GX42" s="299"/>
      <c r="HD42" s="332"/>
      <c r="HF42" s="299"/>
      <c r="HL42" s="332"/>
      <c r="HN42" s="299"/>
      <c r="HT42" s="332"/>
      <c r="HV42" s="299"/>
      <c r="IB42" s="332"/>
      <c r="ID42" s="299"/>
      <c r="IJ42" s="332"/>
      <c r="IL42" s="299"/>
      <c r="IR42" s="332"/>
      <c r="IT42" s="299"/>
      <c r="IZ42" s="332"/>
      <c r="JB42" s="299"/>
      <c r="JH42" s="332"/>
      <c r="JJ42" s="299"/>
      <c r="JP42" s="332"/>
      <c r="JR42" s="299"/>
      <c r="JX42" s="332"/>
      <c r="JZ42" s="299"/>
      <c r="KF42" s="332"/>
      <c r="KH42" s="299"/>
      <c r="KN42" s="332"/>
      <c r="KP42" s="299"/>
      <c r="KV42" s="332"/>
      <c r="KX42" s="299"/>
      <c r="LD42" s="332"/>
      <c r="LF42" s="299"/>
      <c r="LL42" s="332"/>
      <c r="LN42" s="299"/>
      <c r="LT42" s="332"/>
      <c r="LV42" s="287"/>
      <c r="MB42" s="332"/>
      <c r="MD42" s="299"/>
      <c r="MJ42" s="332"/>
      <c r="ML42" s="299"/>
      <c r="MR42" s="332"/>
      <c r="MT42" s="287"/>
      <c r="MZ42" s="332"/>
      <c r="NB42" s="299"/>
      <c r="NH42" s="332"/>
      <c r="NJ42" s="299"/>
      <c r="NP42" s="332"/>
      <c r="NR42" s="287"/>
      <c r="NX42" s="332"/>
      <c r="NZ42" s="299"/>
      <c r="OF42" s="332"/>
      <c r="OH42" s="299"/>
      <c r="ON42" s="332"/>
      <c r="OP42" s="287"/>
      <c r="OV42" s="332"/>
      <c r="OX42" s="299"/>
      <c r="PD42" s="332"/>
      <c r="PF42" s="299"/>
      <c r="PL42" s="332"/>
      <c r="PN42" s="287"/>
      <c r="PT42" s="332"/>
      <c r="PV42" s="299"/>
      <c r="QB42" s="332"/>
      <c r="QD42" s="299"/>
      <c r="QJ42" s="332"/>
      <c r="QL42" s="287"/>
      <c r="QR42" s="332"/>
      <c r="QT42" s="299"/>
      <c r="QZ42" s="332"/>
      <c r="RB42" s="299"/>
      <c r="RH42" s="332"/>
      <c r="RJ42" s="287"/>
      <c r="RP42" s="332"/>
      <c r="RR42" s="299"/>
      <c r="RX42" s="332"/>
      <c r="RZ42" s="299"/>
      <c r="SF42" s="332"/>
      <c r="SH42" s="287"/>
      <c r="SN42" s="332"/>
      <c r="SP42" s="299"/>
      <c r="SV42" s="332"/>
      <c r="SX42" s="299"/>
      <c r="TD42" s="332"/>
      <c r="TF42" s="287"/>
      <c r="TL42" s="332"/>
      <c r="TN42" s="299"/>
      <c r="TT42" s="332"/>
      <c r="TV42" s="299"/>
      <c r="UB42" s="332"/>
      <c r="UD42" s="287"/>
      <c r="UJ42" s="332"/>
      <c r="UL42" s="299"/>
      <c r="UR42" s="332"/>
      <c r="UT42" s="299"/>
      <c r="UZ42" s="332"/>
      <c r="VB42" s="287"/>
      <c r="VH42" s="332"/>
      <c r="VJ42" s="299"/>
      <c r="VL42" s="629"/>
      <c r="VP42" s="332"/>
      <c r="VR42" s="299"/>
      <c r="VX42" s="332"/>
      <c r="VZ42" s="287"/>
      <c r="WF42" s="332"/>
      <c r="WH42" s="299"/>
      <c r="WN42" s="332"/>
      <c r="WP42" s="299"/>
      <c r="WV42" s="332"/>
      <c r="WX42" s="287"/>
      <c r="XD42" s="332"/>
      <c r="XF42" s="299"/>
      <c r="XL42" s="332"/>
      <c r="XN42" s="299"/>
      <c r="XT42" s="332"/>
      <c r="XV42" s="287"/>
      <c r="YB42" s="332"/>
      <c r="YD42" s="299"/>
      <c r="YJ42" s="332"/>
      <c r="YL42" s="299"/>
      <c r="YR42" s="332"/>
      <c r="YT42" s="369"/>
      <c r="YZ42" s="332"/>
      <c r="ZB42" s="358"/>
      <c r="ZC42" s="276"/>
      <c r="ZH42" s="332"/>
      <c r="ZJ42" s="372"/>
      <c r="ZP42" s="332"/>
      <c r="ZR42" s="369"/>
      <c r="ZW42" s="424"/>
      <c r="ZX42" s="332"/>
      <c r="ZZ42" s="358"/>
      <c r="AAF42" s="332"/>
      <c r="AAH42" s="372"/>
      <c r="AAN42" s="332"/>
      <c r="AAP42" s="369"/>
      <c r="AAV42" s="332"/>
      <c r="AAX42" s="358"/>
      <c r="ABD42" s="332"/>
      <c r="ABF42" s="372"/>
      <c r="ABL42" s="332"/>
      <c r="ABN42" s="369"/>
      <c r="ABO42" s="594"/>
      <c r="ABP42" s="594"/>
      <c r="ABQ42" s="594"/>
      <c r="ABR42" s="594"/>
      <c r="ABS42" s="594"/>
      <c r="ABT42" s="332"/>
      <c r="ABV42" s="358"/>
      <c r="ABW42" s="594"/>
      <c r="ABX42" s="594"/>
      <c r="ABY42" s="594"/>
      <c r="ABZ42" s="594"/>
      <c r="ACA42" s="594"/>
      <c r="ACB42" s="332"/>
      <c r="ACD42" s="276"/>
      <c r="ACE42" s="276"/>
      <c r="ACF42" s="276"/>
      <c r="ACG42" s="276"/>
      <c r="ACH42" s="276"/>
      <c r="ACI42" s="276"/>
      <c r="ACJ42" s="276"/>
      <c r="ACK42" s="276"/>
      <c r="ACL42" s="276"/>
      <c r="ACM42" s="276"/>
      <c r="ACN42" s="276"/>
      <c r="ACO42" s="276"/>
      <c r="ACP42" s="276"/>
      <c r="ACQ42" s="276"/>
      <c r="ACR42" s="276"/>
      <c r="ACS42" s="276"/>
      <c r="ACT42" s="276"/>
      <c r="ACU42" s="276"/>
      <c r="ACV42" s="276"/>
      <c r="ACW42" s="276"/>
      <c r="ACX42" s="276"/>
      <c r="ACY42" s="276"/>
      <c r="ACZ42" s="276"/>
      <c r="ADA42" s="276"/>
      <c r="ADB42" s="276"/>
      <c r="ADC42" s="276"/>
      <c r="ADD42" s="276"/>
      <c r="ADE42" s="276"/>
      <c r="ADF42" s="276"/>
      <c r="ADG42" s="276"/>
      <c r="ADH42" s="276"/>
      <c r="ADI42" s="276"/>
      <c r="ADJ42" s="276"/>
      <c r="ADK42" s="276"/>
      <c r="ADL42" s="276"/>
      <c r="ADM42" s="276"/>
      <c r="ADN42" s="276"/>
      <c r="ADO42" s="276"/>
      <c r="ADP42" s="276"/>
      <c r="ADQ42" s="276"/>
      <c r="ADR42" s="276"/>
      <c r="ADS42" s="276"/>
      <c r="ADT42" s="276"/>
      <c r="ADU42" s="276"/>
      <c r="ADV42" s="276"/>
      <c r="ADW42" s="276"/>
      <c r="ADX42" s="276"/>
      <c r="ADY42" s="276"/>
      <c r="ADZ42" s="276"/>
      <c r="AEA42" s="276"/>
      <c r="AEB42" s="276"/>
      <c r="AEC42" s="276"/>
      <c r="AED42" s="276"/>
      <c r="AEE42" s="276"/>
      <c r="AEF42" s="276"/>
      <c r="AEG42" s="276"/>
      <c r="AEH42" s="276"/>
      <c r="AEI42" s="276"/>
      <c r="AEJ42" s="276"/>
      <c r="AEK42" s="276"/>
      <c r="AEL42" s="276"/>
      <c r="AEM42" s="276"/>
      <c r="AEN42" s="276"/>
      <c r="AEO42" s="276"/>
      <c r="AEP42" s="276"/>
      <c r="AEQ42" s="276"/>
      <c r="AER42" s="276"/>
      <c r="AES42" s="276"/>
      <c r="AET42" s="276"/>
      <c r="AEU42" s="276"/>
      <c r="AEV42" s="276"/>
      <c r="AEW42" s="276"/>
      <c r="AEX42" s="276"/>
      <c r="AEY42" s="276"/>
      <c r="AEZ42" s="276"/>
      <c r="AFA42" s="276"/>
      <c r="AFB42" s="276"/>
      <c r="AFC42" s="276"/>
      <c r="AFD42" s="276"/>
      <c r="AFE42" s="276"/>
      <c r="AFF42" s="276"/>
      <c r="AFG42" s="276"/>
      <c r="AFH42" s="276"/>
      <c r="AFI42" s="276"/>
      <c r="AFJ42" s="276"/>
      <c r="AFK42" s="276"/>
      <c r="AFL42" s="276"/>
      <c r="AFM42" s="276"/>
      <c r="AFN42" s="276"/>
      <c r="AFO42" s="276"/>
      <c r="AFP42" s="276"/>
      <c r="AFQ42" s="276"/>
      <c r="AFR42" s="276"/>
      <c r="AFS42" s="276"/>
      <c r="AFT42" s="276"/>
      <c r="AFU42" s="276"/>
      <c r="AFV42" s="276"/>
      <c r="AFW42" s="276"/>
      <c r="AFX42" s="276"/>
      <c r="AFY42" s="276"/>
      <c r="AFZ42" s="276"/>
      <c r="AGA42" s="276"/>
      <c r="AGB42" s="276"/>
      <c r="AGC42" s="276"/>
      <c r="AGD42" s="276"/>
      <c r="AGE42" s="276"/>
      <c r="AGF42" s="276"/>
      <c r="AGG42" s="276"/>
      <c r="AGH42" s="276"/>
      <c r="AGI42" s="276"/>
      <c r="AGJ42" s="276"/>
      <c r="AGK42" s="276"/>
      <c r="AGL42" s="276"/>
      <c r="AGM42" s="276"/>
      <c r="AGN42" s="276"/>
      <c r="AGO42" s="276"/>
      <c r="AGP42" s="276"/>
      <c r="AGQ42" s="276"/>
      <c r="AGR42" s="276"/>
      <c r="AGS42" s="276"/>
      <c r="AGT42" s="276"/>
      <c r="AGU42" s="276"/>
      <c r="AGV42" s="276"/>
      <c r="AGW42" s="276"/>
      <c r="AGX42" s="276"/>
      <c r="AGY42" s="276"/>
      <c r="AGZ42" s="276"/>
      <c r="AHA42" s="276"/>
      <c r="AHB42" s="276"/>
      <c r="AHC42" s="276"/>
      <c r="AHD42" s="276"/>
      <c r="AHE42" s="276"/>
      <c r="AHF42" s="276"/>
      <c r="AHG42" s="276"/>
      <c r="AHH42" s="276"/>
      <c r="AHI42" s="276"/>
      <c r="AHJ42" s="276"/>
      <c r="AHK42" s="276"/>
      <c r="AHL42" s="276"/>
      <c r="AHM42" s="276"/>
      <c r="AHN42" s="276"/>
      <c r="AHO42" s="276"/>
      <c r="AHP42" s="276"/>
      <c r="AHQ42" s="276"/>
      <c r="AHR42" s="276"/>
      <c r="AHS42" s="276"/>
      <c r="AHT42" s="276"/>
      <c r="AHU42" s="276"/>
      <c r="AHV42" s="276"/>
      <c r="AHW42" s="276"/>
      <c r="AHX42" s="276"/>
      <c r="AHY42" s="276"/>
      <c r="AHZ42" s="276"/>
      <c r="AIA42" s="276"/>
      <c r="AIB42" s="276"/>
      <c r="AIC42" s="276"/>
      <c r="AID42" s="276"/>
      <c r="AIE42" s="276"/>
      <c r="AIF42" s="276"/>
      <c r="AIG42" s="276"/>
      <c r="AIH42" s="276"/>
      <c r="AII42" s="0"/>
      <c r="AIJ42" s="0"/>
      <c r="AIK42" s="0"/>
      <c r="AIL42" s="0"/>
      <c r="AIM42" s="0"/>
      <c r="AIN42" s="0"/>
      <c r="AIO42" s="0"/>
      <c r="AIP42" s="0"/>
      <c r="AIQ42" s="0"/>
      <c r="AIR42" s="0"/>
      <c r="AIS42" s="0"/>
      <c r="AIT42" s="0"/>
      <c r="AIU42" s="0"/>
      <c r="AIV42" s="0"/>
      <c r="AIW42" s="0"/>
      <c r="AIX42" s="0"/>
      <c r="AIY42" s="0"/>
      <c r="AIZ42" s="0"/>
      <c r="AJA42" s="0"/>
      <c r="AJB42" s="0"/>
      <c r="AJC42" s="0"/>
      <c r="AJD42" s="0"/>
      <c r="AJE42" s="0"/>
      <c r="AJF42" s="0"/>
      <c r="AJG42" s="0"/>
      <c r="AJH42" s="0"/>
      <c r="AJI42" s="0"/>
      <c r="AJJ42" s="0"/>
      <c r="AJK42" s="0"/>
      <c r="AJL42" s="0"/>
      <c r="AJM42" s="0"/>
      <c r="AJN42" s="0"/>
      <c r="AJO42" s="0"/>
      <c r="AJP42" s="0"/>
      <c r="AJQ42" s="0"/>
      <c r="AJR42" s="0"/>
      <c r="AJS42" s="0"/>
      <c r="AJT42" s="0"/>
      <c r="AJU42" s="0"/>
      <c r="AJV42" s="0"/>
      <c r="AJW42" s="0"/>
      <c r="AJX42" s="0"/>
      <c r="AJY42" s="0"/>
      <c r="AJZ42" s="0"/>
      <c r="AKA42" s="0"/>
      <c r="AKB42" s="0"/>
      <c r="AKC42" s="0"/>
      <c r="AKD42" s="0"/>
      <c r="AKE42" s="0"/>
      <c r="AKF42" s="0"/>
      <c r="AKG42" s="0"/>
      <c r="AKH42" s="0"/>
      <c r="AKI42" s="0"/>
      <c r="AKJ42" s="0"/>
      <c r="AKK42" s="0"/>
      <c r="AKL42" s="0"/>
      <c r="AKM42" s="0"/>
      <c r="AKN42" s="0"/>
      <c r="AKO42" s="0"/>
      <c r="AKP42" s="0"/>
      <c r="AKQ42" s="0"/>
      <c r="AKR42" s="0"/>
      <c r="AKS42" s="0"/>
      <c r="AKT42" s="0"/>
      <c r="AKU42" s="0"/>
      <c r="AKV42" s="0"/>
      <c r="AKW42" s="0"/>
      <c r="AKX42" s="0"/>
      <c r="AKY42" s="0"/>
      <c r="AKZ42" s="0"/>
      <c r="ALA42" s="0"/>
      <c r="ALB42" s="0"/>
      <c r="ALC42" s="0"/>
      <c r="ALD42" s="0"/>
      <c r="ALE42" s="0"/>
      <c r="ALF42" s="0"/>
      <c r="ALG42" s="0"/>
      <c r="ALH42" s="0"/>
      <c r="ALI42" s="0"/>
      <c r="ALJ42" s="0"/>
      <c r="ALK42" s="0"/>
      <c r="ALL42" s="0"/>
      <c r="ALM42" s="0"/>
      <c r="ALN42" s="0"/>
      <c r="ALO42" s="0"/>
      <c r="ALP42" s="0"/>
      <c r="ALQ42" s="0"/>
      <c r="ALR42" s="0"/>
      <c r="ALS42" s="0"/>
      <c r="ALT42" s="0"/>
      <c r="ALU42" s="0"/>
      <c r="ALV42" s="0"/>
      <c r="ALW42" s="0"/>
      <c r="ALX42" s="0"/>
      <c r="ALY42" s="0"/>
      <c r="ALZ42" s="0"/>
      <c r="AMA42" s="0"/>
      <c r="AMB42" s="0"/>
      <c r="AMC42" s="0"/>
      <c r="AMD42" s="0"/>
      <c r="AME42" s="0"/>
      <c r="AMF42" s="0"/>
      <c r="AMG42" s="0"/>
      <c r="AMH42" s="0"/>
      <c r="AMI42" s="0"/>
      <c r="AMJ42" s="0"/>
    </row>
    <row r="43" s="367" customFormat="true" ht="13.9" hidden="false" customHeight="true" outlineLevel="0" collapsed="false">
      <c r="A43" s="408"/>
      <c r="B43" s="283"/>
      <c r="C43" s="630" t="s">
        <v>200</v>
      </c>
      <c r="D43" s="631" t="s">
        <v>201</v>
      </c>
      <c r="E43" s="631" t="s">
        <v>201</v>
      </c>
      <c r="F43" s="631" t="s">
        <v>201</v>
      </c>
      <c r="G43" s="632" t="s">
        <v>201</v>
      </c>
      <c r="H43" s="618"/>
      <c r="I43" s="398"/>
      <c r="J43" s="283"/>
      <c r="K43" s="630" t="s">
        <v>200</v>
      </c>
      <c r="L43" s="631" t="s">
        <v>200</v>
      </c>
      <c r="M43" s="631" t="s">
        <v>201</v>
      </c>
      <c r="N43" s="631" t="s">
        <v>201</v>
      </c>
      <c r="O43" s="633" t="s">
        <v>201</v>
      </c>
      <c r="P43" s="618"/>
      <c r="Q43" s="398"/>
      <c r="R43" s="437"/>
      <c r="S43" s="634" t="s">
        <v>200</v>
      </c>
      <c r="T43" s="635" t="s">
        <v>201</v>
      </c>
      <c r="U43" s="635" t="s">
        <v>201</v>
      </c>
      <c r="V43" s="635" t="s">
        <v>202</v>
      </c>
      <c r="W43" s="636" t="s">
        <v>201</v>
      </c>
      <c r="X43" s="624"/>
      <c r="Y43" s="398"/>
      <c r="Z43" s="294"/>
      <c r="AA43" s="625" t="s">
        <v>203</v>
      </c>
      <c r="AB43" s="526" t="s">
        <v>203</v>
      </c>
      <c r="AC43" s="526"/>
      <c r="AD43" s="637" t="s">
        <v>204</v>
      </c>
      <c r="AE43" s="637" t="s">
        <v>204</v>
      </c>
      <c r="AF43" s="618"/>
      <c r="AG43" s="398"/>
      <c r="AH43" s="294"/>
      <c r="AI43" s="638" t="s">
        <v>203</v>
      </c>
      <c r="AJ43" s="526" t="s">
        <v>205</v>
      </c>
      <c r="AK43" s="526"/>
      <c r="AL43" s="637" t="s">
        <v>206</v>
      </c>
      <c r="AM43" s="637" t="s">
        <v>206</v>
      </c>
      <c r="AN43" s="618"/>
      <c r="AO43" s="398"/>
      <c r="AP43" s="294"/>
      <c r="AQ43" s="331"/>
      <c r="AR43" s="332"/>
      <c r="AS43" s="331"/>
      <c r="AT43" s="299"/>
      <c r="AU43" s="331"/>
      <c r="AV43" s="331"/>
      <c r="AW43" s="331"/>
      <c r="AX43" s="331"/>
      <c r="AY43" s="331"/>
      <c r="AZ43" s="332"/>
      <c r="BA43" s="331"/>
      <c r="BB43" s="299"/>
      <c r="BC43" s="331"/>
      <c r="BD43" s="331"/>
      <c r="BE43" s="331"/>
      <c r="BF43" s="331"/>
      <c r="BG43" s="331"/>
      <c r="BH43" s="332"/>
      <c r="BI43" s="331"/>
      <c r="BJ43" s="299"/>
      <c r="BK43" s="331"/>
      <c r="BL43" s="331"/>
      <c r="BM43" s="331"/>
      <c r="BN43" s="331"/>
      <c r="BO43" s="331"/>
      <c r="BP43" s="332"/>
      <c r="BQ43" s="331"/>
      <c r="BR43" s="299"/>
      <c r="BS43" s="331"/>
      <c r="BT43" s="331"/>
      <c r="BU43" s="331"/>
      <c r="BV43" s="331"/>
      <c r="BW43" s="331"/>
      <c r="BX43" s="332"/>
      <c r="BY43" s="331"/>
      <c r="BZ43" s="299"/>
      <c r="CA43" s="331"/>
      <c r="CB43" s="331"/>
      <c r="CC43" s="331"/>
      <c r="CD43" s="331"/>
      <c r="CE43" s="331"/>
      <c r="CF43" s="332"/>
      <c r="CG43" s="331"/>
      <c r="CH43" s="299"/>
      <c r="CI43" s="331"/>
      <c r="CJ43" s="331"/>
      <c r="CK43" s="331"/>
      <c r="CL43" s="331"/>
      <c r="CM43" s="331"/>
      <c r="CN43" s="332"/>
      <c r="CO43" s="331"/>
      <c r="CP43" s="299"/>
      <c r="CQ43" s="331"/>
      <c r="CR43" s="331"/>
      <c r="CS43" s="331"/>
      <c r="CT43" s="331"/>
      <c r="CU43" s="331"/>
      <c r="CV43" s="332"/>
      <c r="CW43" s="331"/>
      <c r="CX43" s="299"/>
      <c r="CY43" s="331"/>
      <c r="CZ43" s="331"/>
      <c r="DA43" s="331"/>
      <c r="DB43" s="331"/>
      <c r="DC43" s="331"/>
      <c r="DD43" s="332"/>
      <c r="DE43" s="331"/>
      <c r="DF43" s="299"/>
      <c r="DG43" s="331"/>
      <c r="DH43" s="331"/>
      <c r="DI43" s="331"/>
      <c r="DJ43" s="331"/>
      <c r="DK43" s="331"/>
      <c r="DL43" s="332"/>
      <c r="DM43" s="331"/>
      <c r="DN43" s="299"/>
      <c r="DO43" s="331"/>
      <c r="DP43" s="331"/>
      <c r="DQ43" s="331"/>
      <c r="DR43" s="331"/>
      <c r="DS43" s="331"/>
      <c r="DT43" s="332"/>
      <c r="DU43" s="331"/>
      <c r="DV43" s="299"/>
      <c r="DW43" s="331"/>
      <c r="DX43" s="331"/>
      <c r="DY43" s="331"/>
      <c r="DZ43" s="331"/>
      <c r="EA43" s="331"/>
      <c r="EB43" s="332"/>
      <c r="EC43" s="331"/>
      <c r="ED43" s="299"/>
      <c r="EE43" s="331"/>
      <c r="EF43" s="331"/>
      <c r="EG43" s="331"/>
      <c r="EH43" s="331"/>
      <c r="EI43" s="331"/>
      <c r="EJ43" s="332"/>
      <c r="EK43" s="331"/>
      <c r="EL43" s="299"/>
      <c r="EM43" s="331"/>
      <c r="EN43" s="331"/>
      <c r="EO43" s="331"/>
      <c r="EP43" s="331"/>
      <c r="EQ43" s="331"/>
      <c r="ER43" s="332"/>
      <c r="ES43" s="331"/>
      <c r="ET43" s="299"/>
      <c r="EU43" s="331"/>
      <c r="EV43" s="331"/>
      <c r="EW43" s="331"/>
      <c r="EX43" s="331"/>
      <c r="EY43" s="331"/>
      <c r="EZ43" s="332"/>
      <c r="FA43" s="331"/>
      <c r="FB43" s="299"/>
      <c r="FC43" s="331"/>
      <c r="FD43" s="331"/>
      <c r="FE43" s="331"/>
      <c r="FF43" s="331"/>
      <c r="FG43" s="331"/>
      <c r="FH43" s="332"/>
      <c r="FI43" s="331"/>
      <c r="FJ43" s="299"/>
      <c r="FK43" s="331"/>
      <c r="FL43" s="331"/>
      <c r="FM43" s="331"/>
      <c r="FN43" s="331"/>
      <c r="FO43" s="331"/>
      <c r="FP43" s="332"/>
      <c r="FQ43" s="331"/>
      <c r="FR43" s="299"/>
      <c r="FS43" s="331"/>
      <c r="FT43" s="331"/>
      <c r="FU43" s="331"/>
      <c r="FV43" s="331"/>
      <c r="FW43" s="331"/>
      <c r="FX43" s="332"/>
      <c r="FY43" s="331"/>
      <c r="FZ43" s="299"/>
      <c r="GA43" s="331"/>
      <c r="GB43" s="331"/>
      <c r="GC43" s="331"/>
      <c r="GD43" s="331"/>
      <c r="GE43" s="331"/>
      <c r="GF43" s="332"/>
      <c r="GG43" s="331"/>
      <c r="GH43" s="299"/>
      <c r="GI43" s="331"/>
      <c r="GJ43" s="331"/>
      <c r="GK43" s="331"/>
      <c r="GL43" s="331"/>
      <c r="GM43" s="331"/>
      <c r="GN43" s="332"/>
      <c r="GO43" s="331"/>
      <c r="GP43" s="299"/>
      <c r="GQ43" s="331"/>
      <c r="GR43" s="331"/>
      <c r="GS43" s="331"/>
      <c r="GT43" s="331"/>
      <c r="GU43" s="331"/>
      <c r="GV43" s="332"/>
      <c r="GW43" s="331"/>
      <c r="GX43" s="299"/>
      <c r="GY43" s="331"/>
      <c r="GZ43" s="331"/>
      <c r="HA43" s="331"/>
      <c r="HB43" s="331"/>
      <c r="HC43" s="331"/>
      <c r="HD43" s="332"/>
      <c r="HE43" s="331"/>
      <c r="HF43" s="299"/>
      <c r="HG43" s="331"/>
      <c r="HH43" s="331"/>
      <c r="HI43" s="331"/>
      <c r="HJ43" s="331"/>
      <c r="HK43" s="331"/>
      <c r="HL43" s="332"/>
      <c r="HM43" s="331"/>
      <c r="HN43" s="299"/>
      <c r="HO43" s="331"/>
      <c r="HP43" s="331"/>
      <c r="HQ43" s="331"/>
      <c r="HR43" s="331"/>
      <c r="HS43" s="331"/>
      <c r="HT43" s="332"/>
      <c r="HU43" s="331"/>
      <c r="HV43" s="299"/>
      <c r="HW43" s="331"/>
      <c r="HX43" s="331"/>
      <c r="HY43" s="331"/>
      <c r="HZ43" s="331"/>
      <c r="IA43" s="331"/>
      <c r="IB43" s="332"/>
      <c r="IC43" s="331"/>
      <c r="ID43" s="299"/>
      <c r="IE43" s="331"/>
      <c r="IF43" s="331"/>
      <c r="IG43" s="331"/>
      <c r="IH43" s="331"/>
      <c r="II43" s="331"/>
      <c r="IJ43" s="332"/>
      <c r="IK43" s="331"/>
      <c r="IL43" s="299"/>
      <c r="IM43" s="331"/>
      <c r="IN43" s="331"/>
      <c r="IO43" s="331"/>
      <c r="IP43" s="331"/>
      <c r="IQ43" s="331"/>
      <c r="IR43" s="332"/>
      <c r="IS43" s="331"/>
      <c r="IT43" s="299"/>
      <c r="IU43" s="331"/>
      <c r="IV43" s="331"/>
      <c r="IW43" s="331"/>
      <c r="IX43" s="331"/>
      <c r="IY43" s="331"/>
      <c r="IZ43" s="332"/>
      <c r="JA43" s="331"/>
      <c r="JB43" s="299"/>
      <c r="JC43" s="331"/>
      <c r="JD43" s="331"/>
      <c r="JE43" s="331"/>
      <c r="JF43" s="331"/>
      <c r="JG43" s="331"/>
      <c r="JH43" s="332"/>
      <c r="JI43" s="331"/>
      <c r="JJ43" s="299"/>
      <c r="JK43" s="331"/>
      <c r="JL43" s="331"/>
      <c r="JM43" s="331"/>
      <c r="JN43" s="331"/>
      <c r="JO43" s="331"/>
      <c r="JP43" s="332"/>
      <c r="JQ43" s="331"/>
      <c r="JR43" s="299"/>
      <c r="JS43" s="331"/>
      <c r="JT43" s="331"/>
      <c r="JU43" s="331"/>
      <c r="JV43" s="331"/>
      <c r="JW43" s="331"/>
      <c r="JX43" s="332"/>
      <c r="JY43" s="331"/>
      <c r="JZ43" s="299"/>
      <c r="KA43" s="331"/>
      <c r="KB43" s="331"/>
      <c r="KC43" s="331"/>
      <c r="KD43" s="331"/>
      <c r="KE43" s="331"/>
      <c r="KF43" s="332"/>
      <c r="KG43" s="331"/>
      <c r="KH43" s="299"/>
      <c r="KI43" s="331"/>
      <c r="KJ43" s="331"/>
      <c r="KK43" s="331"/>
      <c r="KL43" s="331"/>
      <c r="KM43" s="331"/>
      <c r="KN43" s="332"/>
      <c r="KO43" s="331"/>
      <c r="KP43" s="299"/>
      <c r="KQ43" s="331"/>
      <c r="KR43" s="331"/>
      <c r="KS43" s="331"/>
      <c r="KT43" s="331"/>
      <c r="KU43" s="331"/>
      <c r="KV43" s="332"/>
      <c r="KW43" s="331"/>
      <c r="KX43" s="299"/>
      <c r="KY43" s="331"/>
      <c r="KZ43" s="331"/>
      <c r="LA43" s="331"/>
      <c r="LB43" s="331"/>
      <c r="LC43" s="331"/>
      <c r="LD43" s="332"/>
      <c r="LE43" s="331"/>
      <c r="LF43" s="299"/>
      <c r="LL43" s="332"/>
      <c r="LM43" s="331"/>
      <c r="LN43" s="299"/>
      <c r="LT43" s="332"/>
      <c r="LU43" s="331"/>
      <c r="LV43" s="287"/>
      <c r="MB43" s="332"/>
      <c r="MC43" s="331"/>
      <c r="MD43" s="299"/>
      <c r="MJ43" s="332"/>
      <c r="MK43" s="331"/>
      <c r="ML43" s="299"/>
      <c r="MR43" s="332"/>
      <c r="MS43" s="331"/>
      <c r="MT43" s="287"/>
      <c r="MZ43" s="332"/>
      <c r="NA43" s="331"/>
      <c r="NB43" s="299"/>
      <c r="NH43" s="332"/>
      <c r="NI43" s="331"/>
      <c r="NJ43" s="299"/>
      <c r="NN43" s="613"/>
      <c r="NP43" s="332"/>
      <c r="NQ43" s="331"/>
      <c r="NR43" s="287"/>
      <c r="NX43" s="332"/>
      <c r="NY43" s="331"/>
      <c r="NZ43" s="299"/>
      <c r="OA43" s="613"/>
      <c r="OF43" s="332"/>
      <c r="OG43" s="331"/>
      <c r="OH43" s="299"/>
      <c r="ON43" s="332"/>
      <c r="OO43" s="331"/>
      <c r="OP43" s="287"/>
      <c r="OV43" s="332"/>
      <c r="OW43" s="331"/>
      <c r="OX43" s="299"/>
      <c r="PD43" s="332"/>
      <c r="PE43" s="331"/>
      <c r="PF43" s="299"/>
      <c r="PL43" s="332"/>
      <c r="PM43" s="331"/>
      <c r="PN43" s="287"/>
      <c r="PT43" s="332"/>
      <c r="PU43" s="331"/>
      <c r="PV43" s="299"/>
      <c r="QB43" s="332"/>
      <c r="QC43" s="331"/>
      <c r="QD43" s="299"/>
      <c r="QJ43" s="332"/>
      <c r="QK43" s="331"/>
      <c r="QL43" s="287"/>
      <c r="QR43" s="332"/>
      <c r="QS43" s="331"/>
      <c r="QT43" s="299"/>
      <c r="QZ43" s="332"/>
      <c r="RA43" s="331"/>
      <c r="RB43" s="299"/>
      <c r="RH43" s="332"/>
      <c r="RI43" s="331"/>
      <c r="RJ43" s="287"/>
      <c r="RP43" s="332"/>
      <c r="RQ43" s="331"/>
      <c r="RR43" s="299"/>
      <c r="RX43" s="332"/>
      <c r="RY43" s="331"/>
      <c r="RZ43" s="299"/>
      <c r="SF43" s="332"/>
      <c r="SG43" s="331"/>
      <c r="SH43" s="287"/>
      <c r="SN43" s="332"/>
      <c r="SO43" s="331"/>
      <c r="SP43" s="299"/>
      <c r="SV43" s="332"/>
      <c r="SW43" s="331"/>
      <c r="SX43" s="299"/>
      <c r="TD43" s="332"/>
      <c r="TE43" s="331"/>
      <c r="TF43" s="287"/>
      <c r="TL43" s="332"/>
      <c r="TM43" s="331"/>
      <c r="TN43" s="299"/>
      <c r="TT43" s="332"/>
      <c r="TU43" s="331"/>
      <c r="TV43" s="299"/>
      <c r="UB43" s="332"/>
      <c r="UC43" s="331"/>
      <c r="UD43" s="287"/>
      <c r="UJ43" s="332"/>
      <c r="UK43" s="331"/>
      <c r="UL43" s="299"/>
      <c r="UR43" s="332"/>
      <c r="US43" s="331"/>
      <c r="UT43" s="299"/>
      <c r="UZ43" s="332"/>
      <c r="VA43" s="331"/>
      <c r="VB43" s="287"/>
      <c r="VH43" s="332"/>
      <c r="VI43" s="331"/>
      <c r="VJ43" s="299"/>
      <c r="VP43" s="332"/>
      <c r="VQ43" s="331"/>
      <c r="VR43" s="299"/>
      <c r="VX43" s="332"/>
      <c r="VY43" s="331"/>
      <c r="VZ43" s="287"/>
      <c r="WF43" s="332"/>
      <c r="WG43" s="331"/>
      <c r="WH43" s="299"/>
      <c r="WN43" s="332"/>
      <c r="WO43" s="331"/>
      <c r="WP43" s="299"/>
      <c r="WV43" s="332"/>
      <c r="WW43" s="331"/>
      <c r="WX43" s="287"/>
      <c r="XD43" s="332"/>
      <c r="XE43" s="331"/>
      <c r="XF43" s="299"/>
      <c r="XL43" s="332"/>
      <c r="XM43" s="331"/>
      <c r="XN43" s="299"/>
      <c r="XT43" s="332"/>
      <c r="XU43" s="331"/>
      <c r="XV43" s="287"/>
      <c r="YB43" s="332"/>
      <c r="YC43" s="331"/>
      <c r="YD43" s="299"/>
      <c r="YJ43" s="332"/>
      <c r="YK43" s="331"/>
      <c r="YL43" s="299"/>
      <c r="YR43" s="332"/>
      <c r="YS43" s="331"/>
      <c r="YT43" s="287"/>
      <c r="YZ43" s="332"/>
      <c r="ZA43" s="331"/>
      <c r="ZB43" s="437"/>
      <c r="ZH43" s="332"/>
      <c r="ZI43" s="331"/>
      <c r="ZJ43" s="299"/>
      <c r="ZP43" s="332"/>
      <c r="ZQ43" s="331"/>
      <c r="ZR43" s="287"/>
      <c r="ZX43" s="332"/>
      <c r="ZY43" s="331"/>
      <c r="ZZ43" s="437"/>
      <c r="AAF43" s="332"/>
      <c r="AAG43" s="331"/>
      <c r="AAH43" s="299"/>
      <c r="AAN43" s="332"/>
      <c r="AAO43" s="331"/>
      <c r="AAP43" s="287"/>
      <c r="AAV43" s="332"/>
      <c r="AAW43" s="331"/>
      <c r="AAX43" s="437"/>
      <c r="ABD43" s="332"/>
      <c r="ABE43" s="331"/>
      <c r="ABF43" s="299"/>
      <c r="ABL43" s="332"/>
      <c r="ABM43" s="331"/>
      <c r="ABN43" s="287"/>
      <c r="ABT43" s="332"/>
      <c r="ABU43" s="331"/>
      <c r="ABV43" s="437"/>
      <c r="ACB43" s="332"/>
      <c r="ACC43" s="331"/>
      <c r="ACD43" s="437"/>
      <c r="ACE43" s="437"/>
      <c r="ACF43" s="437"/>
      <c r="ACG43" s="437"/>
      <c r="ACH43" s="437"/>
      <c r="ACI43" s="437"/>
      <c r="ACJ43" s="437"/>
      <c r="ACK43" s="437"/>
      <c r="ACL43" s="437"/>
      <c r="ACM43" s="437"/>
      <c r="ACN43" s="437"/>
      <c r="ACO43" s="437"/>
      <c r="ACP43" s="437"/>
      <c r="ACQ43" s="437"/>
      <c r="ACR43" s="437"/>
      <c r="ACS43" s="437"/>
      <c r="ACT43" s="437"/>
      <c r="ACU43" s="437"/>
      <c r="ACV43" s="437"/>
      <c r="ACW43" s="437"/>
      <c r="ACX43" s="437"/>
      <c r="ACY43" s="437"/>
      <c r="ACZ43" s="437"/>
      <c r="ADA43" s="437"/>
      <c r="ADB43" s="437"/>
      <c r="ADC43" s="437"/>
      <c r="ADD43" s="437"/>
      <c r="ADE43" s="437"/>
      <c r="ADF43" s="437"/>
      <c r="ADG43" s="437"/>
      <c r="ADH43" s="437"/>
      <c r="ADI43" s="437"/>
      <c r="ADJ43" s="437"/>
      <c r="ADK43" s="437"/>
      <c r="ADL43" s="437"/>
      <c r="ADM43" s="437"/>
      <c r="ADN43" s="437"/>
      <c r="ADO43" s="437"/>
      <c r="ADP43" s="437"/>
      <c r="ADQ43" s="437"/>
      <c r="ADR43" s="437"/>
      <c r="ADS43" s="437"/>
      <c r="ADT43" s="437"/>
      <c r="ADU43" s="437"/>
      <c r="ADV43" s="437"/>
      <c r="ADW43" s="437"/>
      <c r="ADX43" s="437"/>
      <c r="ADY43" s="437"/>
      <c r="ADZ43" s="437"/>
      <c r="AEA43" s="437"/>
      <c r="AEB43" s="437"/>
      <c r="AEC43" s="437"/>
      <c r="AED43" s="437"/>
      <c r="AEE43" s="437"/>
      <c r="AEF43" s="437"/>
      <c r="AEG43" s="437"/>
      <c r="AEH43" s="437"/>
      <c r="AEI43" s="437"/>
      <c r="AEJ43" s="437"/>
      <c r="AEK43" s="437"/>
      <c r="AEL43" s="437"/>
      <c r="AEM43" s="437"/>
      <c r="AEN43" s="437"/>
      <c r="AEO43" s="437"/>
      <c r="AEP43" s="437"/>
      <c r="AEQ43" s="437"/>
      <c r="AER43" s="437"/>
      <c r="AES43" s="437"/>
      <c r="AET43" s="437"/>
      <c r="AEU43" s="437"/>
      <c r="AEV43" s="437"/>
      <c r="AEW43" s="437"/>
      <c r="AEX43" s="437"/>
      <c r="AEY43" s="437"/>
      <c r="AEZ43" s="437"/>
      <c r="AFA43" s="437"/>
      <c r="AFB43" s="437"/>
      <c r="AFC43" s="437"/>
      <c r="AFD43" s="437"/>
      <c r="AFE43" s="437"/>
      <c r="AFF43" s="437"/>
      <c r="AFG43" s="437"/>
      <c r="AFH43" s="437"/>
      <c r="AFI43" s="437"/>
      <c r="AFJ43" s="437"/>
      <c r="AFK43" s="437"/>
      <c r="AFL43" s="437"/>
      <c r="AFM43" s="437"/>
      <c r="AFN43" s="437"/>
      <c r="AFO43" s="437"/>
      <c r="AFP43" s="437"/>
      <c r="AFQ43" s="437"/>
      <c r="AFR43" s="437"/>
      <c r="AFS43" s="437"/>
      <c r="AFT43" s="437"/>
      <c r="AFU43" s="437"/>
      <c r="AFV43" s="437"/>
      <c r="AFW43" s="437"/>
      <c r="AFX43" s="437"/>
      <c r="AFY43" s="437"/>
      <c r="AFZ43" s="437"/>
      <c r="AGA43" s="437"/>
      <c r="AGB43" s="437"/>
      <c r="AGC43" s="437"/>
      <c r="AGD43" s="437"/>
      <c r="AGE43" s="437"/>
      <c r="AGF43" s="437"/>
      <c r="AGG43" s="437"/>
      <c r="AGH43" s="437"/>
      <c r="AGI43" s="437"/>
      <c r="AGJ43" s="437"/>
      <c r="AGK43" s="437"/>
      <c r="AGL43" s="437"/>
      <c r="AGM43" s="437"/>
      <c r="AGN43" s="437"/>
      <c r="AGO43" s="437"/>
      <c r="AGP43" s="437"/>
      <c r="AGQ43" s="437"/>
      <c r="AGR43" s="437"/>
      <c r="AGS43" s="437"/>
      <c r="AGT43" s="437"/>
      <c r="AGU43" s="437"/>
      <c r="AGV43" s="437"/>
      <c r="AGW43" s="437"/>
      <c r="AGX43" s="437"/>
      <c r="AGY43" s="437"/>
      <c r="AGZ43" s="437"/>
      <c r="AHA43" s="437"/>
      <c r="AHB43" s="437"/>
      <c r="AHC43" s="437"/>
      <c r="AHD43" s="437"/>
      <c r="AHE43" s="437"/>
      <c r="AHF43" s="437"/>
      <c r="AHG43" s="437"/>
      <c r="AHH43" s="437"/>
      <c r="AHI43" s="437"/>
      <c r="AHJ43" s="437"/>
      <c r="AHK43" s="437"/>
      <c r="AHL43" s="437"/>
      <c r="AHM43" s="437"/>
      <c r="AHN43" s="437"/>
      <c r="AHO43" s="437"/>
      <c r="AHP43" s="437"/>
      <c r="AHQ43" s="437"/>
      <c r="AHR43" s="437"/>
      <c r="AHS43" s="437"/>
      <c r="AHT43" s="437"/>
      <c r="AHU43" s="437"/>
      <c r="AHV43" s="437"/>
      <c r="AHW43" s="437"/>
      <c r="AHX43" s="437"/>
      <c r="AHY43" s="437"/>
      <c r="AHZ43" s="437"/>
      <c r="AIA43" s="437"/>
      <c r="AIB43" s="437"/>
      <c r="AIC43" s="437"/>
      <c r="AID43" s="437"/>
      <c r="AIE43" s="437"/>
      <c r="AIF43" s="437"/>
      <c r="AIG43" s="437"/>
      <c r="AIH43" s="437"/>
      <c r="AII43" s="639"/>
      <c r="AIJ43" s="639"/>
      <c r="AIK43" s="639"/>
      <c r="AIL43" s="639"/>
      <c r="AIM43" s="639"/>
      <c r="AIN43" s="639"/>
      <c r="AIO43" s="639"/>
      <c r="AIP43" s="639"/>
      <c r="AIQ43" s="639"/>
      <c r="AIR43" s="639"/>
      <c r="AIS43" s="639"/>
      <c r="AIT43" s="639"/>
      <c r="AIU43" s="639"/>
      <c r="AIV43" s="639"/>
      <c r="AIW43" s="639"/>
      <c r="AIX43" s="639"/>
      <c r="AIY43" s="639"/>
      <c r="AIZ43" s="639"/>
      <c r="AJA43" s="639"/>
      <c r="AJB43" s="639"/>
      <c r="AJC43" s="639"/>
      <c r="AJD43" s="639"/>
      <c r="AJE43" s="639"/>
      <c r="AJF43" s="639"/>
      <c r="AJG43" s="639"/>
      <c r="AJH43" s="639"/>
      <c r="AJI43" s="639"/>
      <c r="AJJ43" s="639"/>
      <c r="AJK43" s="639"/>
      <c r="AJL43" s="639"/>
      <c r="AJM43" s="639"/>
      <c r="AJN43" s="639"/>
      <c r="AJO43" s="639"/>
      <c r="AJP43" s="639"/>
      <c r="AJQ43" s="639"/>
      <c r="AJR43" s="639"/>
      <c r="AJS43" s="639"/>
      <c r="AJT43" s="639"/>
      <c r="AJU43" s="639"/>
      <c r="AJV43" s="639"/>
      <c r="AJW43" s="639"/>
      <c r="AJX43" s="639"/>
      <c r="AJY43" s="639"/>
      <c r="AJZ43" s="639"/>
      <c r="AKA43" s="639"/>
      <c r="AKB43" s="639"/>
      <c r="AKC43" s="639"/>
      <c r="AKD43" s="639"/>
      <c r="AKE43" s="639"/>
      <c r="AKF43" s="639"/>
      <c r="AKG43" s="639"/>
      <c r="AKH43" s="639"/>
      <c r="AKI43" s="639"/>
      <c r="AKJ43" s="639"/>
      <c r="AKK43" s="639"/>
      <c r="AKL43" s="639"/>
      <c r="AKM43" s="639"/>
      <c r="AKN43" s="639"/>
      <c r="AKO43" s="639"/>
      <c r="AKP43" s="639"/>
      <c r="AKQ43" s="639"/>
      <c r="AKR43" s="639"/>
      <c r="AKS43" s="639"/>
      <c r="AKT43" s="639"/>
      <c r="AKU43" s="639"/>
      <c r="AKV43" s="639"/>
      <c r="AKW43" s="639"/>
      <c r="AKX43" s="639"/>
      <c r="AKY43" s="639"/>
      <c r="AKZ43" s="639"/>
      <c r="ALA43" s="639"/>
      <c r="ALB43" s="639"/>
      <c r="ALC43" s="639"/>
      <c r="ALD43" s="639"/>
      <c r="ALE43" s="639"/>
      <c r="ALF43" s="639"/>
      <c r="ALG43" s="639"/>
      <c r="ALH43" s="639"/>
      <c r="ALI43" s="639"/>
      <c r="ALJ43" s="639"/>
      <c r="ALK43" s="639"/>
      <c r="ALL43" s="639"/>
      <c r="ALM43" s="639"/>
      <c r="ALN43" s="639"/>
      <c r="ALO43" s="639"/>
      <c r="ALP43" s="639"/>
      <c r="ALQ43" s="639"/>
      <c r="ALR43" s="639"/>
      <c r="ALS43" s="639"/>
      <c r="ALT43" s="639"/>
      <c r="ALU43" s="639"/>
      <c r="ALV43" s="639"/>
      <c r="ALW43" s="639"/>
      <c r="ALX43" s="639"/>
      <c r="ALY43" s="639"/>
      <c r="ALZ43" s="639"/>
      <c r="AMA43" s="639"/>
      <c r="AMB43" s="639"/>
      <c r="AMC43" s="639"/>
      <c r="AMD43" s="639"/>
      <c r="AME43" s="639"/>
      <c r="AMF43" s="639"/>
      <c r="AMG43" s="639"/>
      <c r="AMH43" s="639"/>
      <c r="AMI43" s="639"/>
      <c r="AMJ43" s="639"/>
    </row>
    <row r="44" s="331" customFormat="true" ht="13.9" hidden="false" customHeight="true" outlineLevel="0" collapsed="false">
      <c r="A44" s="408"/>
      <c r="B44" s="283"/>
      <c r="C44" s="640" t="s">
        <v>157</v>
      </c>
      <c r="D44" s="641" t="s">
        <v>143</v>
      </c>
      <c r="E44" s="642" t="s">
        <v>143</v>
      </c>
      <c r="F44" s="642" t="s">
        <v>207</v>
      </c>
      <c r="G44" s="641"/>
      <c r="H44" s="520" t="s">
        <v>130</v>
      </c>
      <c r="I44" s="398"/>
      <c r="J44" s="354"/>
      <c r="K44" s="640" t="s">
        <v>208</v>
      </c>
      <c r="L44" s="643" t="s">
        <v>209</v>
      </c>
      <c r="M44" s="642" t="s">
        <v>208</v>
      </c>
      <c r="N44" s="642" t="s">
        <v>207</v>
      </c>
      <c r="O44" s="644" t="s">
        <v>143</v>
      </c>
      <c r="P44" s="520" t="s">
        <v>130</v>
      </c>
      <c r="Q44" s="398"/>
      <c r="R44" s="358"/>
      <c r="S44" s="396" t="s">
        <v>157</v>
      </c>
      <c r="T44" s="331" t="s">
        <v>210</v>
      </c>
      <c r="U44" s="397" t="s">
        <v>157</v>
      </c>
      <c r="V44" s="397" t="s">
        <v>211</v>
      </c>
      <c r="X44" s="572" t="s">
        <v>130</v>
      </c>
      <c r="Y44" s="398"/>
      <c r="Z44" s="294"/>
      <c r="AA44" s="645" t="s">
        <v>212</v>
      </c>
      <c r="AB44" s="646" t="s">
        <v>213</v>
      </c>
      <c r="AC44" s="526" t="s">
        <v>214</v>
      </c>
      <c r="AD44" s="637" t="s">
        <v>214</v>
      </c>
      <c r="AE44" s="647" t="s">
        <v>215</v>
      </c>
      <c r="AF44" s="520" t="s">
        <v>130</v>
      </c>
      <c r="AG44" s="398"/>
      <c r="AH44" s="294"/>
      <c r="AI44" s="648" t="s">
        <v>216</v>
      </c>
      <c r="AJ44" s="646" t="s">
        <v>217</v>
      </c>
      <c r="AK44" s="526"/>
      <c r="AL44" s="526" t="s">
        <v>218</v>
      </c>
      <c r="AM44" s="647" t="s">
        <v>219</v>
      </c>
      <c r="AN44" s="520" t="s">
        <v>130</v>
      </c>
      <c r="AO44" s="398"/>
      <c r="AP44" s="294"/>
      <c r="AR44" s="332"/>
      <c r="AT44" s="299"/>
      <c r="AZ44" s="332"/>
      <c r="BB44" s="299"/>
      <c r="BH44" s="332"/>
      <c r="BJ44" s="299"/>
      <c r="BP44" s="332"/>
      <c r="BR44" s="299"/>
      <c r="BX44" s="332"/>
      <c r="BZ44" s="299"/>
      <c r="CF44" s="332"/>
      <c r="CH44" s="299"/>
      <c r="CN44" s="332"/>
      <c r="CP44" s="299"/>
      <c r="CV44" s="332"/>
      <c r="CX44" s="299"/>
      <c r="DD44" s="332"/>
      <c r="DF44" s="299"/>
      <c r="DL44" s="332"/>
      <c r="DN44" s="299"/>
      <c r="DT44" s="332"/>
      <c r="DV44" s="299"/>
      <c r="EB44" s="332"/>
      <c r="ED44" s="299"/>
      <c r="EJ44" s="332"/>
      <c r="EL44" s="299"/>
      <c r="ER44" s="332"/>
      <c r="ET44" s="299"/>
      <c r="EZ44" s="332"/>
      <c r="FB44" s="299"/>
      <c r="FH44" s="332"/>
      <c r="FJ44" s="299"/>
      <c r="FP44" s="332"/>
      <c r="FR44" s="299"/>
      <c r="FX44" s="332"/>
      <c r="FZ44" s="299"/>
      <c r="GF44" s="332"/>
      <c r="GH44" s="299"/>
      <c r="GN44" s="332"/>
      <c r="GP44" s="299"/>
      <c r="GV44" s="332"/>
      <c r="GX44" s="299"/>
      <c r="HD44" s="332"/>
      <c r="HF44" s="299"/>
      <c r="HL44" s="332"/>
      <c r="HN44" s="299"/>
      <c r="HT44" s="332"/>
      <c r="HV44" s="299"/>
      <c r="IB44" s="332"/>
      <c r="ID44" s="299"/>
      <c r="IJ44" s="332"/>
      <c r="IL44" s="299"/>
      <c r="IR44" s="332"/>
      <c r="IT44" s="299"/>
      <c r="IZ44" s="332"/>
      <c r="JB44" s="299"/>
      <c r="JH44" s="332"/>
      <c r="JJ44" s="299"/>
      <c r="JP44" s="332"/>
      <c r="JR44" s="299"/>
      <c r="JX44" s="332"/>
      <c r="JZ44" s="299"/>
      <c r="KF44" s="332"/>
      <c r="KH44" s="299"/>
      <c r="KN44" s="332"/>
      <c r="KP44" s="299"/>
      <c r="KV44" s="332"/>
      <c r="KX44" s="299"/>
      <c r="LD44" s="332"/>
      <c r="LF44" s="299"/>
      <c r="LL44" s="332"/>
      <c r="LN44" s="299"/>
      <c r="LT44" s="332"/>
      <c r="LV44" s="287"/>
      <c r="MB44" s="332"/>
      <c r="MD44" s="299"/>
      <c r="MJ44" s="332"/>
      <c r="ML44" s="299"/>
      <c r="MR44" s="332"/>
      <c r="MT44" s="287"/>
      <c r="MZ44" s="332"/>
      <c r="NB44" s="299"/>
      <c r="NH44" s="332"/>
      <c r="NJ44" s="299"/>
      <c r="NP44" s="332"/>
      <c r="NR44" s="287"/>
      <c r="NX44" s="332"/>
      <c r="NZ44" s="299"/>
      <c r="OF44" s="332"/>
      <c r="OH44" s="299"/>
      <c r="ON44" s="332"/>
      <c r="OP44" s="287"/>
      <c r="OV44" s="332"/>
      <c r="OX44" s="299"/>
      <c r="PD44" s="332"/>
      <c r="PF44" s="299"/>
      <c r="PL44" s="332"/>
      <c r="PN44" s="287"/>
      <c r="PT44" s="332"/>
      <c r="PV44" s="299"/>
      <c r="QB44" s="332"/>
      <c r="QD44" s="299"/>
      <c r="QJ44" s="332"/>
      <c r="QL44" s="287"/>
      <c r="QR44" s="332"/>
      <c r="QT44" s="299"/>
      <c r="QZ44" s="332"/>
      <c r="RB44" s="299"/>
      <c r="RH44" s="332"/>
      <c r="RJ44" s="287"/>
      <c r="RP44" s="332"/>
      <c r="RR44" s="299"/>
      <c r="RX44" s="332"/>
      <c r="RZ44" s="299"/>
      <c r="SF44" s="332"/>
      <c r="SH44" s="287"/>
      <c r="SN44" s="332"/>
      <c r="SP44" s="299"/>
      <c r="SV44" s="332"/>
      <c r="SX44" s="299"/>
      <c r="TD44" s="332"/>
      <c r="TF44" s="287"/>
      <c r="TL44" s="332"/>
      <c r="TN44" s="299"/>
      <c r="TT44" s="332"/>
      <c r="TV44" s="299"/>
      <c r="UB44" s="332"/>
      <c r="UD44" s="287"/>
      <c r="UJ44" s="332"/>
      <c r="UL44" s="299"/>
      <c r="UR44" s="332"/>
      <c r="UT44" s="299"/>
      <c r="UZ44" s="332"/>
      <c r="VB44" s="287"/>
      <c r="VH44" s="332"/>
      <c r="VJ44" s="299"/>
      <c r="VP44" s="332"/>
      <c r="VR44" s="299"/>
      <c r="VX44" s="332"/>
      <c r="VZ44" s="287"/>
      <c r="WF44" s="332"/>
      <c r="WH44" s="299"/>
      <c r="WN44" s="332"/>
      <c r="WP44" s="299"/>
      <c r="WV44" s="332"/>
      <c r="WX44" s="287"/>
      <c r="XD44" s="332"/>
      <c r="XF44" s="299"/>
      <c r="XH44" s="405"/>
      <c r="XJ44" s="405"/>
      <c r="XL44" s="332"/>
      <c r="XN44" s="299"/>
      <c r="XT44" s="332"/>
      <c r="XV44" s="287"/>
      <c r="YB44" s="332"/>
      <c r="YD44" s="299"/>
      <c r="YJ44" s="332"/>
      <c r="YL44" s="299"/>
      <c r="YR44" s="332"/>
      <c r="YT44" s="369"/>
      <c r="YV44" s="649"/>
      <c r="YZ44" s="332"/>
      <c r="ZB44" s="358"/>
      <c r="ZH44" s="332"/>
      <c r="ZJ44" s="372"/>
      <c r="ZP44" s="332"/>
      <c r="ZR44" s="369"/>
      <c r="ZX44" s="332"/>
      <c r="ZZ44" s="358"/>
      <c r="AAF44" s="332"/>
      <c r="AAH44" s="372"/>
      <c r="AAN44" s="332"/>
      <c r="AAP44" s="369"/>
      <c r="AAV44" s="332"/>
      <c r="AAX44" s="358"/>
      <c r="ABD44" s="332"/>
      <c r="ABF44" s="372"/>
      <c r="ABL44" s="332"/>
      <c r="ABN44" s="369"/>
      <c r="ABO44" s="594"/>
      <c r="ABP44" s="594"/>
      <c r="ABQ44" s="594"/>
      <c r="ABR44" s="594"/>
      <c r="ABS44" s="594"/>
      <c r="ABT44" s="332"/>
      <c r="ABV44" s="358"/>
      <c r="ABW44" s="594"/>
      <c r="ABX44" s="594"/>
      <c r="ABY44" s="594"/>
      <c r="ABZ44" s="594"/>
      <c r="ACA44" s="594"/>
      <c r="ACB44" s="332"/>
      <c r="ACD44" s="276"/>
      <c r="ACE44" s="276"/>
      <c r="ACF44" s="276"/>
      <c r="ACG44" s="276"/>
      <c r="ACH44" s="276"/>
      <c r="ACI44" s="276"/>
      <c r="ACJ44" s="276"/>
      <c r="ACK44" s="276"/>
      <c r="ACL44" s="276"/>
      <c r="ACM44" s="276"/>
      <c r="ACN44" s="276"/>
      <c r="ACO44" s="276"/>
      <c r="ACP44" s="276"/>
      <c r="ACQ44" s="276"/>
      <c r="ACR44" s="276"/>
      <c r="ACS44" s="276"/>
      <c r="ACT44" s="276"/>
      <c r="ACU44" s="276"/>
      <c r="ACV44" s="276"/>
      <c r="ACW44" s="276"/>
      <c r="ACX44" s="276"/>
      <c r="ACY44" s="276"/>
      <c r="ACZ44" s="276"/>
      <c r="ADA44" s="276"/>
      <c r="ADB44" s="276"/>
      <c r="ADC44" s="276"/>
      <c r="ADD44" s="276"/>
      <c r="ADE44" s="276"/>
      <c r="ADF44" s="276"/>
      <c r="ADG44" s="276"/>
      <c r="ADH44" s="276"/>
      <c r="ADI44" s="276"/>
      <c r="ADJ44" s="276"/>
      <c r="ADK44" s="276"/>
      <c r="ADL44" s="276"/>
      <c r="ADM44" s="276"/>
      <c r="ADN44" s="276"/>
      <c r="ADO44" s="276"/>
      <c r="ADP44" s="276"/>
      <c r="ADQ44" s="276"/>
      <c r="ADR44" s="276"/>
      <c r="ADS44" s="276"/>
      <c r="ADT44" s="276"/>
      <c r="ADU44" s="276"/>
      <c r="ADV44" s="276"/>
      <c r="ADW44" s="276"/>
      <c r="ADX44" s="276"/>
      <c r="ADY44" s="276"/>
      <c r="ADZ44" s="276"/>
      <c r="AEA44" s="276"/>
      <c r="AEB44" s="276"/>
      <c r="AEC44" s="276"/>
      <c r="AED44" s="276"/>
      <c r="AEE44" s="276"/>
      <c r="AEF44" s="276"/>
      <c r="AEG44" s="276"/>
      <c r="AEH44" s="276"/>
      <c r="AEI44" s="276"/>
      <c r="AEJ44" s="276"/>
      <c r="AEK44" s="276"/>
      <c r="AEL44" s="276"/>
      <c r="AEM44" s="276"/>
      <c r="AEN44" s="276"/>
      <c r="AEO44" s="276"/>
      <c r="AEP44" s="276"/>
      <c r="AEQ44" s="276"/>
      <c r="AER44" s="276"/>
      <c r="AES44" s="276"/>
      <c r="AET44" s="276"/>
      <c r="AEU44" s="276"/>
      <c r="AEV44" s="276"/>
      <c r="AEW44" s="276"/>
      <c r="AEX44" s="276"/>
      <c r="AEY44" s="276"/>
      <c r="AEZ44" s="276"/>
      <c r="AFA44" s="276"/>
      <c r="AFB44" s="276"/>
      <c r="AFC44" s="276"/>
      <c r="AFD44" s="276"/>
      <c r="AFE44" s="276"/>
      <c r="AFF44" s="276"/>
      <c r="AFG44" s="276"/>
      <c r="AFH44" s="276"/>
      <c r="AFI44" s="276"/>
      <c r="AFJ44" s="276"/>
      <c r="AFK44" s="276"/>
      <c r="AFL44" s="276"/>
      <c r="AFM44" s="276"/>
      <c r="AFN44" s="276"/>
      <c r="AFO44" s="276"/>
      <c r="AFP44" s="276"/>
      <c r="AFQ44" s="276"/>
      <c r="AFR44" s="276"/>
      <c r="AFS44" s="276"/>
      <c r="AFT44" s="276"/>
      <c r="AFU44" s="276"/>
      <c r="AFV44" s="276"/>
      <c r="AFW44" s="276"/>
      <c r="AFX44" s="276"/>
      <c r="AFY44" s="276"/>
      <c r="AFZ44" s="276"/>
      <c r="AGA44" s="276"/>
      <c r="AGB44" s="276"/>
      <c r="AGC44" s="276"/>
      <c r="AGD44" s="276"/>
      <c r="AGE44" s="276"/>
      <c r="AGF44" s="276"/>
      <c r="AGG44" s="276"/>
      <c r="AGH44" s="276"/>
      <c r="AGI44" s="276"/>
      <c r="AGJ44" s="276"/>
      <c r="AGK44" s="276"/>
      <c r="AGL44" s="276"/>
      <c r="AGM44" s="276"/>
      <c r="AGN44" s="276"/>
      <c r="AGO44" s="276"/>
      <c r="AGP44" s="276"/>
      <c r="AGQ44" s="276"/>
      <c r="AGR44" s="276"/>
      <c r="AGS44" s="276"/>
      <c r="AGT44" s="276"/>
      <c r="AGU44" s="276"/>
      <c r="AGV44" s="276"/>
      <c r="AGW44" s="276"/>
      <c r="AGX44" s="276"/>
      <c r="AGY44" s="276"/>
      <c r="AGZ44" s="276"/>
      <c r="AHA44" s="276"/>
      <c r="AHB44" s="276"/>
      <c r="AHC44" s="276"/>
      <c r="AHD44" s="276"/>
      <c r="AHE44" s="276"/>
      <c r="AHF44" s="276"/>
      <c r="AHG44" s="276"/>
      <c r="AHH44" s="276"/>
      <c r="AHI44" s="276"/>
      <c r="AHJ44" s="276"/>
      <c r="AHK44" s="276"/>
      <c r="AHL44" s="276"/>
      <c r="AHM44" s="276"/>
      <c r="AHN44" s="276"/>
      <c r="AHO44" s="276"/>
      <c r="AHP44" s="276"/>
      <c r="AHQ44" s="276"/>
      <c r="AHR44" s="276"/>
      <c r="AHS44" s="276"/>
      <c r="AHT44" s="276"/>
      <c r="AHU44" s="276"/>
      <c r="AHV44" s="276"/>
      <c r="AHW44" s="276"/>
      <c r="AHX44" s="276"/>
      <c r="AHY44" s="276"/>
      <c r="AHZ44" s="276"/>
      <c r="AIA44" s="276"/>
      <c r="AIB44" s="276"/>
      <c r="AIC44" s="276"/>
      <c r="AID44" s="276"/>
      <c r="AIE44" s="276"/>
      <c r="AIF44" s="276"/>
      <c r="AIG44" s="276"/>
      <c r="AIH44" s="276"/>
      <c r="AII44" s="0"/>
      <c r="AIJ44" s="0"/>
      <c r="AIK44" s="0"/>
      <c r="AIL44" s="0"/>
      <c r="AIM44" s="0"/>
      <c r="AIN44" s="0"/>
      <c r="AIO44" s="0"/>
      <c r="AIP44" s="0"/>
      <c r="AIQ44" s="0"/>
      <c r="AIR44" s="0"/>
      <c r="AIS44" s="0"/>
      <c r="AIT44" s="0"/>
      <c r="AIU44" s="0"/>
      <c r="AIV44" s="0"/>
      <c r="AIW44" s="0"/>
      <c r="AIX44" s="0"/>
      <c r="AIY44" s="0"/>
      <c r="AIZ44" s="0"/>
      <c r="AJA44" s="0"/>
      <c r="AJB44" s="0"/>
      <c r="AJC44" s="0"/>
      <c r="AJD44" s="0"/>
      <c r="AJE44" s="0"/>
      <c r="AJF44" s="0"/>
      <c r="AJG44" s="0"/>
      <c r="AJH44" s="0"/>
      <c r="AJI44" s="0"/>
      <c r="AJJ44" s="0"/>
      <c r="AJK44" s="0"/>
      <c r="AJL44" s="0"/>
      <c r="AJM44" s="0"/>
      <c r="AJN44" s="0"/>
      <c r="AJO44" s="0"/>
      <c r="AJP44" s="0"/>
      <c r="AJQ44" s="0"/>
      <c r="AJR44" s="0"/>
      <c r="AJS44" s="0"/>
      <c r="AJT44" s="0"/>
      <c r="AJU44" s="0"/>
      <c r="AJV44" s="0"/>
      <c r="AJW44" s="0"/>
      <c r="AJX44" s="0"/>
      <c r="AJY44" s="0"/>
      <c r="AJZ44" s="0"/>
      <c r="AKA44" s="0"/>
      <c r="AKB44" s="0"/>
      <c r="AKC44" s="0"/>
      <c r="AKD44" s="0"/>
      <c r="AKE44" s="0"/>
      <c r="AKF44" s="0"/>
      <c r="AKG44" s="0"/>
      <c r="AKH44" s="0"/>
      <c r="AKI44" s="0"/>
      <c r="AKJ44" s="0"/>
      <c r="AKK44" s="0"/>
      <c r="AKL44" s="0"/>
      <c r="AKM44" s="0"/>
      <c r="AKN44" s="0"/>
      <c r="AKO44" s="0"/>
      <c r="AKP44" s="0"/>
      <c r="AKQ44" s="0"/>
      <c r="AKR44" s="0"/>
      <c r="AKS44" s="0"/>
      <c r="AKT44" s="0"/>
      <c r="AKU44" s="0"/>
      <c r="AKV44" s="0"/>
      <c r="AKW44" s="0"/>
      <c r="AKX44" s="0"/>
      <c r="AKY44" s="0"/>
      <c r="AKZ44" s="0"/>
      <c r="ALA44" s="0"/>
      <c r="ALB44" s="0"/>
      <c r="ALC44" s="0"/>
      <c r="ALD44" s="0"/>
      <c r="ALE44" s="0"/>
      <c r="ALF44" s="0"/>
      <c r="ALG44" s="0"/>
      <c r="ALH44" s="0"/>
      <c r="ALI44" s="0"/>
      <c r="ALJ44" s="0"/>
      <c r="ALK44" s="0"/>
      <c r="ALL44" s="0"/>
      <c r="ALM44" s="0"/>
      <c r="ALN44" s="0"/>
      <c r="ALO44" s="0"/>
      <c r="ALP44" s="0"/>
      <c r="ALQ44" s="0"/>
      <c r="ALR44" s="0"/>
      <c r="ALS44" s="0"/>
      <c r="ALT44" s="0"/>
      <c r="ALU44" s="0"/>
      <c r="ALV44" s="0"/>
      <c r="ALW44" s="0"/>
      <c r="ALX44" s="0"/>
      <c r="ALY44" s="0"/>
      <c r="ALZ44" s="0"/>
      <c r="AMA44" s="0"/>
      <c r="AMB44" s="0"/>
      <c r="AMC44" s="0"/>
      <c r="AMD44" s="0"/>
      <c r="AME44" s="0"/>
      <c r="AMF44" s="0"/>
      <c r="AMG44" s="0"/>
      <c r="AMH44" s="0"/>
      <c r="AMI44" s="0"/>
      <c r="AMJ44" s="0"/>
    </row>
    <row r="45" s="332" customFormat="true" ht="13.9" hidden="false" customHeight="true" outlineLevel="0" collapsed="false">
      <c r="A45" s="408"/>
      <c r="B45" s="283"/>
      <c r="C45" s="650" t="s">
        <v>220</v>
      </c>
      <c r="D45" s="651" t="s">
        <v>221</v>
      </c>
      <c r="E45" s="651" t="s">
        <v>222</v>
      </c>
      <c r="F45" s="652" t="s">
        <v>223</v>
      </c>
      <c r="G45" s="653" t="s">
        <v>224</v>
      </c>
      <c r="H45" s="650" t="s">
        <v>131</v>
      </c>
      <c r="I45" s="398"/>
      <c r="J45" s="354"/>
      <c r="K45" s="650" t="s">
        <v>225</v>
      </c>
      <c r="L45" s="652"/>
      <c r="M45" s="652"/>
      <c r="N45" s="652"/>
      <c r="O45" s="654"/>
      <c r="P45" s="650" t="s">
        <v>131</v>
      </c>
      <c r="Q45" s="398"/>
      <c r="R45" s="358"/>
      <c r="S45" s="655" t="s">
        <v>226</v>
      </c>
      <c r="T45" s="656"/>
      <c r="U45" s="656"/>
      <c r="V45" s="652"/>
      <c r="W45" s="656" t="s">
        <v>227</v>
      </c>
      <c r="X45" s="657" t="s">
        <v>131</v>
      </c>
      <c r="Y45" s="398"/>
      <c r="Z45" s="294"/>
      <c r="AA45" s="650" t="s">
        <v>193</v>
      </c>
      <c r="AB45" s="652" t="s">
        <v>193</v>
      </c>
      <c r="AC45" s="652" t="s">
        <v>193</v>
      </c>
      <c r="AD45" s="658" t="s">
        <v>193</v>
      </c>
      <c r="AE45" s="654" t="s">
        <v>193</v>
      </c>
      <c r="AF45" s="657" t="s">
        <v>131</v>
      </c>
      <c r="AG45" s="398"/>
      <c r="AH45" s="294"/>
      <c r="AI45" s="655"/>
      <c r="AJ45" s="652" t="s">
        <v>214</v>
      </c>
      <c r="AK45" s="652" t="s">
        <v>214</v>
      </c>
      <c r="AL45" s="652" t="s">
        <v>228</v>
      </c>
      <c r="AM45" s="654" t="s">
        <v>229</v>
      </c>
      <c r="AN45" s="657" t="s">
        <v>131</v>
      </c>
      <c r="AO45" s="398"/>
      <c r="AP45" s="294"/>
      <c r="AS45" s="331"/>
      <c r="AT45" s="299"/>
      <c r="BA45" s="331"/>
      <c r="BB45" s="299"/>
      <c r="BI45" s="331"/>
      <c r="BJ45" s="299"/>
      <c r="BQ45" s="331"/>
      <c r="BR45" s="299"/>
      <c r="BY45" s="331"/>
      <c r="BZ45" s="299"/>
      <c r="CG45" s="331"/>
      <c r="CH45" s="299"/>
      <c r="CO45" s="331"/>
      <c r="CP45" s="299"/>
      <c r="CW45" s="331"/>
      <c r="CX45" s="299"/>
      <c r="DE45" s="331"/>
      <c r="DF45" s="299"/>
      <c r="DM45" s="331"/>
      <c r="DN45" s="299"/>
      <c r="DU45" s="331"/>
      <c r="DV45" s="299"/>
      <c r="EC45" s="331"/>
      <c r="ED45" s="299"/>
      <c r="EK45" s="331"/>
      <c r="EL45" s="299"/>
      <c r="ES45" s="331"/>
      <c r="ET45" s="299"/>
      <c r="FA45" s="331"/>
      <c r="FB45" s="299"/>
      <c r="FI45" s="331"/>
      <c r="FJ45" s="299"/>
      <c r="FQ45" s="331"/>
      <c r="FR45" s="299"/>
      <c r="FY45" s="331"/>
      <c r="FZ45" s="299"/>
      <c r="GG45" s="331"/>
      <c r="GH45" s="299"/>
      <c r="GO45" s="331"/>
      <c r="GP45" s="299"/>
      <c r="GW45" s="331"/>
      <c r="GX45" s="299"/>
      <c r="HE45" s="331"/>
      <c r="HF45" s="299"/>
      <c r="HM45" s="331"/>
      <c r="HN45" s="299"/>
      <c r="HU45" s="331"/>
      <c r="HV45" s="299"/>
      <c r="IC45" s="331"/>
      <c r="ID45" s="299"/>
      <c r="IK45" s="331"/>
      <c r="IL45" s="299"/>
      <c r="IS45" s="331"/>
      <c r="IT45" s="299"/>
      <c r="JA45" s="331"/>
      <c r="JB45" s="299"/>
      <c r="JI45" s="331"/>
      <c r="JJ45" s="299"/>
      <c r="JQ45" s="331"/>
      <c r="JR45" s="299"/>
      <c r="JY45" s="331"/>
      <c r="JZ45" s="299"/>
      <c r="KG45" s="331"/>
      <c r="KH45" s="299"/>
      <c r="KO45" s="331"/>
      <c r="KP45" s="299"/>
      <c r="KW45" s="331"/>
      <c r="KX45" s="299"/>
      <c r="LE45" s="331"/>
      <c r="LF45" s="299"/>
      <c r="LM45" s="331"/>
      <c r="LN45" s="299"/>
      <c r="LU45" s="331"/>
      <c r="LV45" s="287"/>
      <c r="MC45" s="331"/>
      <c r="MD45" s="299"/>
      <c r="MK45" s="331"/>
      <c r="ML45" s="299"/>
      <c r="MS45" s="331"/>
      <c r="MT45" s="287"/>
      <c r="NA45" s="331"/>
      <c r="NB45" s="299"/>
      <c r="NI45" s="331"/>
      <c r="NJ45" s="299"/>
      <c r="NQ45" s="331"/>
      <c r="NR45" s="287"/>
      <c r="NY45" s="331"/>
      <c r="NZ45" s="299"/>
      <c r="OG45" s="331"/>
      <c r="OH45" s="299"/>
      <c r="OO45" s="331"/>
      <c r="OP45" s="287"/>
      <c r="OW45" s="331"/>
      <c r="OX45" s="299"/>
      <c r="PE45" s="331"/>
      <c r="PF45" s="299"/>
      <c r="PM45" s="331"/>
      <c r="PN45" s="287"/>
      <c r="PU45" s="331"/>
      <c r="PV45" s="299"/>
      <c r="QC45" s="331"/>
      <c r="QD45" s="299"/>
      <c r="QK45" s="331"/>
      <c r="QL45" s="287"/>
      <c r="QS45" s="331"/>
      <c r="QT45" s="299"/>
      <c r="RA45" s="331"/>
      <c r="RB45" s="299"/>
      <c r="RI45" s="331"/>
      <c r="RJ45" s="287"/>
      <c r="RQ45" s="331"/>
      <c r="RR45" s="299"/>
      <c r="RY45" s="331"/>
      <c r="RZ45" s="299"/>
      <c r="SG45" s="331"/>
      <c r="SH45" s="287"/>
      <c r="SO45" s="331"/>
      <c r="SP45" s="299"/>
      <c r="SW45" s="331"/>
      <c r="SX45" s="299"/>
      <c r="TE45" s="331"/>
      <c r="TF45" s="287"/>
      <c r="TM45" s="331"/>
      <c r="TN45" s="299"/>
      <c r="TU45" s="331"/>
      <c r="TV45" s="299"/>
      <c r="UC45" s="331"/>
      <c r="UD45" s="287"/>
      <c r="UK45" s="331"/>
      <c r="UL45" s="299"/>
      <c r="US45" s="331"/>
      <c r="UT45" s="299"/>
      <c r="VA45" s="331"/>
      <c r="VB45" s="287"/>
      <c r="VI45" s="331"/>
      <c r="VJ45" s="299"/>
      <c r="VQ45" s="331"/>
      <c r="VR45" s="299"/>
      <c r="VY45" s="331"/>
      <c r="VZ45" s="287"/>
      <c r="WG45" s="331"/>
      <c r="WH45" s="299"/>
      <c r="WJ45" s="501"/>
      <c r="WO45" s="331"/>
      <c r="WP45" s="299"/>
      <c r="WW45" s="331"/>
      <c r="WX45" s="287"/>
      <c r="XE45" s="331"/>
      <c r="XF45" s="299"/>
      <c r="XM45" s="331"/>
      <c r="XN45" s="299"/>
      <c r="XU45" s="331"/>
      <c r="XV45" s="287"/>
      <c r="XX45" s="331"/>
      <c r="XY45" s="331"/>
      <c r="YC45" s="331"/>
      <c r="YD45" s="299"/>
      <c r="YK45" s="331"/>
      <c r="YL45" s="299"/>
      <c r="YN45" s="388"/>
      <c r="YO45" s="388"/>
      <c r="YS45" s="331"/>
      <c r="YT45" s="369"/>
      <c r="ZA45" s="331"/>
      <c r="ZB45" s="358"/>
      <c r="ZI45" s="331"/>
      <c r="ZJ45" s="372"/>
      <c r="ZQ45" s="331"/>
      <c r="ZR45" s="369"/>
      <c r="ZY45" s="331"/>
      <c r="ZZ45" s="358"/>
      <c r="AAB45" s="368"/>
      <c r="AAC45" s="368"/>
      <c r="AAG45" s="331"/>
      <c r="AAH45" s="372"/>
      <c r="AAJ45" s="368"/>
      <c r="AAK45" s="368"/>
      <c r="AAL45" s="368"/>
      <c r="AAO45" s="331"/>
      <c r="AAP45" s="369"/>
      <c r="AAW45" s="331"/>
      <c r="AAX45" s="358"/>
      <c r="ABE45" s="331"/>
      <c r="ABF45" s="372"/>
      <c r="ABJ45" s="368"/>
      <c r="ABM45" s="331"/>
      <c r="ABN45" s="369"/>
      <c r="ABO45" s="368"/>
      <c r="ABP45" s="368"/>
      <c r="ABQ45" s="368"/>
      <c r="ABR45" s="368"/>
      <c r="ABS45" s="368"/>
      <c r="ABU45" s="331"/>
      <c r="ABV45" s="358"/>
      <c r="ABW45" s="368"/>
      <c r="ABX45" s="368"/>
      <c r="ABY45" s="368"/>
      <c r="ABZ45" s="368"/>
      <c r="ACA45" s="368"/>
      <c r="ACC45" s="331"/>
      <c r="ACD45" s="276"/>
      <c r="ACE45" s="276"/>
      <c r="ACF45" s="276"/>
      <c r="ACG45" s="276"/>
      <c r="ACH45" s="276"/>
      <c r="ACI45" s="276"/>
      <c r="ACJ45" s="276"/>
      <c r="ACK45" s="276"/>
      <c r="ACL45" s="276"/>
      <c r="ACM45" s="276"/>
      <c r="ACN45" s="276"/>
      <c r="ACO45" s="276"/>
      <c r="ACP45" s="276"/>
      <c r="ACQ45" s="276"/>
      <c r="ACR45" s="276"/>
      <c r="ACS45" s="276"/>
      <c r="ACT45" s="276"/>
      <c r="ACU45" s="276"/>
      <c r="ACV45" s="276"/>
      <c r="ACW45" s="276"/>
      <c r="ACX45" s="276"/>
      <c r="ACY45" s="276"/>
      <c r="ACZ45" s="276"/>
      <c r="ADA45" s="276"/>
      <c r="ADB45" s="276"/>
      <c r="ADC45" s="276"/>
      <c r="ADD45" s="276"/>
      <c r="ADE45" s="276"/>
      <c r="ADF45" s="276"/>
      <c r="ADG45" s="276"/>
      <c r="ADH45" s="276"/>
      <c r="ADI45" s="276"/>
      <c r="ADJ45" s="276"/>
      <c r="ADK45" s="276"/>
      <c r="ADL45" s="276"/>
      <c r="ADM45" s="276"/>
      <c r="ADN45" s="276"/>
      <c r="ADO45" s="276"/>
      <c r="ADP45" s="276"/>
      <c r="ADQ45" s="276"/>
      <c r="ADR45" s="276"/>
      <c r="ADS45" s="276"/>
      <c r="ADT45" s="276"/>
      <c r="ADU45" s="276"/>
      <c r="ADV45" s="276"/>
      <c r="ADW45" s="276"/>
      <c r="ADX45" s="276"/>
      <c r="ADY45" s="276"/>
      <c r="ADZ45" s="276"/>
      <c r="AEA45" s="276"/>
      <c r="AEB45" s="276"/>
      <c r="AEC45" s="276"/>
      <c r="AED45" s="276"/>
      <c r="AEE45" s="276"/>
      <c r="AEF45" s="276"/>
      <c r="AEG45" s="276"/>
      <c r="AEH45" s="276"/>
      <c r="AEI45" s="276"/>
      <c r="AEJ45" s="276"/>
      <c r="AEK45" s="276"/>
      <c r="AEL45" s="276"/>
      <c r="AEM45" s="276"/>
      <c r="AEN45" s="276"/>
      <c r="AEO45" s="276"/>
      <c r="AEP45" s="276"/>
      <c r="AEQ45" s="276"/>
      <c r="AER45" s="276"/>
      <c r="AES45" s="276"/>
      <c r="AET45" s="276"/>
      <c r="AEU45" s="276"/>
      <c r="AEV45" s="276"/>
      <c r="AEW45" s="276"/>
      <c r="AEX45" s="276"/>
      <c r="AEY45" s="276"/>
      <c r="AEZ45" s="276"/>
      <c r="AFA45" s="276"/>
      <c r="AFB45" s="276"/>
      <c r="AFC45" s="276"/>
      <c r="AFD45" s="276"/>
      <c r="AFE45" s="276"/>
      <c r="AFF45" s="276"/>
      <c r="AFG45" s="276"/>
      <c r="AFH45" s="276"/>
      <c r="AFI45" s="276"/>
      <c r="AFJ45" s="276"/>
      <c r="AFK45" s="276"/>
      <c r="AFL45" s="276"/>
      <c r="AFM45" s="276"/>
      <c r="AFN45" s="276"/>
      <c r="AFO45" s="276"/>
      <c r="AFP45" s="276"/>
      <c r="AFQ45" s="276"/>
      <c r="AFR45" s="276"/>
      <c r="AFS45" s="276"/>
      <c r="AFT45" s="276"/>
      <c r="AFU45" s="276"/>
      <c r="AFV45" s="276"/>
      <c r="AFW45" s="276"/>
      <c r="AFX45" s="276"/>
      <c r="AFY45" s="276"/>
      <c r="AFZ45" s="276"/>
      <c r="AGA45" s="276"/>
      <c r="AGB45" s="276"/>
      <c r="AGC45" s="276"/>
      <c r="AGD45" s="276"/>
      <c r="AGE45" s="276"/>
      <c r="AGF45" s="276"/>
      <c r="AGG45" s="276"/>
      <c r="AGH45" s="276"/>
      <c r="AGI45" s="276"/>
      <c r="AGJ45" s="276"/>
      <c r="AGK45" s="276"/>
      <c r="AGL45" s="276"/>
      <c r="AGM45" s="276"/>
      <c r="AGN45" s="276"/>
      <c r="AGO45" s="276"/>
      <c r="AGP45" s="276"/>
      <c r="AGQ45" s="276"/>
      <c r="AGR45" s="276"/>
      <c r="AGS45" s="276"/>
      <c r="AGT45" s="276"/>
      <c r="AGU45" s="276"/>
      <c r="AGV45" s="276"/>
      <c r="AGW45" s="276"/>
      <c r="AGX45" s="276"/>
      <c r="AGY45" s="276"/>
      <c r="AGZ45" s="276"/>
      <c r="AHA45" s="276"/>
      <c r="AHB45" s="276"/>
      <c r="AHC45" s="276"/>
      <c r="AHD45" s="276"/>
      <c r="AHE45" s="276"/>
      <c r="AHF45" s="276"/>
      <c r="AHG45" s="276"/>
      <c r="AHH45" s="276"/>
      <c r="AHI45" s="276"/>
      <c r="AHJ45" s="276"/>
      <c r="AHK45" s="276"/>
      <c r="AHL45" s="276"/>
      <c r="AHM45" s="276"/>
      <c r="AHN45" s="276"/>
      <c r="AHO45" s="276"/>
      <c r="AHP45" s="276"/>
      <c r="AHQ45" s="276"/>
      <c r="AHR45" s="276"/>
      <c r="AHS45" s="276"/>
      <c r="AHT45" s="276"/>
      <c r="AHU45" s="276"/>
      <c r="AHV45" s="276"/>
      <c r="AHW45" s="276"/>
      <c r="AHX45" s="276"/>
      <c r="AHY45" s="276"/>
      <c r="AHZ45" s="276"/>
      <c r="AIA45" s="276"/>
      <c r="AIB45" s="276"/>
      <c r="AIC45" s="276"/>
      <c r="AID45" s="276"/>
      <c r="AIE45" s="276"/>
      <c r="AIF45" s="276"/>
      <c r="AIG45" s="276"/>
      <c r="AIH45" s="276"/>
      <c r="AII45" s="0"/>
      <c r="AIJ45" s="0"/>
      <c r="AIK45" s="0"/>
      <c r="AIL45" s="0"/>
      <c r="AIM45" s="0"/>
      <c r="AIN45" s="0"/>
      <c r="AIO45" s="0"/>
      <c r="AIP45" s="0"/>
      <c r="AIQ45" s="0"/>
      <c r="AIR45" s="0"/>
      <c r="AIS45" s="0"/>
      <c r="AIT45" s="0"/>
      <c r="AIU45" s="0"/>
      <c r="AIV45" s="0"/>
      <c r="AIW45" s="0"/>
      <c r="AIX45" s="0"/>
      <c r="AIY45" s="0"/>
      <c r="AIZ45" s="0"/>
      <c r="AJA45" s="0"/>
      <c r="AJB45" s="0"/>
      <c r="AJC45" s="0"/>
      <c r="AJD45" s="0"/>
      <c r="AJE45" s="0"/>
      <c r="AJF45" s="0"/>
      <c r="AJG45" s="0"/>
      <c r="AJH45" s="0"/>
      <c r="AJI45" s="0"/>
      <c r="AJJ45" s="0"/>
      <c r="AJK45" s="0"/>
      <c r="AJL45" s="0"/>
      <c r="AJM45" s="0"/>
      <c r="AJN45" s="0"/>
      <c r="AJO45" s="0"/>
      <c r="AJP45" s="0"/>
      <c r="AJQ45" s="0"/>
      <c r="AJR45" s="0"/>
      <c r="AJS45" s="0"/>
      <c r="AJT45" s="0"/>
      <c r="AJU45" s="0"/>
      <c r="AJV45" s="0"/>
      <c r="AJW45" s="0"/>
      <c r="AJX45" s="0"/>
      <c r="AJY45" s="0"/>
      <c r="AJZ45" s="0"/>
      <c r="AKA45" s="0"/>
      <c r="AKB45" s="0"/>
      <c r="AKC45" s="0"/>
      <c r="AKD45" s="0"/>
      <c r="AKE45" s="0"/>
      <c r="AKF45" s="0"/>
      <c r="AKG45" s="0"/>
      <c r="AKH45" s="0"/>
      <c r="AKI45" s="0"/>
      <c r="AKJ45" s="0"/>
      <c r="AKK45" s="0"/>
      <c r="AKL45" s="0"/>
      <c r="AKM45" s="0"/>
      <c r="AKN45" s="0"/>
      <c r="AKO45" s="0"/>
      <c r="AKP45" s="0"/>
      <c r="AKQ45" s="0"/>
      <c r="AKR45" s="0"/>
      <c r="AKS45" s="0"/>
      <c r="AKT45" s="0"/>
      <c r="AKU45" s="0"/>
      <c r="AKV45" s="0"/>
      <c r="AKW45" s="0"/>
      <c r="AKX45" s="0"/>
      <c r="AKY45" s="0"/>
      <c r="AKZ45" s="0"/>
      <c r="ALA45" s="0"/>
      <c r="ALB45" s="0"/>
      <c r="ALC45" s="0"/>
      <c r="ALD45" s="0"/>
      <c r="ALE45" s="0"/>
      <c r="ALF45" s="0"/>
      <c r="ALG45" s="0"/>
      <c r="ALH45" s="0"/>
      <c r="ALI45" s="0"/>
      <c r="ALJ45" s="0"/>
      <c r="ALK45" s="0"/>
      <c r="ALL45" s="0"/>
      <c r="ALM45" s="0"/>
      <c r="ALN45" s="0"/>
      <c r="ALO45" s="0"/>
      <c r="ALP45" s="0"/>
      <c r="ALQ45" s="0"/>
      <c r="ALR45" s="0"/>
      <c r="ALS45" s="0"/>
      <c r="ALT45" s="0"/>
      <c r="ALU45" s="0"/>
      <c r="ALV45" s="0"/>
      <c r="ALW45" s="0"/>
      <c r="ALX45" s="0"/>
      <c r="ALY45" s="0"/>
      <c r="ALZ45" s="0"/>
      <c r="AMA45" s="0"/>
      <c r="AMB45" s="0"/>
      <c r="AMC45" s="0"/>
      <c r="AMD45" s="0"/>
      <c r="AME45" s="0"/>
      <c r="AMF45" s="0"/>
      <c r="AMG45" s="0"/>
      <c r="AMH45" s="0"/>
      <c r="AMI45" s="0"/>
      <c r="AMJ45" s="0"/>
    </row>
    <row r="46" s="332" customFormat="true" ht="27.85" hidden="false" customHeight="true" outlineLevel="0" collapsed="false">
      <c r="A46" s="408"/>
      <c r="B46" s="283"/>
      <c r="C46" s="659" t="s">
        <v>143</v>
      </c>
      <c r="D46" s="651"/>
      <c r="E46" s="651"/>
      <c r="F46" s="660" t="s">
        <v>230</v>
      </c>
      <c r="G46" s="661" t="s">
        <v>230</v>
      </c>
      <c r="H46" s="650"/>
      <c r="I46" s="398"/>
      <c r="J46" s="354"/>
      <c r="K46" s="662" t="s">
        <v>230</v>
      </c>
      <c r="L46" s="661" t="s">
        <v>230</v>
      </c>
      <c r="M46" s="661" t="s">
        <v>230</v>
      </c>
      <c r="N46" s="661" t="s">
        <v>230</v>
      </c>
      <c r="O46" s="663" t="s">
        <v>230</v>
      </c>
      <c r="P46" s="650"/>
      <c r="Q46" s="398"/>
      <c r="R46" s="358"/>
      <c r="S46" s="659" t="s">
        <v>231</v>
      </c>
      <c r="T46" s="664"/>
      <c r="U46" s="664"/>
      <c r="V46" s="664"/>
      <c r="W46" s="665" t="s">
        <v>232</v>
      </c>
      <c r="X46" s="657"/>
      <c r="Y46" s="398"/>
      <c r="Z46" s="294"/>
      <c r="AA46" s="659"/>
      <c r="AB46" s="666"/>
      <c r="AC46" s="666"/>
      <c r="AD46" s="660"/>
      <c r="AE46" s="663" t="s">
        <v>233</v>
      </c>
      <c r="AF46" s="657"/>
      <c r="AG46" s="398"/>
      <c r="AH46" s="294"/>
      <c r="AI46" s="662"/>
      <c r="AJ46" s="666"/>
      <c r="AK46" s="666"/>
      <c r="AL46" s="666" t="s">
        <v>234</v>
      </c>
      <c r="AM46" s="667" t="s">
        <v>193</v>
      </c>
      <c r="AN46" s="657"/>
      <c r="AO46" s="398"/>
      <c r="AP46" s="294"/>
      <c r="AS46" s="331"/>
      <c r="AT46" s="299"/>
      <c r="BA46" s="331"/>
      <c r="BB46" s="299"/>
      <c r="BI46" s="331"/>
      <c r="BJ46" s="299"/>
      <c r="BQ46" s="331"/>
      <c r="BR46" s="299"/>
      <c r="BY46" s="331"/>
      <c r="BZ46" s="299"/>
      <c r="CG46" s="331"/>
      <c r="CH46" s="299"/>
      <c r="CO46" s="331"/>
      <c r="CP46" s="299"/>
      <c r="CW46" s="331"/>
      <c r="CX46" s="299"/>
      <c r="DE46" s="331"/>
      <c r="DF46" s="299"/>
      <c r="DM46" s="331"/>
      <c r="DN46" s="299"/>
      <c r="DU46" s="331"/>
      <c r="DV46" s="299"/>
      <c r="EC46" s="331"/>
      <c r="ED46" s="299"/>
      <c r="EK46" s="331"/>
      <c r="EL46" s="299"/>
      <c r="ES46" s="331"/>
      <c r="ET46" s="299"/>
      <c r="FA46" s="331"/>
      <c r="FB46" s="299"/>
      <c r="FI46" s="331"/>
      <c r="FJ46" s="299"/>
      <c r="FQ46" s="331"/>
      <c r="FR46" s="299"/>
      <c r="FY46" s="331"/>
      <c r="FZ46" s="299"/>
      <c r="GG46" s="331"/>
      <c r="GH46" s="299"/>
      <c r="GO46" s="331"/>
      <c r="GP46" s="299"/>
      <c r="GW46" s="331"/>
      <c r="GX46" s="299"/>
      <c r="HE46" s="331"/>
      <c r="HF46" s="299"/>
      <c r="HM46" s="331"/>
      <c r="HN46" s="299"/>
      <c r="HU46" s="331"/>
      <c r="HV46" s="299"/>
      <c r="IC46" s="331"/>
      <c r="ID46" s="299"/>
      <c r="IK46" s="331"/>
      <c r="IL46" s="299"/>
      <c r="IS46" s="331"/>
      <c r="IT46" s="299"/>
      <c r="JA46" s="331"/>
      <c r="JB46" s="299"/>
      <c r="JI46" s="331"/>
      <c r="JJ46" s="299"/>
      <c r="JQ46" s="331"/>
      <c r="JR46" s="299"/>
      <c r="JY46" s="331"/>
      <c r="JZ46" s="299"/>
      <c r="KG46" s="331"/>
      <c r="KH46" s="299"/>
      <c r="KO46" s="331"/>
      <c r="KP46" s="299"/>
      <c r="KW46" s="331"/>
      <c r="KX46" s="299"/>
      <c r="LE46" s="331"/>
      <c r="LF46" s="299"/>
      <c r="LM46" s="331"/>
      <c r="LN46" s="299"/>
      <c r="LU46" s="331"/>
      <c r="LV46" s="287"/>
      <c r="MC46" s="331"/>
      <c r="MD46" s="299"/>
      <c r="MK46" s="331"/>
      <c r="ML46" s="299"/>
      <c r="MS46" s="331"/>
      <c r="MT46" s="287"/>
      <c r="NA46" s="331"/>
      <c r="NB46" s="299"/>
      <c r="NI46" s="331"/>
      <c r="NJ46" s="299"/>
      <c r="NQ46" s="331"/>
      <c r="NR46" s="287"/>
      <c r="NY46" s="331"/>
      <c r="NZ46" s="299"/>
      <c r="OG46" s="331"/>
      <c r="OH46" s="299"/>
      <c r="OO46" s="331"/>
      <c r="OP46" s="287"/>
      <c r="OW46" s="331"/>
      <c r="OX46" s="299"/>
      <c r="PE46" s="331"/>
      <c r="PF46" s="299"/>
      <c r="PM46" s="331"/>
      <c r="PN46" s="287"/>
      <c r="PU46" s="331"/>
      <c r="PV46" s="299"/>
      <c r="QC46" s="331"/>
      <c r="QD46" s="299"/>
      <c r="QK46" s="331"/>
      <c r="QL46" s="287"/>
      <c r="QS46" s="331"/>
      <c r="QT46" s="299"/>
      <c r="RA46" s="331"/>
      <c r="RB46" s="299"/>
      <c r="RI46" s="331"/>
      <c r="RJ46" s="287"/>
      <c r="RQ46" s="331"/>
      <c r="RR46" s="299"/>
      <c r="RY46" s="331"/>
      <c r="RZ46" s="299"/>
      <c r="SG46" s="331"/>
      <c r="SH46" s="287"/>
      <c r="SO46" s="331"/>
      <c r="SP46" s="299"/>
      <c r="SW46" s="331"/>
      <c r="SX46" s="299"/>
      <c r="TE46" s="331"/>
      <c r="TF46" s="287"/>
      <c r="TM46" s="331"/>
      <c r="TN46" s="299"/>
      <c r="TU46" s="331"/>
      <c r="TV46" s="299"/>
      <c r="UC46" s="331"/>
      <c r="UD46" s="287"/>
      <c r="UK46" s="331"/>
      <c r="UL46" s="299"/>
      <c r="US46" s="331"/>
      <c r="UT46" s="299"/>
      <c r="VA46" s="331"/>
      <c r="VB46" s="287"/>
      <c r="VI46" s="331"/>
      <c r="VJ46" s="299"/>
      <c r="VQ46" s="331"/>
      <c r="VR46" s="299"/>
      <c r="VY46" s="331"/>
      <c r="VZ46" s="287"/>
      <c r="WG46" s="331"/>
      <c r="WH46" s="299"/>
      <c r="WO46" s="331"/>
      <c r="WP46" s="299"/>
      <c r="WW46" s="331"/>
      <c r="WX46" s="287"/>
      <c r="XE46" s="331"/>
      <c r="XF46" s="299"/>
      <c r="XM46" s="331"/>
      <c r="XN46" s="299"/>
      <c r="XS46" s="388"/>
      <c r="XU46" s="331"/>
      <c r="XV46" s="287"/>
      <c r="XX46" s="331"/>
      <c r="XY46" s="331"/>
      <c r="YC46" s="331"/>
      <c r="YD46" s="299"/>
      <c r="YK46" s="331"/>
      <c r="YL46" s="299"/>
      <c r="YN46" s="388"/>
      <c r="YO46" s="388"/>
      <c r="YS46" s="331"/>
      <c r="YT46" s="369"/>
      <c r="ZA46" s="331"/>
      <c r="ZB46" s="358"/>
      <c r="ZI46" s="331"/>
      <c r="ZJ46" s="372"/>
      <c r="ZN46" s="388"/>
      <c r="ZO46" s="388"/>
      <c r="ZQ46" s="331"/>
      <c r="ZR46" s="369"/>
      <c r="ZY46" s="331"/>
      <c r="ZZ46" s="358"/>
      <c r="AAB46" s="368"/>
      <c r="AAC46" s="368"/>
      <c r="AAG46" s="331"/>
      <c r="AAH46" s="372"/>
      <c r="AAJ46" s="368"/>
      <c r="AAK46" s="368"/>
      <c r="AAL46" s="368"/>
      <c r="AAO46" s="331"/>
      <c r="AAP46" s="369"/>
      <c r="AAW46" s="331"/>
      <c r="AAX46" s="358"/>
      <c r="AAZ46" s="368"/>
      <c r="ABA46" s="368"/>
      <c r="ABB46" s="388"/>
      <c r="ABE46" s="331"/>
      <c r="ABF46" s="372"/>
      <c r="ABH46" s="368"/>
      <c r="ABJ46" s="368"/>
      <c r="ABM46" s="331"/>
      <c r="ABN46" s="369"/>
      <c r="ABO46" s="368"/>
      <c r="ABP46" s="368"/>
      <c r="ABQ46" s="368"/>
      <c r="ABR46" s="368"/>
      <c r="ABS46" s="368"/>
      <c r="ABU46" s="331"/>
      <c r="ABV46" s="358"/>
      <c r="ABW46" s="368"/>
      <c r="ABX46" s="368"/>
      <c r="ABY46" s="368"/>
      <c r="ABZ46" s="368"/>
      <c r="ACA46" s="368"/>
      <c r="ACC46" s="331"/>
      <c r="ACD46" s="276"/>
      <c r="ACE46" s="276"/>
      <c r="ACF46" s="276"/>
      <c r="ACG46" s="276"/>
      <c r="ACH46" s="276"/>
      <c r="ACI46" s="276"/>
      <c r="ACJ46" s="276"/>
      <c r="ACK46" s="276"/>
      <c r="ACL46" s="276"/>
      <c r="ACM46" s="276"/>
      <c r="ACN46" s="276"/>
      <c r="ACO46" s="276"/>
      <c r="ACP46" s="276"/>
      <c r="ACQ46" s="276"/>
      <c r="ACR46" s="276"/>
      <c r="ACS46" s="276"/>
      <c r="ACT46" s="276"/>
      <c r="ACU46" s="276"/>
      <c r="ACV46" s="276"/>
      <c r="ACW46" s="276"/>
      <c r="ACX46" s="276"/>
      <c r="ACY46" s="276"/>
      <c r="ACZ46" s="276"/>
      <c r="ADA46" s="276"/>
      <c r="ADB46" s="276"/>
      <c r="ADC46" s="276"/>
      <c r="ADD46" s="276"/>
      <c r="ADE46" s="276"/>
      <c r="ADF46" s="276"/>
      <c r="ADG46" s="276"/>
      <c r="ADH46" s="276"/>
      <c r="ADI46" s="276"/>
      <c r="ADJ46" s="276"/>
      <c r="ADK46" s="276"/>
      <c r="ADL46" s="276"/>
      <c r="ADM46" s="276"/>
      <c r="ADN46" s="276"/>
      <c r="ADO46" s="276"/>
      <c r="ADP46" s="276"/>
      <c r="ADQ46" s="276"/>
      <c r="ADR46" s="276"/>
      <c r="ADS46" s="276"/>
      <c r="ADT46" s="276"/>
      <c r="ADU46" s="276"/>
      <c r="ADV46" s="276"/>
      <c r="ADW46" s="276"/>
      <c r="ADX46" s="276"/>
      <c r="ADY46" s="276"/>
      <c r="ADZ46" s="276"/>
      <c r="AEA46" s="276"/>
      <c r="AEB46" s="276"/>
      <c r="AEC46" s="276"/>
      <c r="AED46" s="276"/>
      <c r="AEE46" s="276"/>
      <c r="AEF46" s="276"/>
      <c r="AEG46" s="276"/>
      <c r="AEH46" s="276"/>
      <c r="AEI46" s="276"/>
      <c r="AEJ46" s="276"/>
      <c r="AEK46" s="276"/>
      <c r="AEL46" s="276"/>
      <c r="AEM46" s="276"/>
      <c r="AEN46" s="276"/>
      <c r="AEO46" s="276"/>
      <c r="AEP46" s="276"/>
      <c r="AEQ46" s="276"/>
      <c r="AER46" s="276"/>
      <c r="AES46" s="276"/>
      <c r="AET46" s="276"/>
      <c r="AEU46" s="276"/>
      <c r="AEV46" s="276"/>
      <c r="AEW46" s="276"/>
      <c r="AEX46" s="276"/>
      <c r="AEY46" s="276"/>
      <c r="AEZ46" s="276"/>
      <c r="AFA46" s="276"/>
      <c r="AFB46" s="276"/>
      <c r="AFC46" s="276"/>
      <c r="AFD46" s="276"/>
      <c r="AFE46" s="276"/>
      <c r="AFF46" s="276"/>
      <c r="AFG46" s="276"/>
      <c r="AFH46" s="276"/>
      <c r="AFI46" s="276"/>
      <c r="AFJ46" s="276"/>
      <c r="AFK46" s="276"/>
      <c r="AFL46" s="276"/>
      <c r="AFM46" s="276"/>
      <c r="AFN46" s="276"/>
      <c r="AFO46" s="276"/>
      <c r="AFP46" s="276"/>
      <c r="AFQ46" s="276"/>
      <c r="AFR46" s="276"/>
      <c r="AFS46" s="276"/>
      <c r="AFT46" s="276"/>
      <c r="AFU46" s="276"/>
      <c r="AFV46" s="276"/>
      <c r="AFW46" s="276"/>
      <c r="AFX46" s="276"/>
      <c r="AFY46" s="276"/>
      <c r="AFZ46" s="276"/>
      <c r="AGA46" s="276"/>
      <c r="AGB46" s="276"/>
      <c r="AGC46" s="276"/>
      <c r="AGD46" s="276"/>
      <c r="AGE46" s="276"/>
      <c r="AGF46" s="276"/>
      <c r="AGG46" s="276"/>
      <c r="AGH46" s="276"/>
      <c r="AGI46" s="276"/>
      <c r="AGJ46" s="276"/>
      <c r="AGK46" s="276"/>
      <c r="AGL46" s="276"/>
      <c r="AGM46" s="276"/>
      <c r="AGN46" s="276"/>
      <c r="AGO46" s="276"/>
      <c r="AGP46" s="276"/>
      <c r="AGQ46" s="276"/>
      <c r="AGR46" s="276"/>
      <c r="AGS46" s="276"/>
      <c r="AGT46" s="276"/>
      <c r="AGU46" s="276"/>
      <c r="AGV46" s="276"/>
      <c r="AGW46" s="276"/>
      <c r="AGX46" s="276"/>
      <c r="AGY46" s="276"/>
      <c r="AGZ46" s="276"/>
      <c r="AHA46" s="276"/>
      <c r="AHB46" s="276"/>
      <c r="AHC46" s="276"/>
      <c r="AHD46" s="276"/>
      <c r="AHE46" s="276"/>
      <c r="AHF46" s="276"/>
      <c r="AHG46" s="276"/>
      <c r="AHH46" s="276"/>
      <c r="AHI46" s="276"/>
      <c r="AHJ46" s="276"/>
      <c r="AHK46" s="276"/>
      <c r="AHL46" s="276"/>
      <c r="AHM46" s="276"/>
      <c r="AHN46" s="276"/>
      <c r="AHO46" s="276"/>
      <c r="AHP46" s="276"/>
      <c r="AHQ46" s="276"/>
      <c r="AHR46" s="276"/>
      <c r="AHS46" s="276"/>
      <c r="AHT46" s="276"/>
      <c r="AHU46" s="276"/>
      <c r="AHV46" s="276"/>
      <c r="AHW46" s="276"/>
      <c r="AHX46" s="276"/>
      <c r="AHY46" s="276"/>
      <c r="AHZ46" s="276"/>
      <c r="AIA46" s="276"/>
      <c r="AIB46" s="276"/>
      <c r="AIC46" s="276"/>
      <c r="AID46" s="276"/>
      <c r="AIE46" s="276"/>
      <c r="AIF46" s="276"/>
      <c r="AIG46" s="276"/>
      <c r="AIH46" s="276"/>
      <c r="AII46" s="0"/>
      <c r="AIJ46" s="0"/>
      <c r="AIK46" s="0"/>
      <c r="AIL46" s="0"/>
      <c r="AIM46" s="0"/>
      <c r="AIN46" s="0"/>
      <c r="AIO46" s="0"/>
      <c r="AIP46" s="0"/>
      <c r="AIQ46" s="0"/>
      <c r="AIR46" s="0"/>
      <c r="AIS46" s="0"/>
      <c r="AIT46" s="0"/>
      <c r="AIU46" s="0"/>
      <c r="AIV46" s="0"/>
      <c r="AIW46" s="0"/>
      <c r="AIX46" s="0"/>
      <c r="AIY46" s="0"/>
      <c r="AIZ46" s="0"/>
      <c r="AJA46" s="0"/>
      <c r="AJB46" s="0"/>
      <c r="AJC46" s="0"/>
      <c r="AJD46" s="0"/>
      <c r="AJE46" s="0"/>
      <c r="AJF46" s="0"/>
      <c r="AJG46" s="0"/>
      <c r="AJH46" s="0"/>
      <c r="AJI46" s="0"/>
      <c r="AJJ46" s="0"/>
      <c r="AJK46" s="0"/>
      <c r="AJL46" s="0"/>
      <c r="AJM46" s="0"/>
      <c r="AJN46" s="0"/>
      <c r="AJO46" s="0"/>
      <c r="AJP46" s="0"/>
      <c r="AJQ46" s="0"/>
      <c r="AJR46" s="0"/>
      <c r="AJS46" s="0"/>
      <c r="AJT46" s="0"/>
      <c r="AJU46" s="0"/>
      <c r="AJV46" s="0"/>
      <c r="AJW46" s="0"/>
      <c r="AJX46" s="0"/>
      <c r="AJY46" s="0"/>
      <c r="AJZ46" s="0"/>
      <c r="AKA46" s="0"/>
      <c r="AKB46" s="0"/>
      <c r="AKC46" s="0"/>
      <c r="AKD46" s="0"/>
      <c r="AKE46" s="0"/>
      <c r="AKF46" s="0"/>
      <c r="AKG46" s="0"/>
      <c r="AKH46" s="0"/>
      <c r="AKI46" s="0"/>
      <c r="AKJ46" s="0"/>
      <c r="AKK46" s="0"/>
      <c r="AKL46" s="0"/>
      <c r="AKM46" s="0"/>
      <c r="AKN46" s="0"/>
      <c r="AKO46" s="0"/>
      <c r="AKP46" s="0"/>
      <c r="AKQ46" s="0"/>
      <c r="AKR46" s="0"/>
      <c r="AKS46" s="0"/>
      <c r="AKT46" s="0"/>
      <c r="AKU46" s="0"/>
      <c r="AKV46" s="0"/>
      <c r="AKW46" s="0"/>
      <c r="AKX46" s="0"/>
      <c r="AKY46" s="0"/>
      <c r="AKZ46" s="0"/>
      <c r="ALA46" s="0"/>
      <c r="ALB46" s="0"/>
      <c r="ALC46" s="0"/>
      <c r="ALD46" s="0"/>
      <c r="ALE46" s="0"/>
      <c r="ALF46" s="0"/>
      <c r="ALG46" s="0"/>
      <c r="ALH46" s="0"/>
      <c r="ALI46" s="0"/>
      <c r="ALJ46" s="0"/>
      <c r="ALK46" s="0"/>
      <c r="ALL46" s="0"/>
      <c r="ALM46" s="0"/>
      <c r="ALN46" s="0"/>
      <c r="ALO46" s="0"/>
      <c r="ALP46" s="0"/>
      <c r="ALQ46" s="0"/>
      <c r="ALR46" s="0"/>
      <c r="ALS46" s="0"/>
      <c r="ALT46" s="0"/>
      <c r="ALU46" s="0"/>
      <c r="ALV46" s="0"/>
      <c r="ALW46" s="0"/>
      <c r="ALX46" s="0"/>
      <c r="ALY46" s="0"/>
      <c r="ALZ46" s="0"/>
      <c r="AMA46" s="0"/>
      <c r="AMB46" s="0"/>
      <c r="AMC46" s="0"/>
      <c r="AMD46" s="0"/>
      <c r="AME46" s="0"/>
      <c r="AMF46" s="0"/>
      <c r="AMG46" s="0"/>
      <c r="AMH46" s="0"/>
      <c r="AMI46" s="0"/>
      <c r="AMJ46" s="0"/>
    </row>
    <row r="47" s="522" customFormat="true" ht="13.9" hidden="false" customHeight="true" outlineLevel="0" collapsed="false">
      <c r="A47" s="408"/>
      <c r="B47" s="283"/>
      <c r="C47" s="668" t="s">
        <v>235</v>
      </c>
      <c r="D47" s="669" t="s">
        <v>236</v>
      </c>
      <c r="E47" s="670" t="s">
        <v>237</v>
      </c>
      <c r="F47" s="671" t="s">
        <v>238</v>
      </c>
      <c r="G47" s="672"/>
      <c r="H47" s="673" t="s">
        <v>136</v>
      </c>
      <c r="I47" s="398"/>
      <c r="J47" s="354"/>
      <c r="K47" s="668" t="s">
        <v>235</v>
      </c>
      <c r="L47" s="669" t="s">
        <v>236</v>
      </c>
      <c r="M47" s="670" t="s">
        <v>239</v>
      </c>
      <c r="N47" s="671" t="s">
        <v>238</v>
      </c>
      <c r="O47" s="674"/>
      <c r="P47" s="673" t="s">
        <v>136</v>
      </c>
      <c r="Q47" s="398"/>
      <c r="R47" s="358"/>
      <c r="S47" s="675" t="s">
        <v>240</v>
      </c>
      <c r="T47" s="676" t="s">
        <v>236</v>
      </c>
      <c r="U47" s="677" t="s">
        <v>241</v>
      </c>
      <c r="V47" s="678" t="s">
        <v>238</v>
      </c>
      <c r="W47" s="679"/>
      <c r="X47" s="680" t="s">
        <v>136</v>
      </c>
      <c r="Y47" s="398"/>
      <c r="Z47" s="294"/>
      <c r="AA47" s="681" t="s">
        <v>242</v>
      </c>
      <c r="AB47" s="682" t="s">
        <v>243</v>
      </c>
      <c r="AC47" s="683" t="s">
        <v>244</v>
      </c>
      <c r="AD47" s="684" t="s">
        <v>245</v>
      </c>
      <c r="AE47" s="672"/>
      <c r="AF47" s="680" t="s">
        <v>136</v>
      </c>
      <c r="AG47" s="398"/>
      <c r="AH47" s="294"/>
      <c r="AI47" s="685" t="s">
        <v>246</v>
      </c>
      <c r="AJ47" s="682" t="s">
        <v>247</v>
      </c>
      <c r="AK47" s="683" t="s">
        <v>248</v>
      </c>
      <c r="AL47" s="686" t="s">
        <v>249</v>
      </c>
      <c r="AM47" s="684"/>
      <c r="AN47" s="680" t="s">
        <v>136</v>
      </c>
      <c r="AO47" s="398"/>
      <c r="AP47" s="294"/>
      <c r="AR47" s="332"/>
      <c r="AS47" s="331"/>
      <c r="AT47" s="299"/>
      <c r="AW47" s="687"/>
      <c r="AZ47" s="332"/>
      <c r="BA47" s="331"/>
      <c r="BB47" s="299"/>
      <c r="BE47" s="687"/>
      <c r="BH47" s="332"/>
      <c r="BI47" s="331"/>
      <c r="BJ47" s="299"/>
      <c r="BM47" s="687"/>
      <c r="BP47" s="332"/>
      <c r="BQ47" s="331"/>
      <c r="BR47" s="299"/>
      <c r="BU47" s="687"/>
      <c r="BX47" s="332"/>
      <c r="BY47" s="331"/>
      <c r="BZ47" s="299"/>
      <c r="CC47" s="687"/>
      <c r="CF47" s="332"/>
      <c r="CG47" s="331"/>
      <c r="CH47" s="299"/>
      <c r="CK47" s="687"/>
      <c r="CN47" s="332"/>
      <c r="CO47" s="331"/>
      <c r="CP47" s="299"/>
      <c r="CS47" s="687"/>
      <c r="CV47" s="332"/>
      <c r="CW47" s="331"/>
      <c r="CX47" s="299"/>
      <c r="DA47" s="687"/>
      <c r="DD47" s="332"/>
      <c r="DE47" s="331"/>
      <c r="DF47" s="299"/>
      <c r="DI47" s="687"/>
      <c r="DL47" s="332"/>
      <c r="DM47" s="331"/>
      <c r="DN47" s="299"/>
      <c r="DQ47" s="687"/>
      <c r="DT47" s="332"/>
      <c r="DU47" s="331"/>
      <c r="DV47" s="299"/>
      <c r="DY47" s="687"/>
      <c r="EB47" s="332"/>
      <c r="EC47" s="331"/>
      <c r="ED47" s="299"/>
      <c r="EG47" s="687"/>
      <c r="EJ47" s="332"/>
      <c r="EK47" s="331"/>
      <c r="EL47" s="299"/>
      <c r="EO47" s="687"/>
      <c r="ER47" s="332"/>
      <c r="ES47" s="331"/>
      <c r="ET47" s="299"/>
      <c r="EW47" s="687"/>
      <c r="EZ47" s="332"/>
      <c r="FA47" s="331"/>
      <c r="FB47" s="299"/>
      <c r="FE47" s="687"/>
      <c r="FH47" s="332"/>
      <c r="FI47" s="331"/>
      <c r="FJ47" s="299"/>
      <c r="FM47" s="687"/>
      <c r="FP47" s="332"/>
      <c r="FQ47" s="331"/>
      <c r="FR47" s="299"/>
      <c r="FU47" s="687"/>
      <c r="FX47" s="332"/>
      <c r="FY47" s="331"/>
      <c r="FZ47" s="299"/>
      <c r="GC47" s="687"/>
      <c r="GF47" s="332"/>
      <c r="GG47" s="331"/>
      <c r="GH47" s="299"/>
      <c r="GK47" s="687"/>
      <c r="GN47" s="332"/>
      <c r="GO47" s="331"/>
      <c r="GP47" s="299"/>
      <c r="GS47" s="687"/>
      <c r="GV47" s="332"/>
      <c r="GW47" s="331"/>
      <c r="GX47" s="299"/>
      <c r="HA47" s="687"/>
      <c r="HD47" s="332"/>
      <c r="HE47" s="331"/>
      <c r="HF47" s="299"/>
      <c r="HI47" s="687"/>
      <c r="HL47" s="332"/>
      <c r="HM47" s="331"/>
      <c r="HN47" s="299"/>
      <c r="HQ47" s="687"/>
      <c r="HT47" s="332"/>
      <c r="HU47" s="331"/>
      <c r="HV47" s="299"/>
      <c r="HY47" s="687"/>
      <c r="IB47" s="332"/>
      <c r="IC47" s="331"/>
      <c r="ID47" s="299"/>
      <c r="IG47" s="687"/>
      <c r="IJ47" s="332"/>
      <c r="IK47" s="331"/>
      <c r="IL47" s="299"/>
      <c r="IO47" s="687"/>
      <c r="IR47" s="332"/>
      <c r="IS47" s="331"/>
      <c r="IT47" s="299"/>
      <c r="IW47" s="687"/>
      <c r="IZ47" s="332"/>
      <c r="JA47" s="331"/>
      <c r="JB47" s="299"/>
      <c r="JE47" s="687"/>
      <c r="JH47" s="332"/>
      <c r="JI47" s="331"/>
      <c r="JJ47" s="299"/>
      <c r="JM47" s="687"/>
      <c r="JP47" s="332"/>
      <c r="JQ47" s="331"/>
      <c r="JR47" s="299"/>
      <c r="JU47" s="687"/>
      <c r="JX47" s="332"/>
      <c r="JY47" s="331"/>
      <c r="JZ47" s="299"/>
      <c r="KC47" s="687"/>
      <c r="KF47" s="332"/>
      <c r="KG47" s="331"/>
      <c r="KH47" s="299"/>
      <c r="KK47" s="687"/>
      <c r="KN47" s="332"/>
      <c r="KO47" s="331"/>
      <c r="KP47" s="299"/>
      <c r="KS47" s="687"/>
      <c r="KV47" s="332"/>
      <c r="KW47" s="331"/>
      <c r="KX47" s="299"/>
      <c r="LA47" s="687"/>
      <c r="LD47" s="332"/>
      <c r="LE47" s="331"/>
      <c r="LF47" s="299"/>
      <c r="LI47" s="687"/>
      <c r="LL47" s="332"/>
      <c r="LM47" s="331"/>
      <c r="LN47" s="299"/>
      <c r="LQ47" s="687"/>
      <c r="LT47" s="332"/>
      <c r="LU47" s="331"/>
      <c r="LV47" s="287"/>
      <c r="LY47" s="687"/>
      <c r="MB47" s="332"/>
      <c r="MC47" s="331"/>
      <c r="MD47" s="299"/>
      <c r="MG47" s="687"/>
      <c r="MJ47" s="332"/>
      <c r="MK47" s="331"/>
      <c r="ML47" s="299"/>
      <c r="MO47" s="687"/>
      <c r="MR47" s="332"/>
      <c r="MS47" s="331"/>
      <c r="MT47" s="287"/>
      <c r="MW47" s="687"/>
      <c r="MZ47" s="332"/>
      <c r="NA47" s="331"/>
      <c r="NB47" s="299"/>
      <c r="NE47" s="687"/>
      <c r="NH47" s="332"/>
      <c r="NI47" s="331"/>
      <c r="NJ47" s="299"/>
      <c r="NM47" s="687"/>
      <c r="NP47" s="332"/>
      <c r="NQ47" s="331"/>
      <c r="NR47" s="287"/>
      <c r="NU47" s="687"/>
      <c r="NX47" s="332"/>
      <c r="NY47" s="331"/>
      <c r="NZ47" s="299"/>
      <c r="OC47" s="687"/>
      <c r="OF47" s="332"/>
      <c r="OG47" s="331"/>
      <c r="OH47" s="299"/>
      <c r="OK47" s="687"/>
      <c r="ON47" s="332"/>
      <c r="OO47" s="331"/>
      <c r="OP47" s="287"/>
      <c r="OS47" s="687"/>
      <c r="OV47" s="332"/>
      <c r="OW47" s="331"/>
      <c r="OX47" s="299"/>
      <c r="PA47" s="687"/>
      <c r="PD47" s="332"/>
      <c r="PE47" s="331"/>
      <c r="PF47" s="299"/>
      <c r="PI47" s="687"/>
      <c r="PL47" s="332"/>
      <c r="PM47" s="331"/>
      <c r="PN47" s="287"/>
      <c r="PQ47" s="687"/>
      <c r="PT47" s="332"/>
      <c r="PU47" s="331"/>
      <c r="PV47" s="299"/>
      <c r="PY47" s="687"/>
      <c r="QB47" s="332"/>
      <c r="QC47" s="331"/>
      <c r="QD47" s="299"/>
      <c r="QG47" s="687"/>
      <c r="QJ47" s="332"/>
      <c r="QK47" s="331"/>
      <c r="QL47" s="287"/>
      <c r="QO47" s="687"/>
      <c r="QR47" s="332"/>
      <c r="QS47" s="331"/>
      <c r="QT47" s="299"/>
      <c r="QW47" s="687"/>
      <c r="QZ47" s="332"/>
      <c r="RA47" s="331"/>
      <c r="RB47" s="299"/>
      <c r="RE47" s="687"/>
      <c r="RH47" s="332"/>
      <c r="RI47" s="331"/>
      <c r="RJ47" s="287"/>
      <c r="RM47" s="687"/>
      <c r="RP47" s="332"/>
      <c r="RQ47" s="331"/>
      <c r="RR47" s="299"/>
      <c r="RU47" s="687"/>
      <c r="RX47" s="332"/>
      <c r="RY47" s="331"/>
      <c r="RZ47" s="299"/>
      <c r="SC47" s="687"/>
      <c r="SF47" s="332"/>
      <c r="SG47" s="331"/>
      <c r="SH47" s="287"/>
      <c r="SK47" s="687"/>
      <c r="SN47" s="332"/>
      <c r="SO47" s="331"/>
      <c r="SP47" s="299"/>
      <c r="SS47" s="687"/>
      <c r="SV47" s="332"/>
      <c r="SW47" s="331"/>
      <c r="SX47" s="299"/>
      <c r="TA47" s="687"/>
      <c r="TD47" s="332"/>
      <c r="TE47" s="331"/>
      <c r="TF47" s="287"/>
      <c r="TI47" s="687"/>
      <c r="TL47" s="332"/>
      <c r="TM47" s="331"/>
      <c r="TN47" s="299"/>
      <c r="TQ47" s="687"/>
      <c r="TT47" s="332"/>
      <c r="TU47" s="331"/>
      <c r="TV47" s="299"/>
      <c r="TY47" s="687"/>
      <c r="UB47" s="332"/>
      <c r="UC47" s="331"/>
      <c r="UD47" s="287"/>
      <c r="UG47" s="687"/>
      <c r="UJ47" s="332"/>
      <c r="UK47" s="331"/>
      <c r="UL47" s="299"/>
      <c r="UO47" s="687"/>
      <c r="UR47" s="332"/>
      <c r="US47" s="331"/>
      <c r="UT47" s="299"/>
      <c r="UW47" s="687"/>
      <c r="UZ47" s="332"/>
      <c r="VA47" s="331"/>
      <c r="VB47" s="287"/>
      <c r="VE47" s="687"/>
      <c r="VH47" s="332"/>
      <c r="VI47" s="331"/>
      <c r="VJ47" s="299"/>
      <c r="VM47" s="687"/>
      <c r="VP47" s="332"/>
      <c r="VQ47" s="331"/>
      <c r="VR47" s="299"/>
      <c r="VU47" s="687"/>
      <c r="VX47" s="332"/>
      <c r="VY47" s="331"/>
      <c r="VZ47" s="287"/>
      <c r="WC47" s="687"/>
      <c r="WF47" s="332"/>
      <c r="WG47" s="331"/>
      <c r="WH47" s="299"/>
      <c r="WK47" s="687"/>
      <c r="WN47" s="332"/>
      <c r="WO47" s="331"/>
      <c r="WP47" s="299"/>
      <c r="WS47" s="687"/>
      <c r="WV47" s="332"/>
      <c r="WW47" s="331"/>
      <c r="WX47" s="287"/>
      <c r="XA47" s="687"/>
      <c r="XD47" s="332"/>
      <c r="XE47" s="331"/>
      <c r="XF47" s="299"/>
      <c r="XI47" s="687"/>
      <c r="XL47" s="332"/>
      <c r="XM47" s="331"/>
      <c r="XN47" s="299"/>
      <c r="XQ47" s="687"/>
      <c r="XT47" s="332"/>
      <c r="XU47" s="331"/>
      <c r="XV47" s="287"/>
      <c r="XY47" s="687"/>
      <c r="YB47" s="332"/>
      <c r="YC47" s="331"/>
      <c r="YD47" s="299"/>
      <c r="YG47" s="687"/>
      <c r="YJ47" s="332"/>
      <c r="YK47" s="331"/>
      <c r="YL47" s="299"/>
      <c r="YO47" s="687"/>
      <c r="YR47" s="332"/>
      <c r="YS47" s="331"/>
      <c r="YT47" s="369"/>
      <c r="YW47" s="687"/>
      <c r="YZ47" s="332"/>
      <c r="ZA47" s="331"/>
      <c r="ZB47" s="358"/>
      <c r="ZE47" s="687"/>
      <c r="ZH47" s="332"/>
      <c r="ZI47" s="331"/>
      <c r="ZJ47" s="372"/>
      <c r="ZM47" s="687"/>
      <c r="ZP47" s="332"/>
      <c r="ZQ47" s="331"/>
      <c r="ZR47" s="369"/>
      <c r="ZU47" s="687"/>
      <c r="ZX47" s="332"/>
      <c r="ZY47" s="331"/>
      <c r="ZZ47" s="358"/>
      <c r="AAC47" s="687"/>
      <c r="AAE47" s="588"/>
      <c r="AAF47" s="332"/>
      <c r="AAG47" s="331"/>
      <c r="AAH47" s="372"/>
      <c r="AAK47" s="687"/>
      <c r="AAM47" s="588"/>
      <c r="AAN47" s="332"/>
      <c r="AAO47" s="331"/>
      <c r="AAP47" s="369"/>
      <c r="AAS47" s="687"/>
      <c r="AAU47" s="588"/>
      <c r="AAV47" s="332"/>
      <c r="AAW47" s="331"/>
      <c r="AAX47" s="358"/>
      <c r="ABA47" s="687"/>
      <c r="ABC47" s="588"/>
      <c r="ABD47" s="332"/>
      <c r="ABE47" s="331"/>
      <c r="ABF47" s="372"/>
      <c r="ABG47" s="588"/>
      <c r="ABH47" s="588"/>
      <c r="ABI47" s="687"/>
      <c r="ABJ47" s="588"/>
      <c r="ABK47" s="588"/>
      <c r="ABL47" s="332"/>
      <c r="ABM47" s="331"/>
      <c r="ABN47" s="369"/>
      <c r="ABO47" s="588"/>
      <c r="ABP47" s="588"/>
      <c r="ABQ47" s="688"/>
      <c r="ABR47" s="588"/>
      <c r="ABS47" s="588"/>
      <c r="ABT47" s="332"/>
      <c r="ABU47" s="331"/>
      <c r="ABV47" s="358"/>
      <c r="ABW47" s="588"/>
      <c r="ABX47" s="588"/>
      <c r="ABY47" s="688"/>
      <c r="ABZ47" s="588"/>
      <c r="ACA47" s="588"/>
      <c r="ACB47" s="332"/>
      <c r="ACC47" s="331"/>
      <c r="ACD47" s="276"/>
      <c r="ACE47" s="276"/>
      <c r="ACF47" s="276"/>
      <c r="ACG47" s="276"/>
      <c r="ACH47" s="276"/>
      <c r="ACI47" s="276"/>
      <c r="ACJ47" s="276"/>
      <c r="ACK47" s="276"/>
      <c r="ACL47" s="276"/>
      <c r="ACM47" s="276"/>
      <c r="ACN47" s="276"/>
      <c r="ACO47" s="276"/>
      <c r="ACP47" s="276"/>
      <c r="ACQ47" s="276"/>
      <c r="ACR47" s="276"/>
      <c r="ACS47" s="276"/>
      <c r="ACT47" s="276"/>
      <c r="ACU47" s="276"/>
      <c r="ACV47" s="276"/>
      <c r="ACW47" s="276"/>
      <c r="ACX47" s="276"/>
      <c r="ACY47" s="276"/>
      <c r="ACZ47" s="276"/>
      <c r="ADA47" s="276"/>
      <c r="ADB47" s="276"/>
      <c r="ADC47" s="276"/>
      <c r="ADD47" s="276"/>
      <c r="ADE47" s="276"/>
      <c r="ADF47" s="276"/>
      <c r="ADG47" s="276"/>
      <c r="ADH47" s="276"/>
      <c r="ADI47" s="276"/>
      <c r="ADJ47" s="276"/>
      <c r="ADK47" s="276"/>
      <c r="ADL47" s="276"/>
      <c r="ADM47" s="276"/>
      <c r="ADN47" s="276"/>
      <c r="ADO47" s="276"/>
      <c r="ADP47" s="276"/>
      <c r="ADQ47" s="276"/>
      <c r="ADR47" s="276"/>
      <c r="ADS47" s="276"/>
      <c r="ADT47" s="276"/>
      <c r="ADU47" s="276"/>
      <c r="ADV47" s="276"/>
      <c r="ADW47" s="276"/>
      <c r="ADX47" s="276"/>
      <c r="ADY47" s="276"/>
      <c r="ADZ47" s="276"/>
      <c r="AEA47" s="276"/>
      <c r="AEB47" s="276"/>
      <c r="AEC47" s="276"/>
      <c r="AED47" s="276"/>
      <c r="AEE47" s="276"/>
      <c r="AEF47" s="276"/>
      <c r="AEG47" s="276"/>
      <c r="AEH47" s="276"/>
      <c r="AEI47" s="276"/>
      <c r="AEJ47" s="276"/>
      <c r="AEK47" s="276"/>
      <c r="AEL47" s="276"/>
      <c r="AEM47" s="276"/>
      <c r="AEN47" s="276"/>
      <c r="AEO47" s="276"/>
      <c r="AEP47" s="276"/>
      <c r="AEQ47" s="276"/>
      <c r="AER47" s="276"/>
      <c r="AES47" s="276"/>
      <c r="AET47" s="276"/>
      <c r="AEU47" s="276"/>
      <c r="AEV47" s="276"/>
      <c r="AEW47" s="276"/>
      <c r="AEX47" s="276"/>
      <c r="AEY47" s="276"/>
      <c r="AEZ47" s="276"/>
      <c r="AFA47" s="276"/>
      <c r="AFB47" s="276"/>
      <c r="AFC47" s="276"/>
      <c r="AFD47" s="276"/>
      <c r="AFE47" s="276"/>
      <c r="AFF47" s="276"/>
      <c r="AFG47" s="276"/>
      <c r="AFH47" s="276"/>
      <c r="AFI47" s="276"/>
      <c r="AFJ47" s="276"/>
      <c r="AFK47" s="276"/>
      <c r="AFL47" s="276"/>
      <c r="AFM47" s="276"/>
      <c r="AFN47" s="276"/>
      <c r="AFO47" s="276"/>
      <c r="AFP47" s="276"/>
      <c r="AFQ47" s="276"/>
      <c r="AFR47" s="276"/>
      <c r="AFS47" s="276"/>
      <c r="AFT47" s="276"/>
      <c r="AFU47" s="276"/>
      <c r="AFV47" s="276"/>
      <c r="AFW47" s="276"/>
      <c r="AFX47" s="276"/>
      <c r="AFY47" s="276"/>
      <c r="AFZ47" s="276"/>
      <c r="AGA47" s="276"/>
      <c r="AGB47" s="276"/>
      <c r="AGC47" s="276"/>
      <c r="AGD47" s="276"/>
      <c r="AGE47" s="276"/>
      <c r="AGF47" s="276"/>
      <c r="AGG47" s="276"/>
      <c r="AGH47" s="276"/>
      <c r="AGI47" s="276"/>
      <c r="AGJ47" s="276"/>
      <c r="AGK47" s="276"/>
      <c r="AGL47" s="276"/>
      <c r="AGM47" s="276"/>
      <c r="AGN47" s="276"/>
      <c r="AGO47" s="276"/>
      <c r="AGP47" s="276"/>
      <c r="AGQ47" s="276"/>
      <c r="AGR47" s="276"/>
      <c r="AGS47" s="276"/>
      <c r="AGT47" s="276"/>
      <c r="AGU47" s="276"/>
      <c r="AGV47" s="276"/>
      <c r="AGW47" s="276"/>
      <c r="AGX47" s="276"/>
      <c r="AGY47" s="276"/>
      <c r="AGZ47" s="276"/>
      <c r="AHA47" s="276"/>
      <c r="AHB47" s="276"/>
      <c r="AHC47" s="276"/>
      <c r="AHD47" s="276"/>
      <c r="AHE47" s="276"/>
      <c r="AHF47" s="276"/>
      <c r="AHG47" s="276"/>
      <c r="AHH47" s="276"/>
      <c r="AHI47" s="276"/>
      <c r="AHJ47" s="276"/>
      <c r="AHK47" s="276"/>
      <c r="AHL47" s="276"/>
      <c r="AHM47" s="276"/>
      <c r="AHN47" s="276"/>
      <c r="AHO47" s="276"/>
      <c r="AHP47" s="276"/>
      <c r="AHQ47" s="276"/>
      <c r="AHR47" s="276"/>
      <c r="AHS47" s="276"/>
      <c r="AHT47" s="276"/>
      <c r="AHU47" s="276"/>
      <c r="AHV47" s="276"/>
      <c r="AHW47" s="276"/>
      <c r="AHX47" s="276"/>
      <c r="AHY47" s="276"/>
      <c r="AHZ47" s="276"/>
      <c r="AIA47" s="276"/>
      <c r="AIB47" s="276"/>
      <c r="AIC47" s="276"/>
      <c r="AID47" s="276"/>
      <c r="AIE47" s="276"/>
      <c r="AIF47" s="276"/>
      <c r="AIG47" s="276"/>
      <c r="AIH47" s="276"/>
      <c r="AII47" s="0"/>
      <c r="AIJ47" s="0"/>
      <c r="AIK47" s="0"/>
      <c r="AIL47" s="0"/>
      <c r="AIM47" s="0"/>
      <c r="AIN47" s="0"/>
      <c r="AIO47" s="0"/>
      <c r="AIP47" s="0"/>
      <c r="AIQ47" s="0"/>
      <c r="AIR47" s="0"/>
      <c r="AIS47" s="0"/>
      <c r="AIT47" s="0"/>
      <c r="AIU47" s="0"/>
      <c r="AIV47" s="0"/>
      <c r="AIW47" s="0"/>
      <c r="AIX47" s="0"/>
      <c r="AIY47" s="0"/>
      <c r="AIZ47" s="0"/>
      <c r="AJA47" s="0"/>
      <c r="AJB47" s="0"/>
      <c r="AJC47" s="0"/>
      <c r="AJD47" s="0"/>
      <c r="AJE47" s="0"/>
      <c r="AJF47" s="0"/>
      <c r="AJG47" s="0"/>
      <c r="AJH47" s="0"/>
      <c r="AJI47" s="0"/>
      <c r="AJJ47" s="0"/>
      <c r="AJK47" s="0"/>
      <c r="AJL47" s="0"/>
      <c r="AJM47" s="0"/>
      <c r="AJN47" s="0"/>
      <c r="AJO47" s="0"/>
      <c r="AJP47" s="0"/>
      <c r="AJQ47" s="0"/>
      <c r="AJR47" s="0"/>
      <c r="AJS47" s="0"/>
      <c r="AJT47" s="0"/>
      <c r="AJU47" s="0"/>
      <c r="AJV47" s="0"/>
      <c r="AJW47" s="0"/>
      <c r="AJX47" s="0"/>
      <c r="AJY47" s="0"/>
      <c r="AJZ47" s="0"/>
      <c r="AKA47" s="0"/>
      <c r="AKB47" s="0"/>
      <c r="AKC47" s="0"/>
      <c r="AKD47" s="0"/>
      <c r="AKE47" s="0"/>
      <c r="AKF47" s="0"/>
      <c r="AKG47" s="0"/>
      <c r="AKH47" s="0"/>
      <c r="AKI47" s="0"/>
      <c r="AKJ47" s="0"/>
      <c r="AKK47" s="0"/>
      <c r="AKL47" s="0"/>
      <c r="AKM47" s="0"/>
      <c r="AKN47" s="0"/>
      <c r="AKO47" s="0"/>
      <c r="AKP47" s="0"/>
      <c r="AKQ47" s="0"/>
      <c r="AKR47" s="0"/>
      <c r="AKS47" s="0"/>
      <c r="AKT47" s="0"/>
      <c r="AKU47" s="0"/>
      <c r="AKV47" s="0"/>
      <c r="AKW47" s="0"/>
      <c r="AKX47" s="0"/>
      <c r="AKY47" s="0"/>
      <c r="AKZ47" s="0"/>
      <c r="ALA47" s="0"/>
      <c r="ALB47" s="0"/>
      <c r="ALC47" s="0"/>
      <c r="ALD47" s="0"/>
      <c r="ALE47" s="0"/>
      <c r="ALF47" s="0"/>
      <c r="ALG47" s="0"/>
      <c r="ALH47" s="0"/>
      <c r="ALI47" s="0"/>
      <c r="ALJ47" s="0"/>
      <c r="ALK47" s="0"/>
      <c r="ALL47" s="0"/>
      <c r="ALM47" s="0"/>
      <c r="ALN47" s="0"/>
      <c r="ALO47" s="0"/>
      <c r="ALP47" s="0"/>
      <c r="ALQ47" s="0"/>
      <c r="ALR47" s="0"/>
      <c r="ALS47" s="0"/>
      <c r="ALT47" s="0"/>
      <c r="ALU47" s="0"/>
      <c r="ALV47" s="0"/>
      <c r="ALW47" s="0"/>
      <c r="ALX47" s="0"/>
      <c r="ALY47" s="0"/>
      <c r="ALZ47" s="0"/>
      <c r="AMA47" s="0"/>
      <c r="AMB47" s="0"/>
      <c r="AMC47" s="0"/>
      <c r="AMD47" s="0"/>
      <c r="AME47" s="0"/>
      <c r="AMF47" s="0"/>
      <c r="AMG47" s="0"/>
      <c r="AMH47" s="0"/>
      <c r="AMI47" s="0"/>
      <c r="AMJ47" s="0"/>
    </row>
    <row r="48" s="332" customFormat="true" ht="13.9" hidden="false" customHeight="true" outlineLevel="0" collapsed="false">
      <c r="A48" s="689"/>
      <c r="B48" s="283"/>
      <c r="C48" s="673"/>
      <c r="D48" s="690"/>
      <c r="E48" s="690"/>
      <c r="F48" s="690"/>
      <c r="G48" s="691"/>
      <c r="H48" s="659" t="s">
        <v>137</v>
      </c>
      <c r="I48" s="692"/>
      <c r="J48" s="354"/>
      <c r="K48" s="673"/>
      <c r="L48" s="693"/>
      <c r="M48" s="693"/>
      <c r="N48" s="693"/>
      <c r="O48" s="694"/>
      <c r="P48" s="659" t="s">
        <v>137</v>
      </c>
      <c r="Q48" s="692"/>
      <c r="R48" s="358"/>
      <c r="S48" s="673" t="s">
        <v>143</v>
      </c>
      <c r="T48" s="695" t="s">
        <v>143</v>
      </c>
      <c r="U48" s="696" t="s">
        <v>143</v>
      </c>
      <c r="V48" s="690" t="s">
        <v>143</v>
      </c>
      <c r="W48" s="697" t="s">
        <v>143</v>
      </c>
      <c r="X48" s="698" t="s">
        <v>137</v>
      </c>
      <c r="Y48" s="692"/>
      <c r="Z48" s="294"/>
      <c r="AA48" s="699"/>
      <c r="AB48" s="700"/>
      <c r="AC48" s="700"/>
      <c r="AD48" s="690"/>
      <c r="AE48" s="691"/>
      <c r="AF48" s="698" t="s">
        <v>137</v>
      </c>
      <c r="AG48" s="692"/>
      <c r="AH48" s="294"/>
      <c r="AI48" s="701" t="s">
        <v>144</v>
      </c>
      <c r="AJ48" s="700" t="s">
        <v>144</v>
      </c>
      <c r="AK48" s="700" t="s">
        <v>144</v>
      </c>
      <c r="AL48" s="700" t="s">
        <v>144</v>
      </c>
      <c r="AM48" s="691" t="s">
        <v>144</v>
      </c>
      <c r="AN48" s="698" t="s">
        <v>137</v>
      </c>
      <c r="AO48" s="692"/>
      <c r="AP48" s="294"/>
      <c r="AS48" s="331"/>
      <c r="AT48" s="299"/>
      <c r="BA48" s="331"/>
      <c r="BB48" s="299"/>
      <c r="BI48" s="331"/>
      <c r="BJ48" s="299"/>
      <c r="BQ48" s="331"/>
      <c r="BR48" s="299"/>
      <c r="BY48" s="331"/>
      <c r="BZ48" s="299"/>
      <c r="CG48" s="331"/>
      <c r="CH48" s="299"/>
      <c r="CO48" s="331"/>
      <c r="CP48" s="299"/>
      <c r="CW48" s="331"/>
      <c r="CX48" s="299"/>
      <c r="DE48" s="331"/>
      <c r="DF48" s="299"/>
      <c r="DM48" s="331"/>
      <c r="DN48" s="299"/>
      <c r="DU48" s="331"/>
      <c r="DV48" s="299"/>
      <c r="EC48" s="331"/>
      <c r="ED48" s="299"/>
      <c r="EK48" s="331"/>
      <c r="EL48" s="299"/>
      <c r="ES48" s="331"/>
      <c r="ET48" s="299"/>
      <c r="FA48" s="331"/>
      <c r="FB48" s="299"/>
      <c r="FI48" s="331"/>
      <c r="FJ48" s="299"/>
      <c r="FQ48" s="331"/>
      <c r="FR48" s="299"/>
      <c r="FY48" s="331"/>
      <c r="FZ48" s="299"/>
      <c r="GG48" s="331"/>
      <c r="GH48" s="299"/>
      <c r="GO48" s="331"/>
      <c r="GP48" s="299"/>
      <c r="GW48" s="331"/>
      <c r="GX48" s="299"/>
      <c r="HE48" s="331"/>
      <c r="HF48" s="299"/>
      <c r="HM48" s="331"/>
      <c r="HN48" s="299"/>
      <c r="HU48" s="331"/>
      <c r="HV48" s="299"/>
      <c r="IC48" s="331"/>
      <c r="ID48" s="299"/>
      <c r="IK48" s="331"/>
      <c r="IL48" s="299"/>
      <c r="IS48" s="331"/>
      <c r="IT48" s="299"/>
      <c r="JA48" s="331"/>
      <c r="JB48" s="299"/>
      <c r="JI48" s="331"/>
      <c r="JJ48" s="299"/>
      <c r="JQ48" s="331"/>
      <c r="JR48" s="299"/>
      <c r="JY48" s="331"/>
      <c r="JZ48" s="299"/>
      <c r="KG48" s="331"/>
      <c r="KH48" s="299"/>
      <c r="KO48" s="331"/>
      <c r="KP48" s="299"/>
      <c r="KW48" s="331"/>
      <c r="KX48" s="299"/>
      <c r="LE48" s="331"/>
      <c r="LF48" s="299"/>
      <c r="LM48" s="331"/>
      <c r="LN48" s="299"/>
      <c r="LU48" s="331"/>
      <c r="LV48" s="287"/>
      <c r="MC48" s="331"/>
      <c r="MD48" s="299"/>
      <c r="MK48" s="331"/>
      <c r="ML48" s="299"/>
      <c r="MS48" s="331"/>
      <c r="MT48" s="287"/>
      <c r="NA48" s="331"/>
      <c r="NB48" s="299"/>
      <c r="NI48" s="331"/>
      <c r="NJ48" s="299"/>
      <c r="NQ48" s="331"/>
      <c r="NR48" s="287"/>
      <c r="NY48" s="331"/>
      <c r="NZ48" s="299"/>
      <c r="OG48" s="331"/>
      <c r="OH48" s="299"/>
      <c r="OO48" s="331"/>
      <c r="OP48" s="287"/>
      <c r="OW48" s="331"/>
      <c r="OX48" s="299"/>
      <c r="PE48" s="331"/>
      <c r="PF48" s="299"/>
      <c r="PM48" s="331"/>
      <c r="PN48" s="287"/>
      <c r="PU48" s="331"/>
      <c r="PV48" s="299"/>
      <c r="QC48" s="331"/>
      <c r="QD48" s="299"/>
      <c r="QK48" s="331"/>
      <c r="QL48" s="287"/>
      <c r="QS48" s="331"/>
      <c r="QT48" s="299"/>
      <c r="RA48" s="331"/>
      <c r="RB48" s="299"/>
      <c r="RI48" s="331"/>
      <c r="RJ48" s="287"/>
      <c r="RQ48" s="331"/>
      <c r="RR48" s="299"/>
      <c r="RY48" s="331"/>
      <c r="RZ48" s="299"/>
      <c r="SG48" s="331"/>
      <c r="SH48" s="287"/>
      <c r="SO48" s="331"/>
      <c r="SP48" s="299"/>
      <c r="SW48" s="331"/>
      <c r="SX48" s="299"/>
      <c r="TE48" s="331"/>
      <c r="TF48" s="287"/>
      <c r="TM48" s="331"/>
      <c r="TN48" s="299"/>
      <c r="TU48" s="331"/>
      <c r="TV48" s="299"/>
      <c r="UC48" s="331"/>
      <c r="UD48" s="287"/>
      <c r="UK48" s="331"/>
      <c r="UL48" s="299"/>
      <c r="US48" s="331"/>
      <c r="UT48" s="299"/>
      <c r="VA48" s="331"/>
      <c r="VB48" s="287"/>
      <c r="VI48" s="331"/>
      <c r="VJ48" s="299"/>
      <c r="VQ48" s="331"/>
      <c r="VR48" s="299"/>
      <c r="VY48" s="331"/>
      <c r="VZ48" s="287"/>
      <c r="WG48" s="331"/>
      <c r="WH48" s="299"/>
      <c r="WO48" s="331"/>
      <c r="WP48" s="299"/>
      <c r="WW48" s="331"/>
      <c r="WX48" s="287"/>
      <c r="XE48" s="331"/>
      <c r="XF48" s="299"/>
      <c r="XM48" s="331"/>
      <c r="XN48" s="299"/>
      <c r="XU48" s="331"/>
      <c r="XV48" s="287"/>
      <c r="YC48" s="331"/>
      <c r="YD48" s="299"/>
      <c r="YK48" s="331"/>
      <c r="YL48" s="299"/>
      <c r="YS48" s="331"/>
      <c r="YT48" s="369"/>
      <c r="YV48" s="368"/>
      <c r="YW48" s="368"/>
      <c r="YX48" s="368"/>
      <c r="YY48" s="368"/>
      <c r="ZA48" s="331"/>
      <c r="ZB48" s="358"/>
      <c r="ZI48" s="331"/>
      <c r="ZJ48" s="372"/>
      <c r="ZK48" s="368"/>
      <c r="ZL48" s="368"/>
      <c r="ZM48" s="368"/>
      <c r="ZN48" s="368"/>
      <c r="ZO48" s="368"/>
      <c r="ZQ48" s="331"/>
      <c r="ZR48" s="369"/>
      <c r="ZY48" s="331"/>
      <c r="ZZ48" s="358"/>
      <c r="AAG48" s="331"/>
      <c r="AAH48" s="372"/>
      <c r="AAO48" s="331"/>
      <c r="AAP48" s="369"/>
      <c r="AAQ48" s="368"/>
      <c r="AAR48" s="368"/>
      <c r="AAS48" s="368"/>
      <c r="AAT48" s="368"/>
      <c r="AAU48" s="368"/>
      <c r="AAW48" s="331"/>
      <c r="AAX48" s="358"/>
      <c r="AAY48" s="368"/>
      <c r="AAZ48" s="368"/>
      <c r="ABA48" s="368"/>
      <c r="ABB48" s="368"/>
      <c r="ABC48" s="368"/>
      <c r="ABE48" s="331"/>
      <c r="ABF48" s="372"/>
      <c r="ABM48" s="331"/>
      <c r="ABN48" s="369"/>
      <c r="ABO48" s="368"/>
      <c r="ABP48" s="368"/>
      <c r="ABQ48" s="368"/>
      <c r="ABR48" s="368"/>
      <c r="ABS48" s="368"/>
      <c r="ABU48" s="331"/>
      <c r="ABV48" s="358"/>
      <c r="ABW48" s="368"/>
      <c r="ABX48" s="368"/>
      <c r="ABY48" s="368"/>
      <c r="ABZ48" s="368"/>
      <c r="ACA48" s="368"/>
      <c r="ACC48" s="331"/>
      <c r="ACD48" s="276"/>
      <c r="ACE48" s="276"/>
      <c r="ACF48" s="276"/>
      <c r="ACG48" s="276"/>
      <c r="ACH48" s="276"/>
      <c r="ACI48" s="276"/>
      <c r="ACJ48" s="276"/>
      <c r="ACK48" s="276"/>
      <c r="ACL48" s="276"/>
      <c r="ACM48" s="276"/>
      <c r="ACN48" s="276"/>
      <c r="ACO48" s="276"/>
      <c r="ACP48" s="276"/>
      <c r="ACQ48" s="276"/>
      <c r="ACR48" s="276"/>
      <c r="ACS48" s="276"/>
      <c r="ACT48" s="276"/>
      <c r="ACU48" s="276"/>
      <c r="ACV48" s="276"/>
      <c r="ACW48" s="276"/>
      <c r="ACX48" s="276"/>
      <c r="ACY48" s="276"/>
      <c r="ACZ48" s="276"/>
      <c r="ADA48" s="276"/>
      <c r="ADB48" s="276"/>
      <c r="ADC48" s="276"/>
      <c r="ADD48" s="276"/>
      <c r="ADE48" s="276"/>
      <c r="ADF48" s="276"/>
      <c r="ADG48" s="276"/>
      <c r="ADH48" s="276"/>
      <c r="ADI48" s="276"/>
      <c r="ADJ48" s="276"/>
      <c r="ADK48" s="276"/>
      <c r="ADL48" s="276"/>
      <c r="ADM48" s="276"/>
      <c r="ADN48" s="276"/>
      <c r="ADO48" s="276"/>
      <c r="ADP48" s="276"/>
      <c r="ADQ48" s="276"/>
      <c r="ADR48" s="276"/>
      <c r="ADS48" s="276"/>
      <c r="ADT48" s="276"/>
      <c r="ADU48" s="276"/>
      <c r="ADV48" s="276"/>
      <c r="ADW48" s="276"/>
      <c r="ADX48" s="276"/>
      <c r="ADY48" s="276"/>
      <c r="ADZ48" s="276"/>
      <c r="AEA48" s="276"/>
      <c r="AEB48" s="276"/>
      <c r="AEC48" s="276"/>
      <c r="AED48" s="276"/>
      <c r="AEE48" s="276"/>
      <c r="AEF48" s="276"/>
      <c r="AEG48" s="276"/>
      <c r="AEH48" s="276"/>
      <c r="AEI48" s="276"/>
      <c r="AEJ48" s="276"/>
      <c r="AEK48" s="276"/>
      <c r="AEL48" s="276"/>
      <c r="AEM48" s="276"/>
      <c r="AEN48" s="276"/>
      <c r="AEO48" s="276"/>
      <c r="AEP48" s="276"/>
      <c r="AEQ48" s="276"/>
      <c r="AER48" s="276"/>
      <c r="AES48" s="276"/>
      <c r="AET48" s="276"/>
      <c r="AEU48" s="276"/>
      <c r="AEV48" s="276"/>
      <c r="AEW48" s="276"/>
      <c r="AEX48" s="276"/>
      <c r="AEY48" s="276"/>
      <c r="AEZ48" s="276"/>
      <c r="AFA48" s="276"/>
      <c r="AFB48" s="276"/>
      <c r="AFC48" s="276"/>
      <c r="AFD48" s="276"/>
      <c r="AFE48" s="276"/>
      <c r="AFF48" s="276"/>
      <c r="AFG48" s="276"/>
      <c r="AFH48" s="276"/>
      <c r="AFI48" s="276"/>
      <c r="AFJ48" s="276"/>
      <c r="AFK48" s="276"/>
      <c r="AFL48" s="276"/>
      <c r="AFM48" s="276"/>
      <c r="AFN48" s="276"/>
      <c r="AFO48" s="276"/>
      <c r="AFP48" s="276"/>
      <c r="AFQ48" s="276"/>
      <c r="AFR48" s="276"/>
      <c r="AFS48" s="276"/>
      <c r="AFT48" s="276"/>
      <c r="AFU48" s="276"/>
      <c r="AFV48" s="276"/>
      <c r="AFW48" s="276"/>
      <c r="AFX48" s="276"/>
      <c r="AFY48" s="276"/>
      <c r="AFZ48" s="276"/>
      <c r="AGA48" s="276"/>
      <c r="AGB48" s="276"/>
      <c r="AGC48" s="276"/>
      <c r="AGD48" s="276"/>
      <c r="AGE48" s="276"/>
      <c r="AGF48" s="276"/>
      <c r="AGG48" s="276"/>
      <c r="AGH48" s="276"/>
      <c r="AGI48" s="276"/>
      <c r="AGJ48" s="276"/>
      <c r="AGK48" s="276"/>
      <c r="AGL48" s="276"/>
      <c r="AGM48" s="276"/>
      <c r="AGN48" s="276"/>
      <c r="AGO48" s="276"/>
      <c r="AGP48" s="276"/>
      <c r="AGQ48" s="276"/>
      <c r="AGR48" s="276"/>
      <c r="AGS48" s="276"/>
      <c r="AGT48" s="276"/>
      <c r="AGU48" s="276"/>
      <c r="AGV48" s="276"/>
      <c r="AGW48" s="276"/>
      <c r="AGX48" s="276"/>
      <c r="AGY48" s="276"/>
      <c r="AGZ48" s="276"/>
      <c r="AHA48" s="276"/>
      <c r="AHB48" s="276"/>
      <c r="AHC48" s="276"/>
      <c r="AHD48" s="276"/>
      <c r="AHE48" s="276"/>
      <c r="AHF48" s="276"/>
      <c r="AHG48" s="276"/>
      <c r="AHH48" s="276"/>
      <c r="AHI48" s="276"/>
      <c r="AHJ48" s="276"/>
      <c r="AHK48" s="276"/>
      <c r="AHL48" s="276"/>
      <c r="AHM48" s="276"/>
      <c r="AHN48" s="276"/>
      <c r="AHO48" s="276"/>
      <c r="AHP48" s="276"/>
      <c r="AHQ48" s="276"/>
      <c r="AHR48" s="276"/>
      <c r="AHS48" s="276"/>
      <c r="AHT48" s="276"/>
      <c r="AHU48" s="276"/>
      <c r="AHV48" s="276"/>
      <c r="AHW48" s="276"/>
      <c r="AHX48" s="276"/>
      <c r="AHY48" s="276"/>
      <c r="AHZ48" s="276"/>
      <c r="AIA48" s="276"/>
      <c r="AIB48" s="276"/>
      <c r="AIC48" s="276"/>
      <c r="AID48" s="276"/>
      <c r="AIE48" s="276"/>
      <c r="AIF48" s="276"/>
      <c r="AIG48" s="276"/>
      <c r="AIH48" s="276"/>
      <c r="AII48" s="0"/>
      <c r="AIJ48" s="0"/>
      <c r="AIK48" s="0"/>
      <c r="AIL48" s="0"/>
      <c r="AIM48" s="0"/>
      <c r="AIN48" s="0"/>
      <c r="AIO48" s="0"/>
      <c r="AIP48" s="0"/>
      <c r="AIQ48" s="0"/>
      <c r="AIR48" s="0"/>
      <c r="AIS48" s="0"/>
      <c r="AIT48" s="0"/>
      <c r="AIU48" s="0"/>
      <c r="AIV48" s="0"/>
      <c r="AIW48" s="0"/>
      <c r="AIX48" s="0"/>
      <c r="AIY48" s="0"/>
      <c r="AIZ48" s="0"/>
      <c r="AJA48" s="0"/>
      <c r="AJB48" s="0"/>
      <c r="AJC48" s="0"/>
      <c r="AJD48" s="0"/>
      <c r="AJE48" s="0"/>
      <c r="AJF48" s="0"/>
      <c r="AJG48" s="0"/>
      <c r="AJH48" s="0"/>
      <c r="AJI48" s="0"/>
      <c r="AJJ48" s="0"/>
      <c r="AJK48" s="0"/>
      <c r="AJL48" s="0"/>
      <c r="AJM48" s="0"/>
      <c r="AJN48" s="0"/>
      <c r="AJO48" s="0"/>
      <c r="AJP48" s="0"/>
      <c r="AJQ48" s="0"/>
      <c r="AJR48" s="0"/>
      <c r="AJS48" s="0"/>
      <c r="AJT48" s="0"/>
      <c r="AJU48" s="0"/>
      <c r="AJV48" s="0"/>
      <c r="AJW48" s="0"/>
      <c r="AJX48" s="0"/>
      <c r="AJY48" s="0"/>
      <c r="AJZ48" s="0"/>
      <c r="AKA48" s="0"/>
      <c r="AKB48" s="0"/>
      <c r="AKC48" s="0"/>
      <c r="AKD48" s="0"/>
      <c r="AKE48" s="0"/>
      <c r="AKF48" s="0"/>
      <c r="AKG48" s="0"/>
      <c r="AKH48" s="0"/>
      <c r="AKI48" s="0"/>
      <c r="AKJ48" s="0"/>
      <c r="AKK48" s="0"/>
      <c r="AKL48" s="0"/>
      <c r="AKM48" s="0"/>
      <c r="AKN48" s="0"/>
      <c r="AKO48" s="0"/>
      <c r="AKP48" s="0"/>
      <c r="AKQ48" s="0"/>
      <c r="AKR48" s="0"/>
      <c r="AKS48" s="0"/>
      <c r="AKT48" s="0"/>
      <c r="AKU48" s="0"/>
      <c r="AKV48" s="0"/>
      <c r="AKW48" s="0"/>
      <c r="AKX48" s="0"/>
      <c r="AKY48" s="0"/>
      <c r="AKZ48" s="0"/>
      <c r="ALA48" s="0"/>
      <c r="ALB48" s="0"/>
      <c r="ALC48" s="0"/>
      <c r="ALD48" s="0"/>
      <c r="ALE48" s="0"/>
      <c r="ALF48" s="0"/>
      <c r="ALG48" s="0"/>
      <c r="ALH48" s="0"/>
      <c r="ALI48" s="0"/>
      <c r="ALJ48" s="0"/>
      <c r="ALK48" s="0"/>
      <c r="ALL48" s="0"/>
      <c r="ALM48" s="0"/>
      <c r="ALN48" s="0"/>
      <c r="ALO48" s="0"/>
      <c r="ALP48" s="0"/>
      <c r="ALQ48" s="0"/>
      <c r="ALR48" s="0"/>
      <c r="ALS48" s="0"/>
      <c r="ALT48" s="0"/>
      <c r="ALU48" s="0"/>
      <c r="ALV48" s="0"/>
      <c r="ALW48" s="0"/>
      <c r="ALX48" s="0"/>
      <c r="ALY48" s="0"/>
      <c r="ALZ48" s="0"/>
      <c r="AMA48" s="0"/>
      <c r="AMB48" s="0"/>
      <c r="AMC48" s="0"/>
      <c r="AMD48" s="0"/>
      <c r="AME48" s="0"/>
      <c r="AMF48" s="0"/>
      <c r="AMG48" s="0"/>
      <c r="AMH48" s="0"/>
      <c r="AMI48" s="0"/>
      <c r="AMJ48" s="0"/>
    </row>
    <row r="49" s="706" customFormat="true" ht="12" hidden="false" customHeight="true" outlineLevel="0" collapsed="false">
      <c r="A49" s="702"/>
      <c r="B49" s="702"/>
      <c r="C49" s="703"/>
      <c r="D49" s="704"/>
      <c r="E49" s="704"/>
      <c r="F49" s="704"/>
      <c r="G49" s="704"/>
      <c r="H49" s="705"/>
      <c r="I49" s="705"/>
      <c r="J49" s="702"/>
      <c r="K49" s="702"/>
      <c r="L49" s="702"/>
      <c r="M49" s="702"/>
      <c r="N49" s="702"/>
      <c r="O49" s="702"/>
      <c r="P49" s="702"/>
      <c r="Q49" s="702"/>
      <c r="R49" s="702"/>
      <c r="S49" s="702"/>
      <c r="T49" s="702"/>
      <c r="U49" s="702"/>
      <c r="V49" s="702"/>
      <c r="W49" s="702"/>
      <c r="X49" s="702"/>
      <c r="Y49" s="702"/>
      <c r="Z49" s="702"/>
      <c r="AA49" s="703"/>
      <c r="AB49" s="704"/>
      <c r="AC49" s="704"/>
      <c r="AD49" s="704"/>
      <c r="AE49" s="704"/>
      <c r="AF49" s="705"/>
      <c r="AG49" s="705"/>
      <c r="AH49" s="702"/>
      <c r="AI49" s="702"/>
      <c r="AJ49" s="702"/>
      <c r="AK49" s="702"/>
      <c r="AL49" s="702"/>
      <c r="AM49" s="702"/>
      <c r="AN49" s="702"/>
      <c r="AO49" s="702"/>
      <c r="AP49" s="702"/>
      <c r="AQ49" s="276"/>
      <c r="AR49" s="705"/>
      <c r="AS49" s="705"/>
      <c r="BK49" s="707"/>
      <c r="BL49" s="704"/>
      <c r="BM49" s="704"/>
      <c r="BN49" s="704"/>
      <c r="BO49" s="704"/>
      <c r="BP49" s="705"/>
      <c r="BQ49" s="705"/>
      <c r="CI49" s="707"/>
      <c r="CJ49" s="704"/>
      <c r="CK49" s="704"/>
      <c r="CL49" s="704"/>
      <c r="CM49" s="704"/>
      <c r="CN49" s="705"/>
      <c r="CO49" s="705"/>
      <c r="DG49" s="707"/>
      <c r="DH49" s="704"/>
      <c r="DI49" s="704"/>
      <c r="DJ49" s="704"/>
      <c r="DK49" s="704"/>
      <c r="DL49" s="705"/>
      <c r="DM49" s="705"/>
      <c r="EE49" s="707"/>
      <c r="EF49" s="704"/>
      <c r="EG49" s="704"/>
      <c r="EH49" s="704"/>
      <c r="EI49" s="704"/>
      <c r="EJ49" s="705"/>
      <c r="EK49" s="705"/>
      <c r="FC49" s="707"/>
      <c r="FD49" s="704"/>
      <c r="FE49" s="704"/>
      <c r="FF49" s="704"/>
      <c r="FG49" s="704"/>
      <c r="FH49" s="705"/>
      <c r="FI49" s="705"/>
      <c r="GA49" s="707"/>
      <c r="GB49" s="704"/>
      <c r="GC49" s="704"/>
      <c r="GD49" s="704"/>
      <c r="GE49" s="704"/>
      <c r="GF49" s="705"/>
      <c r="GG49" s="705"/>
      <c r="GY49" s="707"/>
      <c r="GZ49" s="704"/>
      <c r="HA49" s="704"/>
      <c r="HB49" s="704"/>
      <c r="HC49" s="704"/>
      <c r="HD49" s="705"/>
      <c r="HE49" s="705"/>
      <c r="HW49" s="707"/>
      <c r="HX49" s="704"/>
      <c r="HY49" s="704"/>
      <c r="HZ49" s="704"/>
      <c r="IA49" s="704"/>
      <c r="IB49" s="705"/>
      <c r="IC49" s="705"/>
      <c r="IU49" s="707"/>
      <c r="IV49" s="704"/>
      <c r="IW49" s="704"/>
      <c r="IX49" s="704"/>
      <c r="IY49" s="704"/>
      <c r="IZ49" s="705"/>
      <c r="JA49" s="705"/>
      <c r="JS49" s="707"/>
      <c r="JT49" s="704"/>
      <c r="JU49" s="704"/>
      <c r="JV49" s="704"/>
      <c r="JW49" s="704"/>
      <c r="JX49" s="705"/>
      <c r="JY49" s="705"/>
      <c r="KQ49" s="707"/>
      <c r="KR49" s="704"/>
      <c r="KS49" s="704"/>
      <c r="KT49" s="704"/>
      <c r="KU49" s="704"/>
      <c r="KV49" s="705"/>
      <c r="KW49" s="705"/>
      <c r="LO49" s="707"/>
      <c r="LP49" s="704"/>
      <c r="LQ49" s="704"/>
      <c r="LR49" s="704"/>
      <c r="LS49" s="704"/>
      <c r="LT49" s="705"/>
      <c r="LU49" s="705"/>
      <c r="YE49" s="276"/>
      <c r="YF49" s="276"/>
      <c r="YG49" s="276"/>
      <c r="YH49" s="276"/>
      <c r="YI49" s="276"/>
      <c r="YJ49" s="276"/>
      <c r="YK49" s="276"/>
      <c r="YL49" s="276"/>
      <c r="YM49" s="276"/>
      <c r="YN49" s="276"/>
      <c r="YO49" s="276"/>
      <c r="YP49" s="276"/>
      <c r="YQ49" s="276"/>
      <c r="YR49" s="276"/>
      <c r="YS49" s="276"/>
      <c r="YT49" s="276"/>
      <c r="YU49" s="276"/>
      <c r="YV49" s="276"/>
      <c r="YW49" s="276"/>
      <c r="YX49" s="276"/>
      <c r="YY49" s="276"/>
      <c r="YZ49" s="276"/>
      <c r="ZA49" s="276"/>
      <c r="ZB49" s="276"/>
      <c r="ZC49" s="276"/>
      <c r="ZD49" s="276"/>
      <c r="ZE49" s="276"/>
      <c r="ZF49" s="276"/>
      <c r="ZG49" s="276"/>
      <c r="ZH49" s="276"/>
      <c r="ZI49" s="276"/>
      <c r="ZJ49" s="276"/>
      <c r="ZK49" s="276"/>
      <c r="ZL49" s="276"/>
      <c r="ZM49" s="276"/>
      <c r="ZN49" s="276"/>
      <c r="ZO49" s="276"/>
      <c r="ZP49" s="276"/>
      <c r="ZQ49" s="276"/>
      <c r="ZR49" s="276"/>
      <c r="ZS49" s="437"/>
      <c r="ZT49" s="276"/>
      <c r="ZU49" s="276"/>
      <c r="ZV49" s="276"/>
      <c r="ZW49" s="276"/>
      <c r="ZX49" s="276"/>
      <c r="ZY49" s="276"/>
      <c r="ZZ49" s="276"/>
      <c r="AAA49" s="276"/>
      <c r="AAB49" s="276"/>
      <c r="AAC49" s="276"/>
      <c r="AAD49" s="276"/>
      <c r="AAE49" s="276"/>
      <c r="AAF49" s="276"/>
      <c r="AAG49" s="276"/>
      <c r="AAH49" s="276"/>
      <c r="AAI49" s="276"/>
      <c r="AAJ49" s="276"/>
      <c r="AAK49" s="276"/>
      <c r="AAL49" s="276"/>
      <c r="AAM49" s="276"/>
      <c r="AAN49" s="276"/>
      <c r="AAO49" s="276"/>
      <c r="AAP49" s="276"/>
      <c r="AAQ49" s="276"/>
      <c r="AAR49" s="276"/>
      <c r="AAS49" s="276"/>
      <c r="AAT49" s="276"/>
      <c r="AAU49" s="276"/>
      <c r="AAV49" s="276"/>
      <c r="AAW49" s="276"/>
      <c r="AAX49" s="276"/>
      <c r="AAY49" s="276"/>
      <c r="AAZ49" s="276"/>
      <c r="ABA49" s="276"/>
      <c r="ABB49" s="276"/>
      <c r="ABC49" s="276"/>
      <c r="ABD49" s="276"/>
      <c r="ABE49" s="276"/>
      <c r="ABF49" s="276"/>
      <c r="ABG49" s="276"/>
      <c r="ABH49" s="276"/>
      <c r="ABI49" s="276"/>
      <c r="ABJ49" s="276"/>
      <c r="ABK49" s="276"/>
      <c r="ABL49" s="276"/>
      <c r="ABM49" s="276"/>
      <c r="ABN49" s="276"/>
      <c r="ABO49" s="276"/>
      <c r="ABP49" s="276"/>
      <c r="ABQ49" s="276"/>
      <c r="ABR49" s="276"/>
      <c r="ABS49" s="276"/>
      <c r="ABT49" s="276"/>
      <c r="ABU49" s="276"/>
      <c r="ABV49" s="276"/>
      <c r="ABW49" s="276"/>
      <c r="ABX49" s="276"/>
      <c r="ABY49" s="276"/>
      <c r="ABZ49" s="276"/>
      <c r="ACA49" s="276"/>
      <c r="ACB49" s="276"/>
      <c r="ACC49" s="276"/>
      <c r="ACD49" s="276"/>
      <c r="ACE49" s="276"/>
      <c r="ACF49" s="276"/>
      <c r="ACG49" s="276"/>
      <c r="ACH49" s="276"/>
      <c r="ACI49" s="276"/>
      <c r="ACJ49" s="276"/>
      <c r="ACK49" s="276"/>
      <c r="ACL49" s="276"/>
      <c r="ACM49" s="276"/>
      <c r="ACN49" s="276"/>
      <c r="ACO49" s="276"/>
      <c r="ACP49" s="276"/>
      <c r="ACQ49" s="276"/>
      <c r="ACR49" s="276"/>
      <c r="ACS49" s="276"/>
      <c r="ACT49" s="276"/>
      <c r="ACU49" s="276"/>
      <c r="ACV49" s="276"/>
      <c r="ACW49" s="276"/>
      <c r="ACX49" s="276"/>
      <c r="ACY49" s="276"/>
      <c r="ACZ49" s="276"/>
      <c r="ADA49" s="276"/>
      <c r="ADB49" s="276"/>
      <c r="ADC49" s="276"/>
      <c r="ADD49" s="276"/>
      <c r="ADE49" s="276"/>
      <c r="ADF49" s="276"/>
      <c r="ADG49" s="276"/>
      <c r="ADH49" s="276"/>
      <c r="ADI49" s="276"/>
      <c r="ADJ49" s="276"/>
      <c r="ADK49" s="276"/>
      <c r="ADL49" s="276"/>
      <c r="ADM49" s="276"/>
      <c r="ADN49" s="276"/>
      <c r="ADO49" s="276"/>
      <c r="ADP49" s="276"/>
      <c r="ADQ49" s="276"/>
      <c r="ADR49" s="276"/>
      <c r="ADS49" s="276"/>
      <c r="ADT49" s="276"/>
      <c r="ADU49" s="276"/>
      <c r="ADV49" s="276"/>
      <c r="ADW49" s="276"/>
      <c r="ADX49" s="276"/>
      <c r="ADY49" s="276"/>
      <c r="ADZ49" s="276"/>
      <c r="AEA49" s="276"/>
      <c r="AEB49" s="276"/>
      <c r="AEC49" s="276"/>
      <c r="AED49" s="276"/>
      <c r="AEE49" s="276"/>
      <c r="AEF49" s="276"/>
      <c r="AEG49" s="276"/>
      <c r="AEH49" s="276"/>
      <c r="AEI49" s="276"/>
      <c r="AEJ49" s="276"/>
      <c r="AEK49" s="276"/>
      <c r="AEL49" s="276"/>
      <c r="AEM49" s="276"/>
      <c r="AEN49" s="276"/>
      <c r="AEO49" s="276"/>
      <c r="AEP49" s="276"/>
      <c r="AEQ49" s="276"/>
      <c r="AER49" s="276"/>
      <c r="AES49" s="276"/>
      <c r="AET49" s="276"/>
      <c r="AEU49" s="276"/>
      <c r="AEV49" s="276"/>
      <c r="AEW49" s="276"/>
      <c r="AEX49" s="276"/>
      <c r="AEY49" s="276"/>
      <c r="AEZ49" s="276"/>
      <c r="AFA49" s="276"/>
      <c r="AFB49" s="276"/>
      <c r="AFC49" s="276"/>
      <c r="AFD49" s="276"/>
      <c r="AFE49" s="276"/>
      <c r="AFF49" s="276"/>
      <c r="AFG49" s="276"/>
      <c r="AFH49" s="276"/>
      <c r="AFI49" s="276"/>
      <c r="AFJ49" s="276"/>
      <c r="AFK49" s="276"/>
      <c r="AFL49" s="276"/>
      <c r="AFM49" s="276"/>
      <c r="AFN49" s="276"/>
      <c r="AFO49" s="276"/>
      <c r="AFP49" s="276"/>
      <c r="AFQ49" s="276"/>
      <c r="AFR49" s="276"/>
      <c r="AFS49" s="276"/>
      <c r="AFT49" s="276"/>
      <c r="AFU49" s="276"/>
      <c r="AFV49" s="276"/>
      <c r="AFW49" s="276"/>
      <c r="AFX49" s="276"/>
      <c r="AFY49" s="276"/>
      <c r="AFZ49" s="276"/>
      <c r="AGA49" s="276"/>
      <c r="AGB49" s="276"/>
      <c r="AGC49" s="276"/>
      <c r="AGD49" s="276"/>
      <c r="AGE49" s="276"/>
      <c r="AGF49" s="276"/>
      <c r="AGG49" s="276"/>
      <c r="AGH49" s="276"/>
      <c r="AGI49" s="276"/>
      <c r="AGJ49" s="276"/>
      <c r="AGK49" s="276"/>
      <c r="AGL49" s="276"/>
      <c r="AGM49" s="276"/>
      <c r="AGN49" s="276"/>
      <c r="AGO49" s="276"/>
      <c r="AGP49" s="276"/>
      <c r="AGQ49" s="276"/>
      <c r="AGR49" s="276"/>
      <c r="AGS49" s="276"/>
      <c r="AGT49" s="276"/>
      <c r="AGU49" s="276"/>
      <c r="AGV49" s="276"/>
      <c r="AGW49" s="276"/>
      <c r="AGX49" s="276"/>
      <c r="AGY49" s="276"/>
      <c r="AGZ49" s="276"/>
      <c r="AHA49" s="276"/>
      <c r="AHB49" s="276"/>
      <c r="AHC49" s="276"/>
      <c r="AHD49" s="276"/>
      <c r="AHE49" s="276"/>
      <c r="AHF49" s="276"/>
      <c r="AHG49" s="276"/>
      <c r="AHH49" s="276"/>
      <c r="AHI49" s="276"/>
      <c r="AHJ49" s="276"/>
      <c r="AHK49" s="276"/>
      <c r="AHL49" s="276"/>
      <c r="AHM49" s="276"/>
      <c r="AHN49" s="276"/>
      <c r="AHO49" s="276"/>
      <c r="AHP49" s="276"/>
      <c r="AHQ49" s="276"/>
      <c r="AHR49" s="276"/>
      <c r="AHS49" s="276"/>
      <c r="AHT49" s="276"/>
      <c r="AHU49" s="276"/>
      <c r="AHV49" s="276"/>
      <c r="AHW49" s="276"/>
      <c r="AHX49" s="276"/>
      <c r="AHY49" s="276"/>
      <c r="AHZ49" s="276"/>
      <c r="AIA49" s="276"/>
      <c r="AIB49" s="276"/>
      <c r="AIC49" s="276"/>
      <c r="AID49" s="276"/>
      <c r="AIE49" s="276"/>
      <c r="AIF49" s="276"/>
      <c r="AIG49" s="276"/>
      <c r="AIH49" s="276"/>
      <c r="AII49" s="0"/>
      <c r="AIJ49" s="0"/>
      <c r="AIK49" s="0"/>
      <c r="AIL49" s="0"/>
      <c r="AIM49" s="0"/>
      <c r="AIN49" s="0"/>
      <c r="AIO49" s="0"/>
      <c r="AIP49" s="0"/>
      <c r="AIQ49" s="0"/>
      <c r="AIR49" s="0"/>
      <c r="AIS49" s="0"/>
      <c r="AIT49" s="0"/>
      <c r="AIU49" s="0"/>
      <c r="AIV49" s="0"/>
      <c r="AIW49" s="0"/>
      <c r="AIX49" s="0"/>
      <c r="AIY49" s="0"/>
      <c r="AIZ49" s="0"/>
      <c r="AJA49" s="0"/>
      <c r="AJB49" s="0"/>
      <c r="AJC49" s="0"/>
      <c r="AJD49" s="0"/>
      <c r="AJE49" s="0"/>
      <c r="AJF49" s="0"/>
      <c r="AJG49" s="0"/>
      <c r="AJH49" s="0"/>
      <c r="AJI49" s="0"/>
      <c r="AJJ49" s="0"/>
      <c r="AJK49" s="0"/>
      <c r="AJL49" s="0"/>
      <c r="AJM49" s="0"/>
      <c r="AJN49" s="0"/>
      <c r="AJO49" s="0"/>
      <c r="AJP49" s="0"/>
      <c r="AJQ49" s="0"/>
      <c r="AJR49" s="0"/>
      <c r="AJS49" s="0"/>
      <c r="AJT49" s="0"/>
      <c r="AJU49" s="0"/>
      <c r="AJV49" s="0"/>
      <c r="AJW49" s="0"/>
      <c r="AJX49" s="0"/>
      <c r="AJY49" s="0"/>
      <c r="AJZ49" s="0"/>
      <c r="AKA49" s="0"/>
      <c r="AKB49" s="0"/>
      <c r="AKC49" s="0"/>
      <c r="AKD49" s="0"/>
      <c r="AKE49" s="0"/>
      <c r="AKF49" s="0"/>
      <c r="AKG49" s="0"/>
      <c r="AKH49" s="0"/>
      <c r="AKI49" s="0"/>
      <c r="AKJ49" s="0"/>
      <c r="AKK49" s="0"/>
      <c r="AKL49" s="0"/>
      <c r="AKM49" s="0"/>
      <c r="AKN49" s="0"/>
      <c r="AKO49" s="0"/>
      <c r="AKP49" s="0"/>
      <c r="AKQ49" s="0"/>
      <c r="AKR49" s="0"/>
      <c r="AKS49" s="0"/>
      <c r="AKT49" s="0"/>
      <c r="AKU49" s="0"/>
      <c r="AKV49" s="0"/>
      <c r="AKW49" s="0"/>
      <c r="AKX49" s="0"/>
      <c r="AKY49" s="0"/>
      <c r="AKZ49" s="0"/>
      <c r="ALA49" s="0"/>
      <c r="ALB49" s="0"/>
      <c r="ALC49" s="0"/>
      <c r="ALD49" s="0"/>
      <c r="ALE49" s="0"/>
      <c r="ALF49" s="0"/>
      <c r="ALG49" s="0"/>
      <c r="ALH49" s="0"/>
      <c r="ALI49" s="0"/>
      <c r="ALJ49" s="0"/>
      <c r="ALK49" s="0"/>
      <c r="ALL49" s="0"/>
      <c r="ALM49" s="0"/>
      <c r="ALN49" s="0"/>
      <c r="ALO49" s="0"/>
      <c r="ALP49" s="0"/>
      <c r="ALQ49" s="0"/>
      <c r="ALR49" s="0"/>
      <c r="ALS49" s="0"/>
      <c r="ALT49" s="0"/>
      <c r="ALU49" s="0"/>
      <c r="ALV49" s="0"/>
      <c r="ALW49" s="0"/>
      <c r="ALX49" s="0"/>
      <c r="ALY49" s="0"/>
      <c r="ALZ49" s="0"/>
      <c r="AMA49" s="0"/>
      <c r="AMB49" s="0"/>
      <c r="AMC49" s="0"/>
      <c r="AMD49" s="0"/>
      <c r="AME49" s="0"/>
      <c r="AMF49" s="0"/>
      <c r="AMG49" s="0"/>
      <c r="AMH49" s="0"/>
      <c r="AMI49" s="0"/>
      <c r="AMJ49" s="0"/>
    </row>
    <row r="50" s="706" customFormat="true" ht="12" hidden="false" customHeight="true" outlineLevel="0" collapsed="false">
      <c r="A50" s="702"/>
      <c r="B50" s="702"/>
      <c r="C50" s="708"/>
      <c r="D50" s="702"/>
      <c r="E50" s="709"/>
      <c r="F50" s="709"/>
      <c r="G50" s="710"/>
      <c r="H50" s="702"/>
      <c r="I50" s="711"/>
      <c r="J50" s="702"/>
      <c r="K50" s="702"/>
      <c r="L50" s="702"/>
      <c r="M50" s="702"/>
      <c r="N50" s="702"/>
      <c r="O50" s="702"/>
      <c r="P50" s="702"/>
      <c r="Q50" s="702"/>
      <c r="R50" s="702"/>
      <c r="S50" s="702"/>
      <c r="T50" s="702"/>
      <c r="U50" s="702"/>
      <c r="V50" s="702"/>
      <c r="W50" s="702"/>
      <c r="X50" s="702"/>
      <c r="Y50" s="702"/>
      <c r="Z50" s="702"/>
      <c r="AA50" s="708"/>
      <c r="AB50" s="702"/>
      <c r="AC50" s="709"/>
      <c r="AD50" s="709"/>
      <c r="AE50" s="710"/>
      <c r="AF50" s="702"/>
      <c r="AG50" s="711"/>
      <c r="AH50" s="702"/>
      <c r="AI50" s="702"/>
      <c r="AJ50" s="702"/>
      <c r="AK50" s="702"/>
      <c r="AL50" s="702"/>
      <c r="AM50" s="702"/>
      <c r="AN50" s="702"/>
      <c r="AO50" s="702"/>
      <c r="AP50" s="702"/>
      <c r="AQ50" s="712"/>
      <c r="AS50" s="709"/>
      <c r="BK50" s="713"/>
      <c r="BM50" s="709"/>
      <c r="BN50" s="709"/>
      <c r="BO50" s="712"/>
      <c r="BQ50" s="709"/>
      <c r="CI50" s="713"/>
      <c r="CK50" s="709"/>
      <c r="CL50" s="709"/>
      <c r="CM50" s="712"/>
      <c r="CO50" s="709"/>
      <c r="DG50" s="713"/>
      <c r="DI50" s="709"/>
      <c r="DJ50" s="709"/>
      <c r="DK50" s="712"/>
      <c r="DM50" s="709"/>
      <c r="EE50" s="713"/>
      <c r="EG50" s="709"/>
      <c r="EH50" s="709"/>
      <c r="EI50" s="712"/>
      <c r="EK50" s="709"/>
      <c r="FC50" s="713"/>
      <c r="FE50" s="709"/>
      <c r="FF50" s="709"/>
      <c r="FG50" s="712"/>
      <c r="FI50" s="709"/>
      <c r="GA50" s="713"/>
      <c r="GC50" s="709"/>
      <c r="GD50" s="709"/>
      <c r="GE50" s="712"/>
      <c r="GG50" s="709"/>
      <c r="GY50" s="713"/>
      <c r="HA50" s="709"/>
      <c r="HB50" s="709"/>
      <c r="HC50" s="712"/>
      <c r="HE50" s="709"/>
      <c r="HW50" s="713"/>
      <c r="HY50" s="709"/>
      <c r="HZ50" s="709"/>
      <c r="IA50" s="712"/>
      <c r="IC50" s="709"/>
      <c r="IU50" s="713"/>
      <c r="IW50" s="709"/>
      <c r="IX50" s="709"/>
      <c r="IY50" s="712"/>
      <c r="JA50" s="709"/>
      <c r="JS50" s="713"/>
      <c r="JU50" s="709"/>
      <c r="JV50" s="709"/>
      <c r="JW50" s="712"/>
      <c r="JY50" s="709"/>
      <c r="KQ50" s="713"/>
      <c r="KS50" s="709"/>
      <c r="KT50" s="709"/>
      <c r="KU50" s="712"/>
      <c r="KW50" s="709"/>
      <c r="LO50" s="713"/>
      <c r="LQ50" s="709"/>
      <c r="LR50" s="709"/>
      <c r="LS50" s="712"/>
      <c r="LU50" s="709"/>
      <c r="YE50" s="276"/>
      <c r="YF50" s="276"/>
      <c r="YG50" s="276"/>
      <c r="YH50" s="276"/>
      <c r="YI50" s="276"/>
      <c r="YJ50" s="276"/>
      <c r="YK50" s="276"/>
      <c r="YL50" s="276"/>
      <c r="YM50" s="276"/>
      <c r="YN50" s="276"/>
      <c r="YO50" s="276"/>
      <c r="YP50" s="276"/>
      <c r="YQ50" s="276"/>
      <c r="YR50" s="276"/>
      <c r="YS50" s="276"/>
      <c r="YT50" s="276"/>
      <c r="YU50" s="276"/>
      <c r="YV50" s="276"/>
      <c r="YW50" s="276"/>
      <c r="YX50" s="276"/>
      <c r="YY50" s="276"/>
      <c r="YZ50" s="276"/>
      <c r="ZA50" s="276"/>
      <c r="ZB50" s="276"/>
      <c r="ZC50" s="276"/>
      <c r="ZD50" s="276"/>
      <c r="ZE50" s="276"/>
      <c r="ZF50" s="276"/>
      <c r="ZG50" s="276"/>
      <c r="ZH50" s="276"/>
      <c r="ZI50" s="276"/>
      <c r="ZJ50" s="276"/>
      <c r="ZK50" s="276"/>
      <c r="ZL50" s="276"/>
      <c r="ZM50" s="276"/>
      <c r="ZN50" s="276"/>
      <c r="ZO50" s="276"/>
      <c r="ZP50" s="276"/>
      <c r="ZQ50" s="276"/>
      <c r="ZR50" s="276"/>
      <c r="ZS50" s="276"/>
      <c r="ZT50" s="276"/>
      <c r="ZU50" s="276"/>
      <c r="ZV50" s="276"/>
      <c r="ZW50" s="276"/>
      <c r="ZX50" s="276"/>
      <c r="ZY50" s="276"/>
      <c r="ZZ50" s="276"/>
      <c r="AAA50" s="276"/>
      <c r="AAB50" s="276"/>
      <c r="AAC50" s="276"/>
      <c r="AAD50" s="276"/>
      <c r="AAE50" s="276"/>
      <c r="AAF50" s="276"/>
      <c r="AAG50" s="276"/>
      <c r="AAH50" s="276"/>
      <c r="AAI50" s="276"/>
      <c r="AAJ50" s="276"/>
      <c r="AAK50" s="276"/>
      <c r="AAL50" s="276"/>
      <c r="AAM50" s="276"/>
      <c r="AAN50" s="276"/>
      <c r="AAO50" s="276"/>
      <c r="AAP50" s="276"/>
      <c r="AAQ50" s="276"/>
      <c r="AAR50" s="276"/>
      <c r="AAS50" s="276"/>
      <c r="AAT50" s="276"/>
      <c r="AAU50" s="276"/>
      <c r="AAV50" s="276"/>
      <c r="AAW50" s="276"/>
      <c r="AAX50" s="276"/>
      <c r="AAY50" s="276"/>
      <c r="AAZ50" s="276"/>
      <c r="ABA50" s="276"/>
      <c r="ABB50" s="276"/>
      <c r="ABC50" s="276"/>
      <c r="ABD50" s="276"/>
      <c r="ABE50" s="276"/>
      <c r="ABF50" s="276"/>
      <c r="ABG50" s="276"/>
      <c r="ABH50" s="276"/>
      <c r="ABI50" s="276"/>
      <c r="ABJ50" s="276"/>
      <c r="ABK50" s="276"/>
      <c r="ABL50" s="276"/>
      <c r="ABM50" s="276"/>
      <c r="ABN50" s="276"/>
      <c r="ABO50" s="276"/>
      <c r="ABP50" s="276"/>
      <c r="ABQ50" s="276"/>
      <c r="ABR50" s="276"/>
      <c r="ABS50" s="276"/>
      <c r="ABT50" s="276"/>
      <c r="ABU50" s="276"/>
      <c r="ABV50" s="276"/>
      <c r="ABW50" s="276"/>
      <c r="ABX50" s="276"/>
      <c r="ABY50" s="276"/>
      <c r="ABZ50" s="276"/>
      <c r="ACA50" s="276"/>
      <c r="ACB50" s="276"/>
      <c r="ACC50" s="276"/>
      <c r="ACD50" s="276"/>
      <c r="ACE50" s="276"/>
      <c r="ACF50" s="276"/>
      <c r="ACG50" s="276"/>
      <c r="ACH50" s="276"/>
      <c r="ACI50" s="276"/>
      <c r="ACJ50" s="276"/>
      <c r="ACK50" s="276"/>
      <c r="ACL50" s="276"/>
      <c r="ACM50" s="276"/>
      <c r="ACN50" s="276"/>
      <c r="ACO50" s="276"/>
      <c r="ACP50" s="276"/>
      <c r="ACQ50" s="276"/>
      <c r="ACR50" s="276"/>
      <c r="ACS50" s="276"/>
      <c r="ACT50" s="276"/>
      <c r="ACU50" s="276"/>
      <c r="ACV50" s="276"/>
      <c r="ACW50" s="276"/>
      <c r="ACX50" s="276"/>
      <c r="ACY50" s="276"/>
      <c r="ACZ50" s="276"/>
      <c r="ADA50" s="276"/>
      <c r="ADB50" s="276"/>
      <c r="ADC50" s="276"/>
      <c r="ADD50" s="276"/>
      <c r="ADE50" s="276"/>
      <c r="ADF50" s="276"/>
      <c r="ADG50" s="276"/>
      <c r="ADH50" s="276"/>
      <c r="ADI50" s="276"/>
      <c r="ADJ50" s="276"/>
      <c r="ADK50" s="276"/>
      <c r="ADL50" s="276"/>
      <c r="ADM50" s="276"/>
      <c r="ADN50" s="276"/>
      <c r="ADO50" s="276"/>
      <c r="ADP50" s="276"/>
      <c r="ADQ50" s="276"/>
      <c r="ADR50" s="276"/>
      <c r="ADS50" s="276"/>
      <c r="ADT50" s="276"/>
      <c r="ADU50" s="276"/>
      <c r="ADV50" s="276"/>
      <c r="ADW50" s="276"/>
      <c r="ADX50" s="276"/>
      <c r="ADY50" s="276"/>
      <c r="ADZ50" s="276"/>
      <c r="AEA50" s="276"/>
      <c r="AEB50" s="276"/>
      <c r="AEC50" s="276"/>
      <c r="AED50" s="276"/>
      <c r="AEE50" s="276"/>
      <c r="AEF50" s="276"/>
      <c r="AEG50" s="276"/>
      <c r="AEH50" s="276"/>
      <c r="AEI50" s="276"/>
      <c r="AEJ50" s="276"/>
      <c r="AEK50" s="276"/>
      <c r="AEL50" s="276"/>
      <c r="AEM50" s="276"/>
      <c r="AEN50" s="276"/>
      <c r="AEO50" s="276"/>
      <c r="AEP50" s="276"/>
      <c r="AEQ50" s="276"/>
      <c r="AER50" s="276"/>
      <c r="AES50" s="276"/>
      <c r="AET50" s="276"/>
      <c r="AEU50" s="276"/>
      <c r="AEV50" s="276"/>
      <c r="AEW50" s="276"/>
      <c r="AEX50" s="276"/>
      <c r="AEY50" s="276"/>
      <c r="AEZ50" s="276"/>
      <c r="AFA50" s="276"/>
      <c r="AFB50" s="276"/>
      <c r="AFC50" s="276"/>
      <c r="AFD50" s="276"/>
      <c r="AFE50" s="276"/>
      <c r="AFF50" s="276"/>
      <c r="AFG50" s="276"/>
      <c r="AFH50" s="276"/>
      <c r="AFI50" s="276"/>
      <c r="AFJ50" s="276"/>
      <c r="AFK50" s="276"/>
      <c r="AFL50" s="276"/>
      <c r="AFM50" s="276"/>
      <c r="AFN50" s="276"/>
      <c r="AFO50" s="276"/>
      <c r="AFP50" s="276"/>
      <c r="AFQ50" s="276"/>
      <c r="AFR50" s="276"/>
      <c r="AFS50" s="276"/>
      <c r="AFT50" s="276"/>
      <c r="AFU50" s="276"/>
      <c r="AFV50" s="276"/>
      <c r="AFW50" s="276"/>
      <c r="AFX50" s="276"/>
      <c r="AFY50" s="276"/>
      <c r="AFZ50" s="276"/>
      <c r="AGA50" s="276"/>
      <c r="AGB50" s="276"/>
      <c r="AGC50" s="276"/>
      <c r="AGD50" s="276"/>
      <c r="AGE50" s="276"/>
      <c r="AGF50" s="276"/>
      <c r="AGG50" s="276"/>
      <c r="AGH50" s="276"/>
      <c r="AGI50" s="276"/>
      <c r="AGJ50" s="276"/>
      <c r="AGK50" s="276"/>
      <c r="AGL50" s="276"/>
      <c r="AGM50" s="276"/>
      <c r="AGN50" s="276"/>
      <c r="AGO50" s="276"/>
      <c r="AGP50" s="276"/>
      <c r="AGQ50" s="276"/>
      <c r="AGR50" s="276"/>
      <c r="AGS50" s="276"/>
      <c r="AGT50" s="276"/>
      <c r="AGU50" s="276"/>
      <c r="AGV50" s="276"/>
      <c r="AGW50" s="276"/>
      <c r="AGX50" s="276"/>
      <c r="AGY50" s="276"/>
      <c r="AGZ50" s="276"/>
      <c r="AHA50" s="276"/>
      <c r="AHB50" s="276"/>
      <c r="AHC50" s="276"/>
      <c r="AHD50" s="276"/>
      <c r="AHE50" s="276"/>
      <c r="AHF50" s="276"/>
      <c r="AHG50" s="276"/>
      <c r="AHH50" s="276"/>
      <c r="AHI50" s="276"/>
      <c r="AHJ50" s="276"/>
      <c r="AHK50" s="276"/>
      <c r="AHL50" s="276"/>
      <c r="AHM50" s="276"/>
      <c r="AHN50" s="276"/>
      <c r="AHO50" s="276"/>
      <c r="AHP50" s="276"/>
      <c r="AHQ50" s="276"/>
      <c r="AHR50" s="276"/>
      <c r="AHS50" s="276"/>
      <c r="AHT50" s="276"/>
      <c r="AHU50" s="276"/>
      <c r="AHV50" s="276"/>
      <c r="AHW50" s="276"/>
      <c r="AHX50" s="276"/>
      <c r="AHY50" s="276"/>
      <c r="AHZ50" s="276"/>
      <c r="AIA50" s="276"/>
      <c r="AIB50" s="276"/>
      <c r="AIC50" s="276"/>
      <c r="AID50" s="276"/>
      <c r="AIE50" s="276"/>
      <c r="AIF50" s="276"/>
      <c r="AIG50" s="276"/>
      <c r="AIH50" s="276"/>
      <c r="AII50" s="0"/>
      <c r="AIJ50" s="0"/>
      <c r="AIK50" s="0"/>
      <c r="AIL50" s="0"/>
      <c r="AIM50" s="0"/>
      <c r="AIN50" s="0"/>
      <c r="AIO50" s="0"/>
      <c r="AIP50" s="0"/>
      <c r="AIQ50" s="0"/>
      <c r="AIR50" s="0"/>
      <c r="AIS50" s="0"/>
      <c r="AIT50" s="0"/>
      <c r="AIU50" s="0"/>
      <c r="AIV50" s="0"/>
      <c r="AIW50" s="0"/>
      <c r="AIX50" s="0"/>
      <c r="AIY50" s="0"/>
      <c r="AIZ50" s="0"/>
      <c r="AJA50" s="0"/>
      <c r="AJB50" s="0"/>
      <c r="AJC50" s="0"/>
      <c r="AJD50" s="0"/>
      <c r="AJE50" s="0"/>
      <c r="AJF50" s="0"/>
      <c r="AJG50" s="0"/>
      <c r="AJH50" s="0"/>
      <c r="AJI50" s="0"/>
      <c r="AJJ50" s="0"/>
      <c r="AJK50" s="0"/>
      <c r="AJL50" s="0"/>
      <c r="AJM50" s="0"/>
      <c r="AJN50" s="0"/>
      <c r="AJO50" s="0"/>
      <c r="AJP50" s="0"/>
      <c r="AJQ50" s="0"/>
      <c r="AJR50" s="0"/>
      <c r="AJS50" s="0"/>
      <c r="AJT50" s="0"/>
      <c r="AJU50" s="0"/>
      <c r="AJV50" s="0"/>
      <c r="AJW50" s="0"/>
      <c r="AJX50" s="0"/>
      <c r="AJY50" s="0"/>
      <c r="AJZ50" s="0"/>
      <c r="AKA50" s="0"/>
      <c r="AKB50" s="0"/>
      <c r="AKC50" s="0"/>
      <c r="AKD50" s="0"/>
      <c r="AKE50" s="0"/>
      <c r="AKF50" s="0"/>
      <c r="AKG50" s="0"/>
      <c r="AKH50" s="0"/>
      <c r="AKI50" s="0"/>
      <c r="AKJ50" s="0"/>
      <c r="AKK50" s="0"/>
      <c r="AKL50" s="0"/>
      <c r="AKM50" s="0"/>
      <c r="AKN50" s="0"/>
      <c r="AKO50" s="0"/>
      <c r="AKP50" s="0"/>
      <c r="AKQ50" s="0"/>
      <c r="AKR50" s="0"/>
      <c r="AKS50" s="0"/>
      <c r="AKT50" s="0"/>
      <c r="AKU50" s="0"/>
      <c r="AKV50" s="0"/>
      <c r="AKW50" s="0"/>
      <c r="AKX50" s="0"/>
      <c r="AKY50" s="0"/>
      <c r="AKZ50" s="0"/>
      <c r="ALA50" s="0"/>
      <c r="ALB50" s="0"/>
      <c r="ALC50" s="0"/>
      <c r="ALD50" s="0"/>
      <c r="ALE50" s="0"/>
      <c r="ALF50" s="0"/>
      <c r="ALG50" s="0"/>
      <c r="ALH50" s="0"/>
      <c r="ALI50" s="0"/>
      <c r="ALJ50" s="0"/>
      <c r="ALK50" s="0"/>
      <c r="ALL50" s="0"/>
      <c r="ALM50" s="0"/>
      <c r="ALN50" s="0"/>
      <c r="ALO50" s="0"/>
      <c r="ALP50" s="0"/>
      <c r="ALQ50" s="0"/>
      <c r="ALR50" s="0"/>
      <c r="ALS50" s="0"/>
      <c r="ALT50" s="0"/>
      <c r="ALU50" s="0"/>
      <c r="ALV50" s="0"/>
      <c r="ALW50" s="0"/>
      <c r="ALX50" s="0"/>
      <c r="ALY50" s="0"/>
      <c r="ALZ50" s="0"/>
      <c r="AMA50" s="0"/>
      <c r="AMB50" s="0"/>
      <c r="AMC50" s="0"/>
      <c r="AMD50" s="0"/>
      <c r="AME50" s="0"/>
      <c r="AMF50" s="0"/>
      <c r="AMG50" s="0"/>
      <c r="AMH50" s="0"/>
      <c r="AMI50" s="0"/>
      <c r="AMJ50" s="0"/>
    </row>
    <row r="51" s="287" customFormat="true" ht="12" hidden="false" customHeight="true" outlineLevel="0" collapsed="false">
      <c r="A51" s="283"/>
      <c r="B51" s="283"/>
      <c r="C51" s="714"/>
      <c r="D51" s="714"/>
      <c r="E51" s="714"/>
      <c r="F51" s="714"/>
      <c r="G51" s="714"/>
      <c r="H51" s="714"/>
      <c r="I51" s="714"/>
      <c r="J51" s="283"/>
      <c r="K51" s="283"/>
      <c r="L51" s="283"/>
      <c r="M51" s="283"/>
      <c r="N51" s="283"/>
      <c r="O51" s="283"/>
      <c r="P51" s="283"/>
      <c r="Q51" s="283"/>
      <c r="R51" s="283"/>
      <c r="S51" s="283"/>
      <c r="T51" s="283"/>
      <c r="U51" s="283"/>
      <c r="V51" s="283"/>
      <c r="W51" s="283"/>
      <c r="X51" s="283"/>
      <c r="Y51" s="283"/>
      <c r="Z51" s="283"/>
      <c r="AA51" s="714"/>
      <c r="AB51" s="714"/>
      <c r="AC51" s="714"/>
      <c r="AD51" s="714"/>
      <c r="AE51" s="714"/>
      <c r="AF51" s="714"/>
      <c r="AG51" s="714"/>
      <c r="AH51" s="283"/>
      <c r="AI51" s="283"/>
      <c r="AJ51" s="283"/>
      <c r="AK51" s="283"/>
      <c r="AL51" s="283"/>
      <c r="AM51" s="283"/>
      <c r="AN51" s="283"/>
      <c r="AO51" s="283"/>
      <c r="AP51" s="283"/>
      <c r="AQ51" s="715"/>
      <c r="AR51" s="715"/>
      <c r="AS51" s="715"/>
      <c r="BK51" s="715"/>
      <c r="BL51" s="715"/>
      <c r="BM51" s="715"/>
      <c r="BN51" s="715"/>
      <c r="BO51" s="715"/>
      <c r="BP51" s="715"/>
      <c r="BQ51" s="715"/>
      <c r="CI51" s="715"/>
      <c r="CJ51" s="715"/>
      <c r="CK51" s="715"/>
      <c r="CL51" s="715"/>
      <c r="CM51" s="715"/>
      <c r="CN51" s="715"/>
      <c r="CO51" s="715"/>
      <c r="DG51" s="715"/>
      <c r="DH51" s="715"/>
      <c r="DI51" s="715"/>
      <c r="DJ51" s="715"/>
      <c r="DK51" s="715"/>
      <c r="DL51" s="715"/>
      <c r="DM51" s="715"/>
      <c r="EE51" s="715"/>
      <c r="EF51" s="715"/>
      <c r="EG51" s="715"/>
      <c r="EH51" s="715"/>
      <c r="EI51" s="715"/>
      <c r="EJ51" s="715"/>
      <c r="EK51" s="715"/>
      <c r="FC51" s="715"/>
      <c r="FD51" s="715"/>
      <c r="FE51" s="715"/>
      <c r="FF51" s="715"/>
      <c r="FG51" s="715"/>
      <c r="FH51" s="715"/>
      <c r="FI51" s="715"/>
      <c r="GA51" s="715"/>
      <c r="GB51" s="715"/>
      <c r="GC51" s="715"/>
      <c r="GD51" s="715"/>
      <c r="GE51" s="715"/>
      <c r="GF51" s="715"/>
      <c r="GG51" s="715"/>
      <c r="GY51" s="715"/>
      <c r="GZ51" s="715"/>
      <c r="HA51" s="715"/>
      <c r="HB51" s="715"/>
      <c r="HC51" s="715"/>
      <c r="HD51" s="715"/>
      <c r="HE51" s="715"/>
      <c r="HW51" s="715"/>
      <c r="HX51" s="715"/>
      <c r="HY51" s="715"/>
      <c r="HZ51" s="715"/>
      <c r="IA51" s="715"/>
      <c r="IB51" s="715"/>
      <c r="IC51" s="715"/>
      <c r="IU51" s="715"/>
      <c r="IV51" s="715"/>
      <c r="IW51" s="715"/>
      <c r="IX51" s="715"/>
      <c r="IY51" s="715"/>
      <c r="IZ51" s="715"/>
      <c r="JA51" s="715"/>
      <c r="JS51" s="715"/>
      <c r="JT51" s="715"/>
      <c r="JU51" s="715"/>
      <c r="JV51" s="715"/>
      <c r="JW51" s="715"/>
      <c r="JX51" s="715"/>
      <c r="JY51" s="715"/>
      <c r="KQ51" s="715"/>
      <c r="KR51" s="715"/>
      <c r="KS51" s="715"/>
      <c r="KT51" s="715"/>
      <c r="KU51" s="715"/>
      <c r="KV51" s="715"/>
      <c r="KW51" s="715"/>
      <c r="LO51" s="715"/>
      <c r="LP51" s="715"/>
      <c r="LQ51" s="715"/>
      <c r="LR51" s="715"/>
      <c r="LS51" s="715"/>
      <c r="LT51" s="715"/>
      <c r="LU51" s="715"/>
      <c r="YE51" s="276"/>
      <c r="YF51" s="276"/>
      <c r="YG51" s="276"/>
      <c r="YH51" s="276"/>
      <c r="YI51" s="276"/>
      <c r="YJ51" s="276"/>
      <c r="YK51" s="276"/>
      <c r="YL51" s="276"/>
      <c r="YM51" s="276"/>
      <c r="YN51" s="276"/>
      <c r="YO51" s="276"/>
      <c r="YP51" s="276"/>
      <c r="YQ51" s="276"/>
      <c r="YR51" s="276"/>
      <c r="YS51" s="276"/>
      <c r="YT51" s="276"/>
      <c r="YU51" s="276"/>
      <c r="YV51" s="276"/>
      <c r="YW51" s="276"/>
      <c r="YX51" s="276"/>
      <c r="YY51" s="276"/>
      <c r="YZ51" s="276"/>
      <c r="ZA51" s="276"/>
      <c r="ZB51" s="276"/>
      <c r="ZC51" s="276"/>
      <c r="ZD51" s="276"/>
      <c r="ZE51" s="276"/>
      <c r="ZF51" s="276"/>
      <c r="ZG51" s="276"/>
      <c r="ZH51" s="276"/>
      <c r="ZI51" s="276"/>
      <c r="ZJ51" s="276"/>
      <c r="ZK51" s="276"/>
      <c r="ZL51" s="276"/>
      <c r="ZM51" s="276"/>
      <c r="ZN51" s="276"/>
      <c r="ZO51" s="276"/>
      <c r="ZP51" s="276"/>
      <c r="ZQ51" s="276"/>
      <c r="ZR51" s="276"/>
      <c r="ZS51" s="276"/>
      <c r="ZT51" s="276"/>
      <c r="ZU51" s="276"/>
      <c r="ZV51" s="276"/>
      <c r="ZW51" s="276"/>
      <c r="ZX51" s="276"/>
      <c r="ZY51" s="276"/>
      <c r="ZZ51" s="276"/>
      <c r="AAA51" s="276"/>
      <c r="AAB51" s="276"/>
      <c r="AAC51" s="276"/>
      <c r="AAD51" s="276"/>
      <c r="AAE51" s="276"/>
      <c r="AAF51" s="276"/>
      <c r="AAG51" s="276"/>
      <c r="AAH51" s="276"/>
      <c r="AAI51" s="276"/>
      <c r="AAJ51" s="276"/>
      <c r="AAK51" s="276"/>
      <c r="AAL51" s="276"/>
      <c r="AAM51" s="276"/>
      <c r="AAN51" s="276"/>
      <c r="AAO51" s="276"/>
      <c r="AAP51" s="276"/>
      <c r="AAQ51" s="276"/>
      <c r="AAR51" s="276"/>
      <c r="AAS51" s="276"/>
      <c r="AAT51" s="276"/>
      <c r="AAU51" s="276"/>
      <c r="AAV51" s="276"/>
      <c r="AAW51" s="276"/>
      <c r="AAX51" s="276"/>
      <c r="AAY51" s="276"/>
      <c r="AAZ51" s="276"/>
      <c r="ABA51" s="276"/>
      <c r="ABB51" s="276"/>
      <c r="ABC51" s="276"/>
      <c r="ABD51" s="276"/>
      <c r="ABE51" s="276"/>
      <c r="ABF51" s="276"/>
      <c r="ABG51" s="276"/>
      <c r="ABH51" s="276"/>
      <c r="ABI51" s="276"/>
      <c r="ABJ51" s="276"/>
      <c r="ABK51" s="276"/>
      <c r="ABL51" s="276"/>
      <c r="ABM51" s="276"/>
      <c r="ABN51" s="276"/>
      <c r="ABO51" s="276"/>
      <c r="ABP51" s="276"/>
      <c r="ABQ51" s="276"/>
      <c r="ABR51" s="276"/>
      <c r="ABS51" s="276"/>
      <c r="ABT51" s="276"/>
      <c r="ABU51" s="276"/>
      <c r="ABV51" s="276"/>
      <c r="ABW51" s="276"/>
      <c r="ABX51" s="276"/>
      <c r="ABY51" s="276"/>
      <c r="ABZ51" s="276"/>
      <c r="ACA51" s="276"/>
      <c r="ACB51" s="276"/>
      <c r="ACC51" s="276"/>
      <c r="ACD51" s="276"/>
      <c r="ACE51" s="276"/>
      <c r="ACF51" s="276"/>
      <c r="ACG51" s="276"/>
      <c r="ACH51" s="276"/>
      <c r="ACI51" s="276"/>
      <c r="ACJ51" s="276"/>
      <c r="ACK51" s="276"/>
      <c r="ACL51" s="276"/>
      <c r="ACM51" s="276"/>
      <c r="ACN51" s="276"/>
      <c r="ACO51" s="276"/>
      <c r="ACP51" s="276"/>
      <c r="ACQ51" s="276"/>
      <c r="ACR51" s="276"/>
      <c r="ACS51" s="276"/>
      <c r="ACT51" s="276"/>
      <c r="ACU51" s="276"/>
      <c r="ACV51" s="276"/>
      <c r="ACW51" s="276"/>
      <c r="ACX51" s="276"/>
      <c r="ACY51" s="276"/>
      <c r="ACZ51" s="276"/>
      <c r="ADA51" s="276"/>
      <c r="ADB51" s="276"/>
      <c r="ADC51" s="276"/>
      <c r="ADD51" s="276"/>
      <c r="ADE51" s="276"/>
      <c r="ADF51" s="276"/>
      <c r="ADG51" s="276"/>
      <c r="ADH51" s="276"/>
      <c r="ADI51" s="276"/>
      <c r="ADJ51" s="276"/>
      <c r="ADK51" s="276"/>
      <c r="ADL51" s="276"/>
      <c r="ADM51" s="276"/>
      <c r="ADN51" s="276"/>
      <c r="ADO51" s="276"/>
      <c r="ADP51" s="276"/>
      <c r="ADQ51" s="276"/>
      <c r="ADR51" s="276"/>
      <c r="ADS51" s="276"/>
      <c r="ADT51" s="276"/>
      <c r="ADU51" s="276"/>
      <c r="ADV51" s="276"/>
      <c r="ADW51" s="276"/>
      <c r="ADX51" s="276"/>
      <c r="ADY51" s="276"/>
      <c r="ADZ51" s="276"/>
      <c r="AEA51" s="276"/>
      <c r="AEB51" s="276"/>
      <c r="AEC51" s="276"/>
      <c r="AED51" s="276"/>
      <c r="AEE51" s="276"/>
      <c r="AEF51" s="276"/>
      <c r="AEG51" s="276"/>
      <c r="AEH51" s="276"/>
      <c r="AEI51" s="276"/>
      <c r="AEJ51" s="276"/>
      <c r="AEK51" s="276"/>
      <c r="AEL51" s="276"/>
      <c r="AEM51" s="276"/>
      <c r="AEN51" s="276"/>
      <c r="AEO51" s="276"/>
      <c r="AEP51" s="276"/>
      <c r="AEQ51" s="276"/>
      <c r="AER51" s="276"/>
      <c r="AES51" s="276"/>
      <c r="AET51" s="276"/>
      <c r="AEU51" s="276"/>
      <c r="AEV51" s="276"/>
      <c r="AEW51" s="276"/>
      <c r="AEX51" s="276"/>
      <c r="AEY51" s="276"/>
      <c r="AEZ51" s="276"/>
      <c r="AFA51" s="276"/>
      <c r="AFB51" s="276"/>
      <c r="AFC51" s="276"/>
      <c r="AFD51" s="276"/>
      <c r="AFE51" s="276"/>
      <c r="AFF51" s="276"/>
      <c r="AFG51" s="276"/>
      <c r="AFH51" s="276"/>
      <c r="AFI51" s="276"/>
      <c r="AFJ51" s="276"/>
      <c r="AFK51" s="276"/>
      <c r="AFL51" s="276"/>
      <c r="AFM51" s="276"/>
      <c r="AFN51" s="276"/>
      <c r="AFO51" s="276"/>
      <c r="AFP51" s="276"/>
      <c r="AFQ51" s="276"/>
      <c r="AFR51" s="276"/>
      <c r="AFS51" s="276"/>
      <c r="AFT51" s="276"/>
      <c r="AFU51" s="276"/>
      <c r="AFV51" s="276"/>
      <c r="AFW51" s="276"/>
      <c r="AFX51" s="276"/>
      <c r="AFY51" s="276"/>
      <c r="AFZ51" s="276"/>
      <c r="AGA51" s="276"/>
      <c r="AGB51" s="276"/>
      <c r="AGC51" s="276"/>
      <c r="AGD51" s="276"/>
      <c r="AGE51" s="276"/>
      <c r="AGF51" s="276"/>
      <c r="AGG51" s="276"/>
      <c r="AGH51" s="276"/>
      <c r="AGI51" s="276"/>
      <c r="AGJ51" s="276"/>
      <c r="AGK51" s="276"/>
      <c r="AGL51" s="276"/>
      <c r="AGM51" s="276"/>
      <c r="AGN51" s="276"/>
      <c r="AGO51" s="276"/>
      <c r="AGP51" s="276"/>
      <c r="AGQ51" s="276"/>
      <c r="AGR51" s="276"/>
      <c r="AGS51" s="276"/>
      <c r="AGT51" s="276"/>
      <c r="AGU51" s="276"/>
      <c r="AGV51" s="276"/>
      <c r="AGW51" s="276"/>
      <c r="AGX51" s="276"/>
      <c r="AGY51" s="276"/>
      <c r="AGZ51" s="276"/>
      <c r="AHA51" s="276"/>
      <c r="AHB51" s="276"/>
      <c r="AHC51" s="276"/>
      <c r="AHD51" s="276"/>
      <c r="AHE51" s="276"/>
      <c r="AHF51" s="276"/>
      <c r="AHG51" s="276"/>
      <c r="AHH51" s="276"/>
      <c r="AHI51" s="276"/>
      <c r="AHJ51" s="276"/>
      <c r="AHK51" s="276"/>
      <c r="AHL51" s="276"/>
      <c r="AHM51" s="276"/>
      <c r="AHN51" s="276"/>
      <c r="AHO51" s="276"/>
      <c r="AHP51" s="276"/>
      <c r="AHQ51" s="276"/>
      <c r="AHR51" s="276"/>
      <c r="AHS51" s="276"/>
      <c r="AHT51" s="276"/>
      <c r="AHU51" s="276"/>
      <c r="AHV51" s="276"/>
      <c r="AHW51" s="276"/>
      <c r="AHX51" s="276"/>
      <c r="AHY51" s="276"/>
      <c r="AHZ51" s="276"/>
      <c r="AIA51" s="276"/>
      <c r="AIB51" s="276"/>
      <c r="AIC51" s="276"/>
      <c r="AID51" s="276"/>
      <c r="AIE51" s="276"/>
      <c r="AIF51" s="276"/>
      <c r="AIG51" s="276"/>
      <c r="AIH51" s="276"/>
      <c r="AII51" s="0"/>
      <c r="AIJ51" s="0"/>
      <c r="AIK51" s="0"/>
      <c r="AIL51" s="0"/>
      <c r="AIM51" s="0"/>
      <c r="AIN51" s="0"/>
      <c r="AIO51" s="0"/>
      <c r="AIP51" s="0"/>
      <c r="AIQ51" s="0"/>
      <c r="AIR51" s="0"/>
      <c r="AIS51" s="0"/>
      <c r="AIT51" s="0"/>
      <c r="AIU51" s="0"/>
      <c r="AIV51" s="0"/>
      <c r="AIW51" s="0"/>
      <c r="AIX51" s="0"/>
      <c r="AIY51" s="0"/>
      <c r="AIZ51" s="0"/>
      <c r="AJA51" s="0"/>
      <c r="AJB51" s="0"/>
      <c r="AJC51" s="0"/>
      <c r="AJD51" s="0"/>
      <c r="AJE51" s="0"/>
      <c r="AJF51" s="0"/>
      <c r="AJG51" s="0"/>
      <c r="AJH51" s="0"/>
      <c r="AJI51" s="0"/>
      <c r="AJJ51" s="0"/>
      <c r="AJK51" s="0"/>
      <c r="AJL51" s="0"/>
      <c r="AJM51" s="0"/>
      <c r="AJN51" s="0"/>
      <c r="AJO51" s="0"/>
      <c r="AJP51" s="0"/>
      <c r="AJQ51" s="0"/>
      <c r="AJR51" s="0"/>
      <c r="AJS51" s="0"/>
      <c r="AJT51" s="0"/>
      <c r="AJU51" s="0"/>
      <c r="AJV51" s="0"/>
      <c r="AJW51" s="0"/>
      <c r="AJX51" s="0"/>
      <c r="AJY51" s="0"/>
      <c r="AJZ51" s="0"/>
      <c r="AKA51" s="0"/>
      <c r="AKB51" s="0"/>
      <c r="AKC51" s="0"/>
      <c r="AKD51" s="0"/>
      <c r="AKE51" s="0"/>
      <c r="AKF51" s="0"/>
      <c r="AKG51" s="0"/>
      <c r="AKH51" s="0"/>
      <c r="AKI51" s="0"/>
      <c r="AKJ51" s="0"/>
      <c r="AKK51" s="0"/>
      <c r="AKL51" s="0"/>
      <c r="AKM51" s="0"/>
      <c r="AKN51" s="0"/>
      <c r="AKO51" s="0"/>
      <c r="AKP51" s="0"/>
      <c r="AKQ51" s="0"/>
      <c r="AKR51" s="0"/>
      <c r="AKS51" s="0"/>
      <c r="AKT51" s="0"/>
      <c r="AKU51" s="0"/>
      <c r="AKV51" s="0"/>
      <c r="AKW51" s="0"/>
      <c r="AKX51" s="0"/>
      <c r="AKY51" s="0"/>
      <c r="AKZ51" s="0"/>
      <c r="ALA51" s="0"/>
      <c r="ALB51" s="0"/>
      <c r="ALC51" s="0"/>
      <c r="ALD51" s="0"/>
      <c r="ALE51" s="0"/>
      <c r="ALF51" s="0"/>
      <c r="ALG51" s="0"/>
      <c r="ALH51" s="0"/>
      <c r="ALI51" s="0"/>
      <c r="ALJ51" s="0"/>
      <c r="ALK51" s="0"/>
      <c r="ALL51" s="0"/>
      <c r="ALM51" s="0"/>
      <c r="ALN51" s="0"/>
      <c r="ALO51" s="0"/>
      <c r="ALP51" s="0"/>
      <c r="ALQ51" s="0"/>
      <c r="ALR51" s="0"/>
      <c r="ALS51" s="0"/>
      <c r="ALT51" s="0"/>
      <c r="ALU51" s="0"/>
      <c r="ALV51" s="0"/>
      <c r="ALW51" s="0"/>
      <c r="ALX51" s="0"/>
      <c r="ALY51" s="0"/>
      <c r="ALZ51" s="0"/>
      <c r="AMA51" s="0"/>
      <c r="AMB51" s="0"/>
      <c r="AMC51" s="0"/>
      <c r="AMD51" s="0"/>
      <c r="AME51" s="0"/>
      <c r="AMF51" s="0"/>
      <c r="AMG51" s="0"/>
      <c r="AMH51" s="0"/>
      <c r="AMI51" s="0"/>
      <c r="AMJ51" s="0"/>
    </row>
    <row r="52" s="287" customFormat="true" ht="12" hidden="false" customHeight="true" outlineLevel="0" collapsed="false">
      <c r="A52" s="283"/>
      <c r="B52" s="283"/>
      <c r="C52" s="716"/>
      <c r="D52" s="716"/>
      <c r="E52" s="716"/>
      <c r="F52" s="716"/>
      <c r="G52" s="716"/>
      <c r="H52" s="716"/>
      <c r="I52" s="716"/>
      <c r="J52" s="283"/>
      <c r="K52" s="283"/>
      <c r="L52" s="283"/>
      <c r="M52" s="283"/>
      <c r="N52" s="283"/>
      <c r="O52" s="283"/>
      <c r="P52" s="283"/>
      <c r="Q52" s="283"/>
      <c r="R52" s="283"/>
      <c r="S52" s="283"/>
      <c r="T52" s="283"/>
      <c r="U52" s="283"/>
      <c r="V52" s="283"/>
      <c r="W52" s="283"/>
      <c r="X52" s="283"/>
      <c r="Y52" s="283"/>
      <c r="Z52" s="283"/>
      <c r="AA52" s="716"/>
      <c r="AB52" s="716"/>
      <c r="AC52" s="716"/>
      <c r="AD52" s="716"/>
      <c r="AE52" s="716"/>
      <c r="AF52" s="716"/>
      <c r="AG52" s="716"/>
      <c r="AH52" s="283"/>
      <c r="AI52" s="283"/>
      <c r="AJ52" s="283"/>
      <c r="AK52" s="283"/>
      <c r="AL52" s="283"/>
      <c r="AM52" s="283"/>
      <c r="AN52" s="283"/>
      <c r="AO52" s="283"/>
      <c r="AP52" s="283"/>
      <c r="AQ52" s="717"/>
      <c r="AR52" s="717"/>
      <c r="AS52" s="717"/>
      <c r="BK52" s="717"/>
      <c r="BL52" s="717"/>
      <c r="BM52" s="717"/>
      <c r="BN52" s="717"/>
      <c r="BO52" s="717"/>
      <c r="BP52" s="717"/>
      <c r="BQ52" s="717"/>
      <c r="CI52" s="717"/>
      <c r="CJ52" s="717"/>
      <c r="CK52" s="717"/>
      <c r="CL52" s="717"/>
      <c r="CM52" s="717"/>
      <c r="CN52" s="717"/>
      <c r="CO52" s="717"/>
      <c r="DG52" s="717"/>
      <c r="DH52" s="717"/>
      <c r="DI52" s="717"/>
      <c r="DJ52" s="717"/>
      <c r="DK52" s="717"/>
      <c r="DL52" s="717"/>
      <c r="DM52" s="717"/>
      <c r="EE52" s="717"/>
      <c r="EF52" s="717"/>
      <c r="EG52" s="717"/>
      <c r="EH52" s="717"/>
      <c r="EI52" s="717"/>
      <c r="EJ52" s="717"/>
      <c r="EK52" s="717"/>
      <c r="FC52" s="717"/>
      <c r="FD52" s="717"/>
      <c r="FE52" s="717"/>
      <c r="FF52" s="717"/>
      <c r="FG52" s="717"/>
      <c r="FH52" s="717"/>
      <c r="FI52" s="717"/>
      <c r="GA52" s="717"/>
      <c r="GB52" s="717"/>
      <c r="GC52" s="717"/>
      <c r="GD52" s="717"/>
      <c r="GE52" s="717"/>
      <c r="GF52" s="717"/>
      <c r="GG52" s="717"/>
      <c r="GY52" s="717"/>
      <c r="GZ52" s="717"/>
      <c r="HA52" s="717"/>
      <c r="HB52" s="717"/>
      <c r="HC52" s="717"/>
      <c r="HD52" s="717"/>
      <c r="HE52" s="717"/>
      <c r="HW52" s="717"/>
      <c r="HX52" s="717"/>
      <c r="HY52" s="717"/>
      <c r="HZ52" s="717"/>
      <c r="IA52" s="717"/>
      <c r="IB52" s="717"/>
      <c r="IC52" s="717"/>
      <c r="IU52" s="717"/>
      <c r="IV52" s="717"/>
      <c r="IW52" s="717"/>
      <c r="IX52" s="717"/>
      <c r="IY52" s="717"/>
      <c r="IZ52" s="717"/>
      <c r="JA52" s="717"/>
      <c r="JS52" s="717"/>
      <c r="JT52" s="717"/>
      <c r="JU52" s="717"/>
      <c r="JV52" s="717"/>
      <c r="JW52" s="717"/>
      <c r="JX52" s="717"/>
      <c r="JY52" s="717"/>
      <c r="KQ52" s="717"/>
      <c r="KR52" s="717"/>
      <c r="KS52" s="717"/>
      <c r="KT52" s="717"/>
      <c r="KU52" s="717"/>
      <c r="KV52" s="717"/>
      <c r="KW52" s="717"/>
      <c r="LO52" s="717"/>
      <c r="LP52" s="717"/>
      <c r="LQ52" s="717"/>
      <c r="LR52" s="717"/>
      <c r="LS52" s="717"/>
      <c r="LT52" s="717"/>
      <c r="LU52" s="717"/>
      <c r="YE52" s="276"/>
      <c r="YF52" s="276"/>
      <c r="YG52" s="276"/>
      <c r="YH52" s="276"/>
      <c r="YI52" s="276"/>
      <c r="YJ52" s="276"/>
      <c r="YK52" s="276"/>
      <c r="YL52" s="276"/>
      <c r="YM52" s="276"/>
      <c r="YN52" s="276"/>
      <c r="YO52" s="276"/>
      <c r="YP52" s="276"/>
      <c r="YQ52" s="276"/>
      <c r="YR52" s="276"/>
      <c r="YS52" s="276"/>
      <c r="YT52" s="276"/>
      <c r="YU52" s="276"/>
      <c r="YV52" s="276"/>
      <c r="YW52" s="276"/>
      <c r="YX52" s="276"/>
      <c r="YY52" s="276"/>
      <c r="YZ52" s="276"/>
      <c r="ZA52" s="276"/>
      <c r="ZB52" s="276"/>
      <c r="ZC52" s="276"/>
      <c r="ZD52" s="276"/>
      <c r="ZE52" s="276"/>
      <c r="ZF52" s="276"/>
      <c r="ZG52" s="276"/>
      <c r="ZH52" s="276"/>
      <c r="ZI52" s="276"/>
      <c r="ZJ52" s="276"/>
      <c r="ZK52" s="276"/>
      <c r="ZL52" s="276"/>
      <c r="ZM52" s="276"/>
      <c r="ZN52" s="276"/>
      <c r="ZO52" s="276"/>
      <c r="ZP52" s="276"/>
      <c r="ZQ52" s="276"/>
      <c r="ZR52" s="276"/>
      <c r="ZS52" s="276"/>
      <c r="ZT52" s="276"/>
      <c r="ZU52" s="276"/>
      <c r="ZV52" s="276"/>
      <c r="ZW52" s="276"/>
      <c r="ZX52" s="276"/>
      <c r="ZY52" s="276"/>
      <c r="ZZ52" s="276"/>
      <c r="AAA52" s="276"/>
      <c r="AAB52" s="276"/>
      <c r="AAC52" s="276"/>
      <c r="AAD52" s="276"/>
      <c r="AAE52" s="276"/>
      <c r="AAF52" s="276"/>
      <c r="AAG52" s="276"/>
      <c r="AAH52" s="276"/>
      <c r="AAI52" s="276"/>
      <c r="AAJ52" s="276"/>
      <c r="AAK52" s="276"/>
      <c r="AAL52" s="276"/>
      <c r="AAM52" s="276"/>
      <c r="AAN52" s="276"/>
      <c r="AAO52" s="276"/>
      <c r="AAP52" s="276"/>
      <c r="AAQ52" s="276"/>
      <c r="AAR52" s="276"/>
      <c r="AAS52" s="276"/>
      <c r="AAT52" s="276"/>
      <c r="AAU52" s="276"/>
      <c r="AAV52" s="276"/>
      <c r="AAW52" s="276"/>
      <c r="AAX52" s="276"/>
      <c r="AAY52" s="276"/>
      <c r="AAZ52" s="276"/>
      <c r="ABA52" s="276"/>
      <c r="ABB52" s="276"/>
      <c r="ABC52" s="276"/>
      <c r="ABD52" s="276"/>
      <c r="ABE52" s="276"/>
      <c r="ABF52" s="276"/>
      <c r="ABG52" s="276"/>
      <c r="ABH52" s="276"/>
      <c r="ABI52" s="276"/>
      <c r="ABJ52" s="276"/>
      <c r="ABK52" s="276"/>
      <c r="ABL52" s="276"/>
      <c r="ABM52" s="276"/>
      <c r="ABN52" s="276"/>
      <c r="ABO52" s="276"/>
      <c r="ABP52" s="276"/>
      <c r="ABQ52" s="276"/>
      <c r="ABR52" s="276"/>
      <c r="ABS52" s="276"/>
      <c r="ABT52" s="276"/>
      <c r="ABU52" s="276"/>
      <c r="ABV52" s="276"/>
      <c r="ABW52" s="276"/>
      <c r="ABX52" s="276"/>
      <c r="ABY52" s="276"/>
      <c r="ABZ52" s="276"/>
      <c r="ACA52" s="276"/>
      <c r="ACB52" s="276"/>
      <c r="ACC52" s="276"/>
      <c r="ACD52" s="276"/>
      <c r="ACE52" s="276"/>
      <c r="ACF52" s="276"/>
      <c r="ACG52" s="276"/>
      <c r="ACH52" s="276"/>
      <c r="ACI52" s="276"/>
      <c r="ACJ52" s="276"/>
      <c r="ACK52" s="276"/>
      <c r="ACL52" s="276"/>
      <c r="ACM52" s="276"/>
      <c r="ACN52" s="276"/>
      <c r="ACO52" s="276"/>
      <c r="ACP52" s="276"/>
      <c r="ACQ52" s="276"/>
      <c r="ACR52" s="276"/>
      <c r="ACS52" s="276"/>
      <c r="ACT52" s="276"/>
      <c r="ACU52" s="276"/>
      <c r="ACV52" s="276"/>
      <c r="ACW52" s="276"/>
      <c r="ACX52" s="276"/>
      <c r="ACY52" s="276"/>
      <c r="ACZ52" s="276"/>
      <c r="ADA52" s="276"/>
      <c r="ADB52" s="276"/>
      <c r="ADC52" s="276"/>
      <c r="ADD52" s="276"/>
      <c r="ADE52" s="276"/>
      <c r="ADF52" s="276"/>
      <c r="ADG52" s="276"/>
      <c r="ADH52" s="276"/>
      <c r="ADI52" s="276"/>
      <c r="ADJ52" s="276"/>
      <c r="ADK52" s="276"/>
      <c r="ADL52" s="276"/>
      <c r="ADM52" s="276"/>
      <c r="ADN52" s="276"/>
      <c r="ADO52" s="276"/>
      <c r="ADP52" s="276"/>
      <c r="ADQ52" s="276"/>
      <c r="ADR52" s="276"/>
      <c r="ADS52" s="276"/>
      <c r="ADT52" s="276"/>
      <c r="ADU52" s="276"/>
      <c r="ADV52" s="276"/>
      <c r="ADW52" s="276"/>
      <c r="ADX52" s="276"/>
      <c r="ADY52" s="276"/>
      <c r="ADZ52" s="276"/>
      <c r="AEA52" s="276"/>
      <c r="AEB52" s="276"/>
      <c r="AEC52" s="276"/>
      <c r="AED52" s="276"/>
      <c r="AEE52" s="276"/>
      <c r="AEF52" s="276"/>
      <c r="AEG52" s="276"/>
      <c r="AEH52" s="276"/>
      <c r="AEI52" s="276"/>
      <c r="AEJ52" s="276"/>
      <c r="AEK52" s="276"/>
      <c r="AEL52" s="276"/>
      <c r="AEM52" s="276"/>
      <c r="AEN52" s="276"/>
      <c r="AEO52" s="276"/>
      <c r="AEP52" s="276"/>
      <c r="AEQ52" s="276"/>
      <c r="AER52" s="276"/>
      <c r="AES52" s="276"/>
      <c r="AET52" s="276"/>
      <c r="AEU52" s="276"/>
      <c r="AEV52" s="276"/>
      <c r="AEW52" s="276"/>
      <c r="AEX52" s="276"/>
      <c r="AEY52" s="276"/>
      <c r="AEZ52" s="276"/>
      <c r="AFA52" s="276"/>
      <c r="AFB52" s="276"/>
      <c r="AFC52" s="276"/>
      <c r="AFD52" s="276"/>
      <c r="AFE52" s="276"/>
      <c r="AFF52" s="276"/>
      <c r="AFG52" s="276"/>
      <c r="AFH52" s="276"/>
      <c r="AFI52" s="276"/>
      <c r="AFJ52" s="276"/>
      <c r="AFK52" s="276"/>
      <c r="AFL52" s="276"/>
      <c r="AFM52" s="276"/>
      <c r="AFN52" s="276"/>
      <c r="AFO52" s="276"/>
      <c r="AFP52" s="276"/>
      <c r="AFQ52" s="276"/>
      <c r="AFR52" s="276"/>
      <c r="AFS52" s="276"/>
      <c r="AFT52" s="276"/>
      <c r="AFU52" s="276"/>
      <c r="AFV52" s="276"/>
      <c r="AFW52" s="276"/>
      <c r="AFX52" s="276"/>
      <c r="AFY52" s="276"/>
      <c r="AFZ52" s="276"/>
      <c r="AGA52" s="276"/>
      <c r="AGB52" s="276"/>
      <c r="AGC52" s="276"/>
      <c r="AGD52" s="276"/>
      <c r="AGE52" s="276"/>
      <c r="AGF52" s="276"/>
      <c r="AGG52" s="276"/>
      <c r="AGH52" s="276"/>
      <c r="AGI52" s="276"/>
      <c r="AGJ52" s="276"/>
      <c r="AGK52" s="276"/>
      <c r="AGL52" s="276"/>
      <c r="AGM52" s="276"/>
      <c r="AGN52" s="276"/>
      <c r="AGO52" s="276"/>
      <c r="AGP52" s="276"/>
      <c r="AGQ52" s="276"/>
      <c r="AGR52" s="276"/>
      <c r="AGS52" s="276"/>
      <c r="AGT52" s="276"/>
      <c r="AGU52" s="276"/>
      <c r="AGV52" s="276"/>
      <c r="AGW52" s="276"/>
      <c r="AGX52" s="276"/>
      <c r="AGY52" s="276"/>
      <c r="AGZ52" s="276"/>
      <c r="AHA52" s="276"/>
      <c r="AHB52" s="276"/>
      <c r="AHC52" s="276"/>
      <c r="AHD52" s="276"/>
      <c r="AHE52" s="276"/>
      <c r="AHF52" s="276"/>
      <c r="AHG52" s="276"/>
      <c r="AHH52" s="276"/>
      <c r="AHI52" s="276"/>
      <c r="AHJ52" s="276"/>
      <c r="AHK52" s="276"/>
      <c r="AHL52" s="276"/>
      <c r="AHM52" s="276"/>
      <c r="AHN52" s="276"/>
      <c r="AHO52" s="276"/>
      <c r="AHP52" s="276"/>
      <c r="AHQ52" s="276"/>
      <c r="AHR52" s="276"/>
      <c r="AHS52" s="276"/>
      <c r="AHT52" s="276"/>
      <c r="AHU52" s="276"/>
      <c r="AHV52" s="276"/>
      <c r="AHW52" s="276"/>
      <c r="AHX52" s="276"/>
      <c r="AHY52" s="276"/>
      <c r="AHZ52" s="276"/>
      <c r="AIA52" s="276"/>
      <c r="AIB52" s="276"/>
      <c r="AIC52" s="276"/>
      <c r="AID52" s="276"/>
      <c r="AIE52" s="276"/>
      <c r="AIF52" s="276"/>
      <c r="AIG52" s="276"/>
      <c r="AIH52" s="276"/>
      <c r="AII52" s="0"/>
      <c r="AIJ52" s="0"/>
      <c r="AIK52" s="0"/>
      <c r="AIL52" s="0"/>
      <c r="AIM52" s="0"/>
      <c r="AIN52" s="0"/>
      <c r="AIO52" s="0"/>
      <c r="AIP52" s="0"/>
      <c r="AIQ52" s="0"/>
      <c r="AIR52" s="0"/>
      <c r="AIS52" s="0"/>
      <c r="AIT52" s="0"/>
      <c r="AIU52" s="0"/>
      <c r="AIV52" s="0"/>
      <c r="AIW52" s="0"/>
      <c r="AIX52" s="0"/>
      <c r="AIY52" s="0"/>
      <c r="AIZ52" s="0"/>
      <c r="AJA52" s="0"/>
      <c r="AJB52" s="0"/>
      <c r="AJC52" s="0"/>
      <c r="AJD52" s="0"/>
      <c r="AJE52" s="0"/>
      <c r="AJF52" s="0"/>
      <c r="AJG52" s="0"/>
      <c r="AJH52" s="0"/>
      <c r="AJI52" s="0"/>
      <c r="AJJ52" s="0"/>
      <c r="AJK52" s="0"/>
      <c r="AJL52" s="0"/>
      <c r="AJM52" s="0"/>
      <c r="AJN52" s="0"/>
      <c r="AJO52" s="0"/>
      <c r="AJP52" s="0"/>
      <c r="AJQ52" s="0"/>
      <c r="AJR52" s="0"/>
      <c r="AJS52" s="0"/>
      <c r="AJT52" s="0"/>
      <c r="AJU52" s="0"/>
      <c r="AJV52" s="0"/>
      <c r="AJW52" s="0"/>
      <c r="AJX52" s="0"/>
      <c r="AJY52" s="0"/>
      <c r="AJZ52" s="0"/>
      <c r="AKA52" s="0"/>
      <c r="AKB52" s="0"/>
      <c r="AKC52" s="0"/>
      <c r="AKD52" s="0"/>
      <c r="AKE52" s="0"/>
      <c r="AKF52" s="0"/>
      <c r="AKG52" s="0"/>
      <c r="AKH52" s="0"/>
      <c r="AKI52" s="0"/>
      <c r="AKJ52" s="0"/>
      <c r="AKK52" s="0"/>
      <c r="AKL52" s="0"/>
      <c r="AKM52" s="0"/>
      <c r="AKN52" s="0"/>
      <c r="AKO52" s="0"/>
      <c r="AKP52" s="0"/>
      <c r="AKQ52" s="0"/>
      <c r="AKR52" s="0"/>
      <c r="AKS52" s="0"/>
      <c r="AKT52" s="0"/>
      <c r="AKU52" s="0"/>
      <c r="AKV52" s="0"/>
      <c r="AKW52" s="0"/>
      <c r="AKX52" s="0"/>
      <c r="AKY52" s="0"/>
      <c r="AKZ52" s="0"/>
      <c r="ALA52" s="0"/>
      <c r="ALB52" s="0"/>
      <c r="ALC52" s="0"/>
      <c r="ALD52" s="0"/>
      <c r="ALE52" s="0"/>
      <c r="ALF52" s="0"/>
      <c r="ALG52" s="0"/>
      <c r="ALH52" s="0"/>
      <c r="ALI52" s="0"/>
      <c r="ALJ52" s="0"/>
      <c r="ALK52" s="0"/>
      <c r="ALL52" s="0"/>
      <c r="ALM52" s="0"/>
      <c r="ALN52" s="0"/>
      <c r="ALO52" s="0"/>
      <c r="ALP52" s="0"/>
      <c r="ALQ52" s="0"/>
      <c r="ALR52" s="0"/>
      <c r="ALS52" s="0"/>
      <c r="ALT52" s="0"/>
      <c r="ALU52" s="0"/>
      <c r="ALV52" s="0"/>
      <c r="ALW52" s="0"/>
      <c r="ALX52" s="0"/>
      <c r="ALY52" s="0"/>
      <c r="ALZ52" s="0"/>
      <c r="AMA52" s="0"/>
      <c r="AMB52" s="0"/>
      <c r="AMC52" s="0"/>
      <c r="AMD52" s="0"/>
      <c r="AME52" s="0"/>
      <c r="AMF52" s="0"/>
      <c r="AMG52" s="0"/>
      <c r="AMH52" s="0"/>
      <c r="AMI52" s="0"/>
      <c r="AMJ52" s="0"/>
    </row>
    <row r="53" s="287" customFormat="true" ht="12" hidden="false" customHeight="true" outlineLevel="0" collapsed="false">
      <c r="A53" s="283"/>
      <c r="B53" s="283"/>
      <c r="C53" s="278"/>
      <c r="D53" s="278"/>
      <c r="E53" s="278"/>
      <c r="F53" s="278"/>
      <c r="G53" s="278"/>
      <c r="H53" s="278"/>
      <c r="I53" s="278"/>
      <c r="J53" s="283"/>
      <c r="K53" s="283"/>
      <c r="L53" s="283"/>
      <c r="M53" s="283"/>
      <c r="N53" s="283"/>
      <c r="O53" s="283"/>
      <c r="P53" s="283"/>
      <c r="Q53" s="283"/>
      <c r="R53" s="283"/>
      <c r="S53" s="283"/>
      <c r="T53" s="283"/>
      <c r="U53" s="283"/>
      <c r="V53" s="283"/>
      <c r="W53" s="283"/>
      <c r="X53" s="283"/>
      <c r="Y53" s="283"/>
      <c r="Z53" s="283"/>
      <c r="AA53" s="278"/>
      <c r="AB53" s="278"/>
      <c r="AC53" s="278"/>
      <c r="AD53" s="278"/>
      <c r="AE53" s="278"/>
      <c r="AF53" s="278"/>
      <c r="AG53" s="278"/>
      <c r="AH53" s="283"/>
      <c r="AI53" s="283"/>
      <c r="AJ53" s="283"/>
      <c r="AK53" s="283"/>
      <c r="AL53" s="283"/>
      <c r="AM53" s="283"/>
      <c r="AN53" s="283"/>
      <c r="AO53" s="283"/>
      <c r="AP53" s="283"/>
      <c r="AQ53" s="281"/>
      <c r="AR53" s="281"/>
      <c r="AS53" s="281"/>
      <c r="BK53" s="281"/>
      <c r="BL53" s="281"/>
      <c r="BM53" s="281"/>
      <c r="BN53" s="281"/>
      <c r="BO53" s="281"/>
      <c r="BP53" s="281"/>
      <c r="BQ53" s="281"/>
      <c r="CI53" s="281"/>
      <c r="CJ53" s="281"/>
      <c r="CK53" s="281"/>
      <c r="CL53" s="281"/>
      <c r="CM53" s="281"/>
      <c r="CN53" s="281"/>
      <c r="CO53" s="281"/>
      <c r="DG53" s="281"/>
      <c r="DH53" s="281"/>
      <c r="DI53" s="281"/>
      <c r="DJ53" s="281"/>
      <c r="DK53" s="281"/>
      <c r="DL53" s="281"/>
      <c r="DM53" s="281"/>
      <c r="EE53" s="281"/>
      <c r="EF53" s="281"/>
      <c r="EG53" s="281"/>
      <c r="EH53" s="281"/>
      <c r="EI53" s="281"/>
      <c r="EJ53" s="281"/>
      <c r="EK53" s="281"/>
      <c r="FC53" s="281"/>
      <c r="FD53" s="281"/>
      <c r="FE53" s="281"/>
      <c r="FF53" s="281"/>
      <c r="FG53" s="281"/>
      <c r="FH53" s="281"/>
      <c r="FI53" s="281"/>
      <c r="GA53" s="281"/>
      <c r="GB53" s="281"/>
      <c r="GC53" s="281"/>
      <c r="GD53" s="281"/>
      <c r="GE53" s="281"/>
      <c r="GF53" s="281"/>
      <c r="GG53" s="281"/>
      <c r="GY53" s="281"/>
      <c r="GZ53" s="281"/>
      <c r="HA53" s="281"/>
      <c r="HB53" s="281"/>
      <c r="HC53" s="281"/>
      <c r="HD53" s="281"/>
      <c r="HE53" s="281"/>
      <c r="HW53" s="281"/>
      <c r="HX53" s="281"/>
      <c r="HY53" s="281"/>
      <c r="HZ53" s="281"/>
      <c r="IA53" s="281"/>
      <c r="IB53" s="281"/>
      <c r="IC53" s="281"/>
      <c r="IU53" s="281"/>
      <c r="IV53" s="281"/>
      <c r="IW53" s="281"/>
      <c r="IX53" s="281"/>
      <c r="IY53" s="281"/>
      <c r="IZ53" s="281"/>
      <c r="JA53" s="281"/>
      <c r="JS53" s="281"/>
      <c r="JT53" s="281"/>
      <c r="JU53" s="281"/>
      <c r="JV53" s="281"/>
      <c r="JW53" s="281"/>
      <c r="JX53" s="281"/>
      <c r="JY53" s="281"/>
      <c r="KQ53" s="281"/>
      <c r="KR53" s="281"/>
      <c r="KS53" s="281"/>
      <c r="KT53" s="281"/>
      <c r="KU53" s="281"/>
      <c r="KV53" s="281"/>
      <c r="KW53" s="281"/>
      <c r="LO53" s="281"/>
      <c r="LP53" s="281"/>
      <c r="LQ53" s="281"/>
      <c r="LR53" s="281"/>
      <c r="LS53" s="281"/>
      <c r="LT53" s="281"/>
      <c r="LU53" s="281"/>
      <c r="YE53" s="276"/>
      <c r="YF53" s="276"/>
      <c r="YG53" s="276"/>
      <c r="YH53" s="276"/>
      <c r="YI53" s="276"/>
      <c r="YJ53" s="276"/>
      <c r="YK53" s="276"/>
      <c r="YL53" s="276"/>
      <c r="YM53" s="276"/>
      <c r="YN53" s="276"/>
      <c r="YO53" s="276"/>
      <c r="YP53" s="276"/>
      <c r="YQ53" s="276"/>
      <c r="YR53" s="276"/>
      <c r="YS53" s="276"/>
      <c r="YT53" s="276"/>
      <c r="YU53" s="276"/>
      <c r="YV53" s="276"/>
      <c r="YW53" s="276"/>
      <c r="YX53" s="276"/>
      <c r="YY53" s="276"/>
      <c r="YZ53" s="276"/>
      <c r="ZA53" s="276"/>
      <c r="ZB53" s="276"/>
      <c r="ZC53" s="276"/>
      <c r="ZD53" s="276"/>
      <c r="ZE53" s="276"/>
      <c r="ZF53" s="276"/>
      <c r="ZG53" s="276"/>
      <c r="ZH53" s="276"/>
      <c r="ZI53" s="276"/>
      <c r="ZJ53" s="276"/>
      <c r="ZK53" s="276"/>
      <c r="ZL53" s="276"/>
      <c r="ZM53" s="276"/>
      <c r="ZN53" s="276"/>
      <c r="ZO53" s="276"/>
      <c r="ZP53" s="276"/>
      <c r="ZQ53" s="276"/>
      <c r="ZR53" s="276"/>
      <c r="ZS53" s="276"/>
      <c r="ZT53" s="276"/>
      <c r="ZU53" s="276"/>
      <c r="ZV53" s="276"/>
      <c r="ZW53" s="276"/>
      <c r="ZX53" s="276"/>
      <c r="ZY53" s="276"/>
      <c r="ZZ53" s="276"/>
      <c r="AAA53" s="276"/>
      <c r="AAB53" s="276"/>
      <c r="AAC53" s="276"/>
      <c r="AAD53" s="276"/>
      <c r="AAE53" s="276"/>
      <c r="AAF53" s="276"/>
      <c r="AAG53" s="276"/>
      <c r="AAH53" s="276"/>
      <c r="AAI53" s="276"/>
      <c r="AAJ53" s="276"/>
      <c r="AAK53" s="276"/>
      <c r="AAL53" s="276"/>
      <c r="AAM53" s="276"/>
      <c r="AAN53" s="276"/>
      <c r="AAO53" s="276"/>
      <c r="AAP53" s="276"/>
      <c r="AAQ53" s="276"/>
      <c r="AAR53" s="276"/>
      <c r="AAS53" s="276"/>
      <c r="AAT53" s="276"/>
      <c r="AAU53" s="276"/>
      <c r="AAV53" s="276"/>
      <c r="AAW53" s="276"/>
      <c r="AAX53" s="276"/>
      <c r="AAY53" s="276"/>
      <c r="AAZ53" s="276"/>
      <c r="ABA53" s="276"/>
      <c r="ABB53" s="276"/>
      <c r="ABC53" s="276"/>
      <c r="ABD53" s="276"/>
      <c r="ABE53" s="276"/>
      <c r="ABF53" s="276"/>
      <c r="ABG53" s="276"/>
      <c r="ABH53" s="276"/>
      <c r="ABI53" s="276"/>
      <c r="ABJ53" s="276"/>
      <c r="ABK53" s="276"/>
      <c r="ABL53" s="276"/>
      <c r="ABM53" s="276"/>
      <c r="ABN53" s="276"/>
      <c r="ABO53" s="276"/>
      <c r="ABP53" s="276"/>
      <c r="ABQ53" s="276"/>
      <c r="ABR53" s="276"/>
      <c r="ABS53" s="276"/>
      <c r="ABT53" s="276"/>
      <c r="ABU53" s="276"/>
      <c r="ABV53" s="276"/>
      <c r="ABW53" s="276"/>
      <c r="ABX53" s="276"/>
      <c r="ABY53" s="276"/>
      <c r="ABZ53" s="276"/>
      <c r="ACA53" s="276"/>
      <c r="ACB53" s="276"/>
      <c r="ACC53" s="276"/>
      <c r="ACD53" s="276"/>
      <c r="ACE53" s="276"/>
      <c r="ACF53" s="276"/>
      <c r="ACG53" s="276"/>
      <c r="ACH53" s="276"/>
      <c r="ACI53" s="276"/>
      <c r="ACJ53" s="276"/>
      <c r="ACK53" s="276"/>
      <c r="ACL53" s="276"/>
      <c r="ACM53" s="276"/>
      <c r="ACN53" s="276"/>
      <c r="ACO53" s="276"/>
      <c r="ACP53" s="276"/>
      <c r="ACQ53" s="276"/>
      <c r="ACR53" s="276"/>
      <c r="ACS53" s="276"/>
      <c r="ACT53" s="276"/>
      <c r="ACU53" s="276"/>
      <c r="ACV53" s="276"/>
      <c r="ACW53" s="276"/>
      <c r="ACX53" s="276"/>
      <c r="ACY53" s="276"/>
      <c r="ACZ53" s="276"/>
      <c r="ADA53" s="276"/>
      <c r="ADB53" s="276"/>
      <c r="ADC53" s="276"/>
      <c r="ADD53" s="276"/>
      <c r="ADE53" s="276"/>
      <c r="ADF53" s="276"/>
      <c r="ADG53" s="276"/>
      <c r="ADH53" s="276"/>
      <c r="ADI53" s="276"/>
      <c r="ADJ53" s="276"/>
      <c r="ADK53" s="276"/>
      <c r="ADL53" s="276"/>
      <c r="ADM53" s="276"/>
      <c r="ADN53" s="276"/>
      <c r="ADO53" s="276"/>
      <c r="ADP53" s="276"/>
      <c r="ADQ53" s="276"/>
      <c r="ADR53" s="276"/>
      <c r="ADS53" s="276"/>
      <c r="ADT53" s="276"/>
      <c r="ADU53" s="276"/>
      <c r="ADV53" s="276"/>
      <c r="ADW53" s="276"/>
      <c r="ADX53" s="276"/>
      <c r="ADY53" s="276"/>
      <c r="ADZ53" s="276"/>
      <c r="AEA53" s="276"/>
      <c r="AEB53" s="276"/>
      <c r="AEC53" s="276"/>
      <c r="AED53" s="276"/>
      <c r="AEE53" s="276"/>
      <c r="AEF53" s="276"/>
      <c r="AEG53" s="276"/>
      <c r="AEH53" s="276"/>
      <c r="AEI53" s="276"/>
      <c r="AEJ53" s="276"/>
      <c r="AEK53" s="276"/>
      <c r="AEL53" s="276"/>
      <c r="AEM53" s="276"/>
      <c r="AEN53" s="276"/>
      <c r="AEO53" s="276"/>
      <c r="AEP53" s="276"/>
      <c r="AEQ53" s="276"/>
      <c r="AER53" s="276"/>
      <c r="AES53" s="276"/>
      <c r="AET53" s="276"/>
      <c r="AEU53" s="276"/>
      <c r="AEV53" s="276"/>
      <c r="AEW53" s="276"/>
      <c r="AEX53" s="276"/>
      <c r="AEY53" s="276"/>
      <c r="AEZ53" s="276"/>
      <c r="AFA53" s="276"/>
      <c r="AFB53" s="276"/>
      <c r="AFC53" s="276"/>
      <c r="AFD53" s="276"/>
      <c r="AFE53" s="276"/>
      <c r="AFF53" s="276"/>
      <c r="AFG53" s="276"/>
      <c r="AFH53" s="276"/>
      <c r="AFI53" s="276"/>
      <c r="AFJ53" s="276"/>
      <c r="AFK53" s="276"/>
      <c r="AFL53" s="276"/>
      <c r="AFM53" s="276"/>
      <c r="AFN53" s="276"/>
      <c r="AFO53" s="276"/>
      <c r="AFP53" s="276"/>
      <c r="AFQ53" s="276"/>
      <c r="AFR53" s="276"/>
      <c r="AFS53" s="276"/>
      <c r="AFT53" s="276"/>
      <c r="AFU53" s="276"/>
      <c r="AFV53" s="276"/>
      <c r="AFW53" s="276"/>
      <c r="AFX53" s="276"/>
      <c r="AFY53" s="276"/>
      <c r="AFZ53" s="276"/>
      <c r="AGA53" s="276"/>
      <c r="AGB53" s="276"/>
      <c r="AGC53" s="276"/>
      <c r="AGD53" s="276"/>
      <c r="AGE53" s="276"/>
      <c r="AGF53" s="276"/>
      <c r="AGG53" s="276"/>
      <c r="AGH53" s="276"/>
      <c r="AGI53" s="276"/>
      <c r="AGJ53" s="276"/>
      <c r="AGK53" s="276"/>
      <c r="AGL53" s="276"/>
      <c r="AGM53" s="276"/>
      <c r="AGN53" s="276"/>
      <c r="AGO53" s="276"/>
      <c r="AGP53" s="276"/>
      <c r="AGQ53" s="276"/>
      <c r="AGR53" s="276"/>
      <c r="AGS53" s="276"/>
      <c r="AGT53" s="276"/>
      <c r="AGU53" s="276"/>
      <c r="AGV53" s="276"/>
      <c r="AGW53" s="276"/>
      <c r="AGX53" s="276"/>
      <c r="AGY53" s="276"/>
      <c r="AGZ53" s="276"/>
      <c r="AHA53" s="276"/>
      <c r="AHB53" s="276"/>
      <c r="AHC53" s="276"/>
      <c r="AHD53" s="276"/>
      <c r="AHE53" s="276"/>
      <c r="AHF53" s="276"/>
      <c r="AHG53" s="276"/>
      <c r="AHH53" s="276"/>
      <c r="AHI53" s="276"/>
      <c r="AHJ53" s="276"/>
      <c r="AHK53" s="276"/>
      <c r="AHL53" s="276"/>
      <c r="AHM53" s="276"/>
      <c r="AHN53" s="276"/>
      <c r="AHO53" s="276"/>
      <c r="AHP53" s="276"/>
      <c r="AHQ53" s="276"/>
      <c r="AHR53" s="276"/>
      <c r="AHS53" s="276"/>
      <c r="AHT53" s="276"/>
      <c r="AHU53" s="276"/>
      <c r="AHV53" s="276"/>
      <c r="AHW53" s="276"/>
      <c r="AHX53" s="276"/>
      <c r="AHY53" s="276"/>
      <c r="AHZ53" s="276"/>
      <c r="AIA53" s="276"/>
      <c r="AIB53" s="276"/>
      <c r="AIC53" s="276"/>
      <c r="AID53" s="276"/>
      <c r="AIE53" s="276"/>
      <c r="AIF53" s="276"/>
      <c r="AIG53" s="276"/>
      <c r="AIH53" s="276"/>
      <c r="AII53" s="0"/>
      <c r="AIJ53" s="0"/>
      <c r="AIK53" s="0"/>
      <c r="AIL53" s="0"/>
      <c r="AIM53" s="0"/>
      <c r="AIN53" s="0"/>
      <c r="AIO53" s="0"/>
      <c r="AIP53" s="0"/>
      <c r="AIQ53" s="0"/>
      <c r="AIR53" s="0"/>
      <c r="AIS53" s="0"/>
      <c r="AIT53" s="0"/>
      <c r="AIU53" s="0"/>
      <c r="AIV53" s="0"/>
      <c r="AIW53" s="0"/>
      <c r="AIX53" s="0"/>
      <c r="AIY53" s="0"/>
      <c r="AIZ53" s="0"/>
      <c r="AJA53" s="0"/>
      <c r="AJB53" s="0"/>
      <c r="AJC53" s="0"/>
      <c r="AJD53" s="0"/>
      <c r="AJE53" s="0"/>
      <c r="AJF53" s="0"/>
      <c r="AJG53" s="0"/>
      <c r="AJH53" s="0"/>
      <c r="AJI53" s="0"/>
      <c r="AJJ53" s="0"/>
      <c r="AJK53" s="0"/>
      <c r="AJL53" s="0"/>
      <c r="AJM53" s="0"/>
      <c r="AJN53" s="0"/>
      <c r="AJO53" s="0"/>
      <c r="AJP53" s="0"/>
      <c r="AJQ53" s="0"/>
      <c r="AJR53" s="0"/>
      <c r="AJS53" s="0"/>
      <c r="AJT53" s="0"/>
      <c r="AJU53" s="0"/>
      <c r="AJV53" s="0"/>
      <c r="AJW53" s="0"/>
      <c r="AJX53" s="0"/>
      <c r="AJY53" s="0"/>
      <c r="AJZ53" s="0"/>
      <c r="AKA53" s="0"/>
      <c r="AKB53" s="0"/>
      <c r="AKC53" s="0"/>
      <c r="AKD53" s="0"/>
      <c r="AKE53" s="0"/>
      <c r="AKF53" s="0"/>
      <c r="AKG53" s="0"/>
      <c r="AKH53" s="0"/>
      <c r="AKI53" s="0"/>
      <c r="AKJ53" s="0"/>
      <c r="AKK53" s="0"/>
      <c r="AKL53" s="0"/>
      <c r="AKM53" s="0"/>
      <c r="AKN53" s="0"/>
      <c r="AKO53" s="0"/>
      <c r="AKP53" s="0"/>
      <c r="AKQ53" s="0"/>
      <c r="AKR53" s="0"/>
      <c r="AKS53" s="0"/>
      <c r="AKT53" s="0"/>
      <c r="AKU53" s="0"/>
      <c r="AKV53" s="0"/>
      <c r="AKW53" s="0"/>
      <c r="AKX53" s="0"/>
      <c r="AKY53" s="0"/>
      <c r="AKZ53" s="0"/>
      <c r="ALA53" s="0"/>
      <c r="ALB53" s="0"/>
      <c r="ALC53" s="0"/>
      <c r="ALD53" s="0"/>
      <c r="ALE53" s="0"/>
      <c r="ALF53" s="0"/>
      <c r="ALG53" s="0"/>
      <c r="ALH53" s="0"/>
      <c r="ALI53" s="0"/>
      <c r="ALJ53" s="0"/>
      <c r="ALK53" s="0"/>
      <c r="ALL53" s="0"/>
      <c r="ALM53" s="0"/>
      <c r="ALN53" s="0"/>
      <c r="ALO53" s="0"/>
      <c r="ALP53" s="0"/>
      <c r="ALQ53" s="0"/>
      <c r="ALR53" s="0"/>
      <c r="ALS53" s="0"/>
      <c r="ALT53" s="0"/>
      <c r="ALU53" s="0"/>
      <c r="ALV53" s="0"/>
      <c r="ALW53" s="0"/>
      <c r="ALX53" s="0"/>
      <c r="ALY53" s="0"/>
      <c r="ALZ53" s="0"/>
      <c r="AMA53" s="0"/>
      <c r="AMB53" s="0"/>
      <c r="AMC53" s="0"/>
      <c r="AMD53" s="0"/>
      <c r="AME53" s="0"/>
      <c r="AMF53" s="0"/>
      <c r="AMG53" s="0"/>
      <c r="AMH53" s="0"/>
      <c r="AMI53" s="0"/>
      <c r="AMJ53" s="0"/>
    </row>
    <row r="54" s="719" customFormat="true" ht="12" hidden="false" customHeight="true" outlineLevel="0" collapsed="false">
      <c r="A54" s="718"/>
      <c r="B54" s="718"/>
      <c r="C54" s="716"/>
      <c r="D54" s="716"/>
      <c r="E54" s="716"/>
      <c r="F54" s="716"/>
      <c r="G54" s="716"/>
      <c r="H54" s="716"/>
      <c r="I54" s="716"/>
      <c r="J54" s="718"/>
      <c r="K54" s="718"/>
      <c r="L54" s="718"/>
      <c r="M54" s="718"/>
      <c r="N54" s="718"/>
      <c r="O54" s="718"/>
      <c r="P54" s="718"/>
      <c r="Q54" s="718"/>
      <c r="R54" s="718"/>
      <c r="S54" s="718"/>
      <c r="T54" s="718"/>
      <c r="U54" s="718"/>
      <c r="V54" s="718"/>
      <c r="W54" s="718"/>
      <c r="X54" s="718"/>
      <c r="Y54" s="718"/>
      <c r="Z54" s="718"/>
      <c r="AA54" s="716"/>
      <c r="AB54" s="716"/>
      <c r="AC54" s="716"/>
      <c r="AD54" s="716"/>
      <c r="AE54" s="716"/>
      <c r="AF54" s="716"/>
      <c r="AG54" s="716"/>
      <c r="AH54" s="718"/>
      <c r="AI54" s="718"/>
      <c r="AJ54" s="718"/>
      <c r="AK54" s="718"/>
      <c r="AL54" s="718"/>
      <c r="AM54" s="718"/>
      <c r="AN54" s="718"/>
      <c r="AO54" s="718"/>
      <c r="AP54" s="718"/>
      <c r="AQ54" s="717"/>
      <c r="AR54" s="717"/>
      <c r="AS54" s="717"/>
      <c r="BK54" s="717"/>
      <c r="BL54" s="717"/>
      <c r="BM54" s="717"/>
      <c r="BN54" s="717"/>
      <c r="BO54" s="717"/>
      <c r="BP54" s="717"/>
      <c r="BQ54" s="717"/>
      <c r="CI54" s="717"/>
      <c r="CJ54" s="717"/>
      <c r="CK54" s="717"/>
      <c r="CL54" s="717"/>
      <c r="CM54" s="717"/>
      <c r="CN54" s="717"/>
      <c r="CO54" s="717"/>
      <c r="DG54" s="717"/>
      <c r="DH54" s="717"/>
      <c r="DI54" s="717"/>
      <c r="DJ54" s="717"/>
      <c r="DK54" s="717"/>
      <c r="DL54" s="717"/>
      <c r="DM54" s="717"/>
      <c r="EE54" s="717"/>
      <c r="EF54" s="717"/>
      <c r="EG54" s="717"/>
      <c r="EH54" s="717"/>
      <c r="EI54" s="717"/>
      <c r="EJ54" s="717"/>
      <c r="EK54" s="717"/>
      <c r="FC54" s="717"/>
      <c r="FD54" s="717"/>
      <c r="FE54" s="717"/>
      <c r="FF54" s="717"/>
      <c r="FG54" s="717"/>
      <c r="FH54" s="717"/>
      <c r="FI54" s="717"/>
      <c r="GA54" s="717"/>
      <c r="GB54" s="717"/>
      <c r="GC54" s="717"/>
      <c r="GD54" s="717"/>
      <c r="GE54" s="717"/>
      <c r="GF54" s="717"/>
      <c r="GG54" s="717"/>
      <c r="GY54" s="717"/>
      <c r="GZ54" s="717"/>
      <c r="HA54" s="717"/>
      <c r="HB54" s="717"/>
      <c r="HC54" s="717"/>
      <c r="HD54" s="717"/>
      <c r="HE54" s="717"/>
      <c r="HW54" s="717"/>
      <c r="HX54" s="717"/>
      <c r="HY54" s="717"/>
      <c r="HZ54" s="717"/>
      <c r="IA54" s="717"/>
      <c r="IB54" s="717"/>
      <c r="IC54" s="717"/>
      <c r="IU54" s="717"/>
      <c r="IV54" s="717"/>
      <c r="IW54" s="717"/>
      <c r="IX54" s="717"/>
      <c r="IY54" s="717"/>
      <c r="IZ54" s="717"/>
      <c r="JA54" s="717"/>
      <c r="JS54" s="717"/>
      <c r="JT54" s="717"/>
      <c r="JU54" s="717"/>
      <c r="JV54" s="717"/>
      <c r="JW54" s="717"/>
      <c r="JX54" s="717"/>
      <c r="JY54" s="717"/>
      <c r="KQ54" s="717"/>
      <c r="KR54" s="717"/>
      <c r="KS54" s="717"/>
      <c r="KT54" s="717"/>
      <c r="KU54" s="717"/>
      <c r="KV54" s="717"/>
      <c r="KW54" s="717"/>
      <c r="LO54" s="717"/>
      <c r="LP54" s="717"/>
      <c r="LQ54" s="717"/>
      <c r="LR54" s="717"/>
      <c r="LS54" s="717"/>
      <c r="LT54" s="717"/>
      <c r="LU54" s="717"/>
      <c r="YE54" s="276"/>
      <c r="YF54" s="276"/>
      <c r="YG54" s="276"/>
      <c r="YH54" s="276"/>
      <c r="YI54" s="276"/>
      <c r="YJ54" s="276"/>
      <c r="YK54" s="276"/>
      <c r="YL54" s="276"/>
      <c r="YM54" s="276"/>
      <c r="YN54" s="276"/>
      <c r="YO54" s="276"/>
      <c r="YP54" s="276"/>
      <c r="YQ54" s="276"/>
      <c r="YR54" s="276"/>
      <c r="YS54" s="276"/>
      <c r="YT54" s="276"/>
      <c r="YU54" s="276"/>
      <c r="YV54" s="276"/>
      <c r="YW54" s="276"/>
      <c r="YX54" s="276"/>
      <c r="YY54" s="276"/>
      <c r="YZ54" s="276"/>
      <c r="ZA54" s="276"/>
      <c r="ZB54" s="276"/>
      <c r="ZC54" s="276"/>
      <c r="ZD54" s="276"/>
      <c r="ZE54" s="276"/>
      <c r="ZF54" s="276"/>
      <c r="ZG54" s="276"/>
      <c r="ZH54" s="276"/>
      <c r="ZI54" s="276"/>
      <c r="ZJ54" s="276"/>
      <c r="ZK54" s="276"/>
      <c r="ZL54" s="276"/>
      <c r="ZM54" s="276"/>
      <c r="ZN54" s="276"/>
      <c r="ZO54" s="276"/>
      <c r="ZP54" s="276"/>
      <c r="ZQ54" s="276"/>
      <c r="ZR54" s="276"/>
      <c r="ZS54" s="276"/>
      <c r="ZT54" s="276"/>
      <c r="ZU54" s="276"/>
      <c r="ZV54" s="276"/>
      <c r="ZW54" s="276"/>
      <c r="ZX54" s="276"/>
      <c r="ZY54" s="276"/>
      <c r="ZZ54" s="276"/>
      <c r="AAA54" s="276"/>
      <c r="AAB54" s="276"/>
      <c r="AAC54" s="276"/>
      <c r="AAD54" s="276"/>
      <c r="AAE54" s="276"/>
      <c r="AAF54" s="276"/>
      <c r="AAG54" s="276"/>
      <c r="AAH54" s="276"/>
      <c r="AAI54" s="276"/>
      <c r="AAJ54" s="276"/>
      <c r="AAK54" s="276"/>
      <c r="AAL54" s="276"/>
      <c r="AAM54" s="276"/>
      <c r="AAN54" s="276"/>
      <c r="AAO54" s="276"/>
      <c r="AAP54" s="276"/>
      <c r="AAQ54" s="276"/>
      <c r="AAR54" s="276"/>
      <c r="AAS54" s="276"/>
      <c r="AAT54" s="276"/>
      <c r="AAU54" s="276"/>
      <c r="AAV54" s="276"/>
      <c r="AAW54" s="276"/>
      <c r="AAX54" s="276"/>
      <c r="AAY54" s="276"/>
      <c r="AAZ54" s="276"/>
      <c r="ABA54" s="276"/>
      <c r="ABB54" s="276"/>
      <c r="ABC54" s="276"/>
      <c r="ABD54" s="276"/>
      <c r="ABE54" s="276"/>
      <c r="ABF54" s="276"/>
      <c r="ABG54" s="276"/>
      <c r="ABH54" s="276"/>
      <c r="ABI54" s="276"/>
      <c r="ABJ54" s="276"/>
      <c r="ABK54" s="276"/>
      <c r="ABL54" s="276"/>
      <c r="ABM54" s="276"/>
      <c r="ABN54" s="276"/>
      <c r="ABO54" s="276"/>
      <c r="ABP54" s="276"/>
      <c r="ABQ54" s="276"/>
      <c r="ABR54" s="276"/>
      <c r="ABS54" s="276"/>
      <c r="ABT54" s="276"/>
      <c r="ABU54" s="276"/>
      <c r="ABV54" s="276"/>
      <c r="ABW54" s="276"/>
      <c r="ABX54" s="276"/>
      <c r="ABY54" s="276"/>
      <c r="ABZ54" s="276"/>
      <c r="ACA54" s="276"/>
      <c r="ACB54" s="276"/>
      <c r="ACC54" s="276"/>
      <c r="ACD54" s="276"/>
      <c r="ACE54" s="276"/>
      <c r="ACF54" s="276"/>
      <c r="ACG54" s="276"/>
      <c r="ACH54" s="276"/>
      <c r="ACI54" s="276"/>
      <c r="ACJ54" s="276"/>
      <c r="ACK54" s="276"/>
      <c r="ACL54" s="276"/>
      <c r="ACM54" s="276"/>
      <c r="ACN54" s="276"/>
      <c r="ACO54" s="276"/>
      <c r="ACP54" s="276"/>
      <c r="ACQ54" s="276"/>
      <c r="ACR54" s="276"/>
      <c r="ACS54" s="276"/>
      <c r="ACT54" s="276"/>
      <c r="ACU54" s="276"/>
      <c r="ACV54" s="276"/>
      <c r="ACW54" s="276"/>
      <c r="ACX54" s="276"/>
      <c r="ACY54" s="276"/>
      <c r="ACZ54" s="276"/>
      <c r="ADA54" s="276"/>
      <c r="ADB54" s="276"/>
      <c r="ADC54" s="276"/>
      <c r="ADD54" s="276"/>
      <c r="ADE54" s="276"/>
      <c r="ADF54" s="276"/>
      <c r="ADG54" s="276"/>
      <c r="ADH54" s="276"/>
      <c r="ADI54" s="276"/>
      <c r="ADJ54" s="276"/>
      <c r="ADK54" s="276"/>
      <c r="ADL54" s="276"/>
      <c r="ADM54" s="276"/>
      <c r="ADN54" s="276"/>
      <c r="ADO54" s="276"/>
      <c r="ADP54" s="276"/>
      <c r="ADQ54" s="276"/>
      <c r="ADR54" s="276"/>
      <c r="ADS54" s="276"/>
      <c r="ADT54" s="276"/>
      <c r="ADU54" s="276"/>
      <c r="ADV54" s="276"/>
      <c r="ADW54" s="276"/>
      <c r="ADX54" s="276"/>
      <c r="ADY54" s="276"/>
      <c r="ADZ54" s="276"/>
      <c r="AEA54" s="276"/>
      <c r="AEB54" s="276"/>
      <c r="AEC54" s="276"/>
      <c r="AED54" s="276"/>
      <c r="AEE54" s="276"/>
      <c r="AEF54" s="276"/>
      <c r="AEG54" s="276"/>
      <c r="AEH54" s="276"/>
      <c r="AEI54" s="276"/>
      <c r="AEJ54" s="276"/>
      <c r="AEK54" s="276"/>
      <c r="AEL54" s="276"/>
      <c r="AEM54" s="276"/>
      <c r="AEN54" s="276"/>
      <c r="AEO54" s="276"/>
      <c r="AEP54" s="276"/>
      <c r="AEQ54" s="276"/>
      <c r="AER54" s="276"/>
      <c r="AES54" s="276"/>
      <c r="AET54" s="276"/>
      <c r="AEU54" s="276"/>
      <c r="AEV54" s="276"/>
      <c r="AEW54" s="276"/>
      <c r="AEX54" s="276"/>
      <c r="AEY54" s="276"/>
      <c r="AEZ54" s="276"/>
      <c r="AFA54" s="276"/>
      <c r="AFB54" s="276"/>
      <c r="AFC54" s="276"/>
      <c r="AFD54" s="276"/>
      <c r="AFE54" s="276"/>
      <c r="AFF54" s="276"/>
      <c r="AFG54" s="276"/>
      <c r="AFH54" s="276"/>
      <c r="AFI54" s="276"/>
      <c r="AFJ54" s="276"/>
      <c r="AFK54" s="276"/>
      <c r="AFL54" s="276"/>
      <c r="AFM54" s="276"/>
      <c r="AFN54" s="276"/>
      <c r="AFO54" s="276"/>
      <c r="AFP54" s="276"/>
      <c r="AFQ54" s="276"/>
      <c r="AFR54" s="276"/>
      <c r="AFS54" s="276"/>
      <c r="AFT54" s="276"/>
      <c r="AFU54" s="276"/>
      <c r="AFV54" s="276"/>
      <c r="AFW54" s="276"/>
      <c r="AFX54" s="276"/>
      <c r="AFY54" s="276"/>
      <c r="AFZ54" s="276"/>
      <c r="AGA54" s="276"/>
      <c r="AGB54" s="276"/>
      <c r="AGC54" s="276"/>
      <c r="AGD54" s="276"/>
      <c r="AGE54" s="276"/>
      <c r="AGF54" s="276"/>
      <c r="AGG54" s="276"/>
      <c r="AGH54" s="276"/>
      <c r="AGI54" s="276"/>
      <c r="AGJ54" s="276"/>
      <c r="AGK54" s="276"/>
      <c r="AGL54" s="276"/>
      <c r="AGM54" s="276"/>
      <c r="AGN54" s="276"/>
      <c r="AGO54" s="276"/>
      <c r="AGP54" s="276"/>
      <c r="AGQ54" s="276"/>
      <c r="AGR54" s="276"/>
      <c r="AGS54" s="276"/>
      <c r="AGT54" s="276"/>
      <c r="AGU54" s="276"/>
      <c r="AGV54" s="276"/>
      <c r="AGW54" s="276"/>
      <c r="AGX54" s="276"/>
      <c r="AGY54" s="276"/>
      <c r="AGZ54" s="276"/>
      <c r="AHA54" s="276"/>
      <c r="AHB54" s="276"/>
      <c r="AHC54" s="276"/>
      <c r="AHD54" s="276"/>
      <c r="AHE54" s="276"/>
      <c r="AHF54" s="276"/>
      <c r="AHG54" s="276"/>
      <c r="AHH54" s="276"/>
      <c r="AHI54" s="276"/>
      <c r="AHJ54" s="276"/>
      <c r="AHK54" s="276"/>
      <c r="AHL54" s="276"/>
      <c r="AHM54" s="276"/>
      <c r="AHN54" s="276"/>
      <c r="AHO54" s="276"/>
      <c r="AHP54" s="276"/>
      <c r="AHQ54" s="276"/>
      <c r="AHR54" s="276"/>
      <c r="AHS54" s="276"/>
      <c r="AHT54" s="276"/>
      <c r="AHU54" s="276"/>
      <c r="AHV54" s="276"/>
      <c r="AHW54" s="276"/>
      <c r="AHX54" s="276"/>
      <c r="AHY54" s="276"/>
      <c r="AHZ54" s="276"/>
      <c r="AIA54" s="276"/>
      <c r="AIB54" s="276"/>
      <c r="AIC54" s="276"/>
      <c r="AID54" s="276"/>
      <c r="AIE54" s="276"/>
      <c r="AIF54" s="276"/>
      <c r="AIG54" s="276"/>
      <c r="AIH54" s="276"/>
      <c r="AII54" s="0"/>
      <c r="AIJ54" s="0"/>
      <c r="AIK54" s="0"/>
      <c r="AIL54" s="0"/>
      <c r="AIM54" s="0"/>
      <c r="AIN54" s="0"/>
      <c r="AIO54" s="0"/>
      <c r="AIP54" s="0"/>
      <c r="AIQ54" s="0"/>
      <c r="AIR54" s="0"/>
      <c r="AIS54" s="0"/>
      <c r="AIT54" s="0"/>
      <c r="AIU54" s="0"/>
      <c r="AIV54" s="0"/>
      <c r="AIW54" s="0"/>
      <c r="AIX54" s="0"/>
      <c r="AIY54" s="0"/>
      <c r="AIZ54" s="0"/>
      <c r="AJA54" s="0"/>
      <c r="AJB54" s="0"/>
      <c r="AJC54" s="0"/>
      <c r="AJD54" s="0"/>
      <c r="AJE54" s="0"/>
      <c r="AJF54" s="0"/>
      <c r="AJG54" s="0"/>
      <c r="AJH54" s="0"/>
      <c r="AJI54" s="0"/>
      <c r="AJJ54" s="0"/>
      <c r="AJK54" s="0"/>
      <c r="AJL54" s="0"/>
      <c r="AJM54" s="0"/>
      <c r="AJN54" s="0"/>
      <c r="AJO54" s="0"/>
      <c r="AJP54" s="0"/>
      <c r="AJQ54" s="0"/>
      <c r="AJR54" s="0"/>
      <c r="AJS54" s="0"/>
      <c r="AJT54" s="0"/>
      <c r="AJU54" s="0"/>
      <c r="AJV54" s="0"/>
      <c r="AJW54" s="0"/>
      <c r="AJX54" s="0"/>
      <c r="AJY54" s="0"/>
      <c r="AJZ54" s="0"/>
      <c r="AKA54" s="0"/>
      <c r="AKB54" s="0"/>
      <c r="AKC54" s="0"/>
      <c r="AKD54" s="0"/>
      <c r="AKE54" s="0"/>
      <c r="AKF54" s="0"/>
      <c r="AKG54" s="0"/>
      <c r="AKH54" s="0"/>
      <c r="AKI54" s="0"/>
      <c r="AKJ54" s="0"/>
      <c r="AKK54" s="0"/>
      <c r="AKL54" s="0"/>
      <c r="AKM54" s="0"/>
      <c r="AKN54" s="0"/>
      <c r="AKO54" s="0"/>
      <c r="AKP54" s="0"/>
      <c r="AKQ54" s="0"/>
      <c r="AKR54" s="0"/>
      <c r="AKS54" s="0"/>
      <c r="AKT54" s="0"/>
      <c r="AKU54" s="0"/>
      <c r="AKV54" s="0"/>
      <c r="AKW54" s="0"/>
      <c r="AKX54" s="0"/>
      <c r="AKY54" s="0"/>
      <c r="AKZ54" s="0"/>
      <c r="ALA54" s="0"/>
      <c r="ALB54" s="0"/>
      <c r="ALC54" s="0"/>
      <c r="ALD54" s="0"/>
      <c r="ALE54" s="0"/>
      <c r="ALF54" s="0"/>
      <c r="ALG54" s="0"/>
      <c r="ALH54" s="0"/>
      <c r="ALI54" s="0"/>
      <c r="ALJ54" s="0"/>
      <c r="ALK54" s="0"/>
      <c r="ALL54" s="0"/>
      <c r="ALM54" s="0"/>
      <c r="ALN54" s="0"/>
      <c r="ALO54" s="0"/>
      <c r="ALP54" s="0"/>
      <c r="ALQ54" s="0"/>
      <c r="ALR54" s="0"/>
      <c r="ALS54" s="0"/>
      <c r="ALT54" s="0"/>
      <c r="ALU54" s="0"/>
      <c r="ALV54" s="0"/>
      <c r="ALW54" s="0"/>
      <c r="ALX54" s="0"/>
      <c r="ALY54" s="0"/>
      <c r="ALZ54" s="0"/>
      <c r="AMA54" s="0"/>
      <c r="AMB54" s="0"/>
      <c r="AMC54" s="0"/>
      <c r="AMD54" s="0"/>
      <c r="AME54" s="0"/>
      <c r="AMF54" s="0"/>
      <c r="AMG54" s="0"/>
      <c r="AMH54" s="0"/>
      <c r="AMI54" s="0"/>
      <c r="AMJ54" s="0"/>
    </row>
    <row r="55" s="287" customFormat="true" ht="12" hidden="false" customHeight="true" outlineLevel="0" collapsed="false">
      <c r="A55" s="283"/>
      <c r="B55" s="283"/>
      <c r="C55" s="278"/>
      <c r="D55" s="278"/>
      <c r="E55" s="278"/>
      <c r="F55" s="278"/>
      <c r="G55" s="278"/>
      <c r="H55" s="278"/>
      <c r="I55" s="278"/>
      <c r="J55" s="283"/>
      <c r="K55" s="283"/>
      <c r="L55" s="283"/>
      <c r="M55" s="283"/>
      <c r="N55" s="283"/>
      <c r="O55" s="283"/>
      <c r="P55" s="283"/>
      <c r="Q55" s="283"/>
      <c r="R55" s="283"/>
      <c r="S55" s="283"/>
      <c r="T55" s="283"/>
      <c r="U55" s="283"/>
      <c r="V55" s="283"/>
      <c r="W55" s="283"/>
      <c r="X55" s="283"/>
      <c r="Y55" s="283"/>
      <c r="Z55" s="283"/>
      <c r="AA55" s="278"/>
      <c r="AB55" s="278"/>
      <c r="AC55" s="278"/>
      <c r="AD55" s="278"/>
      <c r="AE55" s="278"/>
      <c r="AF55" s="278"/>
      <c r="AG55" s="278"/>
      <c r="AH55" s="283"/>
      <c r="AI55" s="283"/>
      <c r="AJ55" s="283"/>
      <c r="AK55" s="283"/>
      <c r="AL55" s="283"/>
      <c r="AM55" s="283"/>
      <c r="AN55" s="283"/>
      <c r="AO55" s="283"/>
      <c r="AP55" s="283"/>
      <c r="AQ55" s="281"/>
      <c r="AR55" s="281"/>
      <c r="AS55" s="281"/>
      <c r="BK55" s="281"/>
      <c r="BL55" s="281"/>
      <c r="BM55" s="281"/>
      <c r="BN55" s="281"/>
      <c r="BO55" s="281"/>
      <c r="BP55" s="281"/>
      <c r="BQ55" s="281"/>
      <c r="CI55" s="281"/>
      <c r="CJ55" s="281"/>
      <c r="CK55" s="281"/>
      <c r="CL55" s="281"/>
      <c r="CM55" s="281"/>
      <c r="CN55" s="281"/>
      <c r="CO55" s="281"/>
      <c r="DG55" s="281"/>
      <c r="DH55" s="281"/>
      <c r="DI55" s="281"/>
      <c r="DJ55" s="281"/>
      <c r="DK55" s="281"/>
      <c r="DL55" s="281"/>
      <c r="DM55" s="281"/>
      <c r="EE55" s="281"/>
      <c r="EF55" s="281"/>
      <c r="EG55" s="281"/>
      <c r="EH55" s="281"/>
      <c r="EI55" s="281"/>
      <c r="EJ55" s="281"/>
      <c r="EK55" s="281"/>
      <c r="FC55" s="281"/>
      <c r="FD55" s="281"/>
      <c r="FE55" s="281"/>
      <c r="FF55" s="281"/>
      <c r="FG55" s="281"/>
      <c r="FH55" s="281"/>
      <c r="FI55" s="281"/>
      <c r="GA55" s="281"/>
      <c r="GB55" s="281"/>
      <c r="GC55" s="281"/>
      <c r="GD55" s="281"/>
      <c r="GE55" s="281"/>
      <c r="GF55" s="281"/>
      <c r="GG55" s="281"/>
      <c r="GY55" s="281"/>
      <c r="GZ55" s="281"/>
      <c r="HA55" s="281"/>
      <c r="HB55" s="281"/>
      <c r="HC55" s="281"/>
      <c r="HD55" s="281"/>
      <c r="HE55" s="281"/>
      <c r="HW55" s="281"/>
      <c r="HX55" s="281"/>
      <c r="HY55" s="281"/>
      <c r="HZ55" s="281"/>
      <c r="IA55" s="281"/>
      <c r="IB55" s="281"/>
      <c r="IC55" s="281"/>
      <c r="IU55" s="281"/>
      <c r="IV55" s="281"/>
      <c r="IW55" s="281"/>
      <c r="IX55" s="281"/>
      <c r="IY55" s="281"/>
      <c r="IZ55" s="281"/>
      <c r="JA55" s="281"/>
      <c r="JS55" s="281"/>
      <c r="JT55" s="281"/>
      <c r="JU55" s="281"/>
      <c r="JV55" s="281"/>
      <c r="JW55" s="281"/>
      <c r="JX55" s="281"/>
      <c r="JY55" s="281"/>
      <c r="KQ55" s="281"/>
      <c r="KR55" s="281"/>
      <c r="KS55" s="281"/>
      <c r="KT55" s="281"/>
      <c r="KU55" s="281"/>
      <c r="KV55" s="281"/>
      <c r="KW55" s="281"/>
      <c r="LO55" s="281"/>
      <c r="LP55" s="281"/>
      <c r="LQ55" s="281"/>
      <c r="LR55" s="281"/>
      <c r="LS55" s="281"/>
      <c r="LT55" s="281"/>
      <c r="LU55" s="281"/>
      <c r="YE55" s="276"/>
      <c r="YF55" s="276"/>
      <c r="YG55" s="276"/>
      <c r="YH55" s="276"/>
      <c r="YI55" s="276"/>
      <c r="YJ55" s="276"/>
      <c r="YK55" s="276"/>
      <c r="YL55" s="276"/>
      <c r="YM55" s="276"/>
      <c r="YN55" s="276"/>
      <c r="YO55" s="276"/>
      <c r="YP55" s="276"/>
      <c r="YQ55" s="276"/>
      <c r="YR55" s="276"/>
      <c r="YS55" s="276"/>
      <c r="YT55" s="276"/>
      <c r="YU55" s="276"/>
      <c r="YV55" s="276"/>
      <c r="YW55" s="276"/>
      <c r="YX55" s="276"/>
      <c r="YY55" s="276"/>
      <c r="YZ55" s="276"/>
      <c r="ZA55" s="276"/>
      <c r="ZB55" s="276"/>
      <c r="ZC55" s="276"/>
      <c r="ZD55" s="276"/>
      <c r="ZE55" s="276"/>
      <c r="ZF55" s="276"/>
      <c r="ZG55" s="276"/>
      <c r="ZH55" s="276"/>
      <c r="ZI55" s="276"/>
      <c r="ZJ55" s="276"/>
      <c r="ZK55" s="276"/>
      <c r="ZL55" s="276"/>
      <c r="ZM55" s="276"/>
      <c r="ZN55" s="276"/>
      <c r="ZO55" s="276"/>
      <c r="ZP55" s="276"/>
      <c r="ZQ55" s="276"/>
      <c r="ZR55" s="276"/>
      <c r="ZS55" s="276"/>
      <c r="ZT55" s="276"/>
      <c r="ZU55" s="276"/>
      <c r="ZV55" s="276"/>
      <c r="ZW55" s="276"/>
      <c r="ZX55" s="276"/>
      <c r="ZY55" s="276"/>
      <c r="ZZ55" s="276"/>
      <c r="AAA55" s="276"/>
      <c r="AAB55" s="276"/>
      <c r="AAC55" s="276"/>
      <c r="AAD55" s="276"/>
      <c r="AAE55" s="276"/>
      <c r="AAF55" s="276"/>
      <c r="AAG55" s="276"/>
      <c r="AAH55" s="276"/>
      <c r="AAI55" s="276"/>
      <c r="AAJ55" s="276"/>
      <c r="AAK55" s="276"/>
      <c r="AAL55" s="276"/>
      <c r="AAM55" s="276"/>
      <c r="AAN55" s="276"/>
      <c r="AAO55" s="276"/>
      <c r="AAP55" s="276"/>
      <c r="AAQ55" s="276"/>
      <c r="AAR55" s="276"/>
      <c r="AAS55" s="276"/>
      <c r="AAT55" s="276"/>
      <c r="AAU55" s="276"/>
      <c r="AAV55" s="276"/>
      <c r="AAW55" s="276"/>
      <c r="AAX55" s="276"/>
      <c r="AAY55" s="276"/>
      <c r="AAZ55" s="276"/>
      <c r="ABA55" s="276"/>
      <c r="ABB55" s="276"/>
      <c r="ABC55" s="276"/>
      <c r="ABD55" s="276"/>
      <c r="ABE55" s="276"/>
      <c r="ABF55" s="276"/>
      <c r="ABG55" s="276"/>
      <c r="ABH55" s="276"/>
      <c r="ABI55" s="276"/>
      <c r="ABJ55" s="276"/>
      <c r="ABK55" s="276"/>
      <c r="ABL55" s="276"/>
      <c r="ABM55" s="276"/>
      <c r="ABN55" s="276"/>
      <c r="ABO55" s="276"/>
      <c r="ABP55" s="276"/>
      <c r="ABQ55" s="276"/>
      <c r="ABR55" s="276"/>
      <c r="ABS55" s="276"/>
      <c r="ABT55" s="276"/>
      <c r="ABU55" s="276"/>
      <c r="ABV55" s="276"/>
      <c r="ABW55" s="276"/>
      <c r="ABX55" s="276"/>
      <c r="ABY55" s="276"/>
      <c r="ABZ55" s="276"/>
      <c r="ACA55" s="276"/>
      <c r="ACB55" s="276"/>
      <c r="ACC55" s="276"/>
      <c r="ACD55" s="276"/>
      <c r="ACE55" s="276"/>
      <c r="ACF55" s="276"/>
      <c r="ACG55" s="276"/>
      <c r="ACH55" s="276"/>
      <c r="ACI55" s="276"/>
      <c r="ACJ55" s="276"/>
      <c r="ACK55" s="276"/>
      <c r="ACL55" s="276"/>
      <c r="ACM55" s="276"/>
      <c r="ACN55" s="276"/>
      <c r="ACO55" s="276"/>
      <c r="ACP55" s="276"/>
      <c r="ACQ55" s="276"/>
      <c r="ACR55" s="276"/>
      <c r="ACS55" s="276"/>
      <c r="ACT55" s="276"/>
      <c r="ACU55" s="276"/>
      <c r="ACV55" s="276"/>
      <c r="ACW55" s="276"/>
      <c r="ACX55" s="276"/>
      <c r="ACY55" s="276"/>
      <c r="ACZ55" s="276"/>
      <c r="ADA55" s="276"/>
      <c r="ADB55" s="276"/>
      <c r="ADC55" s="276"/>
      <c r="ADD55" s="276"/>
      <c r="ADE55" s="276"/>
      <c r="ADF55" s="276"/>
      <c r="ADG55" s="276"/>
      <c r="ADH55" s="276"/>
      <c r="ADI55" s="276"/>
      <c r="ADJ55" s="276"/>
      <c r="ADK55" s="276"/>
      <c r="ADL55" s="276"/>
      <c r="ADM55" s="276"/>
      <c r="ADN55" s="276"/>
      <c r="ADO55" s="276"/>
      <c r="ADP55" s="276"/>
      <c r="ADQ55" s="276"/>
      <c r="ADR55" s="276"/>
      <c r="ADS55" s="276"/>
      <c r="ADT55" s="276"/>
      <c r="ADU55" s="276"/>
      <c r="ADV55" s="276"/>
      <c r="ADW55" s="276"/>
      <c r="ADX55" s="276"/>
      <c r="ADY55" s="276"/>
      <c r="ADZ55" s="276"/>
      <c r="AEA55" s="276"/>
      <c r="AEB55" s="276"/>
      <c r="AEC55" s="276"/>
      <c r="AED55" s="276"/>
      <c r="AEE55" s="276"/>
      <c r="AEF55" s="276"/>
      <c r="AEG55" s="276"/>
      <c r="AEH55" s="276"/>
      <c r="AEI55" s="276"/>
      <c r="AEJ55" s="276"/>
      <c r="AEK55" s="276"/>
      <c r="AEL55" s="276"/>
      <c r="AEM55" s="276"/>
      <c r="AEN55" s="276"/>
      <c r="AEO55" s="276"/>
      <c r="AEP55" s="276"/>
      <c r="AEQ55" s="276"/>
      <c r="AER55" s="276"/>
      <c r="AES55" s="276"/>
      <c r="AET55" s="276"/>
      <c r="AEU55" s="276"/>
      <c r="AEV55" s="276"/>
      <c r="AEW55" s="276"/>
      <c r="AEX55" s="276"/>
      <c r="AEY55" s="276"/>
      <c r="AEZ55" s="276"/>
      <c r="AFA55" s="276"/>
      <c r="AFB55" s="276"/>
      <c r="AFC55" s="276"/>
      <c r="AFD55" s="276"/>
      <c r="AFE55" s="276"/>
      <c r="AFF55" s="276"/>
      <c r="AFG55" s="276"/>
      <c r="AFH55" s="276"/>
      <c r="AFI55" s="276"/>
      <c r="AFJ55" s="276"/>
      <c r="AFK55" s="276"/>
      <c r="AFL55" s="276"/>
      <c r="AFM55" s="276"/>
      <c r="AFN55" s="276"/>
      <c r="AFO55" s="276"/>
      <c r="AFP55" s="276"/>
      <c r="AFQ55" s="276"/>
      <c r="AFR55" s="276"/>
      <c r="AFS55" s="276"/>
      <c r="AFT55" s="276"/>
      <c r="AFU55" s="276"/>
      <c r="AFV55" s="276"/>
      <c r="AFW55" s="276"/>
      <c r="AFX55" s="276"/>
      <c r="AFY55" s="276"/>
      <c r="AFZ55" s="276"/>
      <c r="AGA55" s="276"/>
      <c r="AGB55" s="276"/>
      <c r="AGC55" s="276"/>
      <c r="AGD55" s="276"/>
      <c r="AGE55" s="276"/>
      <c r="AGF55" s="276"/>
      <c r="AGG55" s="276"/>
      <c r="AGH55" s="276"/>
      <c r="AGI55" s="276"/>
      <c r="AGJ55" s="276"/>
      <c r="AGK55" s="276"/>
      <c r="AGL55" s="276"/>
      <c r="AGM55" s="276"/>
      <c r="AGN55" s="276"/>
      <c r="AGO55" s="276"/>
      <c r="AGP55" s="276"/>
      <c r="AGQ55" s="276"/>
      <c r="AGR55" s="276"/>
      <c r="AGS55" s="276"/>
      <c r="AGT55" s="276"/>
      <c r="AGU55" s="276"/>
      <c r="AGV55" s="276"/>
      <c r="AGW55" s="276"/>
      <c r="AGX55" s="276"/>
      <c r="AGY55" s="276"/>
      <c r="AGZ55" s="276"/>
      <c r="AHA55" s="276"/>
      <c r="AHB55" s="276"/>
      <c r="AHC55" s="276"/>
      <c r="AHD55" s="276"/>
      <c r="AHE55" s="276"/>
      <c r="AHF55" s="276"/>
      <c r="AHG55" s="276"/>
      <c r="AHH55" s="276"/>
      <c r="AHI55" s="276"/>
      <c r="AHJ55" s="276"/>
      <c r="AHK55" s="276"/>
      <c r="AHL55" s="276"/>
      <c r="AHM55" s="276"/>
      <c r="AHN55" s="276"/>
      <c r="AHO55" s="276"/>
      <c r="AHP55" s="276"/>
      <c r="AHQ55" s="276"/>
      <c r="AHR55" s="276"/>
      <c r="AHS55" s="276"/>
      <c r="AHT55" s="276"/>
      <c r="AHU55" s="276"/>
      <c r="AHV55" s="276"/>
      <c r="AHW55" s="276"/>
      <c r="AHX55" s="276"/>
      <c r="AHY55" s="276"/>
      <c r="AHZ55" s="276"/>
      <c r="AIA55" s="276"/>
      <c r="AIB55" s="276"/>
      <c r="AIC55" s="276"/>
      <c r="AID55" s="276"/>
      <c r="AIE55" s="276"/>
      <c r="AIF55" s="276"/>
      <c r="AIG55" s="276"/>
      <c r="AIH55" s="276"/>
      <c r="AII55" s="0"/>
      <c r="AIJ55" s="0"/>
      <c r="AIK55" s="0"/>
      <c r="AIL55" s="0"/>
      <c r="AIM55" s="0"/>
      <c r="AIN55" s="0"/>
      <c r="AIO55" s="0"/>
      <c r="AIP55" s="0"/>
      <c r="AIQ55" s="0"/>
      <c r="AIR55" s="0"/>
      <c r="AIS55" s="0"/>
      <c r="AIT55" s="0"/>
      <c r="AIU55" s="0"/>
      <c r="AIV55" s="0"/>
      <c r="AIW55" s="0"/>
      <c r="AIX55" s="0"/>
      <c r="AIY55" s="0"/>
      <c r="AIZ55" s="0"/>
      <c r="AJA55" s="0"/>
      <c r="AJB55" s="0"/>
      <c r="AJC55" s="0"/>
      <c r="AJD55" s="0"/>
      <c r="AJE55" s="0"/>
      <c r="AJF55" s="0"/>
      <c r="AJG55" s="0"/>
      <c r="AJH55" s="0"/>
      <c r="AJI55" s="0"/>
      <c r="AJJ55" s="0"/>
      <c r="AJK55" s="0"/>
      <c r="AJL55" s="0"/>
      <c r="AJM55" s="0"/>
      <c r="AJN55" s="0"/>
      <c r="AJO55" s="0"/>
      <c r="AJP55" s="0"/>
      <c r="AJQ55" s="0"/>
      <c r="AJR55" s="0"/>
      <c r="AJS55" s="0"/>
      <c r="AJT55" s="0"/>
      <c r="AJU55" s="0"/>
      <c r="AJV55" s="0"/>
      <c r="AJW55" s="0"/>
      <c r="AJX55" s="0"/>
      <c r="AJY55" s="0"/>
      <c r="AJZ55" s="0"/>
      <c r="AKA55" s="0"/>
      <c r="AKB55" s="0"/>
      <c r="AKC55" s="0"/>
      <c r="AKD55" s="0"/>
      <c r="AKE55" s="0"/>
      <c r="AKF55" s="0"/>
      <c r="AKG55" s="0"/>
      <c r="AKH55" s="0"/>
      <c r="AKI55" s="0"/>
      <c r="AKJ55" s="0"/>
      <c r="AKK55" s="0"/>
      <c r="AKL55" s="0"/>
      <c r="AKM55" s="0"/>
      <c r="AKN55" s="0"/>
      <c r="AKO55" s="0"/>
      <c r="AKP55" s="0"/>
      <c r="AKQ55" s="0"/>
      <c r="AKR55" s="0"/>
      <c r="AKS55" s="0"/>
      <c r="AKT55" s="0"/>
      <c r="AKU55" s="0"/>
      <c r="AKV55" s="0"/>
      <c r="AKW55" s="0"/>
      <c r="AKX55" s="0"/>
      <c r="AKY55" s="0"/>
      <c r="AKZ55" s="0"/>
      <c r="ALA55" s="0"/>
      <c r="ALB55" s="0"/>
      <c r="ALC55" s="0"/>
      <c r="ALD55" s="0"/>
      <c r="ALE55" s="0"/>
      <c r="ALF55" s="0"/>
      <c r="ALG55" s="0"/>
      <c r="ALH55" s="0"/>
      <c r="ALI55" s="0"/>
      <c r="ALJ55" s="0"/>
      <c r="ALK55" s="0"/>
      <c r="ALL55" s="0"/>
      <c r="ALM55" s="0"/>
      <c r="ALN55" s="0"/>
      <c r="ALO55" s="0"/>
      <c r="ALP55" s="0"/>
      <c r="ALQ55" s="0"/>
      <c r="ALR55" s="0"/>
      <c r="ALS55" s="0"/>
      <c r="ALT55" s="0"/>
      <c r="ALU55" s="0"/>
      <c r="ALV55" s="0"/>
      <c r="ALW55" s="0"/>
      <c r="ALX55" s="0"/>
      <c r="ALY55" s="0"/>
      <c r="ALZ55" s="0"/>
      <c r="AMA55" s="0"/>
      <c r="AMB55" s="0"/>
      <c r="AMC55" s="0"/>
      <c r="AMD55" s="0"/>
      <c r="AME55" s="0"/>
      <c r="AMF55" s="0"/>
      <c r="AMG55" s="0"/>
      <c r="AMH55" s="0"/>
      <c r="AMI55" s="0"/>
      <c r="AMJ55" s="0"/>
    </row>
    <row r="56" s="287" customFormat="true" ht="12" hidden="false" customHeight="true" outlineLevel="0" collapsed="false">
      <c r="A56" s="283"/>
      <c r="B56" s="283"/>
      <c r="C56" s="278"/>
      <c r="D56" s="278"/>
      <c r="E56" s="278"/>
      <c r="F56" s="278"/>
      <c r="G56" s="278"/>
      <c r="H56" s="278"/>
      <c r="I56" s="278"/>
      <c r="J56" s="283"/>
      <c r="K56" s="283"/>
      <c r="L56" s="283"/>
      <c r="M56" s="283"/>
      <c r="N56" s="283"/>
      <c r="O56" s="283"/>
      <c r="P56" s="283"/>
      <c r="Q56" s="283"/>
      <c r="R56" s="283"/>
      <c r="S56" s="283"/>
      <c r="T56" s="283"/>
      <c r="U56" s="283"/>
      <c r="V56" s="283"/>
      <c r="W56" s="283"/>
      <c r="X56" s="283"/>
      <c r="Y56" s="283"/>
      <c r="Z56" s="283"/>
      <c r="AA56" s="278"/>
      <c r="AB56" s="278"/>
      <c r="AC56" s="278"/>
      <c r="AD56" s="278"/>
      <c r="AE56" s="278"/>
      <c r="AF56" s="278"/>
      <c r="AG56" s="278"/>
      <c r="AH56" s="283"/>
      <c r="AI56" s="283"/>
      <c r="AJ56" s="283"/>
      <c r="AK56" s="283"/>
      <c r="AL56" s="283"/>
      <c r="AM56" s="283"/>
      <c r="AN56" s="283"/>
      <c r="AO56" s="283"/>
      <c r="AP56" s="283"/>
      <c r="AQ56" s="281"/>
      <c r="AR56" s="281"/>
      <c r="AS56" s="281"/>
      <c r="BK56" s="281"/>
      <c r="BL56" s="281"/>
      <c r="BM56" s="281"/>
      <c r="BN56" s="281"/>
      <c r="BO56" s="281"/>
      <c r="BP56" s="281"/>
      <c r="BQ56" s="281"/>
      <c r="CI56" s="281"/>
      <c r="CJ56" s="281"/>
      <c r="CK56" s="281"/>
      <c r="CL56" s="281"/>
      <c r="CM56" s="281"/>
      <c r="CN56" s="281"/>
      <c r="CO56" s="281"/>
      <c r="DG56" s="281"/>
      <c r="DH56" s="281"/>
      <c r="DI56" s="281"/>
      <c r="DJ56" s="281"/>
      <c r="DK56" s="281"/>
      <c r="DL56" s="281"/>
      <c r="DM56" s="281"/>
      <c r="EE56" s="281"/>
      <c r="EF56" s="281"/>
      <c r="EG56" s="281"/>
      <c r="EH56" s="281"/>
      <c r="EI56" s="281"/>
      <c r="EJ56" s="281"/>
      <c r="EK56" s="281"/>
      <c r="FC56" s="281"/>
      <c r="FD56" s="281"/>
      <c r="FE56" s="281"/>
      <c r="FF56" s="281"/>
      <c r="FG56" s="281"/>
      <c r="FH56" s="281"/>
      <c r="FI56" s="281"/>
      <c r="GA56" s="281"/>
      <c r="GB56" s="281"/>
      <c r="GC56" s="281"/>
      <c r="GD56" s="281"/>
      <c r="GE56" s="281"/>
      <c r="GF56" s="281"/>
      <c r="GG56" s="281"/>
      <c r="GY56" s="281"/>
      <c r="GZ56" s="281"/>
      <c r="HA56" s="281"/>
      <c r="HB56" s="281"/>
      <c r="HC56" s="281"/>
      <c r="HD56" s="281"/>
      <c r="HE56" s="281"/>
      <c r="HW56" s="281"/>
      <c r="HX56" s="281"/>
      <c r="HY56" s="281"/>
      <c r="HZ56" s="281"/>
      <c r="IA56" s="281"/>
      <c r="IB56" s="281"/>
      <c r="IC56" s="281"/>
      <c r="IU56" s="281"/>
      <c r="IV56" s="281"/>
      <c r="IW56" s="281"/>
      <c r="IX56" s="281"/>
      <c r="IY56" s="281"/>
      <c r="IZ56" s="281"/>
      <c r="JA56" s="281"/>
      <c r="JS56" s="281"/>
      <c r="JT56" s="281"/>
      <c r="JU56" s="281"/>
      <c r="JV56" s="281"/>
      <c r="JW56" s="281"/>
      <c r="JX56" s="281"/>
      <c r="JY56" s="281"/>
      <c r="KQ56" s="281"/>
      <c r="KR56" s="281"/>
      <c r="KS56" s="281"/>
      <c r="KT56" s="281"/>
      <c r="KU56" s="281"/>
      <c r="KV56" s="281"/>
      <c r="KW56" s="281"/>
      <c r="LO56" s="281"/>
      <c r="LP56" s="281"/>
      <c r="LQ56" s="281"/>
      <c r="LR56" s="281"/>
      <c r="LS56" s="281"/>
      <c r="LT56" s="281"/>
      <c r="LU56" s="281"/>
      <c r="YE56" s="276"/>
      <c r="YF56" s="276"/>
      <c r="YG56" s="276"/>
      <c r="YH56" s="276"/>
      <c r="YI56" s="276"/>
      <c r="YJ56" s="276"/>
      <c r="YK56" s="276"/>
      <c r="YL56" s="276"/>
      <c r="YM56" s="276"/>
      <c r="YN56" s="276"/>
      <c r="YO56" s="276"/>
      <c r="YP56" s="276"/>
      <c r="YQ56" s="276"/>
      <c r="YR56" s="276"/>
      <c r="YS56" s="276"/>
      <c r="YT56" s="276"/>
      <c r="YU56" s="276"/>
      <c r="YV56" s="276"/>
      <c r="YW56" s="276"/>
      <c r="YX56" s="276"/>
      <c r="YY56" s="276"/>
      <c r="YZ56" s="276"/>
      <c r="ZA56" s="276"/>
      <c r="ZB56" s="276"/>
      <c r="ZC56" s="276"/>
      <c r="ZD56" s="276"/>
      <c r="ZE56" s="276"/>
      <c r="ZF56" s="276"/>
      <c r="ZG56" s="276"/>
      <c r="ZH56" s="276"/>
      <c r="ZI56" s="276"/>
      <c r="ZJ56" s="276"/>
      <c r="ZK56" s="276"/>
      <c r="ZL56" s="276"/>
      <c r="ZM56" s="276"/>
      <c r="ZN56" s="276"/>
      <c r="ZO56" s="276"/>
      <c r="ZP56" s="276"/>
      <c r="ZQ56" s="276"/>
      <c r="ZR56" s="276"/>
      <c r="ZS56" s="276"/>
      <c r="ZT56" s="276"/>
      <c r="ZU56" s="276"/>
      <c r="ZV56" s="276"/>
      <c r="ZW56" s="276"/>
      <c r="ZX56" s="276"/>
      <c r="ZY56" s="276"/>
      <c r="ZZ56" s="276"/>
      <c r="AAA56" s="276"/>
      <c r="AAB56" s="276"/>
      <c r="AAC56" s="276"/>
      <c r="AAD56" s="276"/>
      <c r="AAE56" s="276"/>
      <c r="AAF56" s="276"/>
      <c r="AAG56" s="276"/>
      <c r="AAH56" s="276"/>
      <c r="AAI56" s="276"/>
      <c r="AAJ56" s="276"/>
      <c r="AAK56" s="276"/>
      <c r="AAL56" s="276"/>
      <c r="AAM56" s="276"/>
      <c r="AAN56" s="276"/>
      <c r="AAO56" s="276"/>
      <c r="AAP56" s="276"/>
      <c r="AAQ56" s="276"/>
      <c r="AAR56" s="276"/>
      <c r="AAS56" s="276"/>
      <c r="AAT56" s="276"/>
      <c r="AAU56" s="276"/>
      <c r="AAV56" s="276"/>
      <c r="AAW56" s="276"/>
      <c r="AAX56" s="276"/>
      <c r="AAY56" s="276"/>
      <c r="AAZ56" s="276"/>
      <c r="ABA56" s="276"/>
      <c r="ABB56" s="276"/>
      <c r="ABC56" s="276"/>
      <c r="ABD56" s="276"/>
      <c r="ABE56" s="276"/>
      <c r="ABF56" s="276"/>
      <c r="ABG56" s="276"/>
      <c r="ABH56" s="276"/>
      <c r="ABI56" s="276"/>
      <c r="ABJ56" s="276"/>
      <c r="ABK56" s="276"/>
      <c r="ABL56" s="276"/>
      <c r="ABM56" s="276"/>
      <c r="ABN56" s="276"/>
      <c r="ABO56" s="276"/>
      <c r="ABP56" s="276"/>
      <c r="ABQ56" s="276"/>
      <c r="ABR56" s="276"/>
      <c r="ABS56" s="276"/>
      <c r="ABT56" s="276"/>
      <c r="ABU56" s="276"/>
      <c r="ABV56" s="276"/>
      <c r="ABW56" s="276"/>
      <c r="ABX56" s="276"/>
      <c r="ABY56" s="276"/>
      <c r="ABZ56" s="276"/>
      <c r="ACA56" s="276"/>
      <c r="ACB56" s="276"/>
      <c r="ACC56" s="276"/>
      <c r="ACD56" s="276"/>
      <c r="ACE56" s="276"/>
      <c r="ACF56" s="276"/>
      <c r="ACG56" s="276"/>
      <c r="ACH56" s="276"/>
      <c r="ACI56" s="276"/>
      <c r="ACJ56" s="276"/>
      <c r="ACK56" s="276"/>
      <c r="ACL56" s="276"/>
      <c r="ACM56" s="276"/>
      <c r="ACN56" s="276"/>
      <c r="ACO56" s="276"/>
      <c r="ACP56" s="276"/>
      <c r="ACQ56" s="276"/>
      <c r="ACR56" s="276"/>
      <c r="ACS56" s="276"/>
      <c r="ACT56" s="276"/>
      <c r="ACU56" s="276"/>
      <c r="ACV56" s="276"/>
      <c r="ACW56" s="276"/>
      <c r="ACX56" s="276"/>
      <c r="ACY56" s="276"/>
      <c r="ACZ56" s="276"/>
      <c r="ADA56" s="276"/>
      <c r="ADB56" s="276"/>
      <c r="ADC56" s="276"/>
      <c r="ADD56" s="276"/>
      <c r="ADE56" s="276"/>
      <c r="ADF56" s="276"/>
      <c r="ADG56" s="276"/>
      <c r="ADH56" s="276"/>
      <c r="ADI56" s="276"/>
      <c r="ADJ56" s="276"/>
      <c r="ADK56" s="276"/>
      <c r="ADL56" s="276"/>
      <c r="ADM56" s="276"/>
      <c r="ADN56" s="276"/>
      <c r="ADO56" s="276"/>
      <c r="ADP56" s="276"/>
      <c r="ADQ56" s="276"/>
      <c r="ADR56" s="276"/>
      <c r="ADS56" s="276"/>
      <c r="ADT56" s="276"/>
      <c r="ADU56" s="276"/>
      <c r="ADV56" s="276"/>
      <c r="ADW56" s="276"/>
      <c r="ADX56" s="276"/>
      <c r="ADY56" s="276"/>
      <c r="ADZ56" s="276"/>
      <c r="AEA56" s="276"/>
      <c r="AEB56" s="276"/>
      <c r="AEC56" s="276"/>
      <c r="AED56" s="276"/>
      <c r="AEE56" s="276"/>
      <c r="AEF56" s="276"/>
      <c r="AEG56" s="276"/>
      <c r="AEH56" s="276"/>
      <c r="AEI56" s="276"/>
      <c r="AEJ56" s="276"/>
      <c r="AEK56" s="276"/>
      <c r="AEL56" s="276"/>
      <c r="AEM56" s="276"/>
      <c r="AEN56" s="276"/>
      <c r="AEO56" s="276"/>
      <c r="AEP56" s="276"/>
      <c r="AEQ56" s="276"/>
      <c r="AER56" s="276"/>
      <c r="AES56" s="276"/>
      <c r="AET56" s="276"/>
      <c r="AEU56" s="276"/>
      <c r="AEV56" s="276"/>
      <c r="AEW56" s="276"/>
      <c r="AEX56" s="276"/>
      <c r="AEY56" s="276"/>
      <c r="AEZ56" s="276"/>
      <c r="AFA56" s="276"/>
      <c r="AFB56" s="276"/>
      <c r="AFC56" s="276"/>
      <c r="AFD56" s="276"/>
      <c r="AFE56" s="276"/>
      <c r="AFF56" s="276"/>
      <c r="AFG56" s="276"/>
      <c r="AFH56" s="276"/>
      <c r="AFI56" s="276"/>
      <c r="AFJ56" s="276"/>
      <c r="AFK56" s="276"/>
      <c r="AFL56" s="276"/>
      <c r="AFM56" s="276"/>
      <c r="AFN56" s="276"/>
      <c r="AFO56" s="276"/>
      <c r="AFP56" s="276"/>
      <c r="AFQ56" s="276"/>
      <c r="AFR56" s="276"/>
      <c r="AFS56" s="276"/>
      <c r="AFT56" s="276"/>
      <c r="AFU56" s="276"/>
      <c r="AFV56" s="276"/>
      <c r="AFW56" s="276"/>
      <c r="AFX56" s="276"/>
      <c r="AFY56" s="276"/>
      <c r="AFZ56" s="276"/>
      <c r="AGA56" s="276"/>
      <c r="AGB56" s="276"/>
      <c r="AGC56" s="276"/>
      <c r="AGD56" s="276"/>
      <c r="AGE56" s="276"/>
      <c r="AGF56" s="276"/>
      <c r="AGG56" s="276"/>
      <c r="AGH56" s="276"/>
      <c r="AGI56" s="276"/>
      <c r="AGJ56" s="276"/>
      <c r="AGK56" s="276"/>
      <c r="AGL56" s="276"/>
      <c r="AGM56" s="276"/>
      <c r="AGN56" s="276"/>
      <c r="AGO56" s="276"/>
      <c r="AGP56" s="276"/>
      <c r="AGQ56" s="276"/>
      <c r="AGR56" s="276"/>
      <c r="AGS56" s="276"/>
      <c r="AGT56" s="276"/>
      <c r="AGU56" s="276"/>
      <c r="AGV56" s="276"/>
      <c r="AGW56" s="276"/>
      <c r="AGX56" s="276"/>
      <c r="AGY56" s="276"/>
      <c r="AGZ56" s="276"/>
      <c r="AHA56" s="276"/>
      <c r="AHB56" s="276"/>
      <c r="AHC56" s="276"/>
      <c r="AHD56" s="276"/>
      <c r="AHE56" s="276"/>
      <c r="AHF56" s="276"/>
      <c r="AHG56" s="276"/>
      <c r="AHH56" s="276"/>
      <c r="AHI56" s="276"/>
      <c r="AHJ56" s="276"/>
      <c r="AHK56" s="276"/>
      <c r="AHL56" s="276"/>
      <c r="AHM56" s="276"/>
      <c r="AHN56" s="276"/>
      <c r="AHO56" s="276"/>
      <c r="AHP56" s="276"/>
      <c r="AHQ56" s="276"/>
      <c r="AHR56" s="276"/>
      <c r="AHS56" s="276"/>
      <c r="AHT56" s="276"/>
      <c r="AHU56" s="276"/>
      <c r="AHV56" s="276"/>
      <c r="AHW56" s="276"/>
      <c r="AHX56" s="276"/>
      <c r="AHY56" s="276"/>
      <c r="AHZ56" s="276"/>
      <c r="AIA56" s="276"/>
      <c r="AIB56" s="276"/>
      <c r="AIC56" s="276"/>
      <c r="AID56" s="276"/>
      <c r="AIE56" s="276"/>
      <c r="AIF56" s="276"/>
      <c r="AIG56" s="276"/>
      <c r="AIH56" s="276"/>
      <c r="AII56" s="0"/>
      <c r="AIJ56" s="0"/>
      <c r="AIK56" s="0"/>
      <c r="AIL56" s="0"/>
      <c r="AIM56" s="0"/>
      <c r="AIN56" s="0"/>
      <c r="AIO56" s="0"/>
      <c r="AIP56" s="0"/>
      <c r="AIQ56" s="0"/>
      <c r="AIR56" s="0"/>
      <c r="AIS56" s="0"/>
      <c r="AIT56" s="0"/>
      <c r="AIU56" s="0"/>
      <c r="AIV56" s="0"/>
      <c r="AIW56" s="0"/>
      <c r="AIX56" s="0"/>
      <c r="AIY56" s="0"/>
      <c r="AIZ56" s="0"/>
      <c r="AJA56" s="0"/>
      <c r="AJB56" s="0"/>
      <c r="AJC56" s="0"/>
      <c r="AJD56" s="0"/>
      <c r="AJE56" s="0"/>
      <c r="AJF56" s="0"/>
      <c r="AJG56" s="0"/>
      <c r="AJH56" s="0"/>
      <c r="AJI56" s="0"/>
      <c r="AJJ56" s="0"/>
      <c r="AJK56" s="0"/>
      <c r="AJL56" s="0"/>
      <c r="AJM56" s="0"/>
      <c r="AJN56" s="0"/>
      <c r="AJO56" s="0"/>
      <c r="AJP56" s="0"/>
      <c r="AJQ56" s="0"/>
      <c r="AJR56" s="0"/>
      <c r="AJS56" s="0"/>
      <c r="AJT56" s="0"/>
      <c r="AJU56" s="0"/>
      <c r="AJV56" s="0"/>
      <c r="AJW56" s="0"/>
      <c r="AJX56" s="0"/>
      <c r="AJY56" s="0"/>
      <c r="AJZ56" s="0"/>
      <c r="AKA56" s="0"/>
      <c r="AKB56" s="0"/>
      <c r="AKC56" s="0"/>
      <c r="AKD56" s="0"/>
      <c r="AKE56" s="0"/>
      <c r="AKF56" s="0"/>
      <c r="AKG56" s="0"/>
      <c r="AKH56" s="0"/>
      <c r="AKI56" s="0"/>
      <c r="AKJ56" s="0"/>
      <c r="AKK56" s="0"/>
      <c r="AKL56" s="0"/>
      <c r="AKM56" s="0"/>
      <c r="AKN56" s="0"/>
      <c r="AKO56" s="0"/>
      <c r="AKP56" s="0"/>
      <c r="AKQ56" s="0"/>
      <c r="AKR56" s="0"/>
      <c r="AKS56" s="0"/>
      <c r="AKT56" s="0"/>
      <c r="AKU56" s="0"/>
      <c r="AKV56" s="0"/>
      <c r="AKW56" s="0"/>
      <c r="AKX56" s="0"/>
      <c r="AKY56" s="0"/>
      <c r="AKZ56" s="0"/>
      <c r="ALA56" s="0"/>
      <c r="ALB56" s="0"/>
      <c r="ALC56" s="0"/>
      <c r="ALD56" s="0"/>
      <c r="ALE56" s="0"/>
      <c r="ALF56" s="0"/>
      <c r="ALG56" s="0"/>
      <c r="ALH56" s="0"/>
      <c r="ALI56" s="0"/>
      <c r="ALJ56" s="0"/>
      <c r="ALK56" s="0"/>
      <c r="ALL56" s="0"/>
      <c r="ALM56" s="0"/>
      <c r="ALN56" s="0"/>
      <c r="ALO56" s="0"/>
      <c r="ALP56" s="0"/>
      <c r="ALQ56" s="0"/>
      <c r="ALR56" s="0"/>
      <c r="ALS56" s="0"/>
      <c r="ALT56" s="0"/>
      <c r="ALU56" s="0"/>
      <c r="ALV56" s="0"/>
      <c r="ALW56" s="0"/>
      <c r="ALX56" s="0"/>
      <c r="ALY56" s="0"/>
      <c r="ALZ56" s="0"/>
      <c r="AMA56" s="0"/>
      <c r="AMB56" s="0"/>
      <c r="AMC56" s="0"/>
      <c r="AMD56" s="0"/>
      <c r="AME56" s="0"/>
      <c r="AMF56" s="0"/>
      <c r="AMG56" s="0"/>
      <c r="AMH56" s="0"/>
      <c r="AMI56" s="0"/>
      <c r="AMJ56" s="0"/>
    </row>
    <row r="57" s="719" customFormat="true" ht="12" hidden="false" customHeight="true" outlineLevel="0" collapsed="false">
      <c r="A57" s="718"/>
      <c r="B57" s="718"/>
      <c r="C57" s="716"/>
      <c r="D57" s="716"/>
      <c r="E57" s="716"/>
      <c r="F57" s="716"/>
      <c r="G57" s="716"/>
      <c r="H57" s="716"/>
      <c r="I57" s="716"/>
      <c r="J57" s="718"/>
      <c r="K57" s="718"/>
      <c r="L57" s="718"/>
      <c r="M57" s="718"/>
      <c r="N57" s="718"/>
      <c r="O57" s="718"/>
      <c r="P57" s="718"/>
      <c r="Q57" s="718"/>
      <c r="R57" s="718"/>
      <c r="S57" s="718"/>
      <c r="T57" s="718"/>
      <c r="U57" s="718"/>
      <c r="V57" s="718"/>
      <c r="W57" s="718"/>
      <c r="X57" s="718"/>
      <c r="Y57" s="718"/>
      <c r="Z57" s="718"/>
      <c r="AA57" s="716"/>
      <c r="AB57" s="716"/>
      <c r="AC57" s="716"/>
      <c r="AD57" s="716"/>
      <c r="AE57" s="716"/>
      <c r="AF57" s="716"/>
      <c r="AG57" s="716"/>
      <c r="AH57" s="718"/>
      <c r="AI57" s="718"/>
      <c r="AJ57" s="718"/>
      <c r="AK57" s="718"/>
      <c r="AL57" s="718"/>
      <c r="AM57" s="718"/>
      <c r="AN57" s="718"/>
      <c r="AO57" s="718"/>
      <c r="AP57" s="718"/>
      <c r="AQ57" s="717"/>
      <c r="AR57" s="717"/>
      <c r="AS57" s="717"/>
      <c r="BK57" s="717"/>
      <c r="BL57" s="717"/>
      <c r="BM57" s="717"/>
      <c r="BN57" s="717"/>
      <c r="BO57" s="717"/>
      <c r="BP57" s="717"/>
      <c r="BQ57" s="717"/>
      <c r="CI57" s="717"/>
      <c r="CJ57" s="717"/>
      <c r="CK57" s="717"/>
      <c r="CL57" s="717"/>
      <c r="CM57" s="717"/>
      <c r="CN57" s="717"/>
      <c r="CO57" s="717"/>
      <c r="DG57" s="717"/>
      <c r="DH57" s="717"/>
      <c r="DI57" s="717"/>
      <c r="DJ57" s="717"/>
      <c r="DK57" s="717"/>
      <c r="DL57" s="717"/>
      <c r="DM57" s="717"/>
      <c r="EE57" s="717"/>
      <c r="EF57" s="717"/>
      <c r="EG57" s="717"/>
      <c r="EH57" s="717"/>
      <c r="EI57" s="717"/>
      <c r="EJ57" s="717"/>
      <c r="EK57" s="717"/>
      <c r="FC57" s="717"/>
      <c r="FD57" s="717"/>
      <c r="FE57" s="717"/>
      <c r="FF57" s="717"/>
      <c r="FG57" s="717"/>
      <c r="FH57" s="717"/>
      <c r="FI57" s="717"/>
      <c r="GA57" s="717"/>
      <c r="GB57" s="717"/>
      <c r="GC57" s="717"/>
      <c r="GD57" s="717"/>
      <c r="GE57" s="717"/>
      <c r="GF57" s="717"/>
      <c r="GG57" s="717"/>
      <c r="GY57" s="717"/>
      <c r="GZ57" s="717"/>
      <c r="HA57" s="717"/>
      <c r="HB57" s="717"/>
      <c r="HC57" s="717"/>
      <c r="HD57" s="717"/>
      <c r="HE57" s="717"/>
      <c r="HW57" s="717"/>
      <c r="HX57" s="717"/>
      <c r="HY57" s="717"/>
      <c r="HZ57" s="717"/>
      <c r="IA57" s="717"/>
      <c r="IB57" s="717"/>
      <c r="IC57" s="717"/>
      <c r="IU57" s="717"/>
      <c r="IV57" s="717"/>
      <c r="IW57" s="717"/>
      <c r="IX57" s="717"/>
      <c r="IY57" s="717"/>
      <c r="IZ57" s="717"/>
      <c r="JA57" s="717"/>
      <c r="JS57" s="717"/>
      <c r="JT57" s="717"/>
      <c r="JU57" s="717"/>
      <c r="JV57" s="717"/>
      <c r="JW57" s="717"/>
      <c r="JX57" s="717"/>
      <c r="JY57" s="717"/>
      <c r="KQ57" s="717"/>
      <c r="KR57" s="717"/>
      <c r="KS57" s="717"/>
      <c r="KT57" s="717"/>
      <c r="KU57" s="717"/>
      <c r="KV57" s="717"/>
      <c r="KW57" s="717"/>
      <c r="LO57" s="717"/>
      <c r="LP57" s="717"/>
      <c r="LQ57" s="717"/>
      <c r="LR57" s="717"/>
      <c r="LS57" s="717"/>
      <c r="LT57" s="717"/>
      <c r="LU57" s="717"/>
      <c r="YE57" s="276"/>
      <c r="YF57" s="276"/>
      <c r="YG57" s="276"/>
      <c r="YH57" s="276"/>
      <c r="YI57" s="276"/>
      <c r="YJ57" s="276"/>
      <c r="YK57" s="276"/>
      <c r="YL57" s="276"/>
      <c r="YM57" s="276"/>
      <c r="YN57" s="276"/>
      <c r="YO57" s="276"/>
      <c r="YP57" s="276"/>
      <c r="YQ57" s="276"/>
      <c r="YR57" s="276"/>
      <c r="YS57" s="276"/>
      <c r="YT57" s="276"/>
      <c r="YU57" s="276"/>
      <c r="YV57" s="276"/>
      <c r="YW57" s="276"/>
      <c r="YX57" s="276"/>
      <c r="YY57" s="276"/>
      <c r="YZ57" s="276"/>
      <c r="ZA57" s="276"/>
      <c r="ZB57" s="276"/>
      <c r="ZC57" s="276"/>
      <c r="ZD57" s="276"/>
      <c r="ZE57" s="276"/>
      <c r="ZF57" s="276"/>
      <c r="ZG57" s="276"/>
      <c r="ZH57" s="276"/>
      <c r="ZI57" s="276"/>
      <c r="ZJ57" s="276"/>
      <c r="ZK57" s="276"/>
      <c r="ZL57" s="276"/>
      <c r="ZM57" s="276"/>
      <c r="ZN57" s="276"/>
      <c r="ZO57" s="276"/>
      <c r="ZP57" s="276"/>
      <c r="ZQ57" s="276"/>
      <c r="ZR57" s="276"/>
      <c r="ZS57" s="276"/>
      <c r="ZT57" s="276"/>
      <c r="ZU57" s="276"/>
      <c r="ZV57" s="276"/>
      <c r="ZW57" s="276"/>
      <c r="ZX57" s="276"/>
      <c r="ZY57" s="276"/>
      <c r="ZZ57" s="276"/>
      <c r="AAA57" s="276"/>
      <c r="AAB57" s="276"/>
      <c r="AAC57" s="276"/>
      <c r="AAD57" s="276"/>
      <c r="AAE57" s="276"/>
      <c r="AAF57" s="276"/>
      <c r="AAG57" s="276"/>
      <c r="AAH57" s="276"/>
      <c r="AAI57" s="276"/>
      <c r="AAJ57" s="276"/>
      <c r="AAK57" s="276"/>
      <c r="AAL57" s="276"/>
      <c r="AAM57" s="276"/>
      <c r="AAN57" s="276"/>
      <c r="AAO57" s="276"/>
      <c r="AAP57" s="276"/>
      <c r="AAQ57" s="276"/>
      <c r="AAR57" s="276"/>
      <c r="AAS57" s="276"/>
      <c r="AAT57" s="276"/>
      <c r="AAU57" s="276"/>
      <c r="AAV57" s="276"/>
      <c r="AAW57" s="276"/>
      <c r="AAX57" s="276"/>
      <c r="AAY57" s="276"/>
      <c r="AAZ57" s="276"/>
      <c r="ABA57" s="276"/>
      <c r="ABB57" s="276"/>
      <c r="ABC57" s="276"/>
      <c r="ABD57" s="276"/>
      <c r="ABE57" s="276"/>
      <c r="ABF57" s="276"/>
      <c r="ABG57" s="276"/>
      <c r="ABH57" s="276"/>
      <c r="ABI57" s="276"/>
      <c r="ABJ57" s="276"/>
      <c r="ABK57" s="276"/>
      <c r="ABL57" s="276"/>
      <c r="ABM57" s="276"/>
      <c r="ABN57" s="276"/>
      <c r="ABO57" s="276"/>
      <c r="ABP57" s="276"/>
      <c r="ABQ57" s="276"/>
      <c r="ABR57" s="276"/>
      <c r="ABS57" s="276"/>
      <c r="ABT57" s="276"/>
      <c r="ABU57" s="276"/>
      <c r="ABV57" s="276"/>
      <c r="ABW57" s="276"/>
      <c r="ABX57" s="276"/>
      <c r="ABY57" s="276"/>
      <c r="ABZ57" s="276"/>
      <c r="ACA57" s="276"/>
      <c r="ACB57" s="276"/>
      <c r="ACC57" s="276"/>
      <c r="ACD57" s="276"/>
      <c r="ACE57" s="276"/>
      <c r="ACF57" s="276"/>
      <c r="ACG57" s="276"/>
      <c r="ACH57" s="276"/>
      <c r="ACI57" s="276"/>
      <c r="ACJ57" s="276"/>
      <c r="ACK57" s="276"/>
      <c r="ACL57" s="276"/>
      <c r="ACM57" s="276"/>
      <c r="ACN57" s="276"/>
      <c r="ACO57" s="276"/>
      <c r="ACP57" s="276"/>
      <c r="ACQ57" s="276"/>
      <c r="ACR57" s="276"/>
      <c r="ACS57" s="276"/>
      <c r="ACT57" s="276"/>
      <c r="ACU57" s="276"/>
      <c r="ACV57" s="276"/>
      <c r="ACW57" s="276"/>
      <c r="ACX57" s="276"/>
      <c r="ACY57" s="276"/>
      <c r="ACZ57" s="276"/>
      <c r="ADA57" s="276"/>
      <c r="ADB57" s="276"/>
      <c r="ADC57" s="276"/>
      <c r="ADD57" s="276"/>
      <c r="ADE57" s="276"/>
      <c r="ADF57" s="276"/>
      <c r="ADG57" s="276"/>
      <c r="ADH57" s="276"/>
      <c r="ADI57" s="276"/>
      <c r="ADJ57" s="276"/>
      <c r="ADK57" s="276"/>
      <c r="ADL57" s="276"/>
      <c r="ADM57" s="276"/>
      <c r="ADN57" s="276"/>
      <c r="ADO57" s="276"/>
      <c r="ADP57" s="276"/>
      <c r="ADQ57" s="276"/>
      <c r="ADR57" s="276"/>
      <c r="ADS57" s="276"/>
      <c r="ADT57" s="276"/>
      <c r="ADU57" s="276"/>
      <c r="ADV57" s="276"/>
      <c r="ADW57" s="276"/>
      <c r="ADX57" s="276"/>
      <c r="ADY57" s="276"/>
      <c r="ADZ57" s="276"/>
      <c r="AEA57" s="276"/>
      <c r="AEB57" s="276"/>
      <c r="AEC57" s="276"/>
      <c r="AED57" s="276"/>
      <c r="AEE57" s="276"/>
      <c r="AEF57" s="276"/>
      <c r="AEG57" s="276"/>
      <c r="AEH57" s="276"/>
      <c r="AEI57" s="276"/>
      <c r="AEJ57" s="276"/>
      <c r="AEK57" s="276"/>
      <c r="AEL57" s="276"/>
      <c r="AEM57" s="276"/>
      <c r="AEN57" s="276"/>
      <c r="AEO57" s="276"/>
      <c r="AEP57" s="276"/>
      <c r="AEQ57" s="276"/>
      <c r="AER57" s="276"/>
      <c r="AES57" s="276"/>
      <c r="AET57" s="276"/>
      <c r="AEU57" s="276"/>
      <c r="AEV57" s="276"/>
      <c r="AEW57" s="276"/>
      <c r="AEX57" s="276"/>
      <c r="AEY57" s="276"/>
      <c r="AEZ57" s="276"/>
      <c r="AFA57" s="276"/>
      <c r="AFB57" s="276"/>
      <c r="AFC57" s="276"/>
      <c r="AFD57" s="276"/>
      <c r="AFE57" s="276"/>
      <c r="AFF57" s="276"/>
      <c r="AFG57" s="276"/>
      <c r="AFH57" s="276"/>
      <c r="AFI57" s="276"/>
      <c r="AFJ57" s="276"/>
      <c r="AFK57" s="276"/>
      <c r="AFL57" s="276"/>
      <c r="AFM57" s="276"/>
      <c r="AFN57" s="276"/>
      <c r="AFO57" s="276"/>
      <c r="AFP57" s="276"/>
      <c r="AFQ57" s="276"/>
      <c r="AFR57" s="276"/>
      <c r="AFS57" s="276"/>
      <c r="AFT57" s="276"/>
      <c r="AFU57" s="276"/>
      <c r="AFV57" s="276"/>
      <c r="AFW57" s="276"/>
      <c r="AFX57" s="276"/>
      <c r="AFY57" s="276"/>
      <c r="AFZ57" s="276"/>
      <c r="AGA57" s="276"/>
      <c r="AGB57" s="276"/>
      <c r="AGC57" s="276"/>
      <c r="AGD57" s="276"/>
      <c r="AGE57" s="276"/>
      <c r="AGF57" s="276"/>
      <c r="AGG57" s="276"/>
      <c r="AGH57" s="276"/>
      <c r="AGI57" s="276"/>
      <c r="AGJ57" s="276"/>
      <c r="AGK57" s="276"/>
      <c r="AGL57" s="276"/>
      <c r="AGM57" s="276"/>
      <c r="AGN57" s="276"/>
      <c r="AGO57" s="276"/>
      <c r="AGP57" s="276"/>
      <c r="AGQ57" s="276"/>
      <c r="AGR57" s="276"/>
      <c r="AGS57" s="276"/>
      <c r="AGT57" s="276"/>
      <c r="AGU57" s="276"/>
      <c r="AGV57" s="276"/>
      <c r="AGW57" s="276"/>
      <c r="AGX57" s="276"/>
      <c r="AGY57" s="276"/>
      <c r="AGZ57" s="276"/>
      <c r="AHA57" s="276"/>
      <c r="AHB57" s="276"/>
      <c r="AHC57" s="276"/>
      <c r="AHD57" s="276"/>
      <c r="AHE57" s="276"/>
      <c r="AHF57" s="276"/>
      <c r="AHG57" s="276"/>
      <c r="AHH57" s="276"/>
      <c r="AHI57" s="276"/>
      <c r="AHJ57" s="276"/>
      <c r="AHK57" s="276"/>
      <c r="AHL57" s="276"/>
      <c r="AHM57" s="276"/>
      <c r="AHN57" s="276"/>
      <c r="AHO57" s="276"/>
      <c r="AHP57" s="276"/>
      <c r="AHQ57" s="276"/>
      <c r="AHR57" s="276"/>
      <c r="AHS57" s="276"/>
      <c r="AHT57" s="276"/>
      <c r="AHU57" s="276"/>
      <c r="AHV57" s="276"/>
      <c r="AHW57" s="276"/>
      <c r="AHX57" s="276"/>
      <c r="AHY57" s="276"/>
      <c r="AHZ57" s="276"/>
      <c r="AIA57" s="276"/>
      <c r="AIB57" s="276"/>
      <c r="AIC57" s="276"/>
      <c r="AID57" s="276"/>
      <c r="AIE57" s="276"/>
      <c r="AIF57" s="276"/>
      <c r="AIG57" s="276"/>
      <c r="AIH57" s="276"/>
      <c r="AII57" s="0"/>
      <c r="AIJ57" s="0"/>
      <c r="AIK57" s="0"/>
      <c r="AIL57" s="0"/>
      <c r="AIM57" s="0"/>
      <c r="AIN57" s="0"/>
      <c r="AIO57" s="0"/>
      <c r="AIP57" s="0"/>
      <c r="AIQ57" s="0"/>
      <c r="AIR57" s="0"/>
      <c r="AIS57" s="0"/>
      <c r="AIT57" s="0"/>
      <c r="AIU57" s="0"/>
      <c r="AIV57" s="0"/>
      <c r="AIW57" s="0"/>
      <c r="AIX57" s="0"/>
      <c r="AIY57" s="0"/>
      <c r="AIZ57" s="0"/>
      <c r="AJA57" s="0"/>
      <c r="AJB57" s="0"/>
      <c r="AJC57" s="0"/>
      <c r="AJD57" s="0"/>
      <c r="AJE57" s="0"/>
      <c r="AJF57" s="0"/>
      <c r="AJG57" s="0"/>
      <c r="AJH57" s="0"/>
      <c r="AJI57" s="0"/>
      <c r="AJJ57" s="0"/>
      <c r="AJK57" s="0"/>
      <c r="AJL57" s="0"/>
      <c r="AJM57" s="0"/>
      <c r="AJN57" s="0"/>
      <c r="AJO57" s="0"/>
      <c r="AJP57" s="0"/>
      <c r="AJQ57" s="0"/>
      <c r="AJR57" s="0"/>
      <c r="AJS57" s="0"/>
      <c r="AJT57" s="0"/>
      <c r="AJU57" s="0"/>
      <c r="AJV57" s="0"/>
      <c r="AJW57" s="0"/>
      <c r="AJX57" s="0"/>
      <c r="AJY57" s="0"/>
      <c r="AJZ57" s="0"/>
      <c r="AKA57" s="0"/>
      <c r="AKB57" s="0"/>
      <c r="AKC57" s="0"/>
      <c r="AKD57" s="0"/>
      <c r="AKE57" s="0"/>
      <c r="AKF57" s="0"/>
      <c r="AKG57" s="0"/>
      <c r="AKH57" s="0"/>
      <c r="AKI57" s="0"/>
      <c r="AKJ57" s="0"/>
      <c r="AKK57" s="0"/>
      <c r="AKL57" s="0"/>
      <c r="AKM57" s="0"/>
      <c r="AKN57" s="0"/>
      <c r="AKO57" s="0"/>
      <c r="AKP57" s="0"/>
      <c r="AKQ57" s="0"/>
      <c r="AKR57" s="0"/>
      <c r="AKS57" s="0"/>
      <c r="AKT57" s="0"/>
      <c r="AKU57" s="0"/>
      <c r="AKV57" s="0"/>
      <c r="AKW57" s="0"/>
      <c r="AKX57" s="0"/>
      <c r="AKY57" s="0"/>
      <c r="AKZ57" s="0"/>
      <c r="ALA57" s="0"/>
      <c r="ALB57" s="0"/>
      <c r="ALC57" s="0"/>
      <c r="ALD57" s="0"/>
      <c r="ALE57" s="0"/>
      <c r="ALF57" s="0"/>
      <c r="ALG57" s="0"/>
      <c r="ALH57" s="0"/>
      <c r="ALI57" s="0"/>
      <c r="ALJ57" s="0"/>
      <c r="ALK57" s="0"/>
      <c r="ALL57" s="0"/>
      <c r="ALM57" s="0"/>
      <c r="ALN57" s="0"/>
      <c r="ALO57" s="0"/>
      <c r="ALP57" s="0"/>
      <c r="ALQ57" s="0"/>
      <c r="ALR57" s="0"/>
      <c r="ALS57" s="0"/>
      <c r="ALT57" s="0"/>
      <c r="ALU57" s="0"/>
      <c r="ALV57" s="0"/>
      <c r="ALW57" s="0"/>
      <c r="ALX57" s="0"/>
      <c r="ALY57" s="0"/>
      <c r="ALZ57" s="0"/>
      <c r="AMA57" s="0"/>
      <c r="AMB57" s="0"/>
      <c r="AMC57" s="0"/>
      <c r="AMD57" s="0"/>
      <c r="AME57" s="0"/>
      <c r="AMF57" s="0"/>
      <c r="AMG57" s="0"/>
      <c r="AMH57" s="0"/>
      <c r="AMI57" s="0"/>
      <c r="AMJ57" s="0"/>
    </row>
    <row r="58" s="287" customFormat="true" ht="12" hidden="false" customHeight="true" outlineLevel="0" collapsed="false">
      <c r="A58" s="283"/>
      <c r="B58" s="283"/>
      <c r="C58" s="278"/>
      <c r="D58" s="278"/>
      <c r="E58" s="278"/>
      <c r="F58" s="278"/>
      <c r="G58" s="278"/>
      <c r="H58" s="278"/>
      <c r="I58" s="278"/>
      <c r="J58" s="283"/>
      <c r="K58" s="283"/>
      <c r="L58" s="283"/>
      <c r="M58" s="283"/>
      <c r="N58" s="283"/>
      <c r="O58" s="283"/>
      <c r="P58" s="283"/>
      <c r="Q58" s="283"/>
      <c r="R58" s="283"/>
      <c r="S58" s="283"/>
      <c r="T58" s="283"/>
      <c r="U58" s="283"/>
      <c r="V58" s="283"/>
      <c r="W58" s="283"/>
      <c r="X58" s="283"/>
      <c r="Y58" s="283"/>
      <c r="Z58" s="283"/>
      <c r="AA58" s="278"/>
      <c r="AB58" s="278"/>
      <c r="AC58" s="278"/>
      <c r="AD58" s="278"/>
      <c r="AE58" s="278"/>
      <c r="AF58" s="278"/>
      <c r="AG58" s="278"/>
      <c r="AH58" s="283"/>
      <c r="AI58" s="283"/>
      <c r="AJ58" s="283"/>
      <c r="AK58" s="283"/>
      <c r="AL58" s="283"/>
      <c r="AM58" s="283"/>
      <c r="AN58" s="283"/>
      <c r="AO58" s="283"/>
      <c r="AP58" s="283"/>
      <c r="AQ58" s="281"/>
      <c r="AR58" s="281"/>
      <c r="AS58" s="281"/>
      <c r="BK58" s="281"/>
      <c r="BL58" s="281"/>
      <c r="BM58" s="281"/>
      <c r="BN58" s="281"/>
      <c r="BO58" s="281"/>
      <c r="BP58" s="281"/>
      <c r="BQ58" s="281"/>
      <c r="CI58" s="281"/>
      <c r="CJ58" s="281"/>
      <c r="CK58" s="281"/>
      <c r="CL58" s="281"/>
      <c r="CM58" s="281"/>
      <c r="CN58" s="281"/>
      <c r="CO58" s="281"/>
      <c r="DG58" s="281"/>
      <c r="DH58" s="281"/>
      <c r="DI58" s="281"/>
      <c r="DJ58" s="281"/>
      <c r="DK58" s="281"/>
      <c r="DL58" s="281"/>
      <c r="DM58" s="281"/>
      <c r="EE58" s="281"/>
      <c r="EF58" s="281"/>
      <c r="EG58" s="281"/>
      <c r="EH58" s="281"/>
      <c r="EI58" s="281"/>
      <c r="EJ58" s="281"/>
      <c r="EK58" s="281"/>
      <c r="FC58" s="281"/>
      <c r="FD58" s="281"/>
      <c r="FE58" s="281"/>
      <c r="FF58" s="281"/>
      <c r="FG58" s="281"/>
      <c r="FH58" s="281"/>
      <c r="FI58" s="281"/>
      <c r="GA58" s="281"/>
      <c r="GB58" s="281"/>
      <c r="GC58" s="281"/>
      <c r="GD58" s="281"/>
      <c r="GE58" s="281"/>
      <c r="GF58" s="281"/>
      <c r="GG58" s="281"/>
      <c r="GY58" s="281"/>
      <c r="GZ58" s="281"/>
      <c r="HA58" s="281"/>
      <c r="HB58" s="281"/>
      <c r="HC58" s="281"/>
      <c r="HD58" s="281"/>
      <c r="HE58" s="281"/>
      <c r="HW58" s="281"/>
      <c r="HX58" s="281"/>
      <c r="HY58" s="281"/>
      <c r="HZ58" s="281"/>
      <c r="IA58" s="281"/>
      <c r="IB58" s="281"/>
      <c r="IC58" s="281"/>
      <c r="IU58" s="281"/>
      <c r="IV58" s="281"/>
      <c r="IW58" s="281"/>
      <c r="IX58" s="281"/>
      <c r="IY58" s="281"/>
      <c r="IZ58" s="281"/>
      <c r="JA58" s="281"/>
      <c r="JS58" s="281"/>
      <c r="JT58" s="281"/>
      <c r="JU58" s="281"/>
      <c r="JV58" s="281"/>
      <c r="JW58" s="281"/>
      <c r="JX58" s="281"/>
      <c r="JY58" s="281"/>
      <c r="KQ58" s="281"/>
      <c r="KR58" s="281"/>
      <c r="KS58" s="281"/>
      <c r="KT58" s="281"/>
      <c r="KU58" s="281"/>
      <c r="KV58" s="281"/>
      <c r="KW58" s="281"/>
      <c r="LO58" s="281"/>
      <c r="LP58" s="281"/>
      <c r="LQ58" s="281"/>
      <c r="LR58" s="281"/>
      <c r="LS58" s="281"/>
      <c r="LT58" s="281"/>
      <c r="LU58" s="281"/>
      <c r="YE58" s="276"/>
      <c r="YF58" s="276"/>
      <c r="YG58" s="276"/>
      <c r="YH58" s="276"/>
      <c r="YI58" s="276"/>
      <c r="YJ58" s="276"/>
      <c r="YK58" s="276"/>
      <c r="YL58" s="276"/>
      <c r="YM58" s="276"/>
      <c r="YN58" s="276"/>
      <c r="YO58" s="276"/>
      <c r="YP58" s="276"/>
      <c r="YQ58" s="276"/>
      <c r="YR58" s="276"/>
      <c r="YS58" s="276"/>
      <c r="YT58" s="276"/>
      <c r="YU58" s="276"/>
      <c r="YV58" s="276"/>
      <c r="YW58" s="276"/>
      <c r="YX58" s="276"/>
      <c r="YY58" s="276"/>
      <c r="YZ58" s="276"/>
      <c r="ZA58" s="276"/>
      <c r="ZB58" s="276"/>
      <c r="ZC58" s="276"/>
      <c r="ZD58" s="276"/>
      <c r="ZE58" s="276"/>
      <c r="ZF58" s="276"/>
      <c r="ZG58" s="276"/>
      <c r="ZH58" s="276"/>
      <c r="ZI58" s="276"/>
      <c r="ZJ58" s="276"/>
      <c r="ZK58" s="276"/>
      <c r="ZL58" s="276"/>
      <c r="ZM58" s="276"/>
      <c r="ZN58" s="276"/>
      <c r="ZO58" s="276"/>
      <c r="ZP58" s="276"/>
      <c r="ZQ58" s="276"/>
      <c r="ZR58" s="276"/>
      <c r="ZS58" s="276"/>
      <c r="ZT58" s="276"/>
      <c r="ZU58" s="276"/>
      <c r="ZV58" s="276"/>
      <c r="ZW58" s="276"/>
      <c r="ZX58" s="276"/>
      <c r="ZY58" s="276"/>
      <c r="ZZ58" s="276"/>
      <c r="AAA58" s="276"/>
      <c r="AAB58" s="276"/>
      <c r="AAC58" s="276"/>
      <c r="AAD58" s="276"/>
      <c r="AAE58" s="276"/>
      <c r="AAF58" s="276"/>
      <c r="AAG58" s="276"/>
      <c r="AAH58" s="276"/>
      <c r="AAI58" s="276"/>
      <c r="AAJ58" s="276"/>
      <c r="AAK58" s="276"/>
      <c r="AAL58" s="276"/>
      <c r="AAM58" s="276"/>
      <c r="AAN58" s="276"/>
      <c r="AAO58" s="276"/>
      <c r="AAP58" s="276"/>
      <c r="AAQ58" s="276"/>
      <c r="AAR58" s="276"/>
      <c r="AAS58" s="276"/>
      <c r="AAT58" s="276"/>
      <c r="AAU58" s="276"/>
      <c r="AAV58" s="276"/>
      <c r="AAW58" s="276"/>
      <c r="AAX58" s="276"/>
      <c r="AAY58" s="276"/>
      <c r="AAZ58" s="276"/>
      <c r="ABA58" s="276"/>
      <c r="ABB58" s="276"/>
      <c r="ABC58" s="276"/>
      <c r="ABD58" s="276"/>
      <c r="ABE58" s="276"/>
      <c r="ABF58" s="276"/>
      <c r="ABG58" s="276"/>
      <c r="ABH58" s="276"/>
      <c r="ABI58" s="276"/>
      <c r="ABJ58" s="276"/>
      <c r="ABK58" s="276"/>
      <c r="ABL58" s="276"/>
      <c r="ABM58" s="276"/>
      <c r="ABN58" s="276"/>
      <c r="ABO58" s="276"/>
      <c r="ABP58" s="276"/>
      <c r="ABQ58" s="276"/>
      <c r="ABR58" s="276"/>
      <c r="ABS58" s="276"/>
      <c r="ABT58" s="276"/>
      <c r="ABU58" s="276"/>
      <c r="ABV58" s="276"/>
      <c r="ABW58" s="276"/>
      <c r="ABX58" s="276"/>
      <c r="ABY58" s="276"/>
      <c r="ABZ58" s="276"/>
      <c r="ACA58" s="276"/>
      <c r="ACB58" s="276"/>
      <c r="ACC58" s="276"/>
      <c r="ACD58" s="276"/>
      <c r="ACE58" s="276"/>
      <c r="ACF58" s="276"/>
      <c r="ACG58" s="276"/>
      <c r="ACH58" s="276"/>
      <c r="ACI58" s="276"/>
      <c r="ACJ58" s="276"/>
      <c r="ACK58" s="276"/>
      <c r="ACL58" s="276"/>
      <c r="ACM58" s="276"/>
      <c r="ACN58" s="276"/>
      <c r="ACO58" s="276"/>
      <c r="ACP58" s="276"/>
      <c r="ACQ58" s="276"/>
      <c r="ACR58" s="276"/>
      <c r="ACS58" s="276"/>
      <c r="ACT58" s="276"/>
      <c r="ACU58" s="276"/>
      <c r="ACV58" s="276"/>
      <c r="ACW58" s="276"/>
      <c r="ACX58" s="276"/>
      <c r="ACY58" s="276"/>
      <c r="ACZ58" s="276"/>
      <c r="ADA58" s="276"/>
      <c r="ADB58" s="276"/>
      <c r="ADC58" s="276"/>
      <c r="ADD58" s="276"/>
      <c r="ADE58" s="276"/>
      <c r="ADF58" s="276"/>
      <c r="ADG58" s="276"/>
      <c r="ADH58" s="276"/>
      <c r="ADI58" s="276"/>
      <c r="ADJ58" s="276"/>
      <c r="ADK58" s="276"/>
      <c r="ADL58" s="276"/>
      <c r="ADM58" s="276"/>
      <c r="ADN58" s="276"/>
      <c r="ADO58" s="276"/>
      <c r="ADP58" s="276"/>
      <c r="ADQ58" s="276"/>
      <c r="ADR58" s="276"/>
      <c r="ADS58" s="276"/>
      <c r="ADT58" s="276"/>
      <c r="ADU58" s="276"/>
      <c r="ADV58" s="276"/>
      <c r="ADW58" s="276"/>
      <c r="ADX58" s="276"/>
      <c r="ADY58" s="276"/>
      <c r="ADZ58" s="276"/>
      <c r="AEA58" s="276"/>
      <c r="AEB58" s="276"/>
      <c r="AEC58" s="276"/>
      <c r="AED58" s="276"/>
      <c r="AEE58" s="276"/>
      <c r="AEF58" s="276"/>
      <c r="AEG58" s="276"/>
      <c r="AEH58" s="276"/>
      <c r="AEI58" s="276"/>
      <c r="AEJ58" s="276"/>
      <c r="AEK58" s="276"/>
      <c r="AEL58" s="276"/>
      <c r="AEM58" s="276"/>
      <c r="AEN58" s="276"/>
      <c r="AEO58" s="276"/>
      <c r="AEP58" s="276"/>
      <c r="AEQ58" s="276"/>
      <c r="AER58" s="276"/>
      <c r="AES58" s="276"/>
      <c r="AET58" s="276"/>
      <c r="AEU58" s="276"/>
      <c r="AEV58" s="276"/>
      <c r="AEW58" s="276"/>
      <c r="AEX58" s="276"/>
      <c r="AEY58" s="276"/>
      <c r="AEZ58" s="276"/>
      <c r="AFA58" s="276"/>
      <c r="AFB58" s="276"/>
      <c r="AFC58" s="276"/>
      <c r="AFD58" s="276"/>
      <c r="AFE58" s="276"/>
      <c r="AFF58" s="276"/>
      <c r="AFG58" s="276"/>
      <c r="AFH58" s="276"/>
      <c r="AFI58" s="276"/>
      <c r="AFJ58" s="276"/>
      <c r="AFK58" s="276"/>
      <c r="AFL58" s="276"/>
      <c r="AFM58" s="276"/>
      <c r="AFN58" s="276"/>
      <c r="AFO58" s="276"/>
      <c r="AFP58" s="276"/>
      <c r="AFQ58" s="276"/>
      <c r="AFR58" s="276"/>
      <c r="AFS58" s="276"/>
      <c r="AFT58" s="276"/>
      <c r="AFU58" s="276"/>
      <c r="AFV58" s="276"/>
      <c r="AFW58" s="276"/>
      <c r="AFX58" s="276"/>
      <c r="AFY58" s="276"/>
      <c r="AFZ58" s="276"/>
      <c r="AGA58" s="276"/>
      <c r="AGB58" s="276"/>
      <c r="AGC58" s="276"/>
      <c r="AGD58" s="276"/>
      <c r="AGE58" s="276"/>
      <c r="AGF58" s="276"/>
      <c r="AGG58" s="276"/>
      <c r="AGH58" s="276"/>
      <c r="AGI58" s="276"/>
      <c r="AGJ58" s="276"/>
      <c r="AGK58" s="276"/>
      <c r="AGL58" s="276"/>
      <c r="AGM58" s="276"/>
      <c r="AGN58" s="276"/>
      <c r="AGO58" s="276"/>
      <c r="AGP58" s="276"/>
      <c r="AGQ58" s="276"/>
      <c r="AGR58" s="276"/>
      <c r="AGS58" s="276"/>
      <c r="AGT58" s="276"/>
      <c r="AGU58" s="276"/>
      <c r="AGV58" s="276"/>
      <c r="AGW58" s="276"/>
      <c r="AGX58" s="276"/>
      <c r="AGY58" s="276"/>
      <c r="AGZ58" s="276"/>
      <c r="AHA58" s="276"/>
      <c r="AHB58" s="276"/>
      <c r="AHC58" s="276"/>
      <c r="AHD58" s="276"/>
      <c r="AHE58" s="276"/>
      <c r="AHF58" s="276"/>
      <c r="AHG58" s="276"/>
      <c r="AHH58" s="276"/>
      <c r="AHI58" s="276"/>
      <c r="AHJ58" s="276"/>
      <c r="AHK58" s="276"/>
      <c r="AHL58" s="276"/>
      <c r="AHM58" s="276"/>
      <c r="AHN58" s="276"/>
      <c r="AHO58" s="276"/>
      <c r="AHP58" s="276"/>
      <c r="AHQ58" s="276"/>
      <c r="AHR58" s="276"/>
      <c r="AHS58" s="276"/>
      <c r="AHT58" s="276"/>
      <c r="AHU58" s="276"/>
      <c r="AHV58" s="276"/>
      <c r="AHW58" s="276"/>
      <c r="AHX58" s="276"/>
      <c r="AHY58" s="276"/>
      <c r="AHZ58" s="276"/>
      <c r="AIA58" s="276"/>
      <c r="AIB58" s="276"/>
      <c r="AIC58" s="276"/>
      <c r="AID58" s="276"/>
      <c r="AIE58" s="276"/>
      <c r="AIF58" s="276"/>
      <c r="AIG58" s="276"/>
      <c r="AIH58" s="276"/>
      <c r="AII58" s="0"/>
      <c r="AIJ58" s="0"/>
      <c r="AIK58" s="0"/>
      <c r="AIL58" s="0"/>
      <c r="AIM58" s="0"/>
      <c r="AIN58" s="0"/>
      <c r="AIO58" s="0"/>
      <c r="AIP58" s="0"/>
      <c r="AIQ58" s="0"/>
      <c r="AIR58" s="0"/>
      <c r="AIS58" s="0"/>
      <c r="AIT58" s="0"/>
      <c r="AIU58" s="0"/>
      <c r="AIV58" s="0"/>
      <c r="AIW58" s="0"/>
      <c r="AIX58" s="0"/>
      <c r="AIY58" s="0"/>
      <c r="AIZ58" s="0"/>
      <c r="AJA58" s="0"/>
      <c r="AJB58" s="0"/>
      <c r="AJC58" s="0"/>
      <c r="AJD58" s="0"/>
      <c r="AJE58" s="0"/>
      <c r="AJF58" s="0"/>
      <c r="AJG58" s="0"/>
      <c r="AJH58" s="0"/>
      <c r="AJI58" s="0"/>
      <c r="AJJ58" s="0"/>
      <c r="AJK58" s="0"/>
      <c r="AJL58" s="0"/>
      <c r="AJM58" s="0"/>
      <c r="AJN58" s="0"/>
      <c r="AJO58" s="0"/>
      <c r="AJP58" s="0"/>
      <c r="AJQ58" s="0"/>
      <c r="AJR58" s="0"/>
      <c r="AJS58" s="0"/>
      <c r="AJT58" s="0"/>
      <c r="AJU58" s="0"/>
      <c r="AJV58" s="0"/>
      <c r="AJW58" s="0"/>
      <c r="AJX58" s="0"/>
      <c r="AJY58" s="0"/>
      <c r="AJZ58" s="0"/>
      <c r="AKA58" s="0"/>
      <c r="AKB58" s="0"/>
      <c r="AKC58" s="0"/>
      <c r="AKD58" s="0"/>
      <c r="AKE58" s="0"/>
      <c r="AKF58" s="0"/>
      <c r="AKG58" s="0"/>
      <c r="AKH58" s="0"/>
      <c r="AKI58" s="0"/>
      <c r="AKJ58" s="0"/>
      <c r="AKK58" s="0"/>
      <c r="AKL58" s="0"/>
      <c r="AKM58" s="0"/>
      <c r="AKN58" s="0"/>
      <c r="AKO58" s="0"/>
      <c r="AKP58" s="0"/>
      <c r="AKQ58" s="0"/>
      <c r="AKR58" s="0"/>
      <c r="AKS58" s="0"/>
      <c r="AKT58" s="0"/>
      <c r="AKU58" s="0"/>
      <c r="AKV58" s="0"/>
      <c r="AKW58" s="0"/>
      <c r="AKX58" s="0"/>
      <c r="AKY58" s="0"/>
      <c r="AKZ58" s="0"/>
      <c r="ALA58" s="0"/>
      <c r="ALB58" s="0"/>
      <c r="ALC58" s="0"/>
      <c r="ALD58" s="0"/>
      <c r="ALE58" s="0"/>
      <c r="ALF58" s="0"/>
      <c r="ALG58" s="0"/>
      <c r="ALH58" s="0"/>
      <c r="ALI58" s="0"/>
      <c r="ALJ58" s="0"/>
      <c r="ALK58" s="0"/>
      <c r="ALL58" s="0"/>
      <c r="ALM58" s="0"/>
      <c r="ALN58" s="0"/>
      <c r="ALO58" s="0"/>
      <c r="ALP58" s="0"/>
      <c r="ALQ58" s="0"/>
      <c r="ALR58" s="0"/>
      <c r="ALS58" s="0"/>
      <c r="ALT58" s="0"/>
      <c r="ALU58" s="0"/>
      <c r="ALV58" s="0"/>
      <c r="ALW58" s="0"/>
      <c r="ALX58" s="0"/>
      <c r="ALY58" s="0"/>
      <c r="ALZ58" s="0"/>
      <c r="AMA58" s="0"/>
      <c r="AMB58" s="0"/>
      <c r="AMC58" s="0"/>
      <c r="AMD58" s="0"/>
      <c r="AME58" s="0"/>
      <c r="AMF58" s="0"/>
      <c r="AMG58" s="0"/>
      <c r="AMH58" s="0"/>
      <c r="AMI58" s="0"/>
      <c r="AMJ58" s="0"/>
    </row>
    <row r="59" s="287" customFormat="true" ht="12" hidden="false" customHeight="true" outlineLevel="0" collapsed="false">
      <c r="A59" s="283"/>
      <c r="B59" s="283"/>
      <c r="C59" s="278"/>
      <c r="D59" s="278"/>
      <c r="E59" s="278"/>
      <c r="F59" s="278"/>
      <c r="G59" s="278"/>
      <c r="H59" s="278"/>
      <c r="I59" s="278"/>
      <c r="J59" s="283"/>
      <c r="K59" s="283"/>
      <c r="L59" s="283"/>
      <c r="M59" s="283"/>
      <c r="N59" s="283"/>
      <c r="O59" s="283"/>
      <c r="P59" s="283"/>
      <c r="Q59" s="283"/>
      <c r="R59" s="283"/>
      <c r="S59" s="283"/>
      <c r="T59" s="283"/>
      <c r="U59" s="283"/>
      <c r="V59" s="283"/>
      <c r="W59" s="283"/>
      <c r="X59" s="283"/>
      <c r="Y59" s="283"/>
      <c r="Z59" s="283"/>
      <c r="AA59" s="278"/>
      <c r="AB59" s="278"/>
      <c r="AC59" s="278"/>
      <c r="AD59" s="278"/>
      <c r="AE59" s="278"/>
      <c r="AF59" s="278"/>
      <c r="AG59" s="278"/>
      <c r="AH59" s="283"/>
      <c r="AI59" s="283"/>
      <c r="AJ59" s="283"/>
      <c r="AK59" s="283"/>
      <c r="AL59" s="283"/>
      <c r="AM59" s="283"/>
      <c r="AN59" s="283"/>
      <c r="AO59" s="283"/>
      <c r="AP59" s="283"/>
      <c r="AQ59" s="281"/>
      <c r="AR59" s="281"/>
      <c r="AS59" s="281"/>
      <c r="BK59" s="281"/>
      <c r="BL59" s="281"/>
      <c r="BM59" s="281"/>
      <c r="BN59" s="281"/>
      <c r="BO59" s="281"/>
      <c r="BP59" s="281"/>
      <c r="BQ59" s="281"/>
      <c r="CI59" s="281"/>
      <c r="CJ59" s="281"/>
      <c r="CK59" s="281"/>
      <c r="CL59" s="281"/>
      <c r="CM59" s="281"/>
      <c r="CN59" s="281"/>
      <c r="CO59" s="281"/>
      <c r="DG59" s="281"/>
      <c r="DH59" s="281"/>
      <c r="DI59" s="281"/>
      <c r="DJ59" s="281"/>
      <c r="DK59" s="281"/>
      <c r="DL59" s="281"/>
      <c r="DM59" s="281"/>
      <c r="EE59" s="281"/>
      <c r="EF59" s="281"/>
      <c r="EG59" s="281"/>
      <c r="EH59" s="281"/>
      <c r="EI59" s="281"/>
      <c r="EJ59" s="281"/>
      <c r="EK59" s="281"/>
      <c r="FC59" s="281"/>
      <c r="FD59" s="281"/>
      <c r="FE59" s="281"/>
      <c r="FF59" s="281"/>
      <c r="FG59" s="281"/>
      <c r="FH59" s="281"/>
      <c r="FI59" s="281"/>
      <c r="GA59" s="281"/>
      <c r="GB59" s="281"/>
      <c r="GC59" s="281"/>
      <c r="GD59" s="281"/>
      <c r="GE59" s="281"/>
      <c r="GF59" s="281"/>
      <c r="GG59" s="281"/>
      <c r="GY59" s="281"/>
      <c r="GZ59" s="281"/>
      <c r="HA59" s="281"/>
      <c r="HB59" s="281"/>
      <c r="HC59" s="281"/>
      <c r="HD59" s="281"/>
      <c r="HE59" s="281"/>
      <c r="HW59" s="281"/>
      <c r="HX59" s="281"/>
      <c r="HY59" s="281"/>
      <c r="HZ59" s="281"/>
      <c r="IA59" s="281"/>
      <c r="IB59" s="281"/>
      <c r="IC59" s="281"/>
      <c r="IU59" s="281"/>
      <c r="IV59" s="281"/>
      <c r="IW59" s="281"/>
      <c r="IX59" s="281"/>
      <c r="IY59" s="281"/>
      <c r="IZ59" s="281"/>
      <c r="JA59" s="281"/>
      <c r="JS59" s="281"/>
      <c r="JT59" s="281"/>
      <c r="JU59" s="281"/>
      <c r="JV59" s="281"/>
      <c r="JW59" s="281"/>
      <c r="JX59" s="281"/>
      <c r="JY59" s="281"/>
      <c r="KQ59" s="281"/>
      <c r="KR59" s="281"/>
      <c r="KS59" s="281"/>
      <c r="KT59" s="281"/>
      <c r="KU59" s="281"/>
      <c r="KV59" s="281"/>
      <c r="KW59" s="281"/>
      <c r="LO59" s="281"/>
      <c r="LP59" s="281"/>
      <c r="LQ59" s="281"/>
      <c r="LR59" s="281"/>
      <c r="LS59" s="281"/>
      <c r="LT59" s="281"/>
      <c r="LU59" s="281"/>
      <c r="YE59" s="276"/>
      <c r="YF59" s="276"/>
      <c r="YG59" s="276"/>
      <c r="YH59" s="276"/>
      <c r="YI59" s="276"/>
      <c r="YJ59" s="276"/>
      <c r="YK59" s="276"/>
      <c r="YL59" s="276"/>
      <c r="YM59" s="276"/>
      <c r="YN59" s="276"/>
      <c r="YO59" s="276"/>
      <c r="YP59" s="276"/>
      <c r="YQ59" s="276"/>
      <c r="YR59" s="276"/>
      <c r="YS59" s="276"/>
      <c r="YT59" s="276"/>
      <c r="YU59" s="276"/>
      <c r="YV59" s="276"/>
      <c r="YW59" s="276"/>
      <c r="YX59" s="276"/>
      <c r="YY59" s="276"/>
      <c r="YZ59" s="276"/>
      <c r="ZA59" s="276"/>
      <c r="ZB59" s="276"/>
      <c r="ZC59" s="276"/>
      <c r="ZD59" s="276"/>
      <c r="ZE59" s="276"/>
      <c r="ZF59" s="276"/>
      <c r="ZG59" s="276"/>
      <c r="ZH59" s="276"/>
      <c r="ZI59" s="276"/>
      <c r="ZJ59" s="276"/>
      <c r="ZK59" s="276"/>
      <c r="ZL59" s="276"/>
      <c r="ZM59" s="276"/>
      <c r="ZN59" s="276"/>
      <c r="ZO59" s="276"/>
      <c r="ZP59" s="276"/>
      <c r="ZQ59" s="276"/>
      <c r="ZR59" s="276"/>
      <c r="ZS59" s="276"/>
      <c r="ZT59" s="276"/>
      <c r="ZU59" s="276"/>
      <c r="ZV59" s="276"/>
      <c r="ZW59" s="276"/>
      <c r="ZX59" s="276"/>
      <c r="ZY59" s="276"/>
      <c r="ZZ59" s="276"/>
      <c r="AAA59" s="276"/>
      <c r="AAB59" s="276"/>
      <c r="AAC59" s="276"/>
      <c r="AAD59" s="276"/>
      <c r="AAE59" s="276"/>
      <c r="AAF59" s="276"/>
      <c r="AAG59" s="276"/>
      <c r="AAH59" s="276"/>
      <c r="AAI59" s="276"/>
      <c r="AAJ59" s="276"/>
      <c r="AAK59" s="276"/>
      <c r="AAL59" s="276"/>
      <c r="AAM59" s="276"/>
      <c r="AAN59" s="276"/>
      <c r="AAO59" s="276"/>
      <c r="AAP59" s="276"/>
      <c r="AAQ59" s="276"/>
      <c r="AAR59" s="276"/>
      <c r="AAS59" s="276"/>
      <c r="AAT59" s="276"/>
      <c r="AAU59" s="276"/>
      <c r="AAV59" s="276"/>
      <c r="AAW59" s="276"/>
      <c r="AAX59" s="276"/>
      <c r="AAY59" s="276"/>
      <c r="AAZ59" s="276"/>
      <c r="ABA59" s="276"/>
      <c r="ABB59" s="276"/>
      <c r="ABC59" s="276"/>
      <c r="ABD59" s="276"/>
      <c r="ABE59" s="276"/>
      <c r="ABF59" s="276"/>
      <c r="ABG59" s="276"/>
      <c r="ABH59" s="276"/>
      <c r="ABI59" s="276"/>
      <c r="ABJ59" s="276"/>
      <c r="ABK59" s="276"/>
      <c r="ABL59" s="276"/>
      <c r="ABM59" s="276"/>
      <c r="ABN59" s="276"/>
      <c r="ABO59" s="276"/>
      <c r="ABP59" s="276"/>
      <c r="ABQ59" s="276"/>
      <c r="ABR59" s="276"/>
      <c r="ABS59" s="276"/>
      <c r="ABT59" s="276"/>
      <c r="ABU59" s="276"/>
      <c r="ABV59" s="276"/>
      <c r="ABW59" s="276"/>
      <c r="ABX59" s="276"/>
      <c r="ABY59" s="276"/>
      <c r="ABZ59" s="276"/>
      <c r="ACA59" s="276"/>
      <c r="ACB59" s="276"/>
      <c r="ACC59" s="276"/>
      <c r="ACD59" s="276"/>
      <c r="ACE59" s="276"/>
      <c r="ACF59" s="276"/>
      <c r="ACG59" s="276"/>
      <c r="ACH59" s="276"/>
      <c r="ACI59" s="276"/>
      <c r="ACJ59" s="276"/>
      <c r="ACK59" s="276"/>
      <c r="ACL59" s="276"/>
      <c r="ACM59" s="276"/>
      <c r="ACN59" s="276"/>
      <c r="ACO59" s="276"/>
      <c r="ACP59" s="276"/>
      <c r="ACQ59" s="276"/>
      <c r="ACR59" s="276"/>
      <c r="ACS59" s="276"/>
      <c r="ACT59" s="276"/>
      <c r="ACU59" s="276"/>
      <c r="ACV59" s="276"/>
      <c r="ACW59" s="276"/>
      <c r="ACX59" s="276"/>
      <c r="ACY59" s="276"/>
      <c r="ACZ59" s="276"/>
      <c r="ADA59" s="276"/>
      <c r="ADB59" s="276"/>
      <c r="ADC59" s="276"/>
      <c r="ADD59" s="276"/>
      <c r="ADE59" s="276"/>
      <c r="ADF59" s="276"/>
      <c r="ADG59" s="276"/>
      <c r="ADH59" s="276"/>
      <c r="ADI59" s="276"/>
      <c r="ADJ59" s="276"/>
      <c r="ADK59" s="276"/>
      <c r="ADL59" s="276"/>
      <c r="ADM59" s="276"/>
      <c r="ADN59" s="276"/>
      <c r="ADO59" s="276"/>
      <c r="ADP59" s="276"/>
      <c r="ADQ59" s="276"/>
      <c r="ADR59" s="276"/>
      <c r="ADS59" s="276"/>
      <c r="ADT59" s="276"/>
      <c r="ADU59" s="276"/>
      <c r="ADV59" s="276"/>
      <c r="ADW59" s="276"/>
      <c r="ADX59" s="276"/>
      <c r="ADY59" s="276"/>
      <c r="ADZ59" s="276"/>
      <c r="AEA59" s="276"/>
      <c r="AEB59" s="276"/>
      <c r="AEC59" s="276"/>
      <c r="AED59" s="276"/>
      <c r="AEE59" s="276"/>
      <c r="AEF59" s="276"/>
      <c r="AEG59" s="276"/>
      <c r="AEH59" s="276"/>
      <c r="AEI59" s="276"/>
      <c r="AEJ59" s="276"/>
      <c r="AEK59" s="276"/>
      <c r="AEL59" s="276"/>
      <c r="AEM59" s="276"/>
      <c r="AEN59" s="276"/>
      <c r="AEO59" s="276"/>
      <c r="AEP59" s="276"/>
      <c r="AEQ59" s="276"/>
      <c r="AER59" s="276"/>
      <c r="AES59" s="276"/>
      <c r="AET59" s="276"/>
      <c r="AEU59" s="276"/>
      <c r="AEV59" s="276"/>
      <c r="AEW59" s="276"/>
      <c r="AEX59" s="276"/>
      <c r="AEY59" s="276"/>
      <c r="AEZ59" s="276"/>
      <c r="AFA59" s="276"/>
      <c r="AFB59" s="276"/>
      <c r="AFC59" s="276"/>
      <c r="AFD59" s="276"/>
      <c r="AFE59" s="276"/>
      <c r="AFF59" s="276"/>
      <c r="AFG59" s="276"/>
      <c r="AFH59" s="276"/>
      <c r="AFI59" s="276"/>
      <c r="AFJ59" s="276"/>
      <c r="AFK59" s="276"/>
      <c r="AFL59" s="276"/>
      <c r="AFM59" s="276"/>
      <c r="AFN59" s="276"/>
      <c r="AFO59" s="276"/>
      <c r="AFP59" s="276"/>
      <c r="AFQ59" s="276"/>
      <c r="AFR59" s="276"/>
      <c r="AFS59" s="276"/>
      <c r="AFT59" s="276"/>
      <c r="AFU59" s="276"/>
      <c r="AFV59" s="276"/>
      <c r="AFW59" s="276"/>
      <c r="AFX59" s="276"/>
      <c r="AFY59" s="276"/>
      <c r="AFZ59" s="276"/>
      <c r="AGA59" s="276"/>
      <c r="AGB59" s="276"/>
      <c r="AGC59" s="276"/>
      <c r="AGD59" s="276"/>
      <c r="AGE59" s="276"/>
      <c r="AGF59" s="276"/>
      <c r="AGG59" s="276"/>
      <c r="AGH59" s="276"/>
      <c r="AGI59" s="276"/>
      <c r="AGJ59" s="276"/>
      <c r="AGK59" s="276"/>
      <c r="AGL59" s="276"/>
      <c r="AGM59" s="276"/>
      <c r="AGN59" s="276"/>
      <c r="AGO59" s="276"/>
      <c r="AGP59" s="276"/>
      <c r="AGQ59" s="276"/>
      <c r="AGR59" s="276"/>
      <c r="AGS59" s="276"/>
      <c r="AGT59" s="276"/>
      <c r="AGU59" s="276"/>
      <c r="AGV59" s="276"/>
      <c r="AGW59" s="276"/>
      <c r="AGX59" s="276"/>
      <c r="AGY59" s="276"/>
      <c r="AGZ59" s="276"/>
      <c r="AHA59" s="276"/>
      <c r="AHB59" s="276"/>
      <c r="AHC59" s="276"/>
      <c r="AHD59" s="276"/>
      <c r="AHE59" s="276"/>
      <c r="AHF59" s="276"/>
      <c r="AHG59" s="276"/>
      <c r="AHH59" s="276"/>
      <c r="AHI59" s="276"/>
      <c r="AHJ59" s="276"/>
      <c r="AHK59" s="276"/>
      <c r="AHL59" s="276"/>
      <c r="AHM59" s="276"/>
      <c r="AHN59" s="276"/>
      <c r="AHO59" s="276"/>
      <c r="AHP59" s="276"/>
      <c r="AHQ59" s="276"/>
      <c r="AHR59" s="276"/>
      <c r="AHS59" s="276"/>
      <c r="AHT59" s="276"/>
      <c r="AHU59" s="276"/>
      <c r="AHV59" s="276"/>
      <c r="AHW59" s="276"/>
      <c r="AHX59" s="276"/>
      <c r="AHY59" s="276"/>
      <c r="AHZ59" s="276"/>
      <c r="AIA59" s="276"/>
      <c r="AIB59" s="276"/>
      <c r="AIC59" s="276"/>
      <c r="AID59" s="276"/>
      <c r="AIE59" s="276"/>
      <c r="AIF59" s="276"/>
      <c r="AIG59" s="276"/>
      <c r="AIH59" s="276"/>
      <c r="AII59" s="0"/>
      <c r="AIJ59" s="0"/>
      <c r="AIK59" s="0"/>
      <c r="AIL59" s="0"/>
      <c r="AIM59" s="0"/>
      <c r="AIN59" s="0"/>
      <c r="AIO59" s="0"/>
      <c r="AIP59" s="0"/>
      <c r="AIQ59" s="0"/>
      <c r="AIR59" s="0"/>
      <c r="AIS59" s="0"/>
      <c r="AIT59" s="0"/>
      <c r="AIU59" s="0"/>
      <c r="AIV59" s="0"/>
      <c r="AIW59" s="0"/>
      <c r="AIX59" s="0"/>
      <c r="AIY59" s="0"/>
      <c r="AIZ59" s="0"/>
      <c r="AJA59" s="0"/>
      <c r="AJB59" s="0"/>
      <c r="AJC59" s="0"/>
      <c r="AJD59" s="0"/>
      <c r="AJE59" s="0"/>
      <c r="AJF59" s="0"/>
      <c r="AJG59" s="0"/>
      <c r="AJH59" s="0"/>
      <c r="AJI59" s="0"/>
      <c r="AJJ59" s="0"/>
      <c r="AJK59" s="0"/>
      <c r="AJL59" s="0"/>
      <c r="AJM59" s="0"/>
      <c r="AJN59" s="0"/>
      <c r="AJO59" s="0"/>
      <c r="AJP59" s="0"/>
      <c r="AJQ59" s="0"/>
      <c r="AJR59" s="0"/>
      <c r="AJS59" s="0"/>
      <c r="AJT59" s="0"/>
      <c r="AJU59" s="0"/>
      <c r="AJV59" s="0"/>
      <c r="AJW59" s="0"/>
      <c r="AJX59" s="0"/>
      <c r="AJY59" s="0"/>
      <c r="AJZ59" s="0"/>
      <c r="AKA59" s="0"/>
      <c r="AKB59" s="0"/>
      <c r="AKC59" s="0"/>
      <c r="AKD59" s="0"/>
      <c r="AKE59" s="0"/>
      <c r="AKF59" s="0"/>
      <c r="AKG59" s="0"/>
      <c r="AKH59" s="0"/>
      <c r="AKI59" s="0"/>
      <c r="AKJ59" s="0"/>
      <c r="AKK59" s="0"/>
      <c r="AKL59" s="0"/>
      <c r="AKM59" s="0"/>
      <c r="AKN59" s="0"/>
      <c r="AKO59" s="0"/>
      <c r="AKP59" s="0"/>
      <c r="AKQ59" s="0"/>
      <c r="AKR59" s="0"/>
      <c r="AKS59" s="0"/>
      <c r="AKT59" s="0"/>
      <c r="AKU59" s="0"/>
      <c r="AKV59" s="0"/>
      <c r="AKW59" s="0"/>
      <c r="AKX59" s="0"/>
      <c r="AKY59" s="0"/>
      <c r="AKZ59" s="0"/>
      <c r="ALA59" s="0"/>
      <c r="ALB59" s="0"/>
      <c r="ALC59" s="0"/>
      <c r="ALD59" s="0"/>
      <c r="ALE59" s="0"/>
      <c r="ALF59" s="0"/>
      <c r="ALG59" s="0"/>
      <c r="ALH59" s="0"/>
      <c r="ALI59" s="0"/>
      <c r="ALJ59" s="0"/>
      <c r="ALK59" s="0"/>
      <c r="ALL59" s="0"/>
      <c r="ALM59" s="0"/>
      <c r="ALN59" s="0"/>
      <c r="ALO59" s="0"/>
      <c r="ALP59" s="0"/>
      <c r="ALQ59" s="0"/>
      <c r="ALR59" s="0"/>
      <c r="ALS59" s="0"/>
      <c r="ALT59" s="0"/>
      <c r="ALU59" s="0"/>
      <c r="ALV59" s="0"/>
      <c r="ALW59" s="0"/>
      <c r="ALX59" s="0"/>
      <c r="ALY59" s="0"/>
      <c r="ALZ59" s="0"/>
      <c r="AMA59" s="0"/>
      <c r="AMB59" s="0"/>
      <c r="AMC59" s="0"/>
      <c r="AMD59" s="0"/>
      <c r="AME59" s="0"/>
      <c r="AMF59" s="0"/>
      <c r="AMG59" s="0"/>
      <c r="AMH59" s="0"/>
      <c r="AMI59" s="0"/>
      <c r="AMJ59" s="0"/>
    </row>
    <row r="60" s="287" customFormat="true" ht="12" hidden="false" customHeight="true" outlineLevel="0" collapsed="false">
      <c r="A60" s="283"/>
      <c r="B60" s="283"/>
      <c r="C60" s="278"/>
      <c r="D60" s="278"/>
      <c r="E60" s="278"/>
      <c r="F60" s="278"/>
      <c r="G60" s="278"/>
      <c r="H60" s="278"/>
      <c r="I60" s="278"/>
      <c r="J60" s="283"/>
      <c r="K60" s="283"/>
      <c r="L60" s="283"/>
      <c r="M60" s="283"/>
      <c r="N60" s="283"/>
      <c r="O60" s="283"/>
      <c r="P60" s="283"/>
      <c r="Q60" s="283"/>
      <c r="R60" s="283"/>
      <c r="S60" s="283"/>
      <c r="T60" s="283"/>
      <c r="U60" s="283"/>
      <c r="V60" s="283"/>
      <c r="W60" s="283"/>
      <c r="X60" s="283"/>
      <c r="Y60" s="283"/>
      <c r="Z60" s="283"/>
      <c r="AA60" s="278"/>
      <c r="AB60" s="278"/>
      <c r="AC60" s="278"/>
      <c r="AD60" s="278"/>
      <c r="AE60" s="278"/>
      <c r="AF60" s="278"/>
      <c r="AG60" s="278"/>
      <c r="AH60" s="283"/>
      <c r="AI60" s="283"/>
      <c r="AJ60" s="283"/>
      <c r="AK60" s="283"/>
      <c r="AL60" s="283"/>
      <c r="AM60" s="283"/>
      <c r="AN60" s="283"/>
      <c r="AO60" s="283"/>
      <c r="AP60" s="283"/>
      <c r="AQ60" s="281"/>
      <c r="AR60" s="281"/>
      <c r="AS60" s="281"/>
      <c r="BK60" s="281"/>
      <c r="BL60" s="281"/>
      <c r="BM60" s="281"/>
      <c r="BN60" s="281"/>
      <c r="BO60" s="281"/>
      <c r="BP60" s="281"/>
      <c r="BQ60" s="281"/>
      <c r="CI60" s="281"/>
      <c r="CJ60" s="281"/>
      <c r="CK60" s="281"/>
      <c r="CL60" s="281"/>
      <c r="CM60" s="281"/>
      <c r="CN60" s="281"/>
      <c r="CO60" s="281"/>
      <c r="DG60" s="281"/>
      <c r="DH60" s="281"/>
      <c r="DI60" s="281"/>
      <c r="DJ60" s="281"/>
      <c r="DK60" s="281"/>
      <c r="DL60" s="281"/>
      <c r="DM60" s="281"/>
      <c r="EE60" s="281"/>
      <c r="EF60" s="281"/>
      <c r="EG60" s="281"/>
      <c r="EH60" s="281"/>
      <c r="EI60" s="281"/>
      <c r="EJ60" s="281"/>
      <c r="EK60" s="281"/>
      <c r="FC60" s="281"/>
      <c r="FD60" s="281"/>
      <c r="FE60" s="281"/>
      <c r="FF60" s="281"/>
      <c r="FG60" s="281"/>
      <c r="FH60" s="281"/>
      <c r="FI60" s="281"/>
      <c r="GA60" s="281"/>
      <c r="GB60" s="281"/>
      <c r="GC60" s="281"/>
      <c r="GD60" s="281"/>
      <c r="GE60" s="281"/>
      <c r="GF60" s="281"/>
      <c r="GG60" s="281"/>
      <c r="GY60" s="281"/>
      <c r="GZ60" s="281"/>
      <c r="HA60" s="281"/>
      <c r="HB60" s="281"/>
      <c r="HC60" s="281"/>
      <c r="HD60" s="281"/>
      <c r="HE60" s="281"/>
      <c r="HW60" s="281"/>
      <c r="HX60" s="281"/>
      <c r="HY60" s="281"/>
      <c r="HZ60" s="281"/>
      <c r="IA60" s="281"/>
      <c r="IB60" s="281"/>
      <c r="IC60" s="281"/>
      <c r="IU60" s="281"/>
      <c r="IV60" s="281"/>
      <c r="IW60" s="281"/>
      <c r="IX60" s="281"/>
      <c r="IY60" s="281"/>
      <c r="IZ60" s="281"/>
      <c r="JA60" s="281"/>
      <c r="JS60" s="281"/>
      <c r="JT60" s="281"/>
      <c r="JU60" s="281"/>
      <c r="JV60" s="281"/>
      <c r="JW60" s="281"/>
      <c r="JX60" s="281"/>
      <c r="JY60" s="281"/>
      <c r="KQ60" s="281"/>
      <c r="KR60" s="281"/>
      <c r="KS60" s="281"/>
      <c r="KT60" s="281"/>
      <c r="KU60" s="281"/>
      <c r="KV60" s="281"/>
      <c r="KW60" s="281"/>
      <c r="LO60" s="281"/>
      <c r="LP60" s="281"/>
      <c r="LQ60" s="281"/>
      <c r="LR60" s="281"/>
      <c r="LS60" s="281"/>
      <c r="LT60" s="281"/>
      <c r="LU60" s="281"/>
      <c r="YE60" s="276"/>
      <c r="YF60" s="276"/>
      <c r="YG60" s="276"/>
      <c r="YH60" s="276"/>
      <c r="YI60" s="276"/>
      <c r="YJ60" s="276"/>
      <c r="YK60" s="276"/>
      <c r="YL60" s="276"/>
      <c r="YM60" s="276"/>
      <c r="YN60" s="276"/>
      <c r="YO60" s="276"/>
      <c r="YP60" s="276"/>
      <c r="YQ60" s="276"/>
      <c r="YR60" s="276"/>
      <c r="YS60" s="276"/>
      <c r="YT60" s="276"/>
      <c r="YU60" s="276"/>
      <c r="YV60" s="276"/>
      <c r="YW60" s="276"/>
      <c r="YX60" s="276"/>
      <c r="YY60" s="276"/>
      <c r="YZ60" s="276"/>
      <c r="ZA60" s="276"/>
      <c r="ZB60" s="276"/>
      <c r="ZC60" s="276"/>
      <c r="ZD60" s="276"/>
      <c r="ZE60" s="276"/>
      <c r="ZF60" s="276"/>
      <c r="ZG60" s="276"/>
      <c r="ZH60" s="276"/>
      <c r="ZI60" s="276"/>
      <c r="ZJ60" s="276"/>
      <c r="ZK60" s="276"/>
      <c r="ZL60" s="276"/>
      <c r="ZM60" s="276"/>
      <c r="ZN60" s="276"/>
      <c r="ZO60" s="276"/>
      <c r="ZP60" s="276"/>
      <c r="ZQ60" s="276"/>
      <c r="ZR60" s="276"/>
      <c r="ZS60" s="276"/>
      <c r="ZT60" s="276"/>
      <c r="ZU60" s="276"/>
      <c r="ZV60" s="276"/>
      <c r="ZW60" s="276"/>
      <c r="ZX60" s="276"/>
      <c r="ZY60" s="276"/>
      <c r="ZZ60" s="276"/>
      <c r="AAA60" s="276"/>
      <c r="AAB60" s="276"/>
      <c r="AAC60" s="276"/>
      <c r="AAD60" s="276"/>
      <c r="AAE60" s="276"/>
      <c r="AAF60" s="276"/>
      <c r="AAG60" s="276"/>
      <c r="AAH60" s="276"/>
      <c r="AAI60" s="276"/>
      <c r="AAJ60" s="276"/>
      <c r="AAK60" s="276"/>
      <c r="AAL60" s="276"/>
      <c r="AAM60" s="276"/>
      <c r="AAN60" s="276"/>
      <c r="AAO60" s="276"/>
      <c r="AAP60" s="276"/>
      <c r="AAQ60" s="276"/>
      <c r="AAR60" s="276"/>
      <c r="AAS60" s="276"/>
      <c r="AAT60" s="276"/>
      <c r="AAU60" s="276"/>
      <c r="AAV60" s="276"/>
      <c r="AAW60" s="276"/>
      <c r="AAX60" s="276"/>
      <c r="AAY60" s="276"/>
      <c r="AAZ60" s="276"/>
      <c r="ABA60" s="276"/>
      <c r="ABB60" s="276"/>
      <c r="ABC60" s="276"/>
      <c r="ABD60" s="276"/>
      <c r="ABE60" s="276"/>
      <c r="ABF60" s="276"/>
      <c r="ABG60" s="276"/>
      <c r="ABH60" s="276"/>
      <c r="ABI60" s="276"/>
      <c r="ABJ60" s="276"/>
      <c r="ABK60" s="276"/>
      <c r="ABL60" s="276"/>
      <c r="ABM60" s="276"/>
      <c r="ABN60" s="276"/>
      <c r="ABO60" s="276"/>
      <c r="ABP60" s="276"/>
      <c r="ABQ60" s="276"/>
      <c r="ABR60" s="276"/>
      <c r="ABS60" s="276"/>
      <c r="ABT60" s="276"/>
      <c r="ABU60" s="276"/>
      <c r="ABV60" s="276"/>
      <c r="ABW60" s="276"/>
      <c r="ABX60" s="276"/>
      <c r="ABY60" s="276"/>
      <c r="ABZ60" s="276"/>
      <c r="ACA60" s="276"/>
      <c r="ACB60" s="276"/>
      <c r="ACC60" s="276"/>
      <c r="ACD60" s="276"/>
      <c r="ACE60" s="276"/>
      <c r="ACF60" s="276"/>
      <c r="ACG60" s="276"/>
      <c r="ACH60" s="276"/>
      <c r="ACI60" s="276"/>
      <c r="ACJ60" s="276"/>
      <c r="ACK60" s="276"/>
      <c r="ACL60" s="276"/>
      <c r="ACM60" s="276"/>
      <c r="ACN60" s="276"/>
      <c r="ACO60" s="276"/>
      <c r="ACP60" s="276"/>
      <c r="ACQ60" s="276"/>
      <c r="ACR60" s="276"/>
      <c r="ACS60" s="276"/>
      <c r="ACT60" s="276"/>
      <c r="ACU60" s="276"/>
      <c r="ACV60" s="276"/>
      <c r="ACW60" s="276"/>
      <c r="ACX60" s="276"/>
      <c r="ACY60" s="276"/>
      <c r="ACZ60" s="276"/>
      <c r="ADA60" s="276"/>
      <c r="ADB60" s="276"/>
      <c r="ADC60" s="276"/>
      <c r="ADD60" s="276"/>
      <c r="ADE60" s="276"/>
      <c r="ADF60" s="276"/>
      <c r="ADG60" s="276"/>
      <c r="ADH60" s="276"/>
      <c r="ADI60" s="276"/>
      <c r="ADJ60" s="276"/>
      <c r="ADK60" s="276"/>
      <c r="ADL60" s="276"/>
      <c r="ADM60" s="276"/>
      <c r="ADN60" s="276"/>
      <c r="ADO60" s="276"/>
      <c r="ADP60" s="276"/>
      <c r="ADQ60" s="276"/>
      <c r="ADR60" s="276"/>
      <c r="ADS60" s="276"/>
      <c r="ADT60" s="276"/>
      <c r="ADU60" s="276"/>
      <c r="ADV60" s="276"/>
      <c r="ADW60" s="276"/>
      <c r="ADX60" s="276"/>
      <c r="ADY60" s="276"/>
      <c r="ADZ60" s="276"/>
      <c r="AEA60" s="276"/>
      <c r="AEB60" s="276"/>
      <c r="AEC60" s="276"/>
      <c r="AED60" s="276"/>
      <c r="AEE60" s="276"/>
      <c r="AEF60" s="276"/>
      <c r="AEG60" s="276"/>
      <c r="AEH60" s="276"/>
      <c r="AEI60" s="276"/>
      <c r="AEJ60" s="276"/>
      <c r="AEK60" s="276"/>
      <c r="AEL60" s="276"/>
      <c r="AEM60" s="276"/>
      <c r="AEN60" s="276"/>
      <c r="AEO60" s="276"/>
      <c r="AEP60" s="276"/>
      <c r="AEQ60" s="276"/>
      <c r="AER60" s="276"/>
      <c r="AES60" s="276"/>
      <c r="AET60" s="276"/>
      <c r="AEU60" s="276"/>
      <c r="AEV60" s="276"/>
      <c r="AEW60" s="276"/>
      <c r="AEX60" s="276"/>
      <c r="AEY60" s="276"/>
      <c r="AEZ60" s="276"/>
      <c r="AFA60" s="276"/>
      <c r="AFB60" s="276"/>
      <c r="AFC60" s="276"/>
      <c r="AFD60" s="276"/>
      <c r="AFE60" s="276"/>
      <c r="AFF60" s="276"/>
      <c r="AFG60" s="276"/>
      <c r="AFH60" s="276"/>
      <c r="AFI60" s="276"/>
      <c r="AFJ60" s="276"/>
      <c r="AFK60" s="276"/>
      <c r="AFL60" s="276"/>
      <c r="AFM60" s="276"/>
      <c r="AFN60" s="276"/>
      <c r="AFO60" s="276"/>
      <c r="AFP60" s="276"/>
      <c r="AFQ60" s="276"/>
      <c r="AFR60" s="276"/>
      <c r="AFS60" s="276"/>
      <c r="AFT60" s="276"/>
      <c r="AFU60" s="276"/>
      <c r="AFV60" s="276"/>
      <c r="AFW60" s="276"/>
      <c r="AFX60" s="276"/>
      <c r="AFY60" s="276"/>
      <c r="AFZ60" s="276"/>
      <c r="AGA60" s="276"/>
      <c r="AGB60" s="276"/>
      <c r="AGC60" s="276"/>
      <c r="AGD60" s="276"/>
      <c r="AGE60" s="276"/>
      <c r="AGF60" s="276"/>
      <c r="AGG60" s="276"/>
      <c r="AGH60" s="276"/>
      <c r="AGI60" s="276"/>
      <c r="AGJ60" s="276"/>
      <c r="AGK60" s="276"/>
      <c r="AGL60" s="276"/>
      <c r="AGM60" s="276"/>
      <c r="AGN60" s="276"/>
      <c r="AGO60" s="276"/>
      <c r="AGP60" s="276"/>
      <c r="AGQ60" s="276"/>
      <c r="AGR60" s="276"/>
      <c r="AGS60" s="276"/>
      <c r="AGT60" s="276"/>
      <c r="AGU60" s="276"/>
      <c r="AGV60" s="276"/>
      <c r="AGW60" s="276"/>
      <c r="AGX60" s="276"/>
      <c r="AGY60" s="276"/>
      <c r="AGZ60" s="276"/>
      <c r="AHA60" s="276"/>
      <c r="AHB60" s="276"/>
      <c r="AHC60" s="276"/>
      <c r="AHD60" s="276"/>
      <c r="AHE60" s="276"/>
      <c r="AHF60" s="276"/>
      <c r="AHG60" s="276"/>
      <c r="AHH60" s="276"/>
      <c r="AHI60" s="276"/>
      <c r="AHJ60" s="276"/>
      <c r="AHK60" s="276"/>
      <c r="AHL60" s="276"/>
      <c r="AHM60" s="276"/>
      <c r="AHN60" s="276"/>
      <c r="AHO60" s="276"/>
      <c r="AHP60" s="276"/>
      <c r="AHQ60" s="276"/>
      <c r="AHR60" s="276"/>
      <c r="AHS60" s="276"/>
      <c r="AHT60" s="276"/>
      <c r="AHU60" s="276"/>
      <c r="AHV60" s="276"/>
      <c r="AHW60" s="276"/>
      <c r="AHX60" s="276"/>
      <c r="AHY60" s="276"/>
      <c r="AHZ60" s="276"/>
      <c r="AIA60" s="276"/>
      <c r="AIB60" s="276"/>
      <c r="AIC60" s="276"/>
      <c r="AID60" s="276"/>
      <c r="AIE60" s="276"/>
      <c r="AIF60" s="276"/>
      <c r="AIG60" s="276"/>
      <c r="AIH60" s="276"/>
      <c r="AII60" s="0"/>
      <c r="AIJ60" s="0"/>
      <c r="AIK60" s="0"/>
      <c r="AIL60" s="0"/>
      <c r="AIM60" s="0"/>
      <c r="AIN60" s="0"/>
      <c r="AIO60" s="0"/>
      <c r="AIP60" s="0"/>
      <c r="AIQ60" s="0"/>
      <c r="AIR60" s="0"/>
      <c r="AIS60" s="0"/>
      <c r="AIT60" s="0"/>
      <c r="AIU60" s="0"/>
      <c r="AIV60" s="0"/>
      <c r="AIW60" s="0"/>
      <c r="AIX60" s="0"/>
      <c r="AIY60" s="0"/>
      <c r="AIZ60" s="0"/>
      <c r="AJA60" s="0"/>
      <c r="AJB60" s="0"/>
      <c r="AJC60" s="0"/>
      <c r="AJD60" s="0"/>
      <c r="AJE60" s="0"/>
      <c r="AJF60" s="0"/>
      <c r="AJG60" s="0"/>
      <c r="AJH60" s="0"/>
      <c r="AJI60" s="0"/>
      <c r="AJJ60" s="0"/>
      <c r="AJK60" s="0"/>
      <c r="AJL60" s="0"/>
      <c r="AJM60" s="0"/>
      <c r="AJN60" s="0"/>
      <c r="AJO60" s="0"/>
      <c r="AJP60" s="0"/>
      <c r="AJQ60" s="0"/>
      <c r="AJR60" s="0"/>
      <c r="AJS60" s="0"/>
      <c r="AJT60" s="0"/>
      <c r="AJU60" s="0"/>
      <c r="AJV60" s="0"/>
      <c r="AJW60" s="0"/>
      <c r="AJX60" s="0"/>
      <c r="AJY60" s="0"/>
      <c r="AJZ60" s="0"/>
      <c r="AKA60" s="0"/>
      <c r="AKB60" s="0"/>
      <c r="AKC60" s="0"/>
      <c r="AKD60" s="0"/>
      <c r="AKE60" s="0"/>
      <c r="AKF60" s="0"/>
      <c r="AKG60" s="0"/>
      <c r="AKH60" s="0"/>
      <c r="AKI60" s="0"/>
      <c r="AKJ60" s="0"/>
      <c r="AKK60" s="0"/>
      <c r="AKL60" s="0"/>
      <c r="AKM60" s="0"/>
      <c r="AKN60" s="0"/>
      <c r="AKO60" s="0"/>
      <c r="AKP60" s="0"/>
      <c r="AKQ60" s="0"/>
      <c r="AKR60" s="0"/>
      <c r="AKS60" s="0"/>
      <c r="AKT60" s="0"/>
      <c r="AKU60" s="0"/>
      <c r="AKV60" s="0"/>
      <c r="AKW60" s="0"/>
      <c r="AKX60" s="0"/>
      <c r="AKY60" s="0"/>
      <c r="AKZ60" s="0"/>
      <c r="ALA60" s="0"/>
      <c r="ALB60" s="0"/>
      <c r="ALC60" s="0"/>
      <c r="ALD60" s="0"/>
      <c r="ALE60" s="0"/>
      <c r="ALF60" s="0"/>
      <c r="ALG60" s="0"/>
      <c r="ALH60" s="0"/>
      <c r="ALI60" s="0"/>
      <c r="ALJ60" s="0"/>
      <c r="ALK60" s="0"/>
      <c r="ALL60" s="0"/>
      <c r="ALM60" s="0"/>
      <c r="ALN60" s="0"/>
      <c r="ALO60" s="0"/>
      <c r="ALP60" s="0"/>
      <c r="ALQ60" s="0"/>
      <c r="ALR60" s="0"/>
      <c r="ALS60" s="0"/>
      <c r="ALT60" s="0"/>
      <c r="ALU60" s="0"/>
      <c r="ALV60" s="0"/>
      <c r="ALW60" s="0"/>
      <c r="ALX60" s="0"/>
      <c r="ALY60" s="0"/>
      <c r="ALZ60" s="0"/>
      <c r="AMA60" s="0"/>
      <c r="AMB60" s="0"/>
      <c r="AMC60" s="0"/>
      <c r="AMD60" s="0"/>
      <c r="AME60" s="0"/>
      <c r="AMF60" s="0"/>
      <c r="AMG60" s="0"/>
      <c r="AMH60" s="0"/>
      <c r="AMI60" s="0"/>
      <c r="AMJ60" s="0"/>
    </row>
    <row r="61" s="287" customFormat="true" ht="12" hidden="false" customHeight="true" outlineLevel="0" collapsed="false">
      <c r="A61" s="283"/>
      <c r="B61" s="283"/>
      <c r="C61" s="278"/>
      <c r="D61" s="278"/>
      <c r="E61" s="278"/>
      <c r="F61" s="278"/>
      <c r="G61" s="278"/>
      <c r="H61" s="278"/>
      <c r="I61" s="278"/>
      <c r="J61" s="283"/>
      <c r="K61" s="283"/>
      <c r="L61" s="283"/>
      <c r="M61" s="283"/>
      <c r="N61" s="283"/>
      <c r="O61" s="283"/>
      <c r="P61" s="283"/>
      <c r="Q61" s="283"/>
      <c r="R61" s="283"/>
      <c r="S61" s="283"/>
      <c r="T61" s="283"/>
      <c r="U61" s="283"/>
      <c r="V61" s="283"/>
      <c r="W61" s="283"/>
      <c r="X61" s="283"/>
      <c r="Y61" s="283"/>
      <c r="Z61" s="283"/>
      <c r="AA61" s="278"/>
      <c r="AB61" s="278"/>
      <c r="AC61" s="278"/>
      <c r="AD61" s="278"/>
      <c r="AE61" s="278"/>
      <c r="AF61" s="278"/>
      <c r="AG61" s="278"/>
      <c r="AH61" s="283"/>
      <c r="AI61" s="283"/>
      <c r="AJ61" s="283"/>
      <c r="AK61" s="283"/>
      <c r="AL61" s="283"/>
      <c r="AM61" s="283"/>
      <c r="AN61" s="283"/>
      <c r="AO61" s="283"/>
      <c r="AP61" s="283"/>
      <c r="AQ61" s="281"/>
      <c r="AR61" s="281"/>
      <c r="AS61" s="281"/>
      <c r="BK61" s="281"/>
      <c r="BL61" s="281"/>
      <c r="BM61" s="281"/>
      <c r="BN61" s="281"/>
      <c r="BO61" s="281"/>
      <c r="BP61" s="281"/>
      <c r="BQ61" s="281"/>
      <c r="CI61" s="281"/>
      <c r="CJ61" s="281"/>
      <c r="CK61" s="281"/>
      <c r="CL61" s="281"/>
      <c r="CM61" s="281"/>
      <c r="CN61" s="281"/>
      <c r="CO61" s="281"/>
      <c r="DG61" s="281"/>
      <c r="DH61" s="281"/>
      <c r="DI61" s="281"/>
      <c r="DJ61" s="281"/>
      <c r="DK61" s="281"/>
      <c r="DL61" s="281"/>
      <c r="DM61" s="281"/>
      <c r="EE61" s="281"/>
      <c r="EF61" s="281"/>
      <c r="EG61" s="281"/>
      <c r="EH61" s="281"/>
      <c r="EI61" s="281"/>
      <c r="EJ61" s="281"/>
      <c r="EK61" s="281"/>
      <c r="FC61" s="281"/>
      <c r="FD61" s="281"/>
      <c r="FE61" s="281"/>
      <c r="FF61" s="281"/>
      <c r="FG61" s="281"/>
      <c r="FH61" s="281"/>
      <c r="FI61" s="281"/>
      <c r="GA61" s="281"/>
      <c r="GB61" s="281"/>
      <c r="GC61" s="281"/>
      <c r="GD61" s="281"/>
      <c r="GE61" s="281"/>
      <c r="GF61" s="281"/>
      <c r="GG61" s="281"/>
      <c r="GY61" s="281"/>
      <c r="GZ61" s="281"/>
      <c r="HA61" s="281"/>
      <c r="HB61" s="281"/>
      <c r="HC61" s="281"/>
      <c r="HD61" s="281"/>
      <c r="HE61" s="281"/>
      <c r="HW61" s="281"/>
      <c r="HX61" s="281"/>
      <c r="HY61" s="281"/>
      <c r="HZ61" s="281"/>
      <c r="IA61" s="281"/>
      <c r="IB61" s="281"/>
      <c r="IC61" s="281"/>
      <c r="IU61" s="281"/>
      <c r="IV61" s="281"/>
      <c r="IW61" s="281"/>
      <c r="IX61" s="281"/>
      <c r="IY61" s="281"/>
      <c r="IZ61" s="281"/>
      <c r="JA61" s="281"/>
      <c r="JS61" s="281"/>
      <c r="JT61" s="281"/>
      <c r="JU61" s="281"/>
      <c r="JV61" s="281"/>
      <c r="JW61" s="281"/>
      <c r="JX61" s="281"/>
      <c r="JY61" s="281"/>
      <c r="KQ61" s="281"/>
      <c r="KR61" s="281"/>
      <c r="KS61" s="281"/>
      <c r="KT61" s="281"/>
      <c r="KU61" s="281"/>
      <c r="KV61" s="281"/>
      <c r="KW61" s="281"/>
      <c r="LO61" s="281"/>
      <c r="LP61" s="281"/>
      <c r="LQ61" s="281"/>
      <c r="LR61" s="281"/>
      <c r="LS61" s="281"/>
      <c r="LT61" s="281"/>
      <c r="LU61" s="281"/>
      <c r="YE61" s="276"/>
      <c r="YF61" s="276"/>
      <c r="YG61" s="276"/>
      <c r="YH61" s="276"/>
      <c r="YI61" s="276"/>
      <c r="YJ61" s="276"/>
      <c r="YK61" s="276"/>
      <c r="YL61" s="276"/>
      <c r="YM61" s="276"/>
      <c r="YN61" s="276"/>
      <c r="YO61" s="276"/>
      <c r="YP61" s="276"/>
      <c r="YQ61" s="276"/>
      <c r="YR61" s="276"/>
      <c r="YS61" s="276"/>
      <c r="YT61" s="276"/>
      <c r="YU61" s="276"/>
      <c r="YV61" s="276"/>
      <c r="YW61" s="276"/>
      <c r="YX61" s="276"/>
      <c r="YY61" s="276"/>
      <c r="YZ61" s="276"/>
      <c r="ZA61" s="276"/>
      <c r="ZB61" s="276"/>
      <c r="ZC61" s="276"/>
      <c r="ZD61" s="276"/>
      <c r="ZE61" s="276"/>
      <c r="ZF61" s="276"/>
      <c r="ZG61" s="276"/>
      <c r="ZH61" s="276"/>
      <c r="ZI61" s="276"/>
      <c r="ZJ61" s="276"/>
      <c r="ZK61" s="276"/>
      <c r="ZL61" s="276"/>
      <c r="ZM61" s="276"/>
      <c r="ZN61" s="276"/>
      <c r="ZO61" s="276"/>
      <c r="ZP61" s="276"/>
      <c r="ZQ61" s="276"/>
      <c r="ZR61" s="276"/>
      <c r="ZS61" s="276"/>
      <c r="ZT61" s="276"/>
      <c r="ZU61" s="276"/>
      <c r="ZV61" s="276"/>
      <c r="ZW61" s="276"/>
      <c r="ZX61" s="276"/>
      <c r="ZY61" s="276"/>
      <c r="ZZ61" s="276"/>
      <c r="AAA61" s="276"/>
      <c r="AAB61" s="276"/>
      <c r="AAC61" s="276"/>
      <c r="AAD61" s="276"/>
      <c r="AAE61" s="276"/>
      <c r="AAF61" s="276"/>
      <c r="AAG61" s="276"/>
      <c r="AAH61" s="276"/>
      <c r="AAI61" s="276"/>
      <c r="AAJ61" s="276"/>
      <c r="AAK61" s="276"/>
      <c r="AAL61" s="276"/>
      <c r="AAM61" s="276"/>
      <c r="AAN61" s="276"/>
      <c r="AAO61" s="276"/>
      <c r="AAP61" s="276"/>
      <c r="AAQ61" s="276"/>
      <c r="AAR61" s="276"/>
      <c r="AAS61" s="276"/>
      <c r="AAT61" s="276"/>
      <c r="AAU61" s="276"/>
      <c r="AAV61" s="276"/>
      <c r="AAW61" s="276"/>
      <c r="AAX61" s="276"/>
      <c r="AAY61" s="276"/>
      <c r="AAZ61" s="276"/>
      <c r="ABA61" s="276"/>
      <c r="ABB61" s="276"/>
      <c r="ABC61" s="276"/>
      <c r="ABD61" s="276"/>
      <c r="ABE61" s="276"/>
      <c r="ABF61" s="276"/>
      <c r="ABG61" s="276"/>
      <c r="ABH61" s="276"/>
      <c r="ABI61" s="276"/>
      <c r="ABJ61" s="276"/>
      <c r="ABK61" s="276"/>
      <c r="ABL61" s="276"/>
      <c r="ABM61" s="276"/>
      <c r="ABN61" s="276"/>
      <c r="ABO61" s="276"/>
      <c r="ABP61" s="276"/>
      <c r="ABQ61" s="276"/>
      <c r="ABR61" s="276"/>
      <c r="ABS61" s="276"/>
      <c r="ABT61" s="276"/>
      <c r="ABU61" s="276"/>
      <c r="ABV61" s="276"/>
      <c r="ABW61" s="276"/>
      <c r="ABX61" s="276"/>
      <c r="ABY61" s="276"/>
      <c r="ABZ61" s="276"/>
      <c r="ACA61" s="276"/>
      <c r="ACB61" s="276"/>
      <c r="ACC61" s="276"/>
      <c r="ACD61" s="276"/>
      <c r="ACE61" s="276"/>
      <c r="ACF61" s="276"/>
      <c r="ACG61" s="276"/>
      <c r="ACH61" s="276"/>
      <c r="ACI61" s="276"/>
      <c r="ACJ61" s="276"/>
      <c r="ACK61" s="276"/>
      <c r="ACL61" s="276"/>
      <c r="ACM61" s="276"/>
      <c r="ACN61" s="276"/>
      <c r="ACO61" s="276"/>
      <c r="ACP61" s="276"/>
      <c r="ACQ61" s="276"/>
      <c r="ACR61" s="276"/>
      <c r="ACS61" s="276"/>
      <c r="ACT61" s="276"/>
      <c r="ACU61" s="276"/>
      <c r="ACV61" s="276"/>
      <c r="ACW61" s="276"/>
      <c r="ACX61" s="276"/>
      <c r="ACY61" s="276"/>
      <c r="ACZ61" s="276"/>
      <c r="ADA61" s="276"/>
      <c r="ADB61" s="276"/>
      <c r="ADC61" s="276"/>
      <c r="ADD61" s="276"/>
      <c r="ADE61" s="276"/>
      <c r="ADF61" s="276"/>
      <c r="ADG61" s="276"/>
      <c r="ADH61" s="276"/>
      <c r="ADI61" s="276"/>
      <c r="ADJ61" s="276"/>
      <c r="ADK61" s="276"/>
      <c r="ADL61" s="276"/>
      <c r="ADM61" s="276"/>
      <c r="ADN61" s="276"/>
      <c r="ADO61" s="276"/>
      <c r="ADP61" s="276"/>
      <c r="ADQ61" s="276"/>
      <c r="ADR61" s="276"/>
      <c r="ADS61" s="276"/>
      <c r="ADT61" s="276"/>
      <c r="ADU61" s="276"/>
      <c r="ADV61" s="276"/>
      <c r="ADW61" s="276"/>
      <c r="ADX61" s="276"/>
      <c r="ADY61" s="276"/>
      <c r="ADZ61" s="276"/>
      <c r="AEA61" s="276"/>
      <c r="AEB61" s="276"/>
      <c r="AEC61" s="276"/>
      <c r="AED61" s="276"/>
      <c r="AEE61" s="276"/>
      <c r="AEF61" s="276"/>
      <c r="AEG61" s="276"/>
      <c r="AEH61" s="276"/>
      <c r="AEI61" s="276"/>
      <c r="AEJ61" s="276"/>
      <c r="AEK61" s="276"/>
      <c r="AEL61" s="276"/>
      <c r="AEM61" s="276"/>
      <c r="AEN61" s="276"/>
      <c r="AEO61" s="276"/>
      <c r="AEP61" s="276"/>
      <c r="AEQ61" s="276"/>
      <c r="AER61" s="276"/>
      <c r="AES61" s="276"/>
      <c r="AET61" s="276"/>
      <c r="AEU61" s="276"/>
      <c r="AEV61" s="276"/>
      <c r="AEW61" s="276"/>
      <c r="AEX61" s="276"/>
      <c r="AEY61" s="276"/>
      <c r="AEZ61" s="276"/>
      <c r="AFA61" s="276"/>
      <c r="AFB61" s="276"/>
      <c r="AFC61" s="276"/>
      <c r="AFD61" s="276"/>
      <c r="AFE61" s="276"/>
      <c r="AFF61" s="276"/>
      <c r="AFG61" s="276"/>
      <c r="AFH61" s="276"/>
      <c r="AFI61" s="276"/>
      <c r="AFJ61" s="276"/>
      <c r="AFK61" s="276"/>
      <c r="AFL61" s="276"/>
      <c r="AFM61" s="276"/>
      <c r="AFN61" s="276"/>
      <c r="AFO61" s="276"/>
      <c r="AFP61" s="276"/>
      <c r="AFQ61" s="276"/>
      <c r="AFR61" s="276"/>
      <c r="AFS61" s="276"/>
      <c r="AFT61" s="276"/>
      <c r="AFU61" s="276"/>
      <c r="AFV61" s="276"/>
      <c r="AFW61" s="276"/>
      <c r="AFX61" s="276"/>
      <c r="AFY61" s="276"/>
      <c r="AFZ61" s="276"/>
      <c r="AGA61" s="276"/>
      <c r="AGB61" s="276"/>
      <c r="AGC61" s="276"/>
      <c r="AGD61" s="276"/>
      <c r="AGE61" s="276"/>
      <c r="AGF61" s="276"/>
      <c r="AGG61" s="276"/>
      <c r="AGH61" s="276"/>
      <c r="AGI61" s="276"/>
      <c r="AGJ61" s="276"/>
      <c r="AGK61" s="276"/>
      <c r="AGL61" s="276"/>
      <c r="AGM61" s="276"/>
      <c r="AGN61" s="276"/>
      <c r="AGO61" s="276"/>
      <c r="AGP61" s="276"/>
      <c r="AGQ61" s="276"/>
      <c r="AGR61" s="276"/>
      <c r="AGS61" s="276"/>
      <c r="AGT61" s="276"/>
      <c r="AGU61" s="276"/>
      <c r="AGV61" s="276"/>
      <c r="AGW61" s="276"/>
      <c r="AGX61" s="276"/>
      <c r="AGY61" s="276"/>
      <c r="AGZ61" s="276"/>
      <c r="AHA61" s="276"/>
      <c r="AHB61" s="276"/>
      <c r="AHC61" s="276"/>
      <c r="AHD61" s="276"/>
      <c r="AHE61" s="276"/>
      <c r="AHF61" s="276"/>
      <c r="AHG61" s="276"/>
      <c r="AHH61" s="276"/>
      <c r="AHI61" s="276"/>
      <c r="AHJ61" s="276"/>
      <c r="AHK61" s="276"/>
      <c r="AHL61" s="276"/>
      <c r="AHM61" s="276"/>
      <c r="AHN61" s="276"/>
      <c r="AHO61" s="276"/>
      <c r="AHP61" s="276"/>
      <c r="AHQ61" s="276"/>
      <c r="AHR61" s="276"/>
      <c r="AHS61" s="276"/>
      <c r="AHT61" s="276"/>
      <c r="AHU61" s="276"/>
      <c r="AHV61" s="276"/>
      <c r="AHW61" s="276"/>
      <c r="AHX61" s="276"/>
      <c r="AHY61" s="276"/>
      <c r="AHZ61" s="276"/>
      <c r="AIA61" s="276"/>
      <c r="AIB61" s="276"/>
      <c r="AIC61" s="276"/>
      <c r="AID61" s="276"/>
      <c r="AIE61" s="276"/>
      <c r="AIF61" s="276"/>
      <c r="AIG61" s="276"/>
      <c r="AIH61" s="276"/>
      <c r="AII61" s="0"/>
      <c r="AIJ61" s="0"/>
      <c r="AIK61" s="0"/>
      <c r="AIL61" s="0"/>
      <c r="AIM61" s="0"/>
      <c r="AIN61" s="0"/>
      <c r="AIO61" s="0"/>
      <c r="AIP61" s="0"/>
      <c r="AIQ61" s="0"/>
      <c r="AIR61" s="0"/>
      <c r="AIS61" s="0"/>
      <c r="AIT61" s="0"/>
      <c r="AIU61" s="0"/>
      <c r="AIV61" s="0"/>
      <c r="AIW61" s="0"/>
      <c r="AIX61" s="0"/>
      <c r="AIY61" s="0"/>
      <c r="AIZ61" s="0"/>
      <c r="AJA61" s="0"/>
      <c r="AJB61" s="0"/>
      <c r="AJC61" s="0"/>
      <c r="AJD61" s="0"/>
      <c r="AJE61" s="0"/>
      <c r="AJF61" s="0"/>
      <c r="AJG61" s="0"/>
      <c r="AJH61" s="0"/>
      <c r="AJI61" s="0"/>
      <c r="AJJ61" s="0"/>
      <c r="AJK61" s="0"/>
      <c r="AJL61" s="0"/>
      <c r="AJM61" s="0"/>
      <c r="AJN61" s="0"/>
      <c r="AJO61" s="0"/>
      <c r="AJP61" s="0"/>
      <c r="AJQ61" s="0"/>
      <c r="AJR61" s="0"/>
      <c r="AJS61" s="0"/>
      <c r="AJT61" s="0"/>
      <c r="AJU61" s="0"/>
      <c r="AJV61" s="0"/>
      <c r="AJW61" s="0"/>
      <c r="AJX61" s="0"/>
      <c r="AJY61" s="0"/>
      <c r="AJZ61" s="0"/>
      <c r="AKA61" s="0"/>
      <c r="AKB61" s="0"/>
      <c r="AKC61" s="0"/>
      <c r="AKD61" s="0"/>
      <c r="AKE61" s="0"/>
      <c r="AKF61" s="0"/>
      <c r="AKG61" s="0"/>
      <c r="AKH61" s="0"/>
      <c r="AKI61" s="0"/>
      <c r="AKJ61" s="0"/>
      <c r="AKK61" s="0"/>
      <c r="AKL61" s="0"/>
      <c r="AKM61" s="0"/>
      <c r="AKN61" s="0"/>
      <c r="AKO61" s="0"/>
      <c r="AKP61" s="0"/>
      <c r="AKQ61" s="0"/>
      <c r="AKR61" s="0"/>
      <c r="AKS61" s="0"/>
      <c r="AKT61" s="0"/>
      <c r="AKU61" s="0"/>
      <c r="AKV61" s="0"/>
      <c r="AKW61" s="0"/>
      <c r="AKX61" s="0"/>
      <c r="AKY61" s="0"/>
      <c r="AKZ61" s="0"/>
      <c r="ALA61" s="0"/>
      <c r="ALB61" s="0"/>
      <c r="ALC61" s="0"/>
      <c r="ALD61" s="0"/>
      <c r="ALE61" s="0"/>
      <c r="ALF61" s="0"/>
      <c r="ALG61" s="0"/>
      <c r="ALH61" s="0"/>
      <c r="ALI61" s="0"/>
      <c r="ALJ61" s="0"/>
      <c r="ALK61" s="0"/>
      <c r="ALL61" s="0"/>
      <c r="ALM61" s="0"/>
      <c r="ALN61" s="0"/>
      <c r="ALO61" s="0"/>
      <c r="ALP61" s="0"/>
      <c r="ALQ61" s="0"/>
      <c r="ALR61" s="0"/>
      <c r="ALS61" s="0"/>
      <c r="ALT61" s="0"/>
      <c r="ALU61" s="0"/>
      <c r="ALV61" s="0"/>
      <c r="ALW61" s="0"/>
      <c r="ALX61" s="0"/>
      <c r="ALY61" s="0"/>
      <c r="ALZ61" s="0"/>
      <c r="AMA61" s="0"/>
      <c r="AMB61" s="0"/>
      <c r="AMC61" s="0"/>
      <c r="AMD61" s="0"/>
      <c r="AME61" s="0"/>
      <c r="AMF61" s="0"/>
      <c r="AMG61" s="0"/>
      <c r="AMH61" s="0"/>
      <c r="AMI61" s="0"/>
      <c r="AMJ61" s="0"/>
    </row>
    <row r="62" s="287" customFormat="true" ht="12" hidden="false" customHeight="true" outlineLevel="0" collapsed="false">
      <c r="A62" s="283"/>
      <c r="B62" s="283"/>
      <c r="C62" s="283"/>
      <c r="D62" s="716"/>
      <c r="E62" s="283"/>
      <c r="F62" s="716"/>
      <c r="G62" s="283"/>
      <c r="H62" s="716"/>
      <c r="I62" s="283"/>
      <c r="J62" s="283"/>
      <c r="K62" s="283"/>
      <c r="L62" s="283"/>
      <c r="M62" s="283"/>
      <c r="N62" s="283"/>
      <c r="O62" s="283"/>
      <c r="P62" s="283"/>
      <c r="Q62" s="283"/>
      <c r="R62" s="283"/>
      <c r="S62" s="283"/>
      <c r="T62" s="283"/>
      <c r="U62" s="283"/>
      <c r="V62" s="283"/>
      <c r="W62" s="283"/>
      <c r="X62" s="283"/>
      <c r="Y62" s="283"/>
      <c r="Z62" s="283"/>
      <c r="AA62" s="283"/>
      <c r="AB62" s="716"/>
      <c r="AC62" s="283"/>
      <c r="AD62" s="716"/>
      <c r="AE62" s="283"/>
      <c r="AF62" s="716"/>
      <c r="AG62" s="283"/>
      <c r="AH62" s="283"/>
      <c r="AI62" s="283"/>
      <c r="AJ62" s="283"/>
      <c r="AK62" s="283"/>
      <c r="AL62" s="283"/>
      <c r="AM62" s="283"/>
      <c r="AN62" s="283"/>
      <c r="AO62" s="283"/>
      <c r="AP62" s="283"/>
      <c r="AR62" s="717"/>
      <c r="BL62" s="717"/>
      <c r="BN62" s="717"/>
      <c r="BP62" s="717"/>
      <c r="CJ62" s="717"/>
      <c r="CL62" s="717"/>
      <c r="CN62" s="717"/>
      <c r="DH62" s="717"/>
      <c r="DJ62" s="717"/>
      <c r="DL62" s="717"/>
      <c r="EF62" s="717"/>
      <c r="EH62" s="717"/>
      <c r="EJ62" s="717"/>
      <c r="FD62" s="717"/>
      <c r="FF62" s="717"/>
      <c r="FH62" s="717"/>
      <c r="GB62" s="717"/>
      <c r="GD62" s="717"/>
      <c r="GF62" s="717"/>
      <c r="GZ62" s="717"/>
      <c r="HB62" s="717"/>
      <c r="HD62" s="717"/>
      <c r="HX62" s="717"/>
      <c r="HZ62" s="717"/>
      <c r="IB62" s="717"/>
      <c r="IV62" s="717"/>
      <c r="IX62" s="717"/>
      <c r="IZ62" s="717"/>
      <c r="JT62" s="717"/>
      <c r="JV62" s="717"/>
      <c r="JX62" s="717"/>
      <c r="KR62" s="717"/>
      <c r="KT62" s="717"/>
      <c r="KV62" s="717"/>
      <c r="LP62" s="717"/>
      <c r="LR62" s="717"/>
      <c r="LT62" s="717"/>
      <c r="YE62" s="276"/>
      <c r="YF62" s="276"/>
      <c r="YG62" s="276"/>
      <c r="YH62" s="276"/>
      <c r="YI62" s="276"/>
      <c r="YJ62" s="276"/>
      <c r="YK62" s="276"/>
      <c r="YL62" s="276"/>
      <c r="YM62" s="276"/>
      <c r="YN62" s="276"/>
      <c r="YO62" s="276"/>
      <c r="YP62" s="276"/>
      <c r="YQ62" s="276"/>
      <c r="YR62" s="276"/>
      <c r="YS62" s="276"/>
      <c r="YT62" s="276"/>
      <c r="YU62" s="276"/>
      <c r="YV62" s="276"/>
      <c r="YW62" s="276"/>
      <c r="YX62" s="276"/>
      <c r="YY62" s="276"/>
      <c r="YZ62" s="276"/>
      <c r="ZA62" s="276"/>
      <c r="ZB62" s="276"/>
      <c r="ZC62" s="276"/>
      <c r="ZD62" s="276"/>
      <c r="ZE62" s="276"/>
      <c r="ZF62" s="276"/>
      <c r="ZG62" s="276"/>
      <c r="ZH62" s="276"/>
      <c r="ZI62" s="276"/>
      <c r="ZJ62" s="276"/>
      <c r="ZK62" s="276"/>
      <c r="ZL62" s="276"/>
      <c r="ZM62" s="276"/>
      <c r="ZN62" s="276"/>
      <c r="ZO62" s="276"/>
      <c r="ZP62" s="276"/>
      <c r="ZQ62" s="276"/>
      <c r="ZR62" s="276"/>
      <c r="ZS62" s="276"/>
      <c r="ZT62" s="276"/>
      <c r="ZU62" s="276"/>
      <c r="ZV62" s="276"/>
      <c r="ZW62" s="276"/>
      <c r="ZX62" s="276"/>
      <c r="ZY62" s="276"/>
      <c r="ZZ62" s="276"/>
      <c r="AAA62" s="276"/>
      <c r="AAB62" s="276"/>
      <c r="AAC62" s="276"/>
      <c r="AAD62" s="276"/>
      <c r="AAE62" s="276"/>
      <c r="AAF62" s="276"/>
      <c r="AAG62" s="276"/>
      <c r="AAH62" s="276"/>
      <c r="AAI62" s="276"/>
      <c r="AAJ62" s="276"/>
      <c r="AAK62" s="276"/>
      <c r="AAL62" s="276"/>
      <c r="AAM62" s="276"/>
      <c r="AAN62" s="276"/>
      <c r="AAO62" s="276"/>
      <c r="AAP62" s="276"/>
      <c r="AAQ62" s="276"/>
      <c r="AAR62" s="276"/>
      <c r="AAS62" s="276"/>
      <c r="AAT62" s="276"/>
      <c r="AAU62" s="276"/>
      <c r="AAV62" s="276"/>
      <c r="AAW62" s="276"/>
      <c r="AAX62" s="276"/>
      <c r="AAY62" s="276"/>
      <c r="AAZ62" s="276"/>
      <c r="ABA62" s="276"/>
      <c r="ABB62" s="276"/>
      <c r="ABC62" s="276"/>
      <c r="ABD62" s="276"/>
      <c r="ABE62" s="276"/>
      <c r="ABF62" s="276"/>
      <c r="ABG62" s="276"/>
      <c r="ABH62" s="276"/>
      <c r="ABI62" s="276"/>
      <c r="ABJ62" s="276"/>
      <c r="ABK62" s="276"/>
      <c r="ABL62" s="276"/>
      <c r="ABM62" s="276"/>
      <c r="ABN62" s="276"/>
      <c r="ABO62" s="276"/>
      <c r="ABP62" s="276"/>
      <c r="ABQ62" s="276"/>
      <c r="ABR62" s="276"/>
      <c r="ABS62" s="276"/>
      <c r="ABT62" s="276"/>
      <c r="ABU62" s="276"/>
      <c r="ABV62" s="276"/>
      <c r="ABW62" s="276"/>
      <c r="ABX62" s="276"/>
      <c r="ABY62" s="276"/>
      <c r="ABZ62" s="276"/>
      <c r="ACA62" s="276"/>
      <c r="ACB62" s="276"/>
      <c r="ACC62" s="276"/>
      <c r="ACD62" s="276"/>
      <c r="ACE62" s="276"/>
      <c r="ACF62" s="276"/>
      <c r="ACG62" s="276"/>
      <c r="ACH62" s="276"/>
      <c r="ACI62" s="276"/>
      <c r="ACJ62" s="276"/>
      <c r="ACK62" s="276"/>
      <c r="ACL62" s="276"/>
      <c r="ACM62" s="276"/>
      <c r="ACN62" s="276"/>
      <c r="ACO62" s="276"/>
      <c r="ACP62" s="276"/>
      <c r="ACQ62" s="276"/>
      <c r="ACR62" s="276"/>
      <c r="ACS62" s="276"/>
      <c r="ACT62" s="276"/>
      <c r="ACU62" s="276"/>
      <c r="ACV62" s="276"/>
      <c r="ACW62" s="276"/>
      <c r="ACX62" s="276"/>
      <c r="ACY62" s="276"/>
      <c r="ACZ62" s="276"/>
      <c r="ADA62" s="276"/>
      <c r="ADB62" s="276"/>
      <c r="ADC62" s="276"/>
      <c r="ADD62" s="276"/>
      <c r="ADE62" s="276"/>
      <c r="ADF62" s="276"/>
      <c r="ADG62" s="276"/>
      <c r="ADH62" s="276"/>
      <c r="ADI62" s="276"/>
      <c r="ADJ62" s="276"/>
      <c r="ADK62" s="276"/>
      <c r="ADL62" s="276"/>
      <c r="ADM62" s="276"/>
      <c r="ADN62" s="276"/>
      <c r="ADO62" s="276"/>
      <c r="ADP62" s="276"/>
      <c r="ADQ62" s="276"/>
      <c r="ADR62" s="276"/>
      <c r="ADS62" s="276"/>
      <c r="ADT62" s="276"/>
      <c r="ADU62" s="276"/>
      <c r="ADV62" s="276"/>
      <c r="ADW62" s="276"/>
      <c r="ADX62" s="276"/>
      <c r="ADY62" s="276"/>
      <c r="ADZ62" s="276"/>
      <c r="AEA62" s="276"/>
      <c r="AEB62" s="276"/>
      <c r="AEC62" s="276"/>
      <c r="AED62" s="276"/>
      <c r="AEE62" s="276"/>
      <c r="AEF62" s="276"/>
      <c r="AEG62" s="276"/>
      <c r="AEH62" s="276"/>
      <c r="AEI62" s="276"/>
      <c r="AEJ62" s="276"/>
      <c r="AEK62" s="276"/>
      <c r="AEL62" s="276"/>
      <c r="AEM62" s="276"/>
      <c r="AEN62" s="276"/>
      <c r="AEO62" s="276"/>
      <c r="AEP62" s="276"/>
      <c r="AEQ62" s="276"/>
      <c r="AER62" s="276"/>
      <c r="AES62" s="276"/>
      <c r="AET62" s="276"/>
      <c r="AEU62" s="276"/>
      <c r="AEV62" s="276"/>
      <c r="AEW62" s="276"/>
      <c r="AEX62" s="276"/>
      <c r="AEY62" s="276"/>
      <c r="AEZ62" s="276"/>
      <c r="AFA62" s="276"/>
      <c r="AFB62" s="276"/>
      <c r="AFC62" s="276"/>
      <c r="AFD62" s="276"/>
      <c r="AFE62" s="276"/>
      <c r="AFF62" s="276"/>
      <c r="AFG62" s="276"/>
      <c r="AFH62" s="276"/>
      <c r="AFI62" s="276"/>
      <c r="AFJ62" s="276"/>
      <c r="AFK62" s="276"/>
      <c r="AFL62" s="276"/>
      <c r="AFM62" s="276"/>
      <c r="AFN62" s="276"/>
      <c r="AFO62" s="276"/>
      <c r="AFP62" s="276"/>
      <c r="AFQ62" s="276"/>
      <c r="AFR62" s="276"/>
      <c r="AFS62" s="276"/>
      <c r="AFT62" s="276"/>
      <c r="AFU62" s="276"/>
      <c r="AFV62" s="276"/>
      <c r="AFW62" s="276"/>
      <c r="AFX62" s="276"/>
      <c r="AFY62" s="276"/>
      <c r="AFZ62" s="276"/>
      <c r="AGA62" s="276"/>
      <c r="AGB62" s="276"/>
      <c r="AGC62" s="276"/>
      <c r="AGD62" s="276"/>
      <c r="AGE62" s="276"/>
      <c r="AGF62" s="276"/>
      <c r="AGG62" s="276"/>
      <c r="AGH62" s="276"/>
      <c r="AGI62" s="276"/>
      <c r="AGJ62" s="276"/>
      <c r="AGK62" s="276"/>
      <c r="AGL62" s="276"/>
      <c r="AGM62" s="276"/>
      <c r="AGN62" s="276"/>
      <c r="AGO62" s="276"/>
      <c r="AGP62" s="276"/>
      <c r="AGQ62" s="276"/>
      <c r="AGR62" s="276"/>
      <c r="AGS62" s="276"/>
      <c r="AGT62" s="276"/>
      <c r="AGU62" s="276"/>
      <c r="AGV62" s="276"/>
      <c r="AGW62" s="276"/>
      <c r="AGX62" s="276"/>
      <c r="AGY62" s="276"/>
      <c r="AGZ62" s="276"/>
      <c r="AHA62" s="276"/>
      <c r="AHB62" s="276"/>
      <c r="AHC62" s="276"/>
      <c r="AHD62" s="276"/>
      <c r="AHE62" s="276"/>
      <c r="AHF62" s="276"/>
      <c r="AHG62" s="276"/>
      <c r="AHH62" s="276"/>
      <c r="AHI62" s="276"/>
      <c r="AHJ62" s="276"/>
      <c r="AHK62" s="276"/>
      <c r="AHL62" s="276"/>
      <c r="AHM62" s="276"/>
      <c r="AHN62" s="276"/>
      <c r="AHO62" s="276"/>
      <c r="AHP62" s="276"/>
      <c r="AHQ62" s="276"/>
      <c r="AHR62" s="276"/>
      <c r="AHS62" s="276"/>
      <c r="AHT62" s="276"/>
      <c r="AHU62" s="276"/>
      <c r="AHV62" s="276"/>
      <c r="AHW62" s="276"/>
      <c r="AHX62" s="276"/>
      <c r="AHY62" s="276"/>
      <c r="AHZ62" s="276"/>
      <c r="AIA62" s="276"/>
      <c r="AIB62" s="276"/>
      <c r="AIC62" s="276"/>
      <c r="AID62" s="276"/>
      <c r="AIE62" s="276"/>
      <c r="AIF62" s="276"/>
      <c r="AIG62" s="276"/>
      <c r="AIH62" s="276"/>
      <c r="AII62" s="0"/>
      <c r="AIJ62" s="0"/>
      <c r="AIK62" s="0"/>
      <c r="AIL62" s="0"/>
      <c r="AIM62" s="0"/>
      <c r="AIN62" s="0"/>
      <c r="AIO62" s="0"/>
      <c r="AIP62" s="0"/>
      <c r="AIQ62" s="0"/>
      <c r="AIR62" s="0"/>
      <c r="AIS62" s="0"/>
      <c r="AIT62" s="0"/>
      <c r="AIU62" s="0"/>
      <c r="AIV62" s="0"/>
      <c r="AIW62" s="0"/>
      <c r="AIX62" s="0"/>
      <c r="AIY62" s="0"/>
      <c r="AIZ62" s="0"/>
      <c r="AJA62" s="0"/>
      <c r="AJB62" s="0"/>
      <c r="AJC62" s="0"/>
      <c r="AJD62" s="0"/>
      <c r="AJE62" s="0"/>
      <c r="AJF62" s="0"/>
      <c r="AJG62" s="0"/>
      <c r="AJH62" s="0"/>
      <c r="AJI62" s="0"/>
      <c r="AJJ62" s="0"/>
      <c r="AJK62" s="0"/>
      <c r="AJL62" s="0"/>
      <c r="AJM62" s="0"/>
      <c r="AJN62" s="0"/>
      <c r="AJO62" s="0"/>
      <c r="AJP62" s="0"/>
      <c r="AJQ62" s="0"/>
      <c r="AJR62" s="0"/>
      <c r="AJS62" s="0"/>
      <c r="AJT62" s="0"/>
      <c r="AJU62" s="0"/>
      <c r="AJV62" s="0"/>
      <c r="AJW62" s="0"/>
      <c r="AJX62" s="0"/>
      <c r="AJY62" s="0"/>
      <c r="AJZ62" s="0"/>
      <c r="AKA62" s="0"/>
      <c r="AKB62" s="0"/>
      <c r="AKC62" s="0"/>
      <c r="AKD62" s="0"/>
      <c r="AKE62" s="0"/>
      <c r="AKF62" s="0"/>
      <c r="AKG62" s="0"/>
      <c r="AKH62" s="0"/>
      <c r="AKI62" s="0"/>
      <c r="AKJ62" s="0"/>
      <c r="AKK62" s="0"/>
      <c r="AKL62" s="0"/>
      <c r="AKM62" s="0"/>
      <c r="AKN62" s="0"/>
      <c r="AKO62" s="0"/>
      <c r="AKP62" s="0"/>
      <c r="AKQ62" s="0"/>
      <c r="AKR62" s="0"/>
      <c r="AKS62" s="0"/>
      <c r="AKT62" s="0"/>
      <c r="AKU62" s="0"/>
      <c r="AKV62" s="0"/>
      <c r="AKW62" s="0"/>
      <c r="AKX62" s="0"/>
      <c r="AKY62" s="0"/>
      <c r="AKZ62" s="0"/>
      <c r="ALA62" s="0"/>
      <c r="ALB62" s="0"/>
      <c r="ALC62" s="0"/>
      <c r="ALD62" s="0"/>
      <c r="ALE62" s="0"/>
      <c r="ALF62" s="0"/>
      <c r="ALG62" s="0"/>
      <c r="ALH62" s="0"/>
      <c r="ALI62" s="0"/>
      <c r="ALJ62" s="0"/>
      <c r="ALK62" s="0"/>
      <c r="ALL62" s="0"/>
      <c r="ALM62" s="0"/>
      <c r="ALN62" s="0"/>
      <c r="ALO62" s="0"/>
      <c r="ALP62" s="0"/>
      <c r="ALQ62" s="0"/>
      <c r="ALR62" s="0"/>
      <c r="ALS62" s="0"/>
      <c r="ALT62" s="0"/>
      <c r="ALU62" s="0"/>
      <c r="ALV62" s="0"/>
      <c r="ALW62" s="0"/>
      <c r="ALX62" s="0"/>
      <c r="ALY62" s="0"/>
      <c r="ALZ62" s="0"/>
      <c r="AMA62" s="0"/>
      <c r="AMB62" s="0"/>
      <c r="AMC62" s="0"/>
      <c r="AMD62" s="0"/>
      <c r="AME62" s="0"/>
      <c r="AMF62" s="0"/>
      <c r="AMG62" s="0"/>
      <c r="AMH62" s="0"/>
      <c r="AMI62" s="0"/>
      <c r="AMJ62" s="0"/>
    </row>
    <row r="63" s="287" customFormat="true" ht="12" hidden="false" customHeight="true" outlineLevel="0" collapsed="false">
      <c r="A63" s="283"/>
      <c r="B63" s="283"/>
      <c r="C63" s="283"/>
      <c r="D63" s="278"/>
      <c r="E63" s="283"/>
      <c r="F63" s="278"/>
      <c r="G63" s="283"/>
      <c r="H63" s="278"/>
      <c r="I63" s="283"/>
      <c r="J63" s="283"/>
      <c r="K63" s="283"/>
      <c r="L63" s="283"/>
      <c r="M63" s="283"/>
      <c r="N63" s="283"/>
      <c r="O63" s="283"/>
      <c r="P63" s="283"/>
      <c r="Q63" s="283"/>
      <c r="R63" s="283"/>
      <c r="S63" s="283"/>
      <c r="T63" s="283"/>
      <c r="U63" s="283"/>
      <c r="V63" s="283"/>
      <c r="W63" s="283"/>
      <c r="X63" s="283"/>
      <c r="Y63" s="283"/>
      <c r="Z63" s="283"/>
      <c r="AA63" s="283"/>
      <c r="AB63" s="278"/>
      <c r="AC63" s="283"/>
      <c r="AD63" s="278"/>
      <c r="AE63" s="283"/>
      <c r="AF63" s="278"/>
      <c r="AG63" s="283"/>
      <c r="AH63" s="283"/>
      <c r="AI63" s="283"/>
      <c r="AJ63" s="283"/>
      <c r="AK63" s="283"/>
      <c r="AL63" s="283"/>
      <c r="AM63" s="283"/>
      <c r="AN63" s="283"/>
      <c r="AO63" s="283"/>
      <c r="AP63" s="283"/>
      <c r="AR63" s="281"/>
      <c r="BL63" s="281"/>
      <c r="BN63" s="281"/>
      <c r="BP63" s="281"/>
      <c r="CJ63" s="281"/>
      <c r="CL63" s="281"/>
      <c r="CN63" s="281"/>
      <c r="DH63" s="281"/>
      <c r="DJ63" s="281"/>
      <c r="DL63" s="281"/>
      <c r="EF63" s="281"/>
      <c r="EH63" s="281"/>
      <c r="EJ63" s="281"/>
      <c r="FD63" s="281"/>
      <c r="FF63" s="281"/>
      <c r="FH63" s="281"/>
      <c r="GB63" s="281"/>
      <c r="GD63" s="281"/>
      <c r="GF63" s="281"/>
      <c r="GZ63" s="281"/>
      <c r="HB63" s="281"/>
      <c r="HD63" s="281"/>
      <c r="HX63" s="281"/>
      <c r="HZ63" s="281"/>
      <c r="IB63" s="281"/>
      <c r="IV63" s="281"/>
      <c r="IX63" s="281"/>
      <c r="IZ63" s="281"/>
      <c r="JT63" s="281"/>
      <c r="JV63" s="281"/>
      <c r="JX63" s="281"/>
      <c r="KR63" s="281"/>
      <c r="KT63" s="281"/>
      <c r="KV63" s="281"/>
      <c r="LP63" s="281"/>
      <c r="LR63" s="281"/>
      <c r="LT63" s="281"/>
      <c r="YE63" s="276"/>
      <c r="YF63" s="276"/>
      <c r="YG63" s="276"/>
      <c r="YH63" s="276"/>
      <c r="YI63" s="276"/>
      <c r="YJ63" s="276"/>
      <c r="YK63" s="276"/>
      <c r="YL63" s="276"/>
      <c r="YM63" s="276"/>
      <c r="YN63" s="276"/>
      <c r="YO63" s="276"/>
      <c r="YP63" s="276"/>
      <c r="YQ63" s="276"/>
      <c r="YR63" s="276"/>
      <c r="YS63" s="276"/>
      <c r="YT63" s="276"/>
      <c r="YU63" s="276"/>
      <c r="YV63" s="276"/>
      <c r="YW63" s="276"/>
      <c r="YX63" s="276"/>
      <c r="YY63" s="276"/>
      <c r="YZ63" s="276"/>
      <c r="ZA63" s="276"/>
      <c r="ZB63" s="276"/>
      <c r="ZC63" s="276"/>
      <c r="ZD63" s="276"/>
      <c r="ZE63" s="276"/>
      <c r="ZF63" s="276"/>
      <c r="ZG63" s="276"/>
      <c r="ZH63" s="276"/>
      <c r="ZI63" s="276"/>
      <c r="ZJ63" s="276"/>
      <c r="ZK63" s="276"/>
      <c r="ZL63" s="276"/>
      <c r="ZM63" s="276"/>
      <c r="ZN63" s="276"/>
      <c r="ZO63" s="276"/>
      <c r="ZP63" s="276"/>
      <c r="ZQ63" s="276"/>
      <c r="ZR63" s="276"/>
      <c r="ZS63" s="276"/>
      <c r="ZT63" s="276"/>
      <c r="ZU63" s="276"/>
      <c r="ZV63" s="276"/>
      <c r="ZW63" s="276"/>
      <c r="ZX63" s="276"/>
      <c r="ZY63" s="276"/>
      <c r="ZZ63" s="276"/>
      <c r="AAA63" s="276"/>
      <c r="AAB63" s="276"/>
      <c r="AAC63" s="276"/>
      <c r="AAD63" s="276"/>
      <c r="AAE63" s="276"/>
      <c r="AAF63" s="276"/>
      <c r="AAG63" s="276"/>
      <c r="AAH63" s="276"/>
      <c r="AAI63" s="276"/>
      <c r="AAJ63" s="276"/>
      <c r="AAK63" s="276"/>
      <c r="AAL63" s="276"/>
      <c r="AAM63" s="276"/>
      <c r="AAN63" s="276"/>
      <c r="AAO63" s="276"/>
      <c r="AAP63" s="276"/>
      <c r="AAQ63" s="276"/>
      <c r="AAR63" s="276"/>
      <c r="AAS63" s="276"/>
      <c r="AAT63" s="276"/>
      <c r="AAU63" s="276"/>
      <c r="AAV63" s="276"/>
      <c r="AAW63" s="276"/>
      <c r="AAX63" s="276"/>
      <c r="AAY63" s="276"/>
      <c r="AAZ63" s="276"/>
      <c r="ABA63" s="276"/>
      <c r="ABB63" s="276"/>
      <c r="ABC63" s="276"/>
      <c r="ABD63" s="276"/>
      <c r="ABE63" s="276"/>
      <c r="ABF63" s="276"/>
      <c r="ABG63" s="276"/>
      <c r="ABH63" s="276"/>
      <c r="ABI63" s="276"/>
      <c r="ABJ63" s="276"/>
      <c r="ABK63" s="276"/>
      <c r="ABL63" s="276"/>
      <c r="ABM63" s="276"/>
      <c r="ABN63" s="276"/>
      <c r="ABO63" s="276"/>
      <c r="ABP63" s="276"/>
      <c r="ABQ63" s="276"/>
      <c r="ABR63" s="276"/>
      <c r="ABS63" s="276"/>
      <c r="ABT63" s="276"/>
      <c r="ABU63" s="276"/>
      <c r="ABV63" s="276"/>
      <c r="ABW63" s="276"/>
      <c r="ABX63" s="276"/>
      <c r="ABY63" s="276"/>
      <c r="ABZ63" s="276"/>
      <c r="ACA63" s="276"/>
      <c r="ACB63" s="276"/>
      <c r="ACC63" s="276"/>
      <c r="ACD63" s="276"/>
      <c r="ACE63" s="276"/>
      <c r="ACF63" s="276"/>
      <c r="ACG63" s="276"/>
      <c r="ACH63" s="276"/>
      <c r="ACI63" s="276"/>
      <c r="ACJ63" s="276"/>
      <c r="ACK63" s="276"/>
      <c r="ACL63" s="276"/>
      <c r="ACM63" s="276"/>
      <c r="ACN63" s="276"/>
      <c r="ACO63" s="276"/>
      <c r="ACP63" s="276"/>
      <c r="ACQ63" s="276"/>
      <c r="ACR63" s="276"/>
      <c r="ACS63" s="276"/>
      <c r="ACT63" s="276"/>
      <c r="ACU63" s="276"/>
      <c r="ACV63" s="276"/>
      <c r="ACW63" s="276"/>
      <c r="ACX63" s="276"/>
      <c r="ACY63" s="276"/>
      <c r="ACZ63" s="276"/>
      <c r="ADA63" s="276"/>
      <c r="ADB63" s="276"/>
      <c r="ADC63" s="276"/>
      <c r="ADD63" s="276"/>
      <c r="ADE63" s="276"/>
      <c r="ADF63" s="276"/>
      <c r="ADG63" s="276"/>
      <c r="ADH63" s="276"/>
      <c r="ADI63" s="276"/>
      <c r="ADJ63" s="276"/>
      <c r="ADK63" s="276"/>
      <c r="ADL63" s="276"/>
      <c r="ADM63" s="276"/>
      <c r="ADN63" s="276"/>
      <c r="ADO63" s="276"/>
      <c r="ADP63" s="276"/>
      <c r="ADQ63" s="276"/>
      <c r="ADR63" s="276"/>
      <c r="ADS63" s="276"/>
      <c r="ADT63" s="276"/>
      <c r="ADU63" s="276"/>
      <c r="ADV63" s="276"/>
      <c r="ADW63" s="276"/>
      <c r="ADX63" s="276"/>
      <c r="ADY63" s="276"/>
      <c r="ADZ63" s="276"/>
      <c r="AEA63" s="276"/>
      <c r="AEB63" s="276"/>
      <c r="AEC63" s="276"/>
      <c r="AED63" s="276"/>
      <c r="AEE63" s="276"/>
      <c r="AEF63" s="276"/>
      <c r="AEG63" s="276"/>
      <c r="AEH63" s="276"/>
      <c r="AEI63" s="276"/>
      <c r="AEJ63" s="276"/>
      <c r="AEK63" s="276"/>
      <c r="AEL63" s="276"/>
      <c r="AEM63" s="276"/>
      <c r="AEN63" s="276"/>
      <c r="AEO63" s="276"/>
      <c r="AEP63" s="276"/>
      <c r="AEQ63" s="276"/>
      <c r="AER63" s="276"/>
      <c r="AES63" s="276"/>
      <c r="AET63" s="276"/>
      <c r="AEU63" s="276"/>
      <c r="AEV63" s="276"/>
      <c r="AEW63" s="276"/>
      <c r="AEX63" s="276"/>
      <c r="AEY63" s="276"/>
      <c r="AEZ63" s="276"/>
      <c r="AFA63" s="276"/>
      <c r="AFB63" s="276"/>
      <c r="AFC63" s="276"/>
      <c r="AFD63" s="276"/>
      <c r="AFE63" s="276"/>
      <c r="AFF63" s="276"/>
      <c r="AFG63" s="276"/>
      <c r="AFH63" s="276"/>
      <c r="AFI63" s="276"/>
      <c r="AFJ63" s="276"/>
      <c r="AFK63" s="276"/>
      <c r="AFL63" s="276"/>
      <c r="AFM63" s="276"/>
      <c r="AFN63" s="276"/>
      <c r="AFO63" s="276"/>
      <c r="AFP63" s="276"/>
      <c r="AFQ63" s="276"/>
      <c r="AFR63" s="276"/>
      <c r="AFS63" s="276"/>
      <c r="AFT63" s="276"/>
      <c r="AFU63" s="276"/>
      <c r="AFV63" s="276"/>
      <c r="AFW63" s="276"/>
      <c r="AFX63" s="276"/>
      <c r="AFY63" s="276"/>
      <c r="AFZ63" s="276"/>
      <c r="AGA63" s="276"/>
      <c r="AGB63" s="276"/>
      <c r="AGC63" s="276"/>
      <c r="AGD63" s="276"/>
      <c r="AGE63" s="276"/>
      <c r="AGF63" s="276"/>
      <c r="AGG63" s="276"/>
      <c r="AGH63" s="276"/>
      <c r="AGI63" s="276"/>
      <c r="AGJ63" s="276"/>
      <c r="AGK63" s="276"/>
      <c r="AGL63" s="276"/>
      <c r="AGM63" s="276"/>
      <c r="AGN63" s="276"/>
      <c r="AGO63" s="276"/>
      <c r="AGP63" s="276"/>
      <c r="AGQ63" s="276"/>
      <c r="AGR63" s="276"/>
      <c r="AGS63" s="276"/>
      <c r="AGT63" s="276"/>
      <c r="AGU63" s="276"/>
      <c r="AGV63" s="276"/>
      <c r="AGW63" s="276"/>
      <c r="AGX63" s="276"/>
      <c r="AGY63" s="276"/>
      <c r="AGZ63" s="276"/>
      <c r="AHA63" s="276"/>
      <c r="AHB63" s="276"/>
      <c r="AHC63" s="276"/>
      <c r="AHD63" s="276"/>
      <c r="AHE63" s="276"/>
      <c r="AHF63" s="276"/>
      <c r="AHG63" s="276"/>
      <c r="AHH63" s="276"/>
      <c r="AHI63" s="276"/>
      <c r="AHJ63" s="276"/>
      <c r="AHK63" s="276"/>
      <c r="AHL63" s="276"/>
      <c r="AHM63" s="276"/>
      <c r="AHN63" s="276"/>
      <c r="AHO63" s="276"/>
      <c r="AHP63" s="276"/>
      <c r="AHQ63" s="276"/>
      <c r="AHR63" s="276"/>
      <c r="AHS63" s="276"/>
      <c r="AHT63" s="276"/>
      <c r="AHU63" s="276"/>
      <c r="AHV63" s="276"/>
      <c r="AHW63" s="276"/>
      <c r="AHX63" s="276"/>
      <c r="AHY63" s="276"/>
      <c r="AHZ63" s="276"/>
      <c r="AIA63" s="276"/>
      <c r="AIB63" s="276"/>
      <c r="AIC63" s="276"/>
      <c r="AID63" s="276"/>
      <c r="AIE63" s="276"/>
      <c r="AIF63" s="276"/>
      <c r="AIG63" s="276"/>
      <c r="AIH63" s="276"/>
      <c r="AII63" s="0"/>
      <c r="AIJ63" s="0"/>
      <c r="AIK63" s="0"/>
      <c r="AIL63" s="0"/>
      <c r="AIM63" s="0"/>
      <c r="AIN63" s="0"/>
      <c r="AIO63" s="0"/>
      <c r="AIP63" s="0"/>
      <c r="AIQ63" s="0"/>
      <c r="AIR63" s="0"/>
      <c r="AIS63" s="0"/>
      <c r="AIT63" s="0"/>
      <c r="AIU63" s="0"/>
      <c r="AIV63" s="0"/>
      <c r="AIW63" s="0"/>
      <c r="AIX63" s="0"/>
      <c r="AIY63" s="0"/>
      <c r="AIZ63" s="0"/>
      <c r="AJA63" s="0"/>
      <c r="AJB63" s="0"/>
      <c r="AJC63" s="0"/>
      <c r="AJD63" s="0"/>
      <c r="AJE63" s="0"/>
      <c r="AJF63" s="0"/>
      <c r="AJG63" s="0"/>
      <c r="AJH63" s="0"/>
      <c r="AJI63" s="0"/>
      <c r="AJJ63" s="0"/>
      <c r="AJK63" s="0"/>
      <c r="AJL63" s="0"/>
      <c r="AJM63" s="0"/>
      <c r="AJN63" s="0"/>
      <c r="AJO63" s="0"/>
      <c r="AJP63" s="0"/>
      <c r="AJQ63" s="0"/>
      <c r="AJR63" s="0"/>
      <c r="AJS63" s="0"/>
      <c r="AJT63" s="0"/>
      <c r="AJU63" s="0"/>
      <c r="AJV63" s="0"/>
      <c r="AJW63" s="0"/>
      <c r="AJX63" s="0"/>
      <c r="AJY63" s="0"/>
      <c r="AJZ63" s="0"/>
      <c r="AKA63" s="0"/>
      <c r="AKB63" s="0"/>
      <c r="AKC63" s="0"/>
      <c r="AKD63" s="0"/>
      <c r="AKE63" s="0"/>
      <c r="AKF63" s="0"/>
      <c r="AKG63" s="0"/>
      <c r="AKH63" s="0"/>
      <c r="AKI63" s="0"/>
      <c r="AKJ63" s="0"/>
      <c r="AKK63" s="0"/>
      <c r="AKL63" s="0"/>
      <c r="AKM63" s="0"/>
      <c r="AKN63" s="0"/>
      <c r="AKO63" s="0"/>
      <c r="AKP63" s="0"/>
      <c r="AKQ63" s="0"/>
      <c r="AKR63" s="0"/>
      <c r="AKS63" s="0"/>
      <c r="AKT63" s="0"/>
      <c r="AKU63" s="0"/>
      <c r="AKV63" s="0"/>
      <c r="AKW63" s="0"/>
      <c r="AKX63" s="0"/>
      <c r="AKY63" s="0"/>
      <c r="AKZ63" s="0"/>
      <c r="ALA63" s="0"/>
      <c r="ALB63" s="0"/>
      <c r="ALC63" s="0"/>
      <c r="ALD63" s="0"/>
      <c r="ALE63" s="0"/>
      <c r="ALF63" s="0"/>
      <c r="ALG63" s="0"/>
      <c r="ALH63" s="0"/>
      <c r="ALI63" s="0"/>
      <c r="ALJ63" s="0"/>
      <c r="ALK63" s="0"/>
      <c r="ALL63" s="0"/>
      <c r="ALM63" s="0"/>
      <c r="ALN63" s="0"/>
      <c r="ALO63" s="0"/>
      <c r="ALP63" s="0"/>
      <c r="ALQ63" s="0"/>
      <c r="ALR63" s="0"/>
      <c r="ALS63" s="0"/>
      <c r="ALT63" s="0"/>
      <c r="ALU63" s="0"/>
      <c r="ALV63" s="0"/>
      <c r="ALW63" s="0"/>
      <c r="ALX63" s="0"/>
      <c r="ALY63" s="0"/>
      <c r="ALZ63" s="0"/>
      <c r="AMA63" s="0"/>
      <c r="AMB63" s="0"/>
      <c r="AMC63" s="0"/>
      <c r="AMD63" s="0"/>
      <c r="AME63" s="0"/>
      <c r="AMF63" s="0"/>
      <c r="AMG63" s="0"/>
      <c r="AMH63" s="0"/>
      <c r="AMI63" s="0"/>
      <c r="AMJ63" s="0"/>
    </row>
    <row r="64" s="287" customFormat="true" ht="12" hidden="false" customHeight="true" outlineLevel="0" collapsed="false">
      <c r="A64" s="283"/>
      <c r="B64" s="283"/>
      <c r="C64" s="283"/>
      <c r="D64" s="278"/>
      <c r="E64" s="283"/>
      <c r="F64" s="278"/>
      <c r="G64" s="283"/>
      <c r="H64" s="278"/>
      <c r="I64" s="283"/>
      <c r="J64" s="283"/>
      <c r="K64" s="283"/>
      <c r="L64" s="283"/>
      <c r="M64" s="283"/>
      <c r="N64" s="283"/>
      <c r="O64" s="283"/>
      <c r="P64" s="283"/>
      <c r="Q64" s="283"/>
      <c r="R64" s="283"/>
      <c r="S64" s="283"/>
      <c r="T64" s="283"/>
      <c r="U64" s="283"/>
      <c r="V64" s="283"/>
      <c r="W64" s="283"/>
      <c r="X64" s="283"/>
      <c r="Y64" s="283"/>
      <c r="Z64" s="283"/>
      <c r="AA64" s="283"/>
      <c r="AB64" s="278"/>
      <c r="AC64" s="283"/>
      <c r="AD64" s="278"/>
      <c r="AE64" s="283"/>
      <c r="AF64" s="278"/>
      <c r="AG64" s="283"/>
      <c r="AH64" s="283"/>
      <c r="AI64" s="283"/>
      <c r="AJ64" s="283"/>
      <c r="AK64" s="283"/>
      <c r="AL64" s="283"/>
      <c r="AM64" s="283"/>
      <c r="AN64" s="283"/>
      <c r="AO64" s="283"/>
      <c r="AP64" s="283"/>
      <c r="AR64" s="281"/>
      <c r="BL64" s="281"/>
      <c r="BN64" s="281"/>
      <c r="BP64" s="281"/>
      <c r="CJ64" s="281"/>
      <c r="CL64" s="281"/>
      <c r="CN64" s="281"/>
      <c r="DH64" s="281"/>
      <c r="DJ64" s="281"/>
      <c r="DL64" s="281"/>
      <c r="EF64" s="281"/>
      <c r="EH64" s="281"/>
      <c r="EJ64" s="281"/>
      <c r="FD64" s="281"/>
      <c r="FF64" s="281"/>
      <c r="FH64" s="281"/>
      <c r="GB64" s="281"/>
      <c r="GD64" s="281"/>
      <c r="GF64" s="281"/>
      <c r="GZ64" s="281"/>
      <c r="HB64" s="281"/>
      <c r="HD64" s="281"/>
      <c r="HX64" s="281"/>
      <c r="HZ64" s="281"/>
      <c r="IB64" s="281"/>
      <c r="IV64" s="281"/>
      <c r="IX64" s="281"/>
      <c r="IZ64" s="281"/>
      <c r="JT64" s="281"/>
      <c r="JV64" s="281"/>
      <c r="JX64" s="281"/>
      <c r="KR64" s="281"/>
      <c r="KT64" s="281"/>
      <c r="KV64" s="281"/>
      <c r="LP64" s="281"/>
      <c r="LR64" s="281"/>
      <c r="LT64" s="281"/>
      <c r="YE64" s="276"/>
      <c r="YF64" s="276"/>
      <c r="YG64" s="276"/>
      <c r="YH64" s="276"/>
      <c r="YI64" s="276"/>
      <c r="YJ64" s="276"/>
      <c r="YK64" s="276"/>
      <c r="YL64" s="276"/>
      <c r="YM64" s="276"/>
      <c r="YN64" s="276"/>
      <c r="YO64" s="276"/>
      <c r="YP64" s="276"/>
      <c r="YQ64" s="276"/>
      <c r="YR64" s="276"/>
      <c r="YS64" s="276"/>
      <c r="YT64" s="276"/>
      <c r="YU64" s="276"/>
      <c r="YV64" s="276"/>
      <c r="YW64" s="276"/>
      <c r="YX64" s="276"/>
      <c r="YY64" s="276"/>
      <c r="YZ64" s="276"/>
      <c r="ZA64" s="276"/>
      <c r="ZB64" s="276"/>
      <c r="ZC64" s="276"/>
      <c r="ZD64" s="276"/>
      <c r="ZE64" s="276"/>
      <c r="ZF64" s="276"/>
      <c r="ZG64" s="276"/>
      <c r="ZH64" s="276"/>
      <c r="ZI64" s="276"/>
      <c r="ZJ64" s="276"/>
      <c r="ZK64" s="276"/>
      <c r="ZL64" s="276"/>
      <c r="ZM64" s="276"/>
      <c r="ZN64" s="276"/>
      <c r="ZO64" s="276"/>
      <c r="ZP64" s="276"/>
      <c r="ZQ64" s="276"/>
      <c r="ZR64" s="276"/>
      <c r="ZS64" s="276"/>
      <c r="ZT64" s="276"/>
      <c r="ZU64" s="276"/>
      <c r="ZV64" s="276"/>
      <c r="ZW64" s="276"/>
      <c r="ZX64" s="276"/>
      <c r="ZY64" s="276"/>
      <c r="ZZ64" s="276"/>
      <c r="AAA64" s="276"/>
      <c r="AAB64" s="276"/>
      <c r="AAC64" s="276"/>
      <c r="AAD64" s="276"/>
      <c r="AAE64" s="276"/>
      <c r="AAF64" s="276"/>
      <c r="AAG64" s="276"/>
      <c r="AAH64" s="276"/>
      <c r="AAI64" s="276"/>
      <c r="AAJ64" s="276"/>
      <c r="AAK64" s="276"/>
      <c r="AAL64" s="276"/>
      <c r="AAM64" s="276"/>
      <c r="AAN64" s="276"/>
      <c r="AAO64" s="276"/>
      <c r="AAP64" s="276"/>
      <c r="AAQ64" s="276"/>
      <c r="AAR64" s="276"/>
      <c r="AAS64" s="276"/>
      <c r="AAT64" s="276"/>
      <c r="AAU64" s="276"/>
      <c r="AAV64" s="276"/>
      <c r="AAW64" s="276"/>
      <c r="AAX64" s="276"/>
      <c r="AAY64" s="276"/>
      <c r="AAZ64" s="276"/>
      <c r="ABA64" s="276"/>
      <c r="ABB64" s="276"/>
      <c r="ABC64" s="276"/>
      <c r="ABD64" s="276"/>
      <c r="ABE64" s="276"/>
      <c r="ABF64" s="276"/>
      <c r="ABG64" s="276"/>
      <c r="ABH64" s="276"/>
      <c r="ABI64" s="276"/>
      <c r="ABJ64" s="276"/>
      <c r="ABK64" s="276"/>
      <c r="ABL64" s="276"/>
      <c r="ABM64" s="276"/>
      <c r="ABN64" s="276"/>
      <c r="ABO64" s="276"/>
      <c r="ABP64" s="276"/>
      <c r="ABQ64" s="276"/>
      <c r="ABR64" s="276"/>
      <c r="ABS64" s="276"/>
      <c r="ABT64" s="276"/>
      <c r="ABU64" s="276"/>
      <c r="ABV64" s="276"/>
      <c r="ABW64" s="276"/>
      <c r="ABX64" s="276"/>
      <c r="ABY64" s="276"/>
      <c r="ABZ64" s="276"/>
      <c r="ACA64" s="276"/>
      <c r="ACB64" s="276"/>
      <c r="ACC64" s="276"/>
      <c r="ACD64" s="276"/>
      <c r="ACE64" s="276"/>
      <c r="ACF64" s="276"/>
      <c r="ACG64" s="276"/>
      <c r="ACH64" s="276"/>
      <c r="ACI64" s="276"/>
      <c r="ACJ64" s="276"/>
      <c r="ACK64" s="276"/>
      <c r="ACL64" s="276"/>
      <c r="ACM64" s="276"/>
      <c r="ACN64" s="276"/>
      <c r="ACO64" s="276"/>
      <c r="ACP64" s="276"/>
      <c r="ACQ64" s="276"/>
      <c r="ACR64" s="276"/>
      <c r="ACS64" s="276"/>
      <c r="ACT64" s="276"/>
      <c r="ACU64" s="276"/>
      <c r="ACV64" s="276"/>
      <c r="ACW64" s="276"/>
      <c r="ACX64" s="276"/>
      <c r="ACY64" s="276"/>
      <c r="ACZ64" s="276"/>
      <c r="ADA64" s="276"/>
      <c r="ADB64" s="276"/>
      <c r="ADC64" s="276"/>
      <c r="ADD64" s="276"/>
      <c r="ADE64" s="276"/>
      <c r="ADF64" s="276"/>
      <c r="ADG64" s="276"/>
      <c r="ADH64" s="276"/>
      <c r="ADI64" s="276"/>
      <c r="ADJ64" s="276"/>
      <c r="ADK64" s="276"/>
      <c r="ADL64" s="276"/>
      <c r="ADM64" s="276"/>
      <c r="ADN64" s="276"/>
      <c r="ADO64" s="276"/>
      <c r="ADP64" s="276"/>
      <c r="ADQ64" s="276"/>
      <c r="ADR64" s="276"/>
      <c r="ADS64" s="276"/>
      <c r="ADT64" s="276"/>
      <c r="ADU64" s="276"/>
      <c r="ADV64" s="276"/>
      <c r="ADW64" s="276"/>
      <c r="ADX64" s="276"/>
      <c r="ADY64" s="276"/>
      <c r="ADZ64" s="276"/>
      <c r="AEA64" s="276"/>
      <c r="AEB64" s="276"/>
      <c r="AEC64" s="276"/>
      <c r="AED64" s="276"/>
      <c r="AEE64" s="276"/>
      <c r="AEF64" s="276"/>
      <c r="AEG64" s="276"/>
      <c r="AEH64" s="276"/>
      <c r="AEI64" s="276"/>
      <c r="AEJ64" s="276"/>
      <c r="AEK64" s="276"/>
      <c r="AEL64" s="276"/>
      <c r="AEM64" s="276"/>
      <c r="AEN64" s="276"/>
      <c r="AEO64" s="276"/>
      <c r="AEP64" s="276"/>
      <c r="AEQ64" s="276"/>
      <c r="AER64" s="276"/>
      <c r="AES64" s="276"/>
      <c r="AET64" s="276"/>
      <c r="AEU64" s="276"/>
      <c r="AEV64" s="276"/>
      <c r="AEW64" s="276"/>
      <c r="AEX64" s="276"/>
      <c r="AEY64" s="276"/>
      <c r="AEZ64" s="276"/>
      <c r="AFA64" s="276"/>
      <c r="AFB64" s="276"/>
      <c r="AFC64" s="276"/>
      <c r="AFD64" s="276"/>
      <c r="AFE64" s="276"/>
      <c r="AFF64" s="276"/>
      <c r="AFG64" s="276"/>
      <c r="AFH64" s="276"/>
      <c r="AFI64" s="276"/>
      <c r="AFJ64" s="276"/>
      <c r="AFK64" s="276"/>
      <c r="AFL64" s="276"/>
      <c r="AFM64" s="276"/>
      <c r="AFN64" s="276"/>
      <c r="AFO64" s="276"/>
      <c r="AFP64" s="276"/>
      <c r="AFQ64" s="276"/>
      <c r="AFR64" s="276"/>
      <c r="AFS64" s="276"/>
      <c r="AFT64" s="276"/>
      <c r="AFU64" s="276"/>
      <c r="AFV64" s="276"/>
      <c r="AFW64" s="276"/>
      <c r="AFX64" s="276"/>
      <c r="AFY64" s="276"/>
      <c r="AFZ64" s="276"/>
      <c r="AGA64" s="276"/>
      <c r="AGB64" s="276"/>
      <c r="AGC64" s="276"/>
      <c r="AGD64" s="276"/>
      <c r="AGE64" s="276"/>
      <c r="AGF64" s="276"/>
      <c r="AGG64" s="276"/>
      <c r="AGH64" s="276"/>
      <c r="AGI64" s="276"/>
      <c r="AGJ64" s="276"/>
      <c r="AGK64" s="276"/>
      <c r="AGL64" s="276"/>
      <c r="AGM64" s="276"/>
      <c r="AGN64" s="276"/>
      <c r="AGO64" s="276"/>
      <c r="AGP64" s="276"/>
      <c r="AGQ64" s="276"/>
      <c r="AGR64" s="276"/>
      <c r="AGS64" s="276"/>
      <c r="AGT64" s="276"/>
      <c r="AGU64" s="276"/>
      <c r="AGV64" s="276"/>
      <c r="AGW64" s="276"/>
      <c r="AGX64" s="276"/>
      <c r="AGY64" s="276"/>
      <c r="AGZ64" s="276"/>
      <c r="AHA64" s="276"/>
      <c r="AHB64" s="276"/>
      <c r="AHC64" s="276"/>
      <c r="AHD64" s="276"/>
      <c r="AHE64" s="276"/>
      <c r="AHF64" s="276"/>
      <c r="AHG64" s="276"/>
      <c r="AHH64" s="276"/>
      <c r="AHI64" s="276"/>
      <c r="AHJ64" s="276"/>
      <c r="AHK64" s="276"/>
      <c r="AHL64" s="276"/>
      <c r="AHM64" s="276"/>
      <c r="AHN64" s="276"/>
      <c r="AHO64" s="276"/>
      <c r="AHP64" s="276"/>
      <c r="AHQ64" s="276"/>
      <c r="AHR64" s="276"/>
      <c r="AHS64" s="276"/>
      <c r="AHT64" s="276"/>
      <c r="AHU64" s="276"/>
      <c r="AHV64" s="276"/>
      <c r="AHW64" s="276"/>
      <c r="AHX64" s="276"/>
      <c r="AHY64" s="276"/>
      <c r="AHZ64" s="276"/>
      <c r="AIA64" s="276"/>
      <c r="AIB64" s="276"/>
      <c r="AIC64" s="276"/>
      <c r="AID64" s="276"/>
      <c r="AIE64" s="276"/>
      <c r="AIF64" s="276"/>
      <c r="AIG64" s="276"/>
      <c r="AIH64" s="276"/>
      <c r="AII64" s="0"/>
      <c r="AIJ64" s="0"/>
      <c r="AIK64" s="0"/>
      <c r="AIL64" s="0"/>
      <c r="AIM64" s="0"/>
      <c r="AIN64" s="0"/>
      <c r="AIO64" s="0"/>
      <c r="AIP64" s="0"/>
      <c r="AIQ64" s="0"/>
      <c r="AIR64" s="0"/>
      <c r="AIS64" s="0"/>
      <c r="AIT64" s="0"/>
      <c r="AIU64" s="0"/>
      <c r="AIV64" s="0"/>
      <c r="AIW64" s="0"/>
      <c r="AIX64" s="0"/>
      <c r="AIY64" s="0"/>
      <c r="AIZ64" s="0"/>
      <c r="AJA64" s="0"/>
      <c r="AJB64" s="0"/>
      <c r="AJC64" s="0"/>
      <c r="AJD64" s="0"/>
      <c r="AJE64" s="0"/>
      <c r="AJF64" s="0"/>
      <c r="AJG64" s="0"/>
      <c r="AJH64" s="0"/>
      <c r="AJI64" s="0"/>
      <c r="AJJ64" s="0"/>
      <c r="AJK64" s="0"/>
      <c r="AJL64" s="0"/>
      <c r="AJM64" s="0"/>
      <c r="AJN64" s="0"/>
      <c r="AJO64" s="0"/>
      <c r="AJP64" s="0"/>
      <c r="AJQ64" s="0"/>
      <c r="AJR64" s="0"/>
      <c r="AJS64" s="0"/>
      <c r="AJT64" s="0"/>
      <c r="AJU64" s="0"/>
      <c r="AJV64" s="0"/>
      <c r="AJW64" s="0"/>
      <c r="AJX64" s="0"/>
      <c r="AJY64" s="0"/>
      <c r="AJZ64" s="0"/>
      <c r="AKA64" s="0"/>
      <c r="AKB64" s="0"/>
      <c r="AKC64" s="0"/>
      <c r="AKD64" s="0"/>
      <c r="AKE64" s="0"/>
      <c r="AKF64" s="0"/>
      <c r="AKG64" s="0"/>
      <c r="AKH64" s="0"/>
      <c r="AKI64" s="0"/>
      <c r="AKJ64" s="0"/>
      <c r="AKK64" s="0"/>
      <c r="AKL64" s="0"/>
      <c r="AKM64" s="0"/>
      <c r="AKN64" s="0"/>
      <c r="AKO64" s="0"/>
      <c r="AKP64" s="0"/>
      <c r="AKQ64" s="0"/>
      <c r="AKR64" s="0"/>
      <c r="AKS64" s="0"/>
      <c r="AKT64" s="0"/>
      <c r="AKU64" s="0"/>
      <c r="AKV64" s="0"/>
      <c r="AKW64" s="0"/>
      <c r="AKX64" s="0"/>
      <c r="AKY64" s="0"/>
      <c r="AKZ64" s="0"/>
      <c r="ALA64" s="0"/>
      <c r="ALB64" s="0"/>
      <c r="ALC64" s="0"/>
      <c r="ALD64" s="0"/>
      <c r="ALE64" s="0"/>
      <c r="ALF64" s="0"/>
      <c r="ALG64" s="0"/>
      <c r="ALH64" s="0"/>
      <c r="ALI64" s="0"/>
      <c r="ALJ64" s="0"/>
      <c r="ALK64" s="0"/>
      <c r="ALL64" s="0"/>
      <c r="ALM64" s="0"/>
      <c r="ALN64" s="0"/>
      <c r="ALO64" s="0"/>
      <c r="ALP64" s="0"/>
      <c r="ALQ64" s="0"/>
      <c r="ALR64" s="0"/>
      <c r="ALS64" s="0"/>
      <c r="ALT64" s="0"/>
      <c r="ALU64" s="0"/>
      <c r="ALV64" s="0"/>
      <c r="ALW64" s="0"/>
      <c r="ALX64" s="0"/>
      <c r="ALY64" s="0"/>
      <c r="ALZ64" s="0"/>
      <c r="AMA64" s="0"/>
      <c r="AMB64" s="0"/>
      <c r="AMC64" s="0"/>
      <c r="AMD64" s="0"/>
      <c r="AME64" s="0"/>
      <c r="AMF64" s="0"/>
      <c r="AMG64" s="0"/>
      <c r="AMH64" s="0"/>
      <c r="AMI64" s="0"/>
      <c r="AMJ64" s="0"/>
    </row>
    <row r="65" s="717" customFormat="true" ht="12" hidden="false" customHeight="true" outlineLevel="0" collapsed="false">
      <c r="A65" s="716"/>
      <c r="B65" s="716"/>
      <c r="C65" s="716"/>
      <c r="D65" s="716"/>
      <c r="E65" s="716"/>
      <c r="F65" s="716"/>
      <c r="G65" s="716"/>
      <c r="H65" s="716"/>
      <c r="I65" s="716"/>
      <c r="J65" s="716"/>
      <c r="K65" s="716"/>
      <c r="L65" s="716"/>
      <c r="M65" s="716"/>
      <c r="N65" s="716"/>
      <c r="O65" s="716"/>
      <c r="P65" s="716"/>
      <c r="Q65" s="716"/>
      <c r="R65" s="716"/>
      <c r="S65" s="716"/>
      <c r="T65" s="716"/>
      <c r="U65" s="716"/>
      <c r="V65" s="716"/>
      <c r="W65" s="716"/>
      <c r="X65" s="716"/>
      <c r="Y65" s="716"/>
      <c r="Z65" s="716"/>
      <c r="AA65" s="716"/>
      <c r="AB65" s="716"/>
      <c r="AC65" s="716"/>
      <c r="AD65" s="716"/>
      <c r="AE65" s="716"/>
      <c r="AF65" s="716"/>
      <c r="AG65" s="716"/>
      <c r="AH65" s="716"/>
      <c r="AI65" s="716"/>
      <c r="AJ65" s="716"/>
      <c r="AK65" s="716"/>
      <c r="AL65" s="716"/>
      <c r="AM65" s="716"/>
      <c r="AN65" s="716"/>
      <c r="AO65" s="716"/>
      <c r="AP65" s="716"/>
      <c r="YE65" s="276"/>
      <c r="YF65" s="276"/>
      <c r="YG65" s="276"/>
      <c r="YH65" s="276"/>
      <c r="YI65" s="276"/>
      <c r="YJ65" s="276"/>
      <c r="YK65" s="276"/>
      <c r="YL65" s="276"/>
      <c r="YM65" s="276"/>
      <c r="YN65" s="276"/>
      <c r="YO65" s="276"/>
      <c r="YP65" s="276"/>
      <c r="YQ65" s="276"/>
      <c r="YR65" s="276"/>
      <c r="YS65" s="276"/>
      <c r="YT65" s="276"/>
      <c r="YU65" s="276"/>
      <c r="YV65" s="276"/>
      <c r="YW65" s="276"/>
      <c r="YX65" s="276"/>
      <c r="YY65" s="276"/>
      <c r="YZ65" s="276"/>
      <c r="ZA65" s="276"/>
      <c r="ZB65" s="276"/>
      <c r="ZC65" s="276"/>
      <c r="ZD65" s="276"/>
      <c r="ZE65" s="276"/>
      <c r="ZF65" s="276"/>
      <c r="ZG65" s="276"/>
      <c r="ZH65" s="276"/>
      <c r="ZI65" s="276"/>
      <c r="ZJ65" s="276"/>
      <c r="ZK65" s="276"/>
      <c r="ZL65" s="276"/>
      <c r="ZM65" s="276"/>
      <c r="ZN65" s="276"/>
      <c r="ZO65" s="276"/>
      <c r="ZP65" s="276"/>
      <c r="ZQ65" s="276"/>
      <c r="ZR65" s="276"/>
      <c r="ZS65" s="276"/>
      <c r="ZT65" s="276"/>
      <c r="ZU65" s="276"/>
      <c r="ZV65" s="276"/>
      <c r="ZW65" s="276"/>
      <c r="ZX65" s="276"/>
      <c r="ZY65" s="276"/>
      <c r="ZZ65" s="276"/>
      <c r="AAA65" s="276"/>
      <c r="AAB65" s="276"/>
      <c r="AAC65" s="276"/>
      <c r="AAD65" s="276"/>
      <c r="AAE65" s="276"/>
      <c r="AAF65" s="276"/>
      <c r="AAG65" s="276"/>
      <c r="AAH65" s="276"/>
      <c r="AAI65" s="276"/>
      <c r="AAJ65" s="276"/>
      <c r="AAK65" s="276"/>
      <c r="AAL65" s="276"/>
      <c r="AAM65" s="276"/>
      <c r="AAN65" s="276"/>
      <c r="AAO65" s="276"/>
      <c r="AAP65" s="276"/>
      <c r="AAQ65" s="276"/>
      <c r="AAR65" s="276"/>
      <c r="AAS65" s="276"/>
      <c r="AAT65" s="276"/>
      <c r="AAU65" s="276"/>
      <c r="AAV65" s="276"/>
      <c r="AAW65" s="276"/>
      <c r="AAX65" s="276"/>
      <c r="AAY65" s="276"/>
      <c r="AAZ65" s="276"/>
      <c r="ABA65" s="276"/>
      <c r="ABB65" s="276"/>
      <c r="ABC65" s="276"/>
      <c r="ABD65" s="276"/>
      <c r="ABE65" s="276"/>
      <c r="ABF65" s="276"/>
      <c r="ABG65" s="276"/>
      <c r="ABH65" s="276"/>
      <c r="ABI65" s="276"/>
      <c r="ABJ65" s="276"/>
      <c r="ABK65" s="276"/>
      <c r="ABL65" s="276"/>
      <c r="ABM65" s="276"/>
      <c r="ABN65" s="276"/>
      <c r="ABO65" s="276"/>
      <c r="ABP65" s="276"/>
      <c r="ABQ65" s="276"/>
      <c r="ABR65" s="276"/>
      <c r="ABS65" s="276"/>
      <c r="ABT65" s="276"/>
      <c r="ABU65" s="276"/>
      <c r="ABV65" s="276"/>
      <c r="ABW65" s="276"/>
      <c r="ABX65" s="276"/>
      <c r="ABY65" s="276"/>
      <c r="ABZ65" s="276"/>
      <c r="ACA65" s="276"/>
      <c r="ACB65" s="276"/>
      <c r="ACC65" s="276"/>
      <c r="ACD65" s="276"/>
      <c r="ACE65" s="276"/>
      <c r="ACF65" s="276"/>
      <c r="ACG65" s="276"/>
      <c r="ACH65" s="276"/>
      <c r="ACI65" s="276"/>
      <c r="ACJ65" s="276"/>
      <c r="ACK65" s="276"/>
      <c r="ACL65" s="276"/>
      <c r="ACM65" s="276"/>
      <c r="ACN65" s="276"/>
      <c r="ACO65" s="276"/>
      <c r="ACP65" s="276"/>
      <c r="ACQ65" s="276"/>
      <c r="ACR65" s="276"/>
      <c r="ACS65" s="276"/>
      <c r="ACT65" s="276"/>
      <c r="ACU65" s="276"/>
      <c r="ACV65" s="276"/>
      <c r="ACW65" s="276"/>
      <c r="ACX65" s="276"/>
      <c r="ACY65" s="276"/>
      <c r="ACZ65" s="276"/>
      <c r="ADA65" s="276"/>
      <c r="ADB65" s="276"/>
      <c r="ADC65" s="276"/>
      <c r="ADD65" s="276"/>
      <c r="ADE65" s="276"/>
      <c r="ADF65" s="276"/>
      <c r="ADG65" s="276"/>
      <c r="ADH65" s="276"/>
      <c r="ADI65" s="276"/>
      <c r="ADJ65" s="276"/>
      <c r="ADK65" s="276"/>
      <c r="ADL65" s="276"/>
      <c r="ADM65" s="276"/>
      <c r="ADN65" s="276"/>
      <c r="ADO65" s="276"/>
      <c r="ADP65" s="276"/>
      <c r="ADQ65" s="276"/>
      <c r="ADR65" s="276"/>
      <c r="ADS65" s="276"/>
      <c r="ADT65" s="276"/>
      <c r="ADU65" s="276"/>
      <c r="ADV65" s="276"/>
      <c r="ADW65" s="276"/>
      <c r="ADX65" s="276"/>
      <c r="ADY65" s="276"/>
      <c r="ADZ65" s="276"/>
      <c r="AEA65" s="276"/>
      <c r="AEB65" s="276"/>
      <c r="AEC65" s="276"/>
      <c r="AED65" s="276"/>
      <c r="AEE65" s="276"/>
      <c r="AEF65" s="276"/>
      <c r="AEG65" s="276"/>
      <c r="AEH65" s="276"/>
      <c r="AEI65" s="276"/>
      <c r="AEJ65" s="276"/>
      <c r="AEK65" s="276"/>
      <c r="AEL65" s="276"/>
      <c r="AEM65" s="276"/>
      <c r="AEN65" s="276"/>
      <c r="AEO65" s="276"/>
      <c r="AEP65" s="276"/>
      <c r="AEQ65" s="276"/>
      <c r="AER65" s="276"/>
      <c r="AES65" s="276"/>
      <c r="AET65" s="276"/>
      <c r="AEU65" s="276"/>
      <c r="AEV65" s="276"/>
      <c r="AEW65" s="276"/>
      <c r="AEX65" s="276"/>
      <c r="AEY65" s="276"/>
      <c r="AEZ65" s="276"/>
      <c r="AFA65" s="276"/>
      <c r="AFB65" s="276"/>
      <c r="AFC65" s="276"/>
      <c r="AFD65" s="276"/>
      <c r="AFE65" s="276"/>
      <c r="AFF65" s="276"/>
      <c r="AFG65" s="276"/>
      <c r="AFH65" s="276"/>
      <c r="AFI65" s="276"/>
      <c r="AFJ65" s="276"/>
      <c r="AFK65" s="276"/>
      <c r="AFL65" s="276"/>
      <c r="AFM65" s="276"/>
      <c r="AFN65" s="276"/>
      <c r="AFO65" s="276"/>
      <c r="AFP65" s="276"/>
      <c r="AFQ65" s="276"/>
      <c r="AFR65" s="276"/>
      <c r="AFS65" s="276"/>
      <c r="AFT65" s="276"/>
      <c r="AFU65" s="276"/>
      <c r="AFV65" s="276"/>
      <c r="AFW65" s="276"/>
      <c r="AFX65" s="276"/>
      <c r="AFY65" s="276"/>
      <c r="AFZ65" s="276"/>
      <c r="AGA65" s="276"/>
      <c r="AGB65" s="276"/>
      <c r="AGC65" s="276"/>
      <c r="AGD65" s="276"/>
      <c r="AGE65" s="276"/>
      <c r="AGF65" s="276"/>
      <c r="AGG65" s="276"/>
      <c r="AGH65" s="276"/>
      <c r="AGI65" s="276"/>
      <c r="AGJ65" s="276"/>
      <c r="AGK65" s="276"/>
      <c r="AGL65" s="276"/>
      <c r="AGM65" s="276"/>
      <c r="AGN65" s="276"/>
      <c r="AGO65" s="276"/>
      <c r="AGP65" s="276"/>
      <c r="AGQ65" s="276"/>
      <c r="AGR65" s="276"/>
      <c r="AGS65" s="276"/>
      <c r="AGT65" s="276"/>
      <c r="AGU65" s="276"/>
      <c r="AGV65" s="276"/>
      <c r="AGW65" s="276"/>
      <c r="AGX65" s="276"/>
      <c r="AGY65" s="276"/>
      <c r="AGZ65" s="276"/>
      <c r="AHA65" s="276"/>
      <c r="AHB65" s="276"/>
      <c r="AHC65" s="276"/>
      <c r="AHD65" s="276"/>
      <c r="AHE65" s="276"/>
      <c r="AHF65" s="276"/>
      <c r="AHG65" s="276"/>
      <c r="AHH65" s="276"/>
      <c r="AHI65" s="276"/>
      <c r="AHJ65" s="276"/>
      <c r="AHK65" s="276"/>
      <c r="AHL65" s="276"/>
      <c r="AHM65" s="276"/>
      <c r="AHN65" s="276"/>
      <c r="AHO65" s="276"/>
      <c r="AHP65" s="276"/>
      <c r="AHQ65" s="276"/>
      <c r="AHR65" s="276"/>
      <c r="AHS65" s="276"/>
      <c r="AHT65" s="276"/>
      <c r="AHU65" s="276"/>
      <c r="AHV65" s="276"/>
      <c r="AHW65" s="276"/>
      <c r="AHX65" s="276"/>
      <c r="AHY65" s="276"/>
      <c r="AHZ65" s="276"/>
      <c r="AIA65" s="276"/>
      <c r="AIB65" s="276"/>
      <c r="AIC65" s="276"/>
      <c r="AID65" s="276"/>
      <c r="AIE65" s="276"/>
      <c r="AIF65" s="276"/>
      <c r="AIG65" s="276"/>
      <c r="AIH65" s="276"/>
      <c r="AII65" s="0"/>
      <c r="AIJ65" s="0"/>
      <c r="AIK65" s="0"/>
      <c r="AIL65" s="0"/>
      <c r="AIM65" s="0"/>
      <c r="AIN65" s="0"/>
      <c r="AIO65" s="0"/>
      <c r="AIP65" s="0"/>
      <c r="AIQ65" s="0"/>
      <c r="AIR65" s="0"/>
      <c r="AIS65" s="0"/>
      <c r="AIT65" s="0"/>
      <c r="AIU65" s="0"/>
      <c r="AIV65" s="0"/>
      <c r="AIW65" s="0"/>
      <c r="AIX65" s="0"/>
      <c r="AIY65" s="0"/>
      <c r="AIZ65" s="0"/>
      <c r="AJA65" s="0"/>
      <c r="AJB65" s="0"/>
      <c r="AJC65" s="0"/>
      <c r="AJD65" s="0"/>
      <c r="AJE65" s="0"/>
      <c r="AJF65" s="0"/>
      <c r="AJG65" s="0"/>
      <c r="AJH65" s="0"/>
      <c r="AJI65" s="0"/>
      <c r="AJJ65" s="0"/>
      <c r="AJK65" s="0"/>
      <c r="AJL65" s="0"/>
      <c r="AJM65" s="0"/>
      <c r="AJN65" s="0"/>
      <c r="AJO65" s="0"/>
      <c r="AJP65" s="0"/>
      <c r="AJQ65" s="0"/>
      <c r="AJR65" s="0"/>
      <c r="AJS65" s="0"/>
      <c r="AJT65" s="0"/>
      <c r="AJU65" s="0"/>
      <c r="AJV65" s="0"/>
      <c r="AJW65" s="0"/>
      <c r="AJX65" s="0"/>
      <c r="AJY65" s="0"/>
      <c r="AJZ65" s="0"/>
      <c r="AKA65" s="0"/>
      <c r="AKB65" s="0"/>
      <c r="AKC65" s="0"/>
      <c r="AKD65" s="0"/>
      <c r="AKE65" s="0"/>
      <c r="AKF65" s="0"/>
      <c r="AKG65" s="0"/>
      <c r="AKH65" s="0"/>
      <c r="AKI65" s="0"/>
      <c r="AKJ65" s="0"/>
      <c r="AKK65" s="0"/>
      <c r="AKL65" s="0"/>
      <c r="AKM65" s="0"/>
      <c r="AKN65" s="0"/>
      <c r="AKO65" s="0"/>
      <c r="AKP65" s="0"/>
      <c r="AKQ65" s="0"/>
      <c r="AKR65" s="0"/>
      <c r="AKS65" s="0"/>
      <c r="AKT65" s="0"/>
      <c r="AKU65" s="0"/>
      <c r="AKV65" s="0"/>
      <c r="AKW65" s="0"/>
      <c r="AKX65" s="0"/>
      <c r="AKY65" s="0"/>
      <c r="AKZ65" s="0"/>
      <c r="ALA65" s="0"/>
      <c r="ALB65" s="0"/>
      <c r="ALC65" s="0"/>
      <c r="ALD65" s="0"/>
      <c r="ALE65" s="0"/>
      <c r="ALF65" s="0"/>
      <c r="ALG65" s="0"/>
      <c r="ALH65" s="0"/>
      <c r="ALI65" s="0"/>
      <c r="ALJ65" s="0"/>
      <c r="ALK65" s="0"/>
      <c r="ALL65" s="0"/>
      <c r="ALM65" s="0"/>
      <c r="ALN65" s="0"/>
      <c r="ALO65" s="0"/>
      <c r="ALP65" s="0"/>
      <c r="ALQ65" s="0"/>
      <c r="ALR65" s="0"/>
      <c r="ALS65" s="0"/>
      <c r="ALT65" s="0"/>
      <c r="ALU65" s="0"/>
      <c r="ALV65" s="0"/>
      <c r="ALW65" s="0"/>
      <c r="ALX65" s="0"/>
      <c r="ALY65" s="0"/>
      <c r="ALZ65" s="0"/>
      <c r="AMA65" s="0"/>
      <c r="AMB65" s="0"/>
      <c r="AMC65" s="0"/>
      <c r="AMD65" s="0"/>
      <c r="AME65" s="0"/>
      <c r="AMF65" s="0"/>
      <c r="AMG65" s="0"/>
      <c r="AMH65" s="0"/>
      <c r="AMI65" s="0"/>
      <c r="AMJ65" s="0"/>
    </row>
    <row r="66" s="281" customFormat="true" ht="12" hidden="false" customHeight="true" outlineLevel="0" collapsed="false">
      <c r="A66" s="278"/>
      <c r="B66" s="278"/>
      <c r="C66" s="716"/>
      <c r="D66" s="716"/>
      <c r="E66" s="716"/>
      <c r="F66" s="716"/>
      <c r="G66" s="716"/>
      <c r="H66" s="716"/>
      <c r="I66" s="716"/>
      <c r="J66" s="278"/>
      <c r="K66" s="278"/>
      <c r="L66" s="278"/>
      <c r="M66" s="278"/>
      <c r="N66" s="278"/>
      <c r="O66" s="278"/>
      <c r="P66" s="278"/>
      <c r="Q66" s="278"/>
      <c r="R66" s="278"/>
      <c r="S66" s="278"/>
      <c r="T66" s="278"/>
      <c r="U66" s="278"/>
      <c r="V66" s="278"/>
      <c r="W66" s="278"/>
      <c r="X66" s="278"/>
      <c r="Y66" s="278"/>
      <c r="Z66" s="278"/>
      <c r="AA66" s="716"/>
      <c r="AB66" s="716"/>
      <c r="AC66" s="716"/>
      <c r="AD66" s="716"/>
      <c r="AE66" s="716"/>
      <c r="AF66" s="716"/>
      <c r="AG66" s="716"/>
      <c r="AH66" s="278"/>
      <c r="AI66" s="278"/>
      <c r="AJ66" s="278"/>
      <c r="AK66" s="278"/>
      <c r="AL66" s="278"/>
      <c r="AM66" s="278"/>
      <c r="AN66" s="278"/>
      <c r="AO66" s="278"/>
      <c r="AP66" s="278"/>
      <c r="AQ66" s="717"/>
      <c r="AR66" s="717"/>
      <c r="AS66" s="717"/>
      <c r="BK66" s="717"/>
      <c r="BL66" s="717"/>
      <c r="BM66" s="717"/>
      <c r="BN66" s="717"/>
      <c r="BO66" s="717"/>
      <c r="BP66" s="717"/>
      <c r="BQ66" s="717"/>
      <c r="CI66" s="717"/>
      <c r="CJ66" s="717"/>
      <c r="CK66" s="717"/>
      <c r="CL66" s="717"/>
      <c r="CM66" s="717"/>
      <c r="CN66" s="717"/>
      <c r="CO66" s="717"/>
      <c r="DG66" s="717"/>
      <c r="DH66" s="717"/>
      <c r="DI66" s="717"/>
      <c r="DJ66" s="717"/>
      <c r="DK66" s="717"/>
      <c r="DL66" s="717"/>
      <c r="DM66" s="717"/>
      <c r="EE66" s="717"/>
      <c r="EF66" s="717"/>
      <c r="EG66" s="717"/>
      <c r="EH66" s="717"/>
      <c r="EI66" s="717"/>
      <c r="EJ66" s="717"/>
      <c r="EK66" s="717"/>
      <c r="FC66" s="717"/>
      <c r="FD66" s="717"/>
      <c r="FE66" s="717"/>
      <c r="FF66" s="717"/>
      <c r="FG66" s="717"/>
      <c r="FH66" s="717"/>
      <c r="FI66" s="717"/>
      <c r="GA66" s="717"/>
      <c r="GB66" s="717"/>
      <c r="GC66" s="717"/>
      <c r="GD66" s="717"/>
      <c r="GE66" s="717"/>
      <c r="GF66" s="717"/>
      <c r="GG66" s="717"/>
      <c r="GY66" s="717"/>
      <c r="GZ66" s="717"/>
      <c r="HA66" s="717"/>
      <c r="HB66" s="717"/>
      <c r="HC66" s="717"/>
      <c r="HD66" s="717"/>
      <c r="HE66" s="717"/>
      <c r="HW66" s="717"/>
      <c r="HX66" s="717"/>
      <c r="HY66" s="717"/>
      <c r="HZ66" s="717"/>
      <c r="IA66" s="717"/>
      <c r="IB66" s="717"/>
      <c r="IC66" s="717"/>
      <c r="IU66" s="717"/>
      <c r="IV66" s="717"/>
      <c r="IW66" s="717"/>
      <c r="IX66" s="717"/>
      <c r="IY66" s="717"/>
      <c r="IZ66" s="717"/>
      <c r="JA66" s="717"/>
      <c r="JS66" s="717"/>
      <c r="JT66" s="717"/>
      <c r="JU66" s="717"/>
      <c r="JV66" s="717"/>
      <c r="JW66" s="717"/>
      <c r="JX66" s="717"/>
      <c r="JY66" s="717"/>
      <c r="KQ66" s="717"/>
      <c r="KR66" s="717"/>
      <c r="KS66" s="717"/>
      <c r="KT66" s="717"/>
      <c r="KU66" s="717"/>
      <c r="KV66" s="717"/>
      <c r="KW66" s="717"/>
      <c r="LO66" s="717"/>
      <c r="LP66" s="717"/>
      <c r="LQ66" s="717"/>
      <c r="LR66" s="717"/>
      <c r="LS66" s="717"/>
      <c r="LT66" s="717"/>
      <c r="LU66" s="717"/>
      <c r="YE66" s="276"/>
      <c r="YF66" s="276"/>
      <c r="YG66" s="276"/>
      <c r="YH66" s="276"/>
      <c r="YI66" s="276"/>
      <c r="YJ66" s="276"/>
      <c r="YK66" s="276"/>
      <c r="YL66" s="276"/>
      <c r="YM66" s="276"/>
      <c r="YN66" s="276"/>
      <c r="YO66" s="276"/>
      <c r="YP66" s="276"/>
      <c r="YQ66" s="276"/>
      <c r="YR66" s="276"/>
      <c r="YS66" s="276"/>
      <c r="YT66" s="276"/>
      <c r="YU66" s="276"/>
      <c r="YV66" s="276"/>
      <c r="YW66" s="276"/>
      <c r="YX66" s="276"/>
      <c r="YY66" s="276"/>
      <c r="YZ66" s="276"/>
      <c r="ZA66" s="276"/>
      <c r="ZB66" s="276"/>
      <c r="ZC66" s="276"/>
      <c r="ZD66" s="276"/>
      <c r="ZE66" s="276"/>
      <c r="ZF66" s="276"/>
      <c r="ZG66" s="276"/>
      <c r="ZH66" s="276"/>
      <c r="ZI66" s="276"/>
      <c r="ZJ66" s="276"/>
      <c r="ZK66" s="276"/>
      <c r="ZL66" s="276"/>
      <c r="ZM66" s="276"/>
      <c r="ZN66" s="276"/>
      <c r="ZO66" s="276"/>
      <c r="ZP66" s="276"/>
      <c r="ZQ66" s="276"/>
      <c r="ZR66" s="276"/>
      <c r="ZS66" s="276"/>
      <c r="ZT66" s="276"/>
      <c r="ZU66" s="276"/>
      <c r="ZV66" s="276"/>
      <c r="ZW66" s="276"/>
      <c r="ZX66" s="276"/>
      <c r="ZY66" s="276"/>
      <c r="ZZ66" s="276"/>
      <c r="AAA66" s="276"/>
      <c r="AAB66" s="276"/>
      <c r="AAC66" s="276"/>
      <c r="AAD66" s="276"/>
      <c r="AAE66" s="276"/>
      <c r="AAF66" s="276"/>
      <c r="AAG66" s="276"/>
      <c r="AAH66" s="276"/>
      <c r="AAI66" s="276"/>
      <c r="AAJ66" s="276"/>
      <c r="AAK66" s="276"/>
      <c r="AAL66" s="276"/>
      <c r="AAM66" s="276"/>
      <c r="AAN66" s="276"/>
      <c r="AAO66" s="276"/>
      <c r="AAP66" s="276"/>
      <c r="AAQ66" s="276"/>
      <c r="AAR66" s="276"/>
      <c r="AAS66" s="276"/>
      <c r="AAT66" s="276"/>
      <c r="AAU66" s="276"/>
      <c r="AAV66" s="276"/>
      <c r="AAW66" s="276"/>
      <c r="AAX66" s="276"/>
      <c r="AAY66" s="276"/>
      <c r="AAZ66" s="276"/>
      <c r="ABA66" s="276"/>
      <c r="ABB66" s="276"/>
      <c r="ABC66" s="276"/>
      <c r="ABD66" s="276"/>
      <c r="ABE66" s="276"/>
      <c r="ABF66" s="276"/>
      <c r="ABG66" s="276"/>
      <c r="ABH66" s="276"/>
      <c r="ABI66" s="276"/>
      <c r="ABJ66" s="276"/>
      <c r="ABK66" s="276"/>
      <c r="ABL66" s="276"/>
      <c r="ABM66" s="276"/>
      <c r="ABN66" s="276"/>
      <c r="ABO66" s="276"/>
      <c r="ABP66" s="276"/>
      <c r="ABQ66" s="276"/>
      <c r="ABR66" s="276"/>
      <c r="ABS66" s="276"/>
      <c r="ABT66" s="276"/>
      <c r="ABU66" s="276"/>
      <c r="ABV66" s="276"/>
      <c r="ABW66" s="276"/>
      <c r="ABX66" s="276"/>
      <c r="ABY66" s="276"/>
      <c r="ABZ66" s="276"/>
      <c r="ACA66" s="276"/>
      <c r="ACB66" s="276"/>
      <c r="ACC66" s="276"/>
      <c r="ACD66" s="276"/>
      <c r="ACE66" s="276"/>
      <c r="ACF66" s="276"/>
      <c r="ACG66" s="276"/>
      <c r="ACH66" s="276"/>
      <c r="ACI66" s="276"/>
      <c r="ACJ66" s="276"/>
      <c r="ACK66" s="276"/>
      <c r="ACL66" s="276"/>
      <c r="ACM66" s="276"/>
      <c r="ACN66" s="276"/>
      <c r="ACO66" s="276"/>
      <c r="ACP66" s="276"/>
      <c r="ACQ66" s="276"/>
      <c r="ACR66" s="276"/>
      <c r="ACS66" s="276"/>
      <c r="ACT66" s="276"/>
      <c r="ACU66" s="276"/>
      <c r="ACV66" s="276"/>
      <c r="ACW66" s="276"/>
      <c r="ACX66" s="276"/>
      <c r="ACY66" s="276"/>
      <c r="ACZ66" s="276"/>
      <c r="ADA66" s="276"/>
      <c r="ADB66" s="276"/>
      <c r="ADC66" s="276"/>
      <c r="ADD66" s="276"/>
      <c r="ADE66" s="276"/>
      <c r="ADF66" s="276"/>
      <c r="ADG66" s="276"/>
      <c r="ADH66" s="276"/>
      <c r="ADI66" s="276"/>
      <c r="ADJ66" s="276"/>
      <c r="ADK66" s="276"/>
      <c r="ADL66" s="276"/>
      <c r="ADM66" s="276"/>
      <c r="ADN66" s="276"/>
      <c r="ADO66" s="276"/>
      <c r="ADP66" s="276"/>
      <c r="ADQ66" s="276"/>
      <c r="ADR66" s="276"/>
      <c r="ADS66" s="276"/>
      <c r="ADT66" s="276"/>
      <c r="ADU66" s="276"/>
      <c r="ADV66" s="276"/>
      <c r="ADW66" s="276"/>
      <c r="ADX66" s="276"/>
      <c r="ADY66" s="276"/>
      <c r="ADZ66" s="276"/>
      <c r="AEA66" s="276"/>
      <c r="AEB66" s="276"/>
      <c r="AEC66" s="276"/>
      <c r="AED66" s="276"/>
      <c r="AEE66" s="276"/>
      <c r="AEF66" s="276"/>
      <c r="AEG66" s="276"/>
      <c r="AEH66" s="276"/>
      <c r="AEI66" s="276"/>
      <c r="AEJ66" s="276"/>
      <c r="AEK66" s="276"/>
      <c r="AEL66" s="276"/>
      <c r="AEM66" s="276"/>
      <c r="AEN66" s="276"/>
      <c r="AEO66" s="276"/>
      <c r="AEP66" s="276"/>
      <c r="AEQ66" s="276"/>
      <c r="AER66" s="276"/>
      <c r="AES66" s="276"/>
      <c r="AET66" s="276"/>
      <c r="AEU66" s="276"/>
      <c r="AEV66" s="276"/>
      <c r="AEW66" s="276"/>
      <c r="AEX66" s="276"/>
      <c r="AEY66" s="276"/>
      <c r="AEZ66" s="276"/>
      <c r="AFA66" s="276"/>
      <c r="AFB66" s="276"/>
      <c r="AFC66" s="276"/>
      <c r="AFD66" s="276"/>
      <c r="AFE66" s="276"/>
      <c r="AFF66" s="276"/>
      <c r="AFG66" s="276"/>
      <c r="AFH66" s="276"/>
      <c r="AFI66" s="276"/>
      <c r="AFJ66" s="276"/>
      <c r="AFK66" s="276"/>
      <c r="AFL66" s="276"/>
      <c r="AFM66" s="276"/>
      <c r="AFN66" s="276"/>
      <c r="AFO66" s="276"/>
      <c r="AFP66" s="276"/>
      <c r="AFQ66" s="276"/>
      <c r="AFR66" s="276"/>
      <c r="AFS66" s="276"/>
      <c r="AFT66" s="276"/>
      <c r="AFU66" s="276"/>
      <c r="AFV66" s="276"/>
      <c r="AFW66" s="276"/>
      <c r="AFX66" s="276"/>
      <c r="AFY66" s="276"/>
      <c r="AFZ66" s="276"/>
      <c r="AGA66" s="276"/>
      <c r="AGB66" s="276"/>
      <c r="AGC66" s="276"/>
      <c r="AGD66" s="276"/>
      <c r="AGE66" s="276"/>
      <c r="AGF66" s="276"/>
      <c r="AGG66" s="276"/>
      <c r="AGH66" s="276"/>
      <c r="AGI66" s="276"/>
      <c r="AGJ66" s="276"/>
      <c r="AGK66" s="276"/>
      <c r="AGL66" s="276"/>
      <c r="AGM66" s="276"/>
      <c r="AGN66" s="276"/>
      <c r="AGO66" s="276"/>
      <c r="AGP66" s="276"/>
      <c r="AGQ66" s="276"/>
      <c r="AGR66" s="276"/>
      <c r="AGS66" s="276"/>
      <c r="AGT66" s="276"/>
      <c r="AGU66" s="276"/>
      <c r="AGV66" s="276"/>
      <c r="AGW66" s="276"/>
      <c r="AGX66" s="276"/>
      <c r="AGY66" s="276"/>
      <c r="AGZ66" s="276"/>
      <c r="AHA66" s="276"/>
      <c r="AHB66" s="276"/>
      <c r="AHC66" s="276"/>
      <c r="AHD66" s="276"/>
      <c r="AHE66" s="276"/>
      <c r="AHF66" s="276"/>
      <c r="AHG66" s="276"/>
      <c r="AHH66" s="276"/>
      <c r="AHI66" s="276"/>
      <c r="AHJ66" s="276"/>
      <c r="AHK66" s="276"/>
      <c r="AHL66" s="276"/>
      <c r="AHM66" s="276"/>
      <c r="AHN66" s="276"/>
      <c r="AHO66" s="276"/>
      <c r="AHP66" s="276"/>
      <c r="AHQ66" s="276"/>
      <c r="AHR66" s="276"/>
      <c r="AHS66" s="276"/>
      <c r="AHT66" s="276"/>
      <c r="AHU66" s="276"/>
      <c r="AHV66" s="276"/>
      <c r="AHW66" s="276"/>
      <c r="AHX66" s="276"/>
      <c r="AHY66" s="276"/>
      <c r="AHZ66" s="276"/>
      <c r="AIA66" s="276"/>
      <c r="AIB66" s="276"/>
      <c r="AIC66" s="276"/>
      <c r="AID66" s="276"/>
      <c r="AIE66" s="276"/>
      <c r="AIF66" s="276"/>
      <c r="AIG66" s="276"/>
      <c r="AIH66" s="276"/>
      <c r="AII66" s="0"/>
      <c r="AIJ66" s="0"/>
      <c r="AIK66" s="0"/>
      <c r="AIL66" s="0"/>
      <c r="AIM66" s="0"/>
      <c r="AIN66" s="0"/>
      <c r="AIO66" s="0"/>
      <c r="AIP66" s="0"/>
      <c r="AIQ66" s="0"/>
      <c r="AIR66" s="0"/>
      <c r="AIS66" s="0"/>
      <c r="AIT66" s="0"/>
      <c r="AIU66" s="0"/>
      <c r="AIV66" s="0"/>
      <c r="AIW66" s="0"/>
      <c r="AIX66" s="0"/>
      <c r="AIY66" s="0"/>
      <c r="AIZ66" s="0"/>
      <c r="AJA66" s="0"/>
      <c r="AJB66" s="0"/>
      <c r="AJC66" s="0"/>
      <c r="AJD66" s="0"/>
      <c r="AJE66" s="0"/>
      <c r="AJF66" s="0"/>
      <c r="AJG66" s="0"/>
      <c r="AJH66" s="0"/>
      <c r="AJI66" s="0"/>
      <c r="AJJ66" s="0"/>
      <c r="AJK66" s="0"/>
      <c r="AJL66" s="0"/>
      <c r="AJM66" s="0"/>
      <c r="AJN66" s="0"/>
      <c r="AJO66" s="0"/>
      <c r="AJP66" s="0"/>
      <c r="AJQ66" s="0"/>
      <c r="AJR66" s="0"/>
      <c r="AJS66" s="0"/>
      <c r="AJT66" s="0"/>
      <c r="AJU66" s="0"/>
      <c r="AJV66" s="0"/>
      <c r="AJW66" s="0"/>
      <c r="AJX66" s="0"/>
      <c r="AJY66" s="0"/>
      <c r="AJZ66" s="0"/>
      <c r="AKA66" s="0"/>
      <c r="AKB66" s="0"/>
      <c r="AKC66" s="0"/>
      <c r="AKD66" s="0"/>
      <c r="AKE66" s="0"/>
      <c r="AKF66" s="0"/>
      <c r="AKG66" s="0"/>
      <c r="AKH66" s="0"/>
      <c r="AKI66" s="0"/>
      <c r="AKJ66" s="0"/>
      <c r="AKK66" s="0"/>
      <c r="AKL66" s="0"/>
      <c r="AKM66" s="0"/>
      <c r="AKN66" s="0"/>
      <c r="AKO66" s="0"/>
      <c r="AKP66" s="0"/>
      <c r="AKQ66" s="0"/>
      <c r="AKR66" s="0"/>
      <c r="AKS66" s="0"/>
      <c r="AKT66" s="0"/>
      <c r="AKU66" s="0"/>
      <c r="AKV66" s="0"/>
      <c r="AKW66" s="0"/>
      <c r="AKX66" s="0"/>
      <c r="AKY66" s="0"/>
      <c r="AKZ66" s="0"/>
      <c r="ALA66" s="0"/>
      <c r="ALB66" s="0"/>
      <c r="ALC66" s="0"/>
      <c r="ALD66" s="0"/>
      <c r="ALE66" s="0"/>
      <c r="ALF66" s="0"/>
      <c r="ALG66" s="0"/>
      <c r="ALH66" s="0"/>
      <c r="ALI66" s="0"/>
      <c r="ALJ66" s="0"/>
      <c r="ALK66" s="0"/>
      <c r="ALL66" s="0"/>
      <c r="ALM66" s="0"/>
      <c r="ALN66" s="0"/>
      <c r="ALO66" s="0"/>
      <c r="ALP66" s="0"/>
      <c r="ALQ66" s="0"/>
      <c r="ALR66" s="0"/>
      <c r="ALS66" s="0"/>
      <c r="ALT66" s="0"/>
      <c r="ALU66" s="0"/>
      <c r="ALV66" s="0"/>
      <c r="ALW66" s="0"/>
      <c r="ALX66" s="0"/>
      <c r="ALY66" s="0"/>
      <c r="ALZ66" s="0"/>
      <c r="AMA66" s="0"/>
      <c r="AMB66" s="0"/>
      <c r="AMC66" s="0"/>
      <c r="AMD66" s="0"/>
      <c r="AME66" s="0"/>
      <c r="AMF66" s="0"/>
      <c r="AMG66" s="0"/>
      <c r="AMH66" s="0"/>
      <c r="AMI66" s="0"/>
      <c r="AMJ66" s="0"/>
    </row>
    <row r="67" s="281" customFormat="true" ht="12" hidden="false" customHeight="true" outlineLevel="0" collapsed="false">
      <c r="A67" s="278"/>
      <c r="B67" s="278"/>
      <c r="C67" s="716"/>
      <c r="D67" s="716"/>
      <c r="E67" s="716"/>
      <c r="F67" s="716"/>
      <c r="G67" s="716"/>
      <c r="H67" s="716"/>
      <c r="I67" s="716"/>
      <c r="J67" s="278"/>
      <c r="K67" s="278"/>
      <c r="L67" s="278"/>
      <c r="M67" s="278"/>
      <c r="N67" s="278"/>
      <c r="O67" s="278"/>
      <c r="P67" s="278"/>
      <c r="Q67" s="278"/>
      <c r="R67" s="278"/>
      <c r="S67" s="278"/>
      <c r="T67" s="278"/>
      <c r="U67" s="278"/>
      <c r="V67" s="278"/>
      <c r="W67" s="278"/>
      <c r="X67" s="278"/>
      <c r="Y67" s="278"/>
      <c r="Z67" s="278"/>
      <c r="AA67" s="716"/>
      <c r="AB67" s="716"/>
      <c r="AC67" s="716"/>
      <c r="AD67" s="716"/>
      <c r="AE67" s="716"/>
      <c r="AF67" s="716"/>
      <c r="AG67" s="716"/>
      <c r="AH67" s="278"/>
      <c r="AI67" s="278"/>
      <c r="AJ67" s="278"/>
      <c r="AK67" s="278"/>
      <c r="AL67" s="278"/>
      <c r="AM67" s="278"/>
      <c r="AN67" s="278"/>
      <c r="AO67" s="278"/>
      <c r="AP67" s="278"/>
      <c r="AQ67" s="717"/>
      <c r="AR67" s="717"/>
      <c r="AS67" s="717"/>
      <c r="BK67" s="717"/>
      <c r="BL67" s="717"/>
      <c r="BM67" s="717"/>
      <c r="BN67" s="717"/>
      <c r="BO67" s="717"/>
      <c r="BP67" s="717"/>
      <c r="BQ67" s="717"/>
      <c r="CI67" s="717"/>
      <c r="CJ67" s="717"/>
      <c r="CK67" s="717"/>
      <c r="CL67" s="717"/>
      <c r="CM67" s="717"/>
      <c r="CN67" s="717"/>
      <c r="CO67" s="717"/>
      <c r="DG67" s="717"/>
      <c r="DH67" s="717"/>
      <c r="DI67" s="717"/>
      <c r="DJ67" s="717"/>
      <c r="DK67" s="717"/>
      <c r="DL67" s="717"/>
      <c r="DM67" s="717"/>
      <c r="EE67" s="717"/>
      <c r="EF67" s="717"/>
      <c r="EG67" s="717"/>
      <c r="EH67" s="717"/>
      <c r="EI67" s="717"/>
      <c r="EJ67" s="717"/>
      <c r="EK67" s="717"/>
      <c r="FC67" s="717"/>
      <c r="FD67" s="717"/>
      <c r="FE67" s="717"/>
      <c r="FF67" s="717"/>
      <c r="FG67" s="717"/>
      <c r="FH67" s="717"/>
      <c r="FI67" s="717"/>
      <c r="GA67" s="717"/>
      <c r="GB67" s="717"/>
      <c r="GC67" s="717"/>
      <c r="GD67" s="717"/>
      <c r="GE67" s="717"/>
      <c r="GF67" s="717"/>
      <c r="GG67" s="717"/>
      <c r="GY67" s="717"/>
      <c r="GZ67" s="717"/>
      <c r="HA67" s="717"/>
      <c r="HB67" s="717"/>
      <c r="HC67" s="717"/>
      <c r="HD67" s="717"/>
      <c r="HE67" s="717"/>
      <c r="HW67" s="717"/>
      <c r="HX67" s="717"/>
      <c r="HY67" s="717"/>
      <c r="HZ67" s="717"/>
      <c r="IA67" s="717"/>
      <c r="IB67" s="717"/>
      <c r="IC67" s="717"/>
      <c r="IU67" s="717"/>
      <c r="IV67" s="717"/>
      <c r="IW67" s="717"/>
      <c r="IX67" s="717"/>
      <c r="IY67" s="717"/>
      <c r="IZ67" s="717"/>
      <c r="JA67" s="717"/>
      <c r="JS67" s="717"/>
      <c r="JT67" s="717"/>
      <c r="JU67" s="717"/>
      <c r="JV67" s="717"/>
      <c r="JW67" s="717"/>
      <c r="JX67" s="717"/>
      <c r="JY67" s="717"/>
      <c r="KQ67" s="717"/>
      <c r="KR67" s="717"/>
      <c r="KS67" s="717"/>
      <c r="KT67" s="717"/>
      <c r="KU67" s="717"/>
      <c r="KV67" s="717"/>
      <c r="KW67" s="717"/>
      <c r="LO67" s="717"/>
      <c r="LP67" s="717"/>
      <c r="LQ67" s="717"/>
      <c r="LR67" s="717"/>
      <c r="LS67" s="717"/>
      <c r="LT67" s="717"/>
      <c r="LU67" s="717"/>
      <c r="YE67" s="276"/>
      <c r="YF67" s="276"/>
      <c r="YG67" s="276"/>
      <c r="YH67" s="276"/>
      <c r="YI67" s="276"/>
      <c r="YJ67" s="276"/>
      <c r="YK67" s="276"/>
      <c r="YL67" s="276"/>
      <c r="YM67" s="276"/>
      <c r="YN67" s="276"/>
      <c r="YO67" s="276"/>
      <c r="YP67" s="276"/>
      <c r="YQ67" s="276"/>
      <c r="YR67" s="276"/>
      <c r="YS67" s="276"/>
      <c r="YT67" s="276"/>
      <c r="YU67" s="276"/>
      <c r="YV67" s="276"/>
      <c r="YW67" s="276"/>
      <c r="YX67" s="276"/>
      <c r="YY67" s="276"/>
      <c r="YZ67" s="276"/>
      <c r="ZA67" s="276"/>
      <c r="ZB67" s="276"/>
      <c r="ZC67" s="276"/>
      <c r="ZD67" s="276"/>
      <c r="ZE67" s="276"/>
      <c r="ZF67" s="276"/>
      <c r="ZG67" s="276"/>
      <c r="ZH67" s="276"/>
      <c r="ZI67" s="276"/>
      <c r="ZJ67" s="276"/>
      <c r="ZK67" s="276"/>
      <c r="ZL67" s="276"/>
      <c r="ZM67" s="276"/>
      <c r="ZN67" s="276"/>
      <c r="ZO67" s="276"/>
      <c r="ZP67" s="276"/>
      <c r="ZQ67" s="276"/>
      <c r="ZR67" s="276"/>
      <c r="ZS67" s="276"/>
      <c r="ZT67" s="276"/>
      <c r="ZU67" s="276"/>
      <c r="ZV67" s="276"/>
      <c r="ZW67" s="276"/>
      <c r="ZX67" s="276"/>
      <c r="ZY67" s="276"/>
      <c r="ZZ67" s="276"/>
      <c r="AAA67" s="276"/>
      <c r="AAB67" s="276"/>
      <c r="AAC67" s="276"/>
      <c r="AAD67" s="276"/>
      <c r="AAE67" s="276"/>
      <c r="AAF67" s="276"/>
      <c r="AAG67" s="276"/>
      <c r="AAH67" s="276"/>
      <c r="AAI67" s="276"/>
      <c r="AAJ67" s="276"/>
      <c r="AAK67" s="276"/>
      <c r="AAL67" s="276"/>
      <c r="AAM67" s="276"/>
      <c r="AAN67" s="276"/>
      <c r="AAO67" s="276"/>
      <c r="AAP67" s="276"/>
      <c r="AAQ67" s="276"/>
      <c r="AAR67" s="276"/>
      <c r="AAS67" s="276"/>
      <c r="AAT67" s="276"/>
      <c r="AAU67" s="276"/>
      <c r="AAV67" s="276"/>
      <c r="AAW67" s="276"/>
      <c r="AAX67" s="276"/>
      <c r="AAY67" s="276"/>
      <c r="AAZ67" s="276"/>
      <c r="ABA67" s="276"/>
      <c r="ABB67" s="276"/>
      <c r="ABC67" s="276"/>
      <c r="ABD67" s="276"/>
      <c r="ABE67" s="276"/>
      <c r="ABF67" s="276"/>
      <c r="ABG67" s="276"/>
      <c r="ABH67" s="276"/>
      <c r="ABI67" s="276"/>
      <c r="ABJ67" s="276"/>
      <c r="ABK67" s="276"/>
      <c r="ABL67" s="276"/>
      <c r="ABM67" s="276"/>
      <c r="ABN67" s="276"/>
      <c r="ABO67" s="276"/>
      <c r="ABP67" s="276"/>
      <c r="ABQ67" s="276"/>
      <c r="ABR67" s="276"/>
      <c r="ABS67" s="276"/>
      <c r="ABT67" s="276"/>
      <c r="ABU67" s="276"/>
      <c r="ABV67" s="276"/>
      <c r="ABW67" s="276"/>
      <c r="ABX67" s="276"/>
      <c r="ABY67" s="276"/>
      <c r="ABZ67" s="276"/>
      <c r="ACA67" s="276"/>
      <c r="ACB67" s="276"/>
      <c r="ACC67" s="276"/>
      <c r="ACD67" s="276"/>
      <c r="ACE67" s="276"/>
      <c r="ACF67" s="276"/>
      <c r="ACG67" s="276"/>
      <c r="ACH67" s="276"/>
      <c r="ACI67" s="276"/>
      <c r="ACJ67" s="276"/>
      <c r="ACK67" s="276"/>
      <c r="ACL67" s="276"/>
      <c r="ACM67" s="276"/>
      <c r="ACN67" s="276"/>
      <c r="ACO67" s="276"/>
      <c r="ACP67" s="276"/>
      <c r="ACQ67" s="276"/>
      <c r="ACR67" s="276"/>
      <c r="ACS67" s="276"/>
      <c r="ACT67" s="276"/>
      <c r="ACU67" s="276"/>
      <c r="ACV67" s="276"/>
      <c r="ACW67" s="276"/>
      <c r="ACX67" s="276"/>
      <c r="ACY67" s="276"/>
      <c r="ACZ67" s="276"/>
      <c r="ADA67" s="276"/>
      <c r="ADB67" s="276"/>
      <c r="ADC67" s="276"/>
      <c r="ADD67" s="276"/>
      <c r="ADE67" s="276"/>
      <c r="ADF67" s="276"/>
      <c r="ADG67" s="276"/>
      <c r="ADH67" s="276"/>
      <c r="ADI67" s="276"/>
      <c r="ADJ67" s="276"/>
      <c r="ADK67" s="276"/>
      <c r="ADL67" s="276"/>
      <c r="ADM67" s="276"/>
      <c r="ADN67" s="276"/>
      <c r="ADO67" s="276"/>
      <c r="ADP67" s="276"/>
      <c r="ADQ67" s="276"/>
      <c r="ADR67" s="276"/>
      <c r="ADS67" s="276"/>
      <c r="ADT67" s="276"/>
      <c r="ADU67" s="276"/>
      <c r="ADV67" s="276"/>
      <c r="ADW67" s="276"/>
      <c r="ADX67" s="276"/>
      <c r="ADY67" s="276"/>
      <c r="ADZ67" s="276"/>
      <c r="AEA67" s="276"/>
      <c r="AEB67" s="276"/>
      <c r="AEC67" s="276"/>
      <c r="AED67" s="276"/>
      <c r="AEE67" s="276"/>
      <c r="AEF67" s="276"/>
      <c r="AEG67" s="276"/>
      <c r="AEH67" s="276"/>
      <c r="AEI67" s="276"/>
      <c r="AEJ67" s="276"/>
      <c r="AEK67" s="276"/>
      <c r="AEL67" s="276"/>
      <c r="AEM67" s="276"/>
      <c r="AEN67" s="276"/>
      <c r="AEO67" s="276"/>
      <c r="AEP67" s="276"/>
      <c r="AEQ67" s="276"/>
      <c r="AER67" s="276"/>
      <c r="AES67" s="276"/>
      <c r="AET67" s="276"/>
      <c r="AEU67" s="276"/>
      <c r="AEV67" s="276"/>
      <c r="AEW67" s="276"/>
      <c r="AEX67" s="276"/>
      <c r="AEY67" s="276"/>
      <c r="AEZ67" s="276"/>
      <c r="AFA67" s="276"/>
      <c r="AFB67" s="276"/>
      <c r="AFC67" s="276"/>
      <c r="AFD67" s="276"/>
      <c r="AFE67" s="276"/>
      <c r="AFF67" s="276"/>
      <c r="AFG67" s="276"/>
      <c r="AFH67" s="276"/>
      <c r="AFI67" s="276"/>
      <c r="AFJ67" s="276"/>
      <c r="AFK67" s="276"/>
      <c r="AFL67" s="276"/>
      <c r="AFM67" s="276"/>
      <c r="AFN67" s="276"/>
      <c r="AFO67" s="276"/>
      <c r="AFP67" s="276"/>
      <c r="AFQ67" s="276"/>
      <c r="AFR67" s="276"/>
      <c r="AFS67" s="276"/>
      <c r="AFT67" s="276"/>
      <c r="AFU67" s="276"/>
      <c r="AFV67" s="276"/>
      <c r="AFW67" s="276"/>
      <c r="AFX67" s="276"/>
      <c r="AFY67" s="276"/>
      <c r="AFZ67" s="276"/>
      <c r="AGA67" s="276"/>
      <c r="AGB67" s="276"/>
      <c r="AGC67" s="276"/>
      <c r="AGD67" s="276"/>
      <c r="AGE67" s="276"/>
      <c r="AGF67" s="276"/>
      <c r="AGG67" s="276"/>
      <c r="AGH67" s="276"/>
      <c r="AGI67" s="276"/>
      <c r="AGJ67" s="276"/>
      <c r="AGK67" s="276"/>
      <c r="AGL67" s="276"/>
      <c r="AGM67" s="276"/>
      <c r="AGN67" s="276"/>
      <c r="AGO67" s="276"/>
      <c r="AGP67" s="276"/>
      <c r="AGQ67" s="276"/>
      <c r="AGR67" s="276"/>
      <c r="AGS67" s="276"/>
      <c r="AGT67" s="276"/>
      <c r="AGU67" s="276"/>
      <c r="AGV67" s="276"/>
      <c r="AGW67" s="276"/>
      <c r="AGX67" s="276"/>
      <c r="AGY67" s="276"/>
      <c r="AGZ67" s="276"/>
      <c r="AHA67" s="276"/>
      <c r="AHB67" s="276"/>
      <c r="AHC67" s="276"/>
      <c r="AHD67" s="276"/>
      <c r="AHE67" s="276"/>
      <c r="AHF67" s="276"/>
      <c r="AHG67" s="276"/>
      <c r="AHH67" s="276"/>
      <c r="AHI67" s="276"/>
      <c r="AHJ67" s="276"/>
      <c r="AHK67" s="276"/>
      <c r="AHL67" s="276"/>
      <c r="AHM67" s="276"/>
      <c r="AHN67" s="276"/>
      <c r="AHO67" s="276"/>
      <c r="AHP67" s="276"/>
      <c r="AHQ67" s="276"/>
      <c r="AHR67" s="276"/>
      <c r="AHS67" s="276"/>
      <c r="AHT67" s="276"/>
      <c r="AHU67" s="276"/>
      <c r="AHV67" s="276"/>
      <c r="AHW67" s="276"/>
      <c r="AHX67" s="276"/>
      <c r="AHY67" s="276"/>
      <c r="AHZ67" s="276"/>
      <c r="AIA67" s="276"/>
      <c r="AIB67" s="276"/>
      <c r="AIC67" s="276"/>
      <c r="AID67" s="276"/>
      <c r="AIE67" s="276"/>
      <c r="AIF67" s="276"/>
      <c r="AIG67" s="276"/>
      <c r="AIH67" s="276"/>
      <c r="AII67" s="0"/>
      <c r="AIJ67" s="0"/>
      <c r="AIK67" s="0"/>
      <c r="AIL67" s="0"/>
      <c r="AIM67" s="0"/>
      <c r="AIN67" s="0"/>
      <c r="AIO67" s="0"/>
      <c r="AIP67" s="0"/>
      <c r="AIQ67" s="0"/>
      <c r="AIR67" s="0"/>
      <c r="AIS67" s="0"/>
      <c r="AIT67" s="0"/>
      <c r="AIU67" s="0"/>
      <c r="AIV67" s="0"/>
      <c r="AIW67" s="0"/>
      <c r="AIX67" s="0"/>
      <c r="AIY67" s="0"/>
      <c r="AIZ67" s="0"/>
      <c r="AJA67" s="0"/>
      <c r="AJB67" s="0"/>
      <c r="AJC67" s="0"/>
      <c r="AJD67" s="0"/>
      <c r="AJE67" s="0"/>
      <c r="AJF67" s="0"/>
      <c r="AJG67" s="0"/>
      <c r="AJH67" s="0"/>
      <c r="AJI67" s="0"/>
      <c r="AJJ67" s="0"/>
      <c r="AJK67" s="0"/>
      <c r="AJL67" s="0"/>
      <c r="AJM67" s="0"/>
      <c r="AJN67" s="0"/>
      <c r="AJO67" s="0"/>
      <c r="AJP67" s="0"/>
      <c r="AJQ67" s="0"/>
      <c r="AJR67" s="0"/>
      <c r="AJS67" s="0"/>
      <c r="AJT67" s="0"/>
      <c r="AJU67" s="0"/>
      <c r="AJV67" s="0"/>
      <c r="AJW67" s="0"/>
      <c r="AJX67" s="0"/>
      <c r="AJY67" s="0"/>
      <c r="AJZ67" s="0"/>
      <c r="AKA67" s="0"/>
      <c r="AKB67" s="0"/>
      <c r="AKC67" s="0"/>
      <c r="AKD67" s="0"/>
      <c r="AKE67" s="0"/>
      <c r="AKF67" s="0"/>
      <c r="AKG67" s="0"/>
      <c r="AKH67" s="0"/>
      <c r="AKI67" s="0"/>
      <c r="AKJ67" s="0"/>
      <c r="AKK67" s="0"/>
      <c r="AKL67" s="0"/>
      <c r="AKM67" s="0"/>
      <c r="AKN67" s="0"/>
      <c r="AKO67" s="0"/>
      <c r="AKP67" s="0"/>
      <c r="AKQ67" s="0"/>
      <c r="AKR67" s="0"/>
      <c r="AKS67" s="0"/>
      <c r="AKT67" s="0"/>
      <c r="AKU67" s="0"/>
      <c r="AKV67" s="0"/>
      <c r="AKW67" s="0"/>
      <c r="AKX67" s="0"/>
      <c r="AKY67" s="0"/>
      <c r="AKZ67" s="0"/>
      <c r="ALA67" s="0"/>
      <c r="ALB67" s="0"/>
      <c r="ALC67" s="0"/>
      <c r="ALD67" s="0"/>
      <c r="ALE67" s="0"/>
      <c r="ALF67" s="0"/>
      <c r="ALG67" s="0"/>
      <c r="ALH67" s="0"/>
      <c r="ALI67" s="0"/>
      <c r="ALJ67" s="0"/>
      <c r="ALK67" s="0"/>
      <c r="ALL67" s="0"/>
      <c r="ALM67" s="0"/>
      <c r="ALN67" s="0"/>
      <c r="ALO67" s="0"/>
      <c r="ALP67" s="0"/>
      <c r="ALQ67" s="0"/>
      <c r="ALR67" s="0"/>
      <c r="ALS67" s="0"/>
      <c r="ALT67" s="0"/>
      <c r="ALU67" s="0"/>
      <c r="ALV67" s="0"/>
      <c r="ALW67" s="0"/>
      <c r="ALX67" s="0"/>
      <c r="ALY67" s="0"/>
      <c r="ALZ67" s="0"/>
      <c r="AMA67" s="0"/>
      <c r="AMB67" s="0"/>
      <c r="AMC67" s="0"/>
      <c r="AMD67" s="0"/>
      <c r="AME67" s="0"/>
      <c r="AMF67" s="0"/>
      <c r="AMG67" s="0"/>
      <c r="AMH67" s="0"/>
      <c r="AMI67" s="0"/>
      <c r="AMJ67" s="0"/>
    </row>
    <row r="68" s="281" customFormat="true" ht="12" hidden="false" customHeight="true" outlineLevel="0" collapsed="false">
      <c r="A68" s="278"/>
      <c r="B68" s="278"/>
      <c r="C68" s="716"/>
      <c r="D68" s="716"/>
      <c r="E68" s="716"/>
      <c r="F68" s="716"/>
      <c r="G68" s="716"/>
      <c r="H68" s="716"/>
      <c r="I68" s="716"/>
      <c r="J68" s="278"/>
      <c r="K68" s="278"/>
      <c r="L68" s="278"/>
      <c r="M68" s="278"/>
      <c r="N68" s="278"/>
      <c r="O68" s="278"/>
      <c r="P68" s="278"/>
      <c r="Q68" s="278"/>
      <c r="R68" s="278"/>
      <c r="S68" s="278"/>
      <c r="T68" s="278"/>
      <c r="U68" s="278"/>
      <c r="V68" s="278"/>
      <c r="W68" s="278"/>
      <c r="X68" s="278"/>
      <c r="Y68" s="278"/>
      <c r="Z68" s="278"/>
      <c r="AA68" s="716"/>
      <c r="AB68" s="716"/>
      <c r="AC68" s="716"/>
      <c r="AD68" s="716"/>
      <c r="AE68" s="716"/>
      <c r="AF68" s="716"/>
      <c r="AG68" s="716"/>
      <c r="AH68" s="278"/>
      <c r="AI68" s="278"/>
      <c r="AJ68" s="278"/>
      <c r="AK68" s="278"/>
      <c r="AL68" s="278"/>
      <c r="AM68" s="278"/>
      <c r="AN68" s="278"/>
      <c r="AO68" s="278"/>
      <c r="AP68" s="278"/>
      <c r="AQ68" s="717"/>
      <c r="AR68" s="717"/>
      <c r="AS68" s="717"/>
      <c r="BK68" s="717"/>
      <c r="BL68" s="717"/>
      <c r="BM68" s="717"/>
      <c r="BN68" s="717"/>
      <c r="BO68" s="717"/>
      <c r="BP68" s="717"/>
      <c r="BQ68" s="717"/>
      <c r="CI68" s="717"/>
      <c r="CJ68" s="717"/>
      <c r="CK68" s="717"/>
      <c r="CL68" s="717"/>
      <c r="CM68" s="717"/>
      <c r="CN68" s="717"/>
      <c r="CO68" s="717"/>
      <c r="DG68" s="717"/>
      <c r="DH68" s="717"/>
      <c r="DI68" s="717"/>
      <c r="DJ68" s="717"/>
      <c r="DK68" s="717"/>
      <c r="DL68" s="717"/>
      <c r="DM68" s="717"/>
      <c r="EE68" s="717"/>
      <c r="EF68" s="717"/>
      <c r="EG68" s="717"/>
      <c r="EH68" s="717"/>
      <c r="EI68" s="717"/>
      <c r="EJ68" s="717"/>
      <c r="EK68" s="717"/>
      <c r="FC68" s="717"/>
      <c r="FD68" s="717"/>
      <c r="FE68" s="717"/>
      <c r="FF68" s="717"/>
      <c r="FG68" s="717"/>
      <c r="FH68" s="717"/>
      <c r="FI68" s="717"/>
      <c r="GA68" s="717"/>
      <c r="GB68" s="717"/>
      <c r="GC68" s="717"/>
      <c r="GD68" s="717"/>
      <c r="GE68" s="717"/>
      <c r="GF68" s="717"/>
      <c r="GG68" s="717"/>
      <c r="GY68" s="717"/>
      <c r="GZ68" s="717"/>
      <c r="HA68" s="717"/>
      <c r="HB68" s="717"/>
      <c r="HC68" s="717"/>
      <c r="HD68" s="717"/>
      <c r="HE68" s="717"/>
      <c r="HW68" s="717"/>
      <c r="HX68" s="717"/>
      <c r="HY68" s="717"/>
      <c r="HZ68" s="717"/>
      <c r="IA68" s="717"/>
      <c r="IB68" s="717"/>
      <c r="IC68" s="717"/>
      <c r="IU68" s="717"/>
      <c r="IV68" s="717"/>
      <c r="IW68" s="717"/>
      <c r="IX68" s="717"/>
      <c r="IY68" s="717"/>
      <c r="IZ68" s="717"/>
      <c r="JA68" s="717"/>
      <c r="JS68" s="717"/>
      <c r="JT68" s="717"/>
      <c r="JU68" s="717"/>
      <c r="JV68" s="717"/>
      <c r="JW68" s="717"/>
      <c r="JX68" s="717"/>
      <c r="JY68" s="717"/>
      <c r="KQ68" s="717"/>
      <c r="KR68" s="717"/>
      <c r="KS68" s="717"/>
      <c r="KT68" s="717"/>
      <c r="KU68" s="717"/>
      <c r="KV68" s="717"/>
      <c r="KW68" s="717"/>
      <c r="LO68" s="717"/>
      <c r="LP68" s="717"/>
      <c r="LQ68" s="717"/>
      <c r="LR68" s="717"/>
      <c r="LS68" s="717"/>
      <c r="LT68" s="717"/>
      <c r="LU68" s="717"/>
      <c r="YE68" s="276"/>
      <c r="YF68" s="276"/>
      <c r="YG68" s="276"/>
      <c r="YH68" s="276"/>
      <c r="YI68" s="276"/>
      <c r="YJ68" s="276"/>
      <c r="YK68" s="276"/>
      <c r="YL68" s="276"/>
      <c r="YM68" s="276"/>
      <c r="YN68" s="276"/>
      <c r="YO68" s="276"/>
      <c r="YP68" s="276"/>
      <c r="YQ68" s="276"/>
      <c r="YR68" s="276"/>
      <c r="YS68" s="276"/>
      <c r="YT68" s="276"/>
      <c r="YU68" s="276"/>
      <c r="YV68" s="276"/>
      <c r="YW68" s="276"/>
      <c r="YX68" s="276"/>
      <c r="YY68" s="276"/>
      <c r="YZ68" s="276"/>
      <c r="ZA68" s="276"/>
      <c r="ZB68" s="276"/>
      <c r="ZC68" s="276"/>
      <c r="ZD68" s="276"/>
      <c r="ZE68" s="276"/>
      <c r="ZF68" s="276"/>
      <c r="ZG68" s="276"/>
      <c r="ZH68" s="276"/>
      <c r="ZI68" s="276"/>
      <c r="ZJ68" s="276"/>
      <c r="ZK68" s="276"/>
      <c r="ZL68" s="276"/>
      <c r="ZM68" s="276"/>
      <c r="ZN68" s="276"/>
      <c r="ZO68" s="276"/>
      <c r="ZP68" s="276"/>
      <c r="ZQ68" s="276"/>
      <c r="ZR68" s="276"/>
      <c r="ZS68" s="276"/>
      <c r="ZT68" s="276"/>
      <c r="ZU68" s="276"/>
      <c r="ZV68" s="276"/>
      <c r="ZW68" s="276"/>
      <c r="ZX68" s="276"/>
      <c r="ZY68" s="276"/>
      <c r="ZZ68" s="276"/>
      <c r="AAA68" s="276"/>
      <c r="AAB68" s="276"/>
      <c r="AAC68" s="276"/>
      <c r="AAD68" s="276"/>
      <c r="AAE68" s="276"/>
      <c r="AAF68" s="276"/>
      <c r="AAG68" s="276"/>
      <c r="AAH68" s="276"/>
      <c r="AAI68" s="276"/>
      <c r="AAJ68" s="276"/>
      <c r="AAK68" s="276"/>
      <c r="AAL68" s="276"/>
      <c r="AAM68" s="276"/>
      <c r="AAN68" s="276"/>
      <c r="AAO68" s="276"/>
      <c r="AAP68" s="276"/>
      <c r="AAQ68" s="276"/>
      <c r="AAR68" s="276"/>
      <c r="AAS68" s="276"/>
      <c r="AAT68" s="276"/>
      <c r="AAU68" s="276"/>
      <c r="AAV68" s="276"/>
      <c r="AAW68" s="276"/>
      <c r="AAX68" s="276"/>
      <c r="AAY68" s="276"/>
      <c r="AAZ68" s="276"/>
      <c r="ABA68" s="276"/>
      <c r="ABB68" s="276"/>
      <c r="ABC68" s="276"/>
      <c r="ABD68" s="276"/>
      <c r="ABE68" s="276"/>
      <c r="ABF68" s="276"/>
      <c r="ABG68" s="276"/>
      <c r="ABH68" s="276"/>
      <c r="ABI68" s="276"/>
      <c r="ABJ68" s="276"/>
      <c r="ABK68" s="276"/>
      <c r="ABL68" s="276"/>
      <c r="ABM68" s="276"/>
      <c r="ABN68" s="276"/>
      <c r="ABO68" s="276"/>
      <c r="ABP68" s="276"/>
      <c r="ABQ68" s="276"/>
      <c r="ABR68" s="276"/>
      <c r="ABS68" s="276"/>
      <c r="ABT68" s="276"/>
      <c r="ABU68" s="276"/>
      <c r="ABV68" s="276"/>
      <c r="ABW68" s="276"/>
      <c r="ABX68" s="276"/>
      <c r="ABY68" s="276"/>
      <c r="ABZ68" s="276"/>
      <c r="ACA68" s="276"/>
      <c r="ACB68" s="276"/>
      <c r="ACC68" s="276"/>
      <c r="ACD68" s="276"/>
      <c r="ACE68" s="276"/>
      <c r="ACF68" s="276"/>
      <c r="ACG68" s="276"/>
      <c r="ACH68" s="276"/>
      <c r="ACI68" s="276"/>
      <c r="ACJ68" s="276"/>
      <c r="ACK68" s="276"/>
      <c r="ACL68" s="276"/>
      <c r="ACM68" s="276"/>
      <c r="ACN68" s="276"/>
      <c r="ACO68" s="276"/>
      <c r="ACP68" s="276"/>
      <c r="ACQ68" s="276"/>
      <c r="ACR68" s="276"/>
      <c r="ACS68" s="276"/>
      <c r="ACT68" s="276"/>
      <c r="ACU68" s="276"/>
      <c r="ACV68" s="276"/>
      <c r="ACW68" s="276"/>
      <c r="ACX68" s="276"/>
      <c r="ACY68" s="276"/>
      <c r="ACZ68" s="276"/>
      <c r="ADA68" s="276"/>
      <c r="ADB68" s="276"/>
      <c r="ADC68" s="276"/>
      <c r="ADD68" s="276"/>
      <c r="ADE68" s="276"/>
      <c r="ADF68" s="276"/>
      <c r="ADG68" s="276"/>
      <c r="ADH68" s="276"/>
      <c r="ADI68" s="276"/>
      <c r="ADJ68" s="276"/>
      <c r="ADK68" s="276"/>
      <c r="ADL68" s="276"/>
      <c r="ADM68" s="276"/>
      <c r="ADN68" s="276"/>
      <c r="ADO68" s="276"/>
      <c r="ADP68" s="276"/>
      <c r="ADQ68" s="276"/>
      <c r="ADR68" s="276"/>
      <c r="ADS68" s="276"/>
      <c r="ADT68" s="276"/>
      <c r="ADU68" s="276"/>
      <c r="ADV68" s="276"/>
      <c r="ADW68" s="276"/>
      <c r="ADX68" s="276"/>
      <c r="ADY68" s="276"/>
      <c r="ADZ68" s="276"/>
      <c r="AEA68" s="276"/>
      <c r="AEB68" s="276"/>
      <c r="AEC68" s="276"/>
      <c r="AED68" s="276"/>
      <c r="AEE68" s="276"/>
      <c r="AEF68" s="276"/>
      <c r="AEG68" s="276"/>
      <c r="AEH68" s="276"/>
      <c r="AEI68" s="276"/>
      <c r="AEJ68" s="276"/>
      <c r="AEK68" s="276"/>
      <c r="AEL68" s="276"/>
      <c r="AEM68" s="276"/>
      <c r="AEN68" s="276"/>
      <c r="AEO68" s="276"/>
      <c r="AEP68" s="276"/>
      <c r="AEQ68" s="276"/>
      <c r="AER68" s="276"/>
      <c r="AES68" s="276"/>
      <c r="AET68" s="276"/>
      <c r="AEU68" s="276"/>
      <c r="AEV68" s="276"/>
      <c r="AEW68" s="276"/>
      <c r="AEX68" s="276"/>
      <c r="AEY68" s="276"/>
      <c r="AEZ68" s="276"/>
      <c r="AFA68" s="276"/>
      <c r="AFB68" s="276"/>
      <c r="AFC68" s="276"/>
      <c r="AFD68" s="276"/>
      <c r="AFE68" s="276"/>
      <c r="AFF68" s="276"/>
      <c r="AFG68" s="276"/>
      <c r="AFH68" s="276"/>
      <c r="AFI68" s="276"/>
      <c r="AFJ68" s="276"/>
      <c r="AFK68" s="276"/>
      <c r="AFL68" s="276"/>
      <c r="AFM68" s="276"/>
      <c r="AFN68" s="276"/>
      <c r="AFO68" s="276"/>
      <c r="AFP68" s="276"/>
      <c r="AFQ68" s="276"/>
      <c r="AFR68" s="276"/>
      <c r="AFS68" s="276"/>
      <c r="AFT68" s="276"/>
      <c r="AFU68" s="276"/>
      <c r="AFV68" s="276"/>
      <c r="AFW68" s="276"/>
      <c r="AFX68" s="276"/>
      <c r="AFY68" s="276"/>
      <c r="AFZ68" s="276"/>
      <c r="AGA68" s="276"/>
      <c r="AGB68" s="276"/>
      <c r="AGC68" s="276"/>
      <c r="AGD68" s="276"/>
      <c r="AGE68" s="276"/>
      <c r="AGF68" s="276"/>
      <c r="AGG68" s="276"/>
      <c r="AGH68" s="276"/>
      <c r="AGI68" s="276"/>
      <c r="AGJ68" s="276"/>
      <c r="AGK68" s="276"/>
      <c r="AGL68" s="276"/>
      <c r="AGM68" s="276"/>
      <c r="AGN68" s="276"/>
      <c r="AGO68" s="276"/>
      <c r="AGP68" s="276"/>
      <c r="AGQ68" s="276"/>
      <c r="AGR68" s="276"/>
      <c r="AGS68" s="276"/>
      <c r="AGT68" s="276"/>
      <c r="AGU68" s="276"/>
      <c r="AGV68" s="276"/>
      <c r="AGW68" s="276"/>
      <c r="AGX68" s="276"/>
      <c r="AGY68" s="276"/>
      <c r="AGZ68" s="276"/>
      <c r="AHA68" s="276"/>
      <c r="AHB68" s="276"/>
      <c r="AHC68" s="276"/>
      <c r="AHD68" s="276"/>
      <c r="AHE68" s="276"/>
      <c r="AHF68" s="276"/>
      <c r="AHG68" s="276"/>
      <c r="AHH68" s="276"/>
      <c r="AHI68" s="276"/>
      <c r="AHJ68" s="276"/>
      <c r="AHK68" s="276"/>
      <c r="AHL68" s="276"/>
      <c r="AHM68" s="276"/>
      <c r="AHN68" s="276"/>
      <c r="AHO68" s="276"/>
      <c r="AHP68" s="276"/>
      <c r="AHQ68" s="276"/>
      <c r="AHR68" s="276"/>
      <c r="AHS68" s="276"/>
      <c r="AHT68" s="276"/>
      <c r="AHU68" s="276"/>
      <c r="AHV68" s="276"/>
      <c r="AHW68" s="276"/>
      <c r="AHX68" s="276"/>
      <c r="AHY68" s="276"/>
      <c r="AHZ68" s="276"/>
      <c r="AIA68" s="276"/>
      <c r="AIB68" s="276"/>
      <c r="AIC68" s="276"/>
      <c r="AID68" s="276"/>
      <c r="AIE68" s="276"/>
      <c r="AIF68" s="276"/>
      <c r="AIG68" s="276"/>
      <c r="AIH68" s="276"/>
      <c r="AII68" s="0"/>
      <c r="AIJ68" s="0"/>
      <c r="AIK68" s="0"/>
      <c r="AIL68" s="0"/>
      <c r="AIM68" s="0"/>
      <c r="AIN68" s="0"/>
      <c r="AIO68" s="0"/>
      <c r="AIP68" s="0"/>
      <c r="AIQ68" s="0"/>
      <c r="AIR68" s="0"/>
      <c r="AIS68" s="0"/>
      <c r="AIT68" s="0"/>
      <c r="AIU68" s="0"/>
      <c r="AIV68" s="0"/>
      <c r="AIW68" s="0"/>
      <c r="AIX68" s="0"/>
      <c r="AIY68" s="0"/>
      <c r="AIZ68" s="0"/>
      <c r="AJA68" s="0"/>
      <c r="AJB68" s="0"/>
      <c r="AJC68" s="0"/>
      <c r="AJD68" s="0"/>
      <c r="AJE68" s="0"/>
      <c r="AJF68" s="0"/>
      <c r="AJG68" s="0"/>
      <c r="AJH68" s="0"/>
      <c r="AJI68" s="0"/>
      <c r="AJJ68" s="0"/>
      <c r="AJK68" s="0"/>
      <c r="AJL68" s="0"/>
      <c r="AJM68" s="0"/>
      <c r="AJN68" s="0"/>
      <c r="AJO68" s="0"/>
      <c r="AJP68" s="0"/>
      <c r="AJQ68" s="0"/>
      <c r="AJR68" s="0"/>
      <c r="AJS68" s="0"/>
      <c r="AJT68" s="0"/>
      <c r="AJU68" s="0"/>
      <c r="AJV68" s="0"/>
      <c r="AJW68" s="0"/>
      <c r="AJX68" s="0"/>
      <c r="AJY68" s="0"/>
      <c r="AJZ68" s="0"/>
      <c r="AKA68" s="0"/>
      <c r="AKB68" s="0"/>
      <c r="AKC68" s="0"/>
      <c r="AKD68" s="0"/>
      <c r="AKE68" s="0"/>
      <c r="AKF68" s="0"/>
      <c r="AKG68" s="0"/>
      <c r="AKH68" s="0"/>
      <c r="AKI68" s="0"/>
      <c r="AKJ68" s="0"/>
      <c r="AKK68" s="0"/>
      <c r="AKL68" s="0"/>
      <c r="AKM68" s="0"/>
      <c r="AKN68" s="0"/>
      <c r="AKO68" s="0"/>
      <c r="AKP68" s="0"/>
      <c r="AKQ68" s="0"/>
      <c r="AKR68" s="0"/>
      <c r="AKS68" s="0"/>
      <c r="AKT68" s="0"/>
      <c r="AKU68" s="0"/>
      <c r="AKV68" s="0"/>
      <c r="AKW68" s="0"/>
      <c r="AKX68" s="0"/>
      <c r="AKY68" s="0"/>
      <c r="AKZ68" s="0"/>
      <c r="ALA68" s="0"/>
      <c r="ALB68" s="0"/>
      <c r="ALC68" s="0"/>
      <c r="ALD68" s="0"/>
      <c r="ALE68" s="0"/>
      <c r="ALF68" s="0"/>
      <c r="ALG68" s="0"/>
      <c r="ALH68" s="0"/>
      <c r="ALI68" s="0"/>
      <c r="ALJ68" s="0"/>
      <c r="ALK68" s="0"/>
      <c r="ALL68" s="0"/>
      <c r="ALM68" s="0"/>
      <c r="ALN68" s="0"/>
      <c r="ALO68" s="0"/>
      <c r="ALP68" s="0"/>
      <c r="ALQ68" s="0"/>
      <c r="ALR68" s="0"/>
      <c r="ALS68" s="0"/>
      <c r="ALT68" s="0"/>
      <c r="ALU68" s="0"/>
      <c r="ALV68" s="0"/>
      <c r="ALW68" s="0"/>
      <c r="ALX68" s="0"/>
      <c r="ALY68" s="0"/>
      <c r="ALZ68" s="0"/>
      <c r="AMA68" s="0"/>
      <c r="AMB68" s="0"/>
      <c r="AMC68" s="0"/>
      <c r="AMD68" s="0"/>
      <c r="AME68" s="0"/>
      <c r="AMF68" s="0"/>
      <c r="AMG68" s="0"/>
      <c r="AMH68" s="0"/>
      <c r="AMI68" s="0"/>
      <c r="AMJ68" s="0"/>
    </row>
    <row r="69" s="281" customFormat="true" ht="12" hidden="false" customHeight="true" outlineLevel="0" collapsed="false">
      <c r="A69" s="278"/>
      <c r="B69" s="278"/>
      <c r="C69" s="720"/>
      <c r="D69" s="720"/>
      <c r="E69" s="720"/>
      <c r="F69" s="720"/>
      <c r="G69" s="720"/>
      <c r="H69" s="716"/>
      <c r="I69" s="716"/>
      <c r="J69" s="278"/>
      <c r="K69" s="278"/>
      <c r="L69" s="278"/>
      <c r="M69" s="278"/>
      <c r="N69" s="278"/>
      <c r="O69" s="278"/>
      <c r="P69" s="278"/>
      <c r="Q69" s="278"/>
      <c r="R69" s="278"/>
      <c r="S69" s="278"/>
      <c r="T69" s="278"/>
      <c r="U69" s="278"/>
      <c r="V69" s="278"/>
      <c r="W69" s="278"/>
      <c r="X69" s="278"/>
      <c r="Y69" s="278"/>
      <c r="Z69" s="278"/>
      <c r="AA69" s="720"/>
      <c r="AB69" s="720"/>
      <c r="AC69" s="720"/>
      <c r="AD69" s="720"/>
      <c r="AE69" s="720"/>
      <c r="AF69" s="716"/>
      <c r="AG69" s="716"/>
      <c r="AH69" s="278"/>
      <c r="AI69" s="278"/>
      <c r="AJ69" s="278"/>
      <c r="AK69" s="278"/>
      <c r="AL69" s="278"/>
      <c r="AM69" s="278"/>
      <c r="AN69" s="278"/>
      <c r="AO69" s="278"/>
      <c r="AP69" s="278"/>
      <c r="AQ69" s="721"/>
      <c r="AR69" s="717"/>
      <c r="AS69" s="717"/>
      <c r="BK69" s="721"/>
      <c r="BL69" s="721"/>
      <c r="BM69" s="721"/>
      <c r="BN69" s="721"/>
      <c r="BO69" s="721"/>
      <c r="BP69" s="717"/>
      <c r="BQ69" s="717"/>
      <c r="CI69" s="721"/>
      <c r="CJ69" s="721"/>
      <c r="CK69" s="721"/>
      <c r="CL69" s="721"/>
      <c r="CM69" s="721"/>
      <c r="CN69" s="717"/>
      <c r="CO69" s="717"/>
      <c r="DG69" s="721"/>
      <c r="DH69" s="721"/>
      <c r="DI69" s="721"/>
      <c r="DJ69" s="721"/>
      <c r="DK69" s="721"/>
      <c r="DL69" s="717"/>
      <c r="DM69" s="717"/>
      <c r="EE69" s="721"/>
      <c r="EF69" s="721"/>
      <c r="EG69" s="721"/>
      <c r="EH69" s="721"/>
      <c r="EI69" s="721"/>
      <c r="EJ69" s="717"/>
      <c r="EK69" s="717"/>
      <c r="FC69" s="721"/>
      <c r="FD69" s="721"/>
      <c r="FE69" s="721"/>
      <c r="FF69" s="721"/>
      <c r="FG69" s="721"/>
      <c r="FH69" s="717"/>
      <c r="FI69" s="717"/>
      <c r="GA69" s="721"/>
      <c r="GB69" s="721"/>
      <c r="GC69" s="721"/>
      <c r="GD69" s="721"/>
      <c r="GE69" s="721"/>
      <c r="GF69" s="717"/>
      <c r="GG69" s="717"/>
      <c r="GY69" s="721"/>
      <c r="GZ69" s="721"/>
      <c r="HA69" s="721"/>
      <c r="HB69" s="721"/>
      <c r="HC69" s="721"/>
      <c r="HD69" s="717"/>
      <c r="HE69" s="717"/>
      <c r="HW69" s="721"/>
      <c r="HX69" s="721"/>
      <c r="HY69" s="721"/>
      <c r="HZ69" s="721"/>
      <c r="IA69" s="721"/>
      <c r="IB69" s="717"/>
      <c r="IC69" s="717"/>
      <c r="IU69" s="721"/>
      <c r="IV69" s="721"/>
      <c r="IW69" s="721"/>
      <c r="IX69" s="721"/>
      <c r="IY69" s="721"/>
      <c r="IZ69" s="717"/>
      <c r="JA69" s="717"/>
      <c r="JS69" s="721"/>
      <c r="JT69" s="721"/>
      <c r="JU69" s="721"/>
      <c r="JV69" s="721"/>
      <c r="JW69" s="721"/>
      <c r="JX69" s="717"/>
      <c r="JY69" s="717"/>
      <c r="KQ69" s="721"/>
      <c r="KR69" s="721"/>
      <c r="KS69" s="721"/>
      <c r="KT69" s="721"/>
      <c r="KU69" s="721"/>
      <c r="KV69" s="717"/>
      <c r="KW69" s="717"/>
      <c r="LO69" s="721"/>
      <c r="LP69" s="721"/>
      <c r="LQ69" s="721"/>
      <c r="LR69" s="721"/>
      <c r="LS69" s="721"/>
      <c r="LT69" s="717"/>
      <c r="LU69" s="717"/>
      <c r="YE69" s="276"/>
      <c r="YF69" s="276"/>
      <c r="YG69" s="276"/>
      <c r="YH69" s="276"/>
      <c r="YI69" s="276"/>
      <c r="YJ69" s="276"/>
      <c r="YK69" s="276"/>
      <c r="YL69" s="276"/>
      <c r="YM69" s="276"/>
      <c r="YN69" s="276"/>
      <c r="YO69" s="276"/>
      <c r="YP69" s="276"/>
      <c r="YQ69" s="276"/>
      <c r="YR69" s="276"/>
      <c r="YS69" s="276"/>
      <c r="YT69" s="276"/>
      <c r="YU69" s="276"/>
      <c r="YV69" s="276"/>
      <c r="YW69" s="276"/>
      <c r="YX69" s="276"/>
      <c r="YY69" s="276"/>
      <c r="YZ69" s="276"/>
      <c r="ZA69" s="276"/>
      <c r="ZB69" s="276"/>
      <c r="ZC69" s="276"/>
      <c r="ZD69" s="276"/>
      <c r="ZE69" s="276"/>
      <c r="ZF69" s="276"/>
      <c r="ZG69" s="276"/>
      <c r="ZH69" s="276"/>
      <c r="ZI69" s="276"/>
      <c r="ZJ69" s="276"/>
      <c r="ZK69" s="276"/>
      <c r="ZL69" s="276"/>
      <c r="ZM69" s="276"/>
      <c r="ZN69" s="276"/>
      <c r="ZO69" s="276"/>
      <c r="ZP69" s="276"/>
      <c r="ZQ69" s="276"/>
      <c r="ZR69" s="276"/>
      <c r="ZS69" s="276"/>
      <c r="ZT69" s="276"/>
      <c r="ZU69" s="276"/>
      <c r="ZV69" s="276"/>
      <c r="ZW69" s="276"/>
      <c r="ZX69" s="276"/>
      <c r="ZY69" s="276"/>
      <c r="ZZ69" s="276"/>
      <c r="AAA69" s="276"/>
      <c r="AAB69" s="276"/>
      <c r="AAC69" s="276"/>
      <c r="AAD69" s="276"/>
      <c r="AAE69" s="276"/>
      <c r="AAF69" s="276"/>
      <c r="AAG69" s="276"/>
      <c r="AAH69" s="276"/>
      <c r="AAI69" s="276"/>
      <c r="AAJ69" s="276"/>
      <c r="AAK69" s="276"/>
      <c r="AAL69" s="276"/>
      <c r="AAM69" s="276"/>
      <c r="AAN69" s="276"/>
      <c r="AAO69" s="276"/>
      <c r="AAP69" s="276"/>
      <c r="AAQ69" s="276"/>
      <c r="AAR69" s="276"/>
      <c r="AAS69" s="276"/>
      <c r="AAT69" s="276"/>
      <c r="AAU69" s="276"/>
      <c r="AAV69" s="276"/>
      <c r="AAW69" s="276"/>
      <c r="AAX69" s="276"/>
      <c r="AAY69" s="276"/>
      <c r="AAZ69" s="276"/>
      <c r="ABA69" s="276"/>
      <c r="ABB69" s="276"/>
      <c r="ABC69" s="276"/>
      <c r="ABD69" s="276"/>
      <c r="ABE69" s="276"/>
      <c r="ABF69" s="276"/>
      <c r="ABG69" s="276"/>
      <c r="ABH69" s="276"/>
      <c r="ABI69" s="276"/>
      <c r="ABJ69" s="276"/>
      <c r="ABK69" s="276"/>
      <c r="ABL69" s="276"/>
      <c r="ABM69" s="276"/>
      <c r="ABN69" s="276"/>
      <c r="ABO69" s="276"/>
      <c r="ABP69" s="276"/>
      <c r="ABQ69" s="276"/>
      <c r="ABR69" s="276"/>
      <c r="ABS69" s="276"/>
      <c r="ABT69" s="276"/>
      <c r="ABU69" s="276"/>
      <c r="ABV69" s="276"/>
      <c r="ABW69" s="276"/>
      <c r="ABX69" s="276"/>
      <c r="ABY69" s="276"/>
      <c r="ABZ69" s="276"/>
      <c r="ACA69" s="276"/>
      <c r="ACB69" s="276"/>
      <c r="ACC69" s="276"/>
      <c r="ACD69" s="276"/>
      <c r="ACE69" s="276"/>
      <c r="ACF69" s="276"/>
      <c r="ACG69" s="276"/>
      <c r="ACH69" s="276"/>
      <c r="ACI69" s="276"/>
      <c r="ACJ69" s="276"/>
      <c r="ACK69" s="276"/>
      <c r="ACL69" s="276"/>
      <c r="ACM69" s="276"/>
      <c r="ACN69" s="276"/>
      <c r="ACO69" s="276"/>
      <c r="ACP69" s="276"/>
      <c r="ACQ69" s="276"/>
      <c r="ACR69" s="276"/>
      <c r="ACS69" s="276"/>
      <c r="ACT69" s="276"/>
      <c r="ACU69" s="276"/>
      <c r="ACV69" s="276"/>
      <c r="ACW69" s="276"/>
      <c r="ACX69" s="276"/>
      <c r="ACY69" s="276"/>
      <c r="ACZ69" s="276"/>
      <c r="ADA69" s="276"/>
      <c r="ADB69" s="276"/>
      <c r="ADC69" s="276"/>
      <c r="ADD69" s="276"/>
      <c r="ADE69" s="276"/>
      <c r="ADF69" s="276"/>
      <c r="ADG69" s="276"/>
      <c r="ADH69" s="276"/>
      <c r="ADI69" s="276"/>
      <c r="ADJ69" s="276"/>
      <c r="ADK69" s="276"/>
      <c r="ADL69" s="276"/>
      <c r="ADM69" s="276"/>
      <c r="ADN69" s="276"/>
      <c r="ADO69" s="276"/>
      <c r="ADP69" s="276"/>
      <c r="ADQ69" s="276"/>
      <c r="ADR69" s="276"/>
      <c r="ADS69" s="276"/>
      <c r="ADT69" s="276"/>
      <c r="ADU69" s="276"/>
      <c r="ADV69" s="276"/>
      <c r="ADW69" s="276"/>
      <c r="ADX69" s="276"/>
      <c r="ADY69" s="276"/>
      <c r="ADZ69" s="276"/>
      <c r="AEA69" s="276"/>
      <c r="AEB69" s="276"/>
      <c r="AEC69" s="276"/>
      <c r="AED69" s="276"/>
      <c r="AEE69" s="276"/>
      <c r="AEF69" s="276"/>
      <c r="AEG69" s="276"/>
      <c r="AEH69" s="276"/>
      <c r="AEI69" s="276"/>
      <c r="AEJ69" s="276"/>
      <c r="AEK69" s="276"/>
      <c r="AEL69" s="276"/>
      <c r="AEM69" s="276"/>
      <c r="AEN69" s="276"/>
      <c r="AEO69" s="276"/>
      <c r="AEP69" s="276"/>
      <c r="AEQ69" s="276"/>
      <c r="AER69" s="276"/>
      <c r="AES69" s="276"/>
      <c r="AET69" s="276"/>
      <c r="AEU69" s="276"/>
      <c r="AEV69" s="276"/>
      <c r="AEW69" s="276"/>
      <c r="AEX69" s="276"/>
      <c r="AEY69" s="276"/>
      <c r="AEZ69" s="276"/>
      <c r="AFA69" s="276"/>
      <c r="AFB69" s="276"/>
      <c r="AFC69" s="276"/>
      <c r="AFD69" s="276"/>
      <c r="AFE69" s="276"/>
      <c r="AFF69" s="276"/>
      <c r="AFG69" s="276"/>
      <c r="AFH69" s="276"/>
      <c r="AFI69" s="276"/>
      <c r="AFJ69" s="276"/>
      <c r="AFK69" s="276"/>
      <c r="AFL69" s="276"/>
      <c r="AFM69" s="276"/>
      <c r="AFN69" s="276"/>
      <c r="AFO69" s="276"/>
      <c r="AFP69" s="276"/>
      <c r="AFQ69" s="276"/>
      <c r="AFR69" s="276"/>
      <c r="AFS69" s="276"/>
      <c r="AFT69" s="276"/>
      <c r="AFU69" s="276"/>
      <c r="AFV69" s="276"/>
      <c r="AFW69" s="276"/>
      <c r="AFX69" s="276"/>
      <c r="AFY69" s="276"/>
      <c r="AFZ69" s="276"/>
      <c r="AGA69" s="276"/>
      <c r="AGB69" s="276"/>
      <c r="AGC69" s="276"/>
      <c r="AGD69" s="276"/>
      <c r="AGE69" s="276"/>
      <c r="AGF69" s="276"/>
      <c r="AGG69" s="276"/>
      <c r="AGH69" s="276"/>
      <c r="AGI69" s="276"/>
      <c r="AGJ69" s="276"/>
      <c r="AGK69" s="276"/>
      <c r="AGL69" s="276"/>
      <c r="AGM69" s="276"/>
      <c r="AGN69" s="276"/>
      <c r="AGO69" s="276"/>
      <c r="AGP69" s="276"/>
      <c r="AGQ69" s="276"/>
      <c r="AGR69" s="276"/>
      <c r="AGS69" s="276"/>
      <c r="AGT69" s="276"/>
      <c r="AGU69" s="276"/>
      <c r="AGV69" s="276"/>
      <c r="AGW69" s="276"/>
      <c r="AGX69" s="276"/>
      <c r="AGY69" s="276"/>
      <c r="AGZ69" s="276"/>
      <c r="AHA69" s="276"/>
      <c r="AHB69" s="276"/>
      <c r="AHC69" s="276"/>
      <c r="AHD69" s="276"/>
      <c r="AHE69" s="276"/>
      <c r="AHF69" s="276"/>
      <c r="AHG69" s="276"/>
      <c r="AHH69" s="276"/>
      <c r="AHI69" s="276"/>
      <c r="AHJ69" s="276"/>
      <c r="AHK69" s="276"/>
      <c r="AHL69" s="276"/>
      <c r="AHM69" s="276"/>
      <c r="AHN69" s="276"/>
      <c r="AHO69" s="276"/>
      <c r="AHP69" s="276"/>
      <c r="AHQ69" s="276"/>
      <c r="AHR69" s="276"/>
      <c r="AHS69" s="276"/>
      <c r="AHT69" s="276"/>
      <c r="AHU69" s="276"/>
      <c r="AHV69" s="276"/>
      <c r="AHW69" s="276"/>
      <c r="AHX69" s="276"/>
      <c r="AHY69" s="276"/>
      <c r="AHZ69" s="276"/>
      <c r="AIA69" s="276"/>
      <c r="AIB69" s="276"/>
      <c r="AIC69" s="276"/>
      <c r="AID69" s="276"/>
      <c r="AIE69" s="276"/>
      <c r="AIF69" s="276"/>
      <c r="AIG69" s="276"/>
      <c r="AIH69" s="276"/>
      <c r="AII69" s="0"/>
      <c r="AIJ69" s="0"/>
      <c r="AIK69" s="0"/>
      <c r="AIL69" s="0"/>
      <c r="AIM69" s="0"/>
      <c r="AIN69" s="0"/>
      <c r="AIO69" s="0"/>
      <c r="AIP69" s="0"/>
      <c r="AIQ69" s="0"/>
      <c r="AIR69" s="0"/>
      <c r="AIS69" s="0"/>
      <c r="AIT69" s="0"/>
      <c r="AIU69" s="0"/>
      <c r="AIV69" s="0"/>
      <c r="AIW69" s="0"/>
      <c r="AIX69" s="0"/>
      <c r="AIY69" s="0"/>
      <c r="AIZ69" s="0"/>
      <c r="AJA69" s="0"/>
      <c r="AJB69" s="0"/>
      <c r="AJC69" s="0"/>
      <c r="AJD69" s="0"/>
      <c r="AJE69" s="0"/>
      <c r="AJF69" s="0"/>
      <c r="AJG69" s="0"/>
      <c r="AJH69" s="0"/>
      <c r="AJI69" s="0"/>
      <c r="AJJ69" s="0"/>
      <c r="AJK69" s="0"/>
      <c r="AJL69" s="0"/>
      <c r="AJM69" s="0"/>
      <c r="AJN69" s="0"/>
      <c r="AJO69" s="0"/>
      <c r="AJP69" s="0"/>
      <c r="AJQ69" s="0"/>
      <c r="AJR69" s="0"/>
      <c r="AJS69" s="0"/>
      <c r="AJT69" s="0"/>
      <c r="AJU69" s="0"/>
      <c r="AJV69" s="0"/>
      <c r="AJW69" s="0"/>
      <c r="AJX69" s="0"/>
      <c r="AJY69" s="0"/>
      <c r="AJZ69" s="0"/>
      <c r="AKA69" s="0"/>
      <c r="AKB69" s="0"/>
      <c r="AKC69" s="0"/>
      <c r="AKD69" s="0"/>
      <c r="AKE69" s="0"/>
      <c r="AKF69" s="0"/>
      <c r="AKG69" s="0"/>
      <c r="AKH69" s="0"/>
      <c r="AKI69" s="0"/>
      <c r="AKJ69" s="0"/>
      <c r="AKK69" s="0"/>
      <c r="AKL69" s="0"/>
      <c r="AKM69" s="0"/>
      <c r="AKN69" s="0"/>
      <c r="AKO69" s="0"/>
      <c r="AKP69" s="0"/>
      <c r="AKQ69" s="0"/>
      <c r="AKR69" s="0"/>
      <c r="AKS69" s="0"/>
      <c r="AKT69" s="0"/>
      <c r="AKU69" s="0"/>
      <c r="AKV69" s="0"/>
      <c r="AKW69" s="0"/>
      <c r="AKX69" s="0"/>
      <c r="AKY69" s="0"/>
      <c r="AKZ69" s="0"/>
      <c r="ALA69" s="0"/>
      <c r="ALB69" s="0"/>
      <c r="ALC69" s="0"/>
      <c r="ALD69" s="0"/>
      <c r="ALE69" s="0"/>
      <c r="ALF69" s="0"/>
      <c r="ALG69" s="0"/>
      <c r="ALH69" s="0"/>
      <c r="ALI69" s="0"/>
      <c r="ALJ69" s="0"/>
      <c r="ALK69" s="0"/>
      <c r="ALL69" s="0"/>
      <c r="ALM69" s="0"/>
      <c r="ALN69" s="0"/>
      <c r="ALO69" s="0"/>
      <c r="ALP69" s="0"/>
      <c r="ALQ69" s="0"/>
      <c r="ALR69" s="0"/>
      <c r="ALS69" s="0"/>
      <c r="ALT69" s="0"/>
      <c r="ALU69" s="0"/>
      <c r="ALV69" s="0"/>
      <c r="ALW69" s="0"/>
      <c r="ALX69" s="0"/>
      <c r="ALY69" s="0"/>
      <c r="ALZ69" s="0"/>
      <c r="AMA69" s="0"/>
      <c r="AMB69" s="0"/>
      <c r="AMC69" s="0"/>
      <c r="AMD69" s="0"/>
      <c r="AME69" s="0"/>
      <c r="AMF69" s="0"/>
      <c r="AMG69" s="0"/>
      <c r="AMH69" s="0"/>
      <c r="AMI69" s="0"/>
      <c r="AMJ69" s="0"/>
    </row>
    <row r="70" s="281" customFormat="true" ht="12" hidden="false" customHeight="true" outlineLevel="0" collapsed="false">
      <c r="A70" s="278"/>
      <c r="B70" s="278"/>
      <c r="C70" s="716"/>
      <c r="D70" s="716"/>
      <c r="E70" s="716"/>
      <c r="F70" s="716"/>
      <c r="G70" s="716"/>
      <c r="H70" s="716"/>
      <c r="I70" s="716"/>
      <c r="J70" s="278"/>
      <c r="K70" s="278"/>
      <c r="L70" s="278"/>
      <c r="M70" s="278"/>
      <c r="N70" s="278"/>
      <c r="O70" s="278"/>
      <c r="P70" s="278"/>
      <c r="Q70" s="278"/>
      <c r="R70" s="278"/>
      <c r="S70" s="278"/>
      <c r="T70" s="278"/>
      <c r="U70" s="278"/>
      <c r="V70" s="278"/>
      <c r="W70" s="278"/>
      <c r="X70" s="278"/>
      <c r="Y70" s="278"/>
      <c r="Z70" s="278"/>
      <c r="AA70" s="716"/>
      <c r="AB70" s="716"/>
      <c r="AC70" s="716"/>
      <c r="AD70" s="716"/>
      <c r="AE70" s="716"/>
      <c r="AF70" s="716"/>
      <c r="AG70" s="716"/>
      <c r="AH70" s="278"/>
      <c r="AI70" s="278"/>
      <c r="AJ70" s="278"/>
      <c r="AK70" s="278"/>
      <c r="AL70" s="278"/>
      <c r="AM70" s="278"/>
      <c r="AN70" s="278"/>
      <c r="AO70" s="278"/>
      <c r="AP70" s="278"/>
      <c r="AQ70" s="717"/>
      <c r="AR70" s="717"/>
      <c r="AS70" s="717"/>
      <c r="BK70" s="717"/>
      <c r="BL70" s="717"/>
      <c r="BM70" s="717"/>
      <c r="BN70" s="717"/>
      <c r="BO70" s="717"/>
      <c r="BP70" s="717"/>
      <c r="BQ70" s="717"/>
      <c r="CI70" s="717"/>
      <c r="CJ70" s="717"/>
      <c r="CK70" s="717"/>
      <c r="CL70" s="717"/>
      <c r="CM70" s="717"/>
      <c r="CN70" s="717"/>
      <c r="CO70" s="717"/>
      <c r="DG70" s="717"/>
      <c r="DH70" s="717"/>
      <c r="DI70" s="717"/>
      <c r="DJ70" s="717"/>
      <c r="DK70" s="717"/>
      <c r="DL70" s="717"/>
      <c r="DM70" s="717"/>
      <c r="EE70" s="717"/>
      <c r="EF70" s="717"/>
      <c r="EG70" s="717"/>
      <c r="EH70" s="717"/>
      <c r="EI70" s="717"/>
      <c r="EJ70" s="717"/>
      <c r="EK70" s="717"/>
      <c r="FC70" s="717"/>
      <c r="FD70" s="717"/>
      <c r="FE70" s="717"/>
      <c r="FF70" s="717"/>
      <c r="FG70" s="717"/>
      <c r="FH70" s="717"/>
      <c r="FI70" s="717"/>
      <c r="GA70" s="717"/>
      <c r="GB70" s="717"/>
      <c r="GC70" s="717"/>
      <c r="GD70" s="717"/>
      <c r="GE70" s="717"/>
      <c r="GF70" s="717"/>
      <c r="GG70" s="717"/>
      <c r="GY70" s="717"/>
      <c r="GZ70" s="717"/>
      <c r="HA70" s="717"/>
      <c r="HB70" s="717"/>
      <c r="HC70" s="717"/>
      <c r="HD70" s="717"/>
      <c r="HE70" s="717"/>
      <c r="HW70" s="717"/>
      <c r="HX70" s="717"/>
      <c r="HY70" s="717"/>
      <c r="HZ70" s="717"/>
      <c r="IA70" s="717"/>
      <c r="IB70" s="717"/>
      <c r="IC70" s="717"/>
      <c r="IU70" s="717"/>
      <c r="IV70" s="717"/>
      <c r="IW70" s="717"/>
      <c r="IX70" s="717"/>
      <c r="IY70" s="717"/>
      <c r="IZ70" s="717"/>
      <c r="JA70" s="717"/>
      <c r="JS70" s="717"/>
      <c r="JT70" s="717"/>
      <c r="JU70" s="717"/>
      <c r="JV70" s="717"/>
      <c r="JW70" s="717"/>
      <c r="JX70" s="717"/>
      <c r="JY70" s="717"/>
      <c r="KQ70" s="717"/>
      <c r="KR70" s="717"/>
      <c r="KS70" s="717"/>
      <c r="KT70" s="717"/>
      <c r="KU70" s="717"/>
      <c r="KV70" s="717"/>
      <c r="KW70" s="717"/>
      <c r="LO70" s="717"/>
      <c r="LP70" s="717"/>
      <c r="LQ70" s="717"/>
      <c r="LR70" s="717"/>
      <c r="LS70" s="717"/>
      <c r="LT70" s="717"/>
      <c r="LU70" s="717"/>
      <c r="YE70" s="276"/>
      <c r="YF70" s="276"/>
      <c r="YG70" s="276"/>
      <c r="YH70" s="276"/>
      <c r="YI70" s="276"/>
      <c r="YJ70" s="276"/>
      <c r="YK70" s="276"/>
      <c r="YL70" s="276"/>
      <c r="YM70" s="276"/>
      <c r="YN70" s="276"/>
      <c r="YO70" s="276"/>
      <c r="YP70" s="276"/>
      <c r="YQ70" s="276"/>
      <c r="YR70" s="276"/>
      <c r="YS70" s="276"/>
      <c r="YT70" s="276"/>
      <c r="YU70" s="276"/>
      <c r="YV70" s="276"/>
      <c r="YW70" s="276"/>
      <c r="YX70" s="276"/>
      <c r="YY70" s="276"/>
      <c r="YZ70" s="276"/>
      <c r="ZA70" s="276"/>
      <c r="ZB70" s="276"/>
      <c r="ZC70" s="276"/>
      <c r="ZD70" s="276"/>
      <c r="ZE70" s="276"/>
      <c r="ZF70" s="276"/>
      <c r="ZG70" s="276"/>
      <c r="ZH70" s="276"/>
      <c r="ZI70" s="276"/>
      <c r="ZJ70" s="276"/>
      <c r="ZK70" s="276"/>
      <c r="ZL70" s="276"/>
      <c r="ZM70" s="276"/>
      <c r="ZN70" s="276"/>
      <c r="ZO70" s="276"/>
      <c r="ZP70" s="276"/>
      <c r="ZQ70" s="276"/>
      <c r="ZR70" s="276"/>
      <c r="ZS70" s="276"/>
      <c r="ZT70" s="276"/>
      <c r="ZU70" s="276"/>
      <c r="ZV70" s="276"/>
      <c r="ZW70" s="276"/>
      <c r="ZX70" s="276"/>
      <c r="ZY70" s="276"/>
      <c r="ZZ70" s="276"/>
      <c r="AAA70" s="276"/>
      <c r="AAB70" s="276"/>
      <c r="AAC70" s="276"/>
      <c r="AAD70" s="276"/>
      <c r="AAE70" s="276"/>
      <c r="AAF70" s="276"/>
      <c r="AAG70" s="276"/>
      <c r="AAH70" s="276"/>
      <c r="AAI70" s="276"/>
      <c r="AAJ70" s="276"/>
      <c r="AAK70" s="276"/>
      <c r="AAL70" s="276"/>
      <c r="AAM70" s="276"/>
      <c r="AAN70" s="276"/>
      <c r="AAO70" s="276"/>
      <c r="AAP70" s="276"/>
      <c r="AAQ70" s="276"/>
      <c r="AAR70" s="276"/>
      <c r="AAS70" s="276"/>
      <c r="AAT70" s="276"/>
      <c r="AAU70" s="276"/>
      <c r="AAV70" s="276"/>
      <c r="AAW70" s="276"/>
      <c r="AAX70" s="276"/>
      <c r="AAY70" s="276"/>
      <c r="AAZ70" s="276"/>
      <c r="ABA70" s="276"/>
      <c r="ABB70" s="276"/>
      <c r="ABC70" s="276"/>
      <c r="ABD70" s="276"/>
      <c r="ABE70" s="276"/>
      <c r="ABF70" s="276"/>
      <c r="ABG70" s="276"/>
      <c r="ABH70" s="276"/>
      <c r="ABI70" s="276"/>
      <c r="ABJ70" s="276"/>
      <c r="ABK70" s="276"/>
      <c r="ABL70" s="276"/>
      <c r="ABM70" s="276"/>
      <c r="ABN70" s="276"/>
      <c r="ABO70" s="276"/>
      <c r="ABP70" s="276"/>
      <c r="ABQ70" s="276"/>
      <c r="ABR70" s="276"/>
      <c r="ABS70" s="276"/>
      <c r="ABT70" s="276"/>
      <c r="ABU70" s="276"/>
      <c r="ABV70" s="276"/>
      <c r="ABW70" s="276"/>
      <c r="ABX70" s="276"/>
      <c r="ABY70" s="276"/>
      <c r="ABZ70" s="276"/>
      <c r="ACA70" s="276"/>
      <c r="ACB70" s="276"/>
      <c r="ACC70" s="276"/>
      <c r="ACD70" s="276"/>
      <c r="ACE70" s="276"/>
      <c r="ACF70" s="276"/>
      <c r="ACG70" s="276"/>
      <c r="ACH70" s="276"/>
      <c r="ACI70" s="276"/>
      <c r="ACJ70" s="276"/>
      <c r="ACK70" s="276"/>
      <c r="ACL70" s="276"/>
      <c r="ACM70" s="276"/>
      <c r="ACN70" s="276"/>
      <c r="ACO70" s="276"/>
      <c r="ACP70" s="276"/>
      <c r="ACQ70" s="276"/>
      <c r="ACR70" s="276"/>
      <c r="ACS70" s="276"/>
      <c r="ACT70" s="276"/>
      <c r="ACU70" s="276"/>
      <c r="ACV70" s="276"/>
      <c r="ACW70" s="276"/>
      <c r="ACX70" s="276"/>
      <c r="ACY70" s="276"/>
      <c r="ACZ70" s="276"/>
      <c r="ADA70" s="276"/>
      <c r="ADB70" s="276"/>
      <c r="ADC70" s="276"/>
      <c r="ADD70" s="276"/>
      <c r="ADE70" s="276"/>
      <c r="ADF70" s="276"/>
      <c r="ADG70" s="276"/>
      <c r="ADH70" s="276"/>
      <c r="ADI70" s="276"/>
      <c r="ADJ70" s="276"/>
      <c r="ADK70" s="276"/>
      <c r="ADL70" s="276"/>
      <c r="ADM70" s="276"/>
      <c r="ADN70" s="276"/>
      <c r="ADO70" s="276"/>
      <c r="ADP70" s="276"/>
      <c r="ADQ70" s="276"/>
      <c r="ADR70" s="276"/>
      <c r="ADS70" s="276"/>
      <c r="ADT70" s="276"/>
      <c r="ADU70" s="276"/>
      <c r="ADV70" s="276"/>
      <c r="ADW70" s="276"/>
      <c r="ADX70" s="276"/>
      <c r="ADY70" s="276"/>
      <c r="ADZ70" s="276"/>
      <c r="AEA70" s="276"/>
      <c r="AEB70" s="276"/>
      <c r="AEC70" s="276"/>
      <c r="AED70" s="276"/>
      <c r="AEE70" s="276"/>
      <c r="AEF70" s="276"/>
      <c r="AEG70" s="276"/>
      <c r="AEH70" s="276"/>
      <c r="AEI70" s="276"/>
      <c r="AEJ70" s="276"/>
      <c r="AEK70" s="276"/>
      <c r="AEL70" s="276"/>
      <c r="AEM70" s="276"/>
      <c r="AEN70" s="276"/>
      <c r="AEO70" s="276"/>
      <c r="AEP70" s="276"/>
      <c r="AEQ70" s="276"/>
      <c r="AER70" s="276"/>
      <c r="AES70" s="276"/>
      <c r="AET70" s="276"/>
      <c r="AEU70" s="276"/>
      <c r="AEV70" s="276"/>
      <c r="AEW70" s="276"/>
      <c r="AEX70" s="276"/>
      <c r="AEY70" s="276"/>
      <c r="AEZ70" s="276"/>
      <c r="AFA70" s="276"/>
      <c r="AFB70" s="276"/>
      <c r="AFC70" s="276"/>
      <c r="AFD70" s="276"/>
      <c r="AFE70" s="276"/>
      <c r="AFF70" s="276"/>
      <c r="AFG70" s="276"/>
      <c r="AFH70" s="276"/>
      <c r="AFI70" s="276"/>
      <c r="AFJ70" s="276"/>
      <c r="AFK70" s="276"/>
      <c r="AFL70" s="276"/>
      <c r="AFM70" s="276"/>
      <c r="AFN70" s="276"/>
      <c r="AFO70" s="276"/>
      <c r="AFP70" s="276"/>
      <c r="AFQ70" s="276"/>
      <c r="AFR70" s="276"/>
      <c r="AFS70" s="276"/>
      <c r="AFT70" s="276"/>
      <c r="AFU70" s="276"/>
      <c r="AFV70" s="276"/>
      <c r="AFW70" s="276"/>
      <c r="AFX70" s="276"/>
      <c r="AFY70" s="276"/>
      <c r="AFZ70" s="276"/>
      <c r="AGA70" s="276"/>
      <c r="AGB70" s="276"/>
      <c r="AGC70" s="276"/>
      <c r="AGD70" s="276"/>
      <c r="AGE70" s="276"/>
      <c r="AGF70" s="276"/>
      <c r="AGG70" s="276"/>
      <c r="AGH70" s="276"/>
      <c r="AGI70" s="276"/>
      <c r="AGJ70" s="276"/>
      <c r="AGK70" s="276"/>
      <c r="AGL70" s="276"/>
      <c r="AGM70" s="276"/>
      <c r="AGN70" s="276"/>
      <c r="AGO70" s="276"/>
      <c r="AGP70" s="276"/>
      <c r="AGQ70" s="276"/>
      <c r="AGR70" s="276"/>
      <c r="AGS70" s="276"/>
      <c r="AGT70" s="276"/>
      <c r="AGU70" s="276"/>
      <c r="AGV70" s="276"/>
      <c r="AGW70" s="276"/>
      <c r="AGX70" s="276"/>
      <c r="AGY70" s="276"/>
      <c r="AGZ70" s="276"/>
      <c r="AHA70" s="276"/>
      <c r="AHB70" s="276"/>
      <c r="AHC70" s="276"/>
      <c r="AHD70" s="276"/>
      <c r="AHE70" s="276"/>
      <c r="AHF70" s="276"/>
      <c r="AHG70" s="276"/>
      <c r="AHH70" s="276"/>
      <c r="AHI70" s="276"/>
      <c r="AHJ70" s="276"/>
      <c r="AHK70" s="276"/>
      <c r="AHL70" s="276"/>
      <c r="AHM70" s="276"/>
      <c r="AHN70" s="276"/>
      <c r="AHO70" s="276"/>
      <c r="AHP70" s="276"/>
      <c r="AHQ70" s="276"/>
      <c r="AHR70" s="276"/>
      <c r="AHS70" s="276"/>
      <c r="AHT70" s="276"/>
      <c r="AHU70" s="276"/>
      <c r="AHV70" s="276"/>
      <c r="AHW70" s="276"/>
      <c r="AHX70" s="276"/>
      <c r="AHY70" s="276"/>
      <c r="AHZ70" s="276"/>
      <c r="AIA70" s="276"/>
      <c r="AIB70" s="276"/>
      <c r="AIC70" s="276"/>
      <c r="AID70" s="276"/>
      <c r="AIE70" s="276"/>
      <c r="AIF70" s="276"/>
      <c r="AIG70" s="276"/>
      <c r="AIH70" s="276"/>
      <c r="AII70" s="0"/>
      <c r="AIJ70" s="0"/>
      <c r="AIK70" s="0"/>
      <c r="AIL70" s="0"/>
      <c r="AIM70" s="0"/>
      <c r="AIN70" s="0"/>
      <c r="AIO70" s="0"/>
      <c r="AIP70" s="0"/>
      <c r="AIQ70" s="0"/>
      <c r="AIR70" s="0"/>
      <c r="AIS70" s="0"/>
      <c r="AIT70" s="0"/>
      <c r="AIU70" s="0"/>
      <c r="AIV70" s="0"/>
      <c r="AIW70" s="0"/>
      <c r="AIX70" s="0"/>
      <c r="AIY70" s="0"/>
      <c r="AIZ70" s="0"/>
      <c r="AJA70" s="0"/>
      <c r="AJB70" s="0"/>
      <c r="AJC70" s="0"/>
      <c r="AJD70" s="0"/>
      <c r="AJE70" s="0"/>
      <c r="AJF70" s="0"/>
      <c r="AJG70" s="0"/>
      <c r="AJH70" s="0"/>
      <c r="AJI70" s="0"/>
      <c r="AJJ70" s="0"/>
      <c r="AJK70" s="0"/>
      <c r="AJL70" s="0"/>
      <c r="AJM70" s="0"/>
      <c r="AJN70" s="0"/>
      <c r="AJO70" s="0"/>
      <c r="AJP70" s="0"/>
      <c r="AJQ70" s="0"/>
      <c r="AJR70" s="0"/>
      <c r="AJS70" s="0"/>
      <c r="AJT70" s="0"/>
      <c r="AJU70" s="0"/>
      <c r="AJV70" s="0"/>
      <c r="AJW70" s="0"/>
      <c r="AJX70" s="0"/>
      <c r="AJY70" s="0"/>
      <c r="AJZ70" s="0"/>
      <c r="AKA70" s="0"/>
      <c r="AKB70" s="0"/>
      <c r="AKC70" s="0"/>
      <c r="AKD70" s="0"/>
      <c r="AKE70" s="0"/>
      <c r="AKF70" s="0"/>
      <c r="AKG70" s="0"/>
      <c r="AKH70" s="0"/>
      <c r="AKI70" s="0"/>
      <c r="AKJ70" s="0"/>
      <c r="AKK70" s="0"/>
      <c r="AKL70" s="0"/>
      <c r="AKM70" s="0"/>
      <c r="AKN70" s="0"/>
      <c r="AKO70" s="0"/>
      <c r="AKP70" s="0"/>
      <c r="AKQ70" s="0"/>
      <c r="AKR70" s="0"/>
      <c r="AKS70" s="0"/>
      <c r="AKT70" s="0"/>
      <c r="AKU70" s="0"/>
      <c r="AKV70" s="0"/>
      <c r="AKW70" s="0"/>
      <c r="AKX70" s="0"/>
      <c r="AKY70" s="0"/>
      <c r="AKZ70" s="0"/>
      <c r="ALA70" s="0"/>
      <c r="ALB70" s="0"/>
      <c r="ALC70" s="0"/>
      <c r="ALD70" s="0"/>
      <c r="ALE70" s="0"/>
      <c r="ALF70" s="0"/>
      <c r="ALG70" s="0"/>
      <c r="ALH70" s="0"/>
      <c r="ALI70" s="0"/>
      <c r="ALJ70" s="0"/>
      <c r="ALK70" s="0"/>
      <c r="ALL70" s="0"/>
      <c r="ALM70" s="0"/>
      <c r="ALN70" s="0"/>
      <c r="ALO70" s="0"/>
      <c r="ALP70" s="0"/>
      <c r="ALQ70" s="0"/>
      <c r="ALR70" s="0"/>
      <c r="ALS70" s="0"/>
      <c r="ALT70" s="0"/>
      <c r="ALU70" s="0"/>
      <c r="ALV70" s="0"/>
      <c r="ALW70" s="0"/>
      <c r="ALX70" s="0"/>
      <c r="ALY70" s="0"/>
      <c r="ALZ70" s="0"/>
      <c r="AMA70" s="0"/>
      <c r="AMB70" s="0"/>
      <c r="AMC70" s="0"/>
      <c r="AMD70" s="0"/>
      <c r="AME70" s="0"/>
      <c r="AMF70" s="0"/>
      <c r="AMG70" s="0"/>
      <c r="AMH70" s="0"/>
      <c r="AMI70" s="0"/>
      <c r="AMJ70" s="0"/>
    </row>
    <row r="71" s="281" customFormat="true" ht="12" hidden="false" customHeight="true" outlineLevel="0" collapsed="false">
      <c r="A71" s="278"/>
      <c r="B71" s="278"/>
      <c r="C71" s="716"/>
      <c r="D71" s="716"/>
      <c r="E71" s="716"/>
      <c r="F71" s="716"/>
      <c r="G71" s="716"/>
      <c r="H71" s="716"/>
      <c r="I71" s="716"/>
      <c r="J71" s="278"/>
      <c r="K71" s="278"/>
      <c r="L71" s="278"/>
      <c r="M71" s="278"/>
      <c r="N71" s="278"/>
      <c r="O71" s="278"/>
      <c r="P71" s="278"/>
      <c r="Q71" s="278"/>
      <c r="R71" s="278"/>
      <c r="S71" s="278"/>
      <c r="T71" s="278"/>
      <c r="U71" s="278"/>
      <c r="V71" s="278"/>
      <c r="W71" s="278"/>
      <c r="X71" s="278"/>
      <c r="Y71" s="278"/>
      <c r="Z71" s="278"/>
      <c r="AA71" s="716"/>
      <c r="AB71" s="716"/>
      <c r="AC71" s="716"/>
      <c r="AD71" s="716"/>
      <c r="AE71" s="716"/>
      <c r="AF71" s="716"/>
      <c r="AG71" s="716"/>
      <c r="AH71" s="278"/>
      <c r="AI71" s="278"/>
      <c r="AJ71" s="278"/>
      <c r="AK71" s="278"/>
      <c r="AL71" s="278"/>
      <c r="AM71" s="278"/>
      <c r="AN71" s="278"/>
      <c r="AO71" s="278"/>
      <c r="AP71" s="278"/>
      <c r="AQ71" s="717"/>
      <c r="AR71" s="717"/>
      <c r="AS71" s="717"/>
      <c r="BK71" s="717"/>
      <c r="BL71" s="717"/>
      <c r="BM71" s="717"/>
      <c r="BN71" s="717"/>
      <c r="BO71" s="717"/>
      <c r="BP71" s="717"/>
      <c r="BQ71" s="717"/>
      <c r="CI71" s="717"/>
      <c r="CJ71" s="717"/>
      <c r="CK71" s="717"/>
      <c r="CL71" s="717"/>
      <c r="CM71" s="717"/>
      <c r="CN71" s="717"/>
      <c r="CO71" s="717"/>
      <c r="DG71" s="717"/>
      <c r="DH71" s="717"/>
      <c r="DI71" s="717"/>
      <c r="DJ71" s="717"/>
      <c r="DK71" s="717"/>
      <c r="DL71" s="717"/>
      <c r="DM71" s="717"/>
      <c r="EE71" s="717"/>
      <c r="EF71" s="717"/>
      <c r="EG71" s="717"/>
      <c r="EH71" s="717"/>
      <c r="EI71" s="717"/>
      <c r="EJ71" s="717"/>
      <c r="EK71" s="717"/>
      <c r="FC71" s="717"/>
      <c r="FD71" s="717"/>
      <c r="FE71" s="717"/>
      <c r="FF71" s="717"/>
      <c r="FG71" s="717"/>
      <c r="FH71" s="717"/>
      <c r="FI71" s="717"/>
      <c r="GA71" s="717"/>
      <c r="GB71" s="717"/>
      <c r="GC71" s="717"/>
      <c r="GD71" s="717"/>
      <c r="GE71" s="717"/>
      <c r="GF71" s="717"/>
      <c r="GG71" s="717"/>
      <c r="GY71" s="717"/>
      <c r="GZ71" s="717"/>
      <c r="HA71" s="717"/>
      <c r="HB71" s="717"/>
      <c r="HC71" s="717"/>
      <c r="HD71" s="717"/>
      <c r="HE71" s="717"/>
      <c r="HW71" s="717"/>
      <c r="HX71" s="717"/>
      <c r="HY71" s="717"/>
      <c r="HZ71" s="717"/>
      <c r="IA71" s="717"/>
      <c r="IB71" s="717"/>
      <c r="IC71" s="717"/>
      <c r="IU71" s="717"/>
      <c r="IV71" s="717"/>
      <c r="IW71" s="717"/>
      <c r="IX71" s="717"/>
      <c r="IY71" s="717"/>
      <c r="IZ71" s="717"/>
      <c r="JA71" s="717"/>
      <c r="JS71" s="717"/>
      <c r="JT71" s="717"/>
      <c r="JU71" s="717"/>
      <c r="JV71" s="717"/>
      <c r="JW71" s="717"/>
      <c r="JX71" s="717"/>
      <c r="JY71" s="717"/>
      <c r="KQ71" s="717"/>
      <c r="KR71" s="717"/>
      <c r="KS71" s="717"/>
      <c r="KT71" s="717"/>
      <c r="KU71" s="717"/>
      <c r="KV71" s="717"/>
      <c r="KW71" s="717"/>
      <c r="LO71" s="717"/>
      <c r="LP71" s="717"/>
      <c r="LQ71" s="717"/>
      <c r="LR71" s="717"/>
      <c r="LS71" s="717"/>
      <c r="LT71" s="717"/>
      <c r="LU71" s="717"/>
      <c r="YE71" s="276"/>
      <c r="YF71" s="276"/>
      <c r="YG71" s="276"/>
      <c r="YH71" s="276"/>
      <c r="YI71" s="276"/>
      <c r="YJ71" s="276"/>
      <c r="YK71" s="276"/>
      <c r="YL71" s="276"/>
      <c r="YM71" s="276"/>
      <c r="YN71" s="276"/>
      <c r="YO71" s="276"/>
      <c r="YP71" s="276"/>
      <c r="YQ71" s="276"/>
      <c r="YR71" s="276"/>
      <c r="YS71" s="276"/>
      <c r="YT71" s="276"/>
      <c r="YU71" s="276"/>
      <c r="YV71" s="276"/>
      <c r="YW71" s="276"/>
      <c r="YX71" s="276"/>
      <c r="YY71" s="276"/>
      <c r="YZ71" s="276"/>
      <c r="ZA71" s="276"/>
      <c r="ZB71" s="276"/>
      <c r="ZC71" s="276"/>
      <c r="ZD71" s="276"/>
      <c r="ZE71" s="276"/>
      <c r="ZF71" s="276"/>
      <c r="ZG71" s="276"/>
      <c r="ZH71" s="276"/>
      <c r="ZI71" s="276"/>
      <c r="ZJ71" s="276"/>
      <c r="ZK71" s="276"/>
      <c r="ZL71" s="276"/>
      <c r="ZM71" s="276"/>
      <c r="ZN71" s="276"/>
      <c r="ZO71" s="276"/>
      <c r="ZP71" s="276"/>
      <c r="ZQ71" s="276"/>
      <c r="ZR71" s="276"/>
      <c r="ZS71" s="276"/>
      <c r="ZT71" s="276"/>
      <c r="ZU71" s="276"/>
      <c r="ZV71" s="276"/>
      <c r="ZW71" s="276"/>
      <c r="ZX71" s="276"/>
      <c r="ZY71" s="276"/>
      <c r="ZZ71" s="276"/>
      <c r="AAA71" s="276"/>
      <c r="AAB71" s="276"/>
      <c r="AAC71" s="276"/>
      <c r="AAD71" s="276"/>
      <c r="AAE71" s="276"/>
      <c r="AAF71" s="276"/>
      <c r="AAG71" s="276"/>
      <c r="AAH71" s="276"/>
      <c r="AAI71" s="276"/>
      <c r="AAJ71" s="276"/>
      <c r="AAK71" s="276"/>
      <c r="AAL71" s="276"/>
      <c r="AAM71" s="276"/>
      <c r="AAN71" s="276"/>
      <c r="AAO71" s="276"/>
      <c r="AAP71" s="276"/>
      <c r="AAQ71" s="276"/>
      <c r="AAR71" s="276"/>
      <c r="AAS71" s="276"/>
      <c r="AAT71" s="276"/>
      <c r="AAU71" s="276"/>
      <c r="AAV71" s="276"/>
      <c r="AAW71" s="276"/>
      <c r="AAX71" s="276"/>
      <c r="AAY71" s="276"/>
      <c r="AAZ71" s="276"/>
      <c r="ABA71" s="276"/>
      <c r="ABB71" s="276"/>
      <c r="ABC71" s="276"/>
      <c r="ABD71" s="276"/>
      <c r="ABE71" s="276"/>
      <c r="ABF71" s="276"/>
      <c r="ABG71" s="276"/>
      <c r="ABH71" s="276"/>
      <c r="ABI71" s="276"/>
      <c r="ABJ71" s="276"/>
      <c r="ABK71" s="276"/>
      <c r="ABL71" s="276"/>
      <c r="ABM71" s="276"/>
      <c r="ABN71" s="276"/>
      <c r="ABO71" s="276"/>
      <c r="ABP71" s="276"/>
      <c r="ABQ71" s="276"/>
      <c r="ABR71" s="276"/>
      <c r="ABS71" s="276"/>
      <c r="ABT71" s="276"/>
      <c r="ABU71" s="276"/>
      <c r="ABV71" s="276"/>
      <c r="ABW71" s="276"/>
      <c r="ABX71" s="276"/>
      <c r="ABY71" s="276"/>
      <c r="ABZ71" s="276"/>
      <c r="ACA71" s="276"/>
      <c r="ACB71" s="276"/>
      <c r="ACC71" s="276"/>
      <c r="ACD71" s="276"/>
      <c r="ACE71" s="276"/>
      <c r="ACF71" s="276"/>
      <c r="ACG71" s="276"/>
      <c r="ACH71" s="276"/>
      <c r="ACI71" s="276"/>
      <c r="ACJ71" s="276"/>
      <c r="ACK71" s="276"/>
      <c r="ACL71" s="276"/>
      <c r="ACM71" s="276"/>
      <c r="ACN71" s="276"/>
      <c r="ACO71" s="276"/>
      <c r="ACP71" s="276"/>
      <c r="ACQ71" s="276"/>
      <c r="ACR71" s="276"/>
      <c r="ACS71" s="276"/>
      <c r="ACT71" s="276"/>
      <c r="ACU71" s="276"/>
      <c r="ACV71" s="276"/>
      <c r="ACW71" s="276"/>
      <c r="ACX71" s="276"/>
      <c r="ACY71" s="276"/>
      <c r="ACZ71" s="276"/>
      <c r="ADA71" s="276"/>
      <c r="ADB71" s="276"/>
      <c r="ADC71" s="276"/>
      <c r="ADD71" s="276"/>
      <c r="ADE71" s="276"/>
      <c r="ADF71" s="276"/>
      <c r="ADG71" s="276"/>
      <c r="ADH71" s="276"/>
      <c r="ADI71" s="276"/>
      <c r="ADJ71" s="276"/>
      <c r="ADK71" s="276"/>
      <c r="ADL71" s="276"/>
      <c r="ADM71" s="276"/>
      <c r="ADN71" s="276"/>
      <c r="ADO71" s="276"/>
      <c r="ADP71" s="276"/>
      <c r="ADQ71" s="276"/>
      <c r="ADR71" s="276"/>
      <c r="ADS71" s="276"/>
      <c r="ADT71" s="276"/>
      <c r="ADU71" s="276"/>
      <c r="ADV71" s="276"/>
      <c r="ADW71" s="276"/>
      <c r="ADX71" s="276"/>
      <c r="ADY71" s="276"/>
      <c r="ADZ71" s="276"/>
      <c r="AEA71" s="276"/>
      <c r="AEB71" s="276"/>
      <c r="AEC71" s="276"/>
      <c r="AED71" s="276"/>
      <c r="AEE71" s="276"/>
      <c r="AEF71" s="276"/>
      <c r="AEG71" s="276"/>
      <c r="AEH71" s="276"/>
      <c r="AEI71" s="276"/>
      <c r="AEJ71" s="276"/>
      <c r="AEK71" s="276"/>
      <c r="AEL71" s="276"/>
      <c r="AEM71" s="276"/>
      <c r="AEN71" s="276"/>
      <c r="AEO71" s="276"/>
      <c r="AEP71" s="276"/>
      <c r="AEQ71" s="276"/>
      <c r="AER71" s="276"/>
      <c r="AES71" s="276"/>
      <c r="AET71" s="276"/>
      <c r="AEU71" s="276"/>
      <c r="AEV71" s="276"/>
      <c r="AEW71" s="276"/>
      <c r="AEX71" s="276"/>
      <c r="AEY71" s="276"/>
      <c r="AEZ71" s="276"/>
      <c r="AFA71" s="276"/>
      <c r="AFB71" s="276"/>
      <c r="AFC71" s="276"/>
      <c r="AFD71" s="276"/>
      <c r="AFE71" s="276"/>
      <c r="AFF71" s="276"/>
      <c r="AFG71" s="276"/>
      <c r="AFH71" s="276"/>
      <c r="AFI71" s="276"/>
      <c r="AFJ71" s="276"/>
      <c r="AFK71" s="276"/>
      <c r="AFL71" s="276"/>
      <c r="AFM71" s="276"/>
      <c r="AFN71" s="276"/>
      <c r="AFO71" s="276"/>
      <c r="AFP71" s="276"/>
      <c r="AFQ71" s="276"/>
      <c r="AFR71" s="276"/>
      <c r="AFS71" s="276"/>
      <c r="AFT71" s="276"/>
      <c r="AFU71" s="276"/>
      <c r="AFV71" s="276"/>
      <c r="AFW71" s="276"/>
      <c r="AFX71" s="276"/>
      <c r="AFY71" s="276"/>
      <c r="AFZ71" s="276"/>
      <c r="AGA71" s="276"/>
      <c r="AGB71" s="276"/>
      <c r="AGC71" s="276"/>
      <c r="AGD71" s="276"/>
      <c r="AGE71" s="276"/>
      <c r="AGF71" s="276"/>
      <c r="AGG71" s="276"/>
      <c r="AGH71" s="276"/>
      <c r="AGI71" s="276"/>
      <c r="AGJ71" s="276"/>
      <c r="AGK71" s="276"/>
      <c r="AGL71" s="276"/>
      <c r="AGM71" s="276"/>
      <c r="AGN71" s="276"/>
      <c r="AGO71" s="276"/>
      <c r="AGP71" s="276"/>
      <c r="AGQ71" s="276"/>
      <c r="AGR71" s="276"/>
      <c r="AGS71" s="276"/>
      <c r="AGT71" s="276"/>
      <c r="AGU71" s="276"/>
      <c r="AGV71" s="276"/>
      <c r="AGW71" s="276"/>
      <c r="AGX71" s="276"/>
      <c r="AGY71" s="276"/>
      <c r="AGZ71" s="276"/>
      <c r="AHA71" s="276"/>
      <c r="AHB71" s="276"/>
      <c r="AHC71" s="276"/>
      <c r="AHD71" s="276"/>
      <c r="AHE71" s="276"/>
      <c r="AHF71" s="276"/>
      <c r="AHG71" s="276"/>
      <c r="AHH71" s="276"/>
      <c r="AHI71" s="276"/>
      <c r="AHJ71" s="276"/>
      <c r="AHK71" s="276"/>
      <c r="AHL71" s="276"/>
      <c r="AHM71" s="276"/>
      <c r="AHN71" s="276"/>
      <c r="AHO71" s="276"/>
      <c r="AHP71" s="276"/>
      <c r="AHQ71" s="276"/>
      <c r="AHR71" s="276"/>
      <c r="AHS71" s="276"/>
      <c r="AHT71" s="276"/>
      <c r="AHU71" s="276"/>
      <c r="AHV71" s="276"/>
      <c r="AHW71" s="276"/>
      <c r="AHX71" s="276"/>
      <c r="AHY71" s="276"/>
      <c r="AHZ71" s="276"/>
      <c r="AIA71" s="276"/>
      <c r="AIB71" s="276"/>
      <c r="AIC71" s="276"/>
      <c r="AID71" s="276"/>
      <c r="AIE71" s="276"/>
      <c r="AIF71" s="276"/>
      <c r="AIG71" s="276"/>
      <c r="AIH71" s="276"/>
      <c r="AII71" s="0"/>
      <c r="AIJ71" s="0"/>
      <c r="AIK71" s="0"/>
      <c r="AIL71" s="0"/>
      <c r="AIM71" s="0"/>
      <c r="AIN71" s="0"/>
      <c r="AIO71" s="0"/>
      <c r="AIP71" s="0"/>
      <c r="AIQ71" s="0"/>
      <c r="AIR71" s="0"/>
      <c r="AIS71" s="0"/>
      <c r="AIT71" s="0"/>
      <c r="AIU71" s="0"/>
      <c r="AIV71" s="0"/>
      <c r="AIW71" s="0"/>
      <c r="AIX71" s="0"/>
      <c r="AIY71" s="0"/>
      <c r="AIZ71" s="0"/>
      <c r="AJA71" s="0"/>
      <c r="AJB71" s="0"/>
      <c r="AJC71" s="0"/>
      <c r="AJD71" s="0"/>
      <c r="AJE71" s="0"/>
      <c r="AJF71" s="0"/>
      <c r="AJG71" s="0"/>
      <c r="AJH71" s="0"/>
      <c r="AJI71" s="0"/>
      <c r="AJJ71" s="0"/>
      <c r="AJK71" s="0"/>
      <c r="AJL71" s="0"/>
      <c r="AJM71" s="0"/>
      <c r="AJN71" s="0"/>
      <c r="AJO71" s="0"/>
      <c r="AJP71" s="0"/>
      <c r="AJQ71" s="0"/>
      <c r="AJR71" s="0"/>
      <c r="AJS71" s="0"/>
      <c r="AJT71" s="0"/>
      <c r="AJU71" s="0"/>
      <c r="AJV71" s="0"/>
      <c r="AJW71" s="0"/>
      <c r="AJX71" s="0"/>
      <c r="AJY71" s="0"/>
      <c r="AJZ71" s="0"/>
      <c r="AKA71" s="0"/>
      <c r="AKB71" s="0"/>
      <c r="AKC71" s="0"/>
      <c r="AKD71" s="0"/>
      <c r="AKE71" s="0"/>
      <c r="AKF71" s="0"/>
      <c r="AKG71" s="0"/>
      <c r="AKH71" s="0"/>
      <c r="AKI71" s="0"/>
      <c r="AKJ71" s="0"/>
      <c r="AKK71" s="0"/>
      <c r="AKL71" s="0"/>
      <c r="AKM71" s="0"/>
      <c r="AKN71" s="0"/>
      <c r="AKO71" s="0"/>
      <c r="AKP71" s="0"/>
      <c r="AKQ71" s="0"/>
      <c r="AKR71" s="0"/>
      <c r="AKS71" s="0"/>
      <c r="AKT71" s="0"/>
      <c r="AKU71" s="0"/>
      <c r="AKV71" s="0"/>
      <c r="AKW71" s="0"/>
      <c r="AKX71" s="0"/>
      <c r="AKY71" s="0"/>
      <c r="AKZ71" s="0"/>
      <c r="ALA71" s="0"/>
      <c r="ALB71" s="0"/>
      <c r="ALC71" s="0"/>
      <c r="ALD71" s="0"/>
      <c r="ALE71" s="0"/>
      <c r="ALF71" s="0"/>
      <c r="ALG71" s="0"/>
      <c r="ALH71" s="0"/>
      <c r="ALI71" s="0"/>
      <c r="ALJ71" s="0"/>
      <c r="ALK71" s="0"/>
      <c r="ALL71" s="0"/>
      <c r="ALM71" s="0"/>
      <c r="ALN71" s="0"/>
      <c r="ALO71" s="0"/>
      <c r="ALP71" s="0"/>
      <c r="ALQ71" s="0"/>
      <c r="ALR71" s="0"/>
      <c r="ALS71" s="0"/>
      <c r="ALT71" s="0"/>
      <c r="ALU71" s="0"/>
      <c r="ALV71" s="0"/>
      <c r="ALW71" s="0"/>
      <c r="ALX71" s="0"/>
      <c r="ALY71" s="0"/>
      <c r="ALZ71" s="0"/>
      <c r="AMA71" s="0"/>
      <c r="AMB71" s="0"/>
      <c r="AMC71" s="0"/>
      <c r="AMD71" s="0"/>
      <c r="AME71" s="0"/>
      <c r="AMF71" s="0"/>
      <c r="AMG71" s="0"/>
      <c r="AMH71" s="0"/>
      <c r="AMI71" s="0"/>
      <c r="AMJ71" s="0"/>
    </row>
    <row r="72" s="281" customFormat="true" ht="12" hidden="false" customHeight="true" outlineLevel="0" collapsed="false">
      <c r="A72" s="278"/>
      <c r="B72" s="278"/>
      <c r="C72" s="716"/>
      <c r="D72" s="716"/>
      <c r="E72" s="716"/>
      <c r="F72" s="716"/>
      <c r="G72" s="716"/>
      <c r="H72" s="278"/>
      <c r="I72" s="716"/>
      <c r="J72" s="278"/>
      <c r="K72" s="278"/>
      <c r="L72" s="278"/>
      <c r="M72" s="278"/>
      <c r="N72" s="278"/>
      <c r="O72" s="278"/>
      <c r="P72" s="278"/>
      <c r="Q72" s="278"/>
      <c r="R72" s="278"/>
      <c r="S72" s="278"/>
      <c r="T72" s="278"/>
      <c r="U72" s="278"/>
      <c r="V72" s="278"/>
      <c r="W72" s="278"/>
      <c r="X72" s="278"/>
      <c r="Y72" s="278"/>
      <c r="Z72" s="278"/>
      <c r="AA72" s="716"/>
      <c r="AB72" s="716"/>
      <c r="AC72" s="716"/>
      <c r="AD72" s="716"/>
      <c r="AE72" s="716"/>
      <c r="AF72" s="278"/>
      <c r="AG72" s="716"/>
      <c r="AH72" s="278"/>
      <c r="AI72" s="278"/>
      <c r="AJ72" s="278"/>
      <c r="AK72" s="278"/>
      <c r="AL72" s="278"/>
      <c r="AM72" s="278"/>
      <c r="AN72" s="278"/>
      <c r="AO72" s="278"/>
      <c r="AP72" s="278"/>
      <c r="AQ72" s="717"/>
      <c r="AS72" s="717"/>
      <c r="BK72" s="717"/>
      <c r="BL72" s="717"/>
      <c r="BM72" s="717"/>
      <c r="BN72" s="717"/>
      <c r="BO72" s="717"/>
      <c r="BQ72" s="717"/>
      <c r="CI72" s="717"/>
      <c r="CJ72" s="717"/>
      <c r="CK72" s="717"/>
      <c r="CL72" s="717"/>
      <c r="CM72" s="717"/>
      <c r="CO72" s="717"/>
      <c r="DG72" s="717"/>
      <c r="DH72" s="717"/>
      <c r="DI72" s="717"/>
      <c r="DJ72" s="717"/>
      <c r="DK72" s="717"/>
      <c r="DM72" s="717"/>
      <c r="EE72" s="717"/>
      <c r="EF72" s="717"/>
      <c r="EG72" s="717"/>
      <c r="EH72" s="717"/>
      <c r="EI72" s="717"/>
      <c r="EK72" s="717"/>
      <c r="FC72" s="717"/>
      <c r="FD72" s="717"/>
      <c r="FE72" s="717"/>
      <c r="FF72" s="717"/>
      <c r="FG72" s="717"/>
      <c r="FI72" s="717"/>
      <c r="GA72" s="717"/>
      <c r="GB72" s="717"/>
      <c r="GC72" s="717"/>
      <c r="GD72" s="717"/>
      <c r="GE72" s="717"/>
      <c r="GG72" s="717"/>
      <c r="GY72" s="717"/>
      <c r="GZ72" s="717"/>
      <c r="HA72" s="717"/>
      <c r="HB72" s="717"/>
      <c r="HC72" s="717"/>
      <c r="HE72" s="717"/>
      <c r="HW72" s="717"/>
      <c r="HX72" s="717"/>
      <c r="HY72" s="717"/>
      <c r="HZ72" s="717"/>
      <c r="IA72" s="717"/>
      <c r="IC72" s="717"/>
      <c r="IU72" s="717"/>
      <c r="IV72" s="717"/>
      <c r="IW72" s="717"/>
      <c r="IX72" s="717"/>
      <c r="IY72" s="717"/>
      <c r="JA72" s="717"/>
      <c r="JS72" s="717"/>
      <c r="JT72" s="717"/>
      <c r="JU72" s="717"/>
      <c r="JV72" s="717"/>
      <c r="JW72" s="717"/>
      <c r="JY72" s="717"/>
      <c r="KQ72" s="717"/>
      <c r="KR72" s="717"/>
      <c r="KS72" s="717"/>
      <c r="KT72" s="717"/>
      <c r="KU72" s="717"/>
      <c r="KW72" s="717"/>
      <c r="LO72" s="717"/>
      <c r="LP72" s="717"/>
      <c r="LQ72" s="717"/>
      <c r="LR72" s="717"/>
      <c r="LS72" s="717"/>
      <c r="LU72" s="717"/>
      <c r="YE72" s="276"/>
      <c r="YF72" s="276"/>
      <c r="YG72" s="276"/>
      <c r="YH72" s="276"/>
      <c r="YI72" s="276"/>
      <c r="YJ72" s="276"/>
      <c r="YK72" s="276"/>
      <c r="YL72" s="276"/>
      <c r="YM72" s="276"/>
      <c r="YN72" s="276"/>
      <c r="YO72" s="276"/>
      <c r="YP72" s="276"/>
      <c r="YQ72" s="276"/>
      <c r="YR72" s="276"/>
      <c r="YS72" s="276"/>
      <c r="YT72" s="276"/>
      <c r="YU72" s="276"/>
      <c r="YV72" s="276"/>
      <c r="YW72" s="276"/>
      <c r="YX72" s="276"/>
      <c r="YY72" s="276"/>
      <c r="YZ72" s="276"/>
      <c r="ZA72" s="276"/>
      <c r="ZB72" s="276"/>
      <c r="ZC72" s="276"/>
      <c r="ZD72" s="276"/>
      <c r="ZE72" s="276"/>
      <c r="ZF72" s="276"/>
      <c r="ZG72" s="276"/>
      <c r="ZH72" s="276"/>
      <c r="ZI72" s="276"/>
      <c r="ZJ72" s="276"/>
      <c r="ZK72" s="276"/>
      <c r="ZL72" s="276"/>
      <c r="ZM72" s="276"/>
      <c r="ZN72" s="276"/>
      <c r="ZO72" s="276"/>
      <c r="ZP72" s="276"/>
      <c r="ZQ72" s="276"/>
      <c r="ZR72" s="276"/>
      <c r="ZS72" s="276"/>
      <c r="ZT72" s="276"/>
      <c r="ZU72" s="276"/>
      <c r="ZV72" s="276"/>
      <c r="ZW72" s="276"/>
      <c r="ZX72" s="276"/>
      <c r="ZY72" s="276"/>
      <c r="ZZ72" s="276"/>
      <c r="AAA72" s="276"/>
      <c r="AAB72" s="276"/>
      <c r="AAC72" s="276"/>
      <c r="AAD72" s="276"/>
      <c r="AAE72" s="276"/>
      <c r="AAF72" s="276"/>
      <c r="AAG72" s="276"/>
      <c r="AAH72" s="276"/>
      <c r="AAI72" s="276"/>
      <c r="AAJ72" s="276"/>
      <c r="AAK72" s="276"/>
      <c r="AAL72" s="276"/>
      <c r="AAM72" s="276"/>
      <c r="AAN72" s="276"/>
      <c r="AAO72" s="276"/>
      <c r="AAP72" s="276"/>
      <c r="AAQ72" s="276"/>
      <c r="AAR72" s="276"/>
      <c r="AAS72" s="276"/>
      <c r="AAT72" s="276"/>
      <c r="AAU72" s="276"/>
      <c r="AAV72" s="276"/>
      <c r="AAW72" s="276"/>
      <c r="AAX72" s="276"/>
      <c r="AAY72" s="276"/>
      <c r="AAZ72" s="276"/>
      <c r="ABA72" s="276"/>
      <c r="ABB72" s="276"/>
      <c r="ABC72" s="276"/>
      <c r="ABD72" s="276"/>
      <c r="ABE72" s="276"/>
      <c r="ABF72" s="276"/>
      <c r="ABG72" s="276"/>
      <c r="ABH72" s="276"/>
      <c r="ABI72" s="276"/>
      <c r="ABJ72" s="276"/>
      <c r="ABK72" s="276"/>
      <c r="ABL72" s="276"/>
      <c r="ABM72" s="276"/>
      <c r="ABN72" s="276"/>
      <c r="ABO72" s="276"/>
      <c r="ABP72" s="276"/>
      <c r="ABQ72" s="276"/>
      <c r="ABR72" s="276"/>
      <c r="ABS72" s="276"/>
      <c r="ABT72" s="276"/>
      <c r="ABU72" s="276"/>
      <c r="ABV72" s="276"/>
      <c r="ABW72" s="276"/>
      <c r="ABX72" s="276"/>
      <c r="ABY72" s="276"/>
      <c r="ABZ72" s="276"/>
      <c r="ACA72" s="276"/>
      <c r="ACB72" s="276"/>
      <c r="ACC72" s="276"/>
      <c r="ACD72" s="276"/>
      <c r="ACE72" s="276"/>
      <c r="ACF72" s="276"/>
      <c r="ACG72" s="276"/>
      <c r="ACH72" s="276"/>
      <c r="ACI72" s="276"/>
      <c r="ACJ72" s="276"/>
      <c r="ACK72" s="276"/>
      <c r="ACL72" s="276"/>
      <c r="ACM72" s="276"/>
      <c r="ACN72" s="276"/>
      <c r="ACO72" s="276"/>
      <c r="ACP72" s="276"/>
      <c r="ACQ72" s="276"/>
      <c r="ACR72" s="276"/>
      <c r="ACS72" s="276"/>
      <c r="ACT72" s="276"/>
      <c r="ACU72" s="276"/>
      <c r="ACV72" s="276"/>
      <c r="ACW72" s="276"/>
      <c r="ACX72" s="276"/>
      <c r="ACY72" s="276"/>
      <c r="ACZ72" s="276"/>
      <c r="ADA72" s="276"/>
      <c r="ADB72" s="276"/>
      <c r="ADC72" s="276"/>
      <c r="ADD72" s="276"/>
      <c r="ADE72" s="276"/>
      <c r="ADF72" s="276"/>
      <c r="ADG72" s="276"/>
      <c r="ADH72" s="276"/>
      <c r="ADI72" s="276"/>
      <c r="ADJ72" s="276"/>
      <c r="ADK72" s="276"/>
      <c r="ADL72" s="276"/>
      <c r="ADM72" s="276"/>
      <c r="ADN72" s="276"/>
      <c r="ADO72" s="276"/>
      <c r="ADP72" s="276"/>
      <c r="ADQ72" s="276"/>
      <c r="ADR72" s="276"/>
      <c r="ADS72" s="276"/>
      <c r="ADT72" s="276"/>
      <c r="ADU72" s="276"/>
      <c r="ADV72" s="276"/>
      <c r="ADW72" s="276"/>
      <c r="ADX72" s="276"/>
      <c r="ADY72" s="276"/>
      <c r="ADZ72" s="276"/>
      <c r="AEA72" s="276"/>
      <c r="AEB72" s="276"/>
      <c r="AEC72" s="276"/>
      <c r="AED72" s="276"/>
      <c r="AEE72" s="276"/>
      <c r="AEF72" s="276"/>
      <c r="AEG72" s="276"/>
      <c r="AEH72" s="276"/>
      <c r="AEI72" s="276"/>
      <c r="AEJ72" s="276"/>
      <c r="AEK72" s="276"/>
      <c r="AEL72" s="276"/>
      <c r="AEM72" s="276"/>
      <c r="AEN72" s="276"/>
      <c r="AEO72" s="276"/>
      <c r="AEP72" s="276"/>
      <c r="AEQ72" s="276"/>
      <c r="AER72" s="276"/>
      <c r="AES72" s="276"/>
      <c r="AET72" s="276"/>
      <c r="AEU72" s="276"/>
      <c r="AEV72" s="276"/>
      <c r="AEW72" s="276"/>
      <c r="AEX72" s="276"/>
      <c r="AEY72" s="276"/>
      <c r="AEZ72" s="276"/>
      <c r="AFA72" s="276"/>
      <c r="AFB72" s="276"/>
      <c r="AFC72" s="276"/>
      <c r="AFD72" s="276"/>
      <c r="AFE72" s="276"/>
      <c r="AFF72" s="276"/>
      <c r="AFG72" s="276"/>
      <c r="AFH72" s="276"/>
      <c r="AFI72" s="276"/>
      <c r="AFJ72" s="276"/>
      <c r="AFK72" s="276"/>
      <c r="AFL72" s="276"/>
      <c r="AFM72" s="276"/>
      <c r="AFN72" s="276"/>
      <c r="AFO72" s="276"/>
      <c r="AFP72" s="276"/>
      <c r="AFQ72" s="276"/>
      <c r="AFR72" s="276"/>
      <c r="AFS72" s="276"/>
      <c r="AFT72" s="276"/>
      <c r="AFU72" s="276"/>
      <c r="AFV72" s="276"/>
      <c r="AFW72" s="276"/>
      <c r="AFX72" s="276"/>
      <c r="AFY72" s="276"/>
      <c r="AFZ72" s="276"/>
      <c r="AGA72" s="276"/>
      <c r="AGB72" s="276"/>
      <c r="AGC72" s="276"/>
      <c r="AGD72" s="276"/>
      <c r="AGE72" s="276"/>
      <c r="AGF72" s="276"/>
      <c r="AGG72" s="276"/>
      <c r="AGH72" s="276"/>
      <c r="AGI72" s="276"/>
      <c r="AGJ72" s="276"/>
      <c r="AGK72" s="276"/>
      <c r="AGL72" s="276"/>
      <c r="AGM72" s="276"/>
      <c r="AGN72" s="276"/>
      <c r="AGO72" s="276"/>
      <c r="AGP72" s="276"/>
      <c r="AGQ72" s="276"/>
      <c r="AGR72" s="276"/>
      <c r="AGS72" s="276"/>
      <c r="AGT72" s="276"/>
      <c r="AGU72" s="276"/>
      <c r="AGV72" s="276"/>
      <c r="AGW72" s="276"/>
      <c r="AGX72" s="276"/>
      <c r="AGY72" s="276"/>
      <c r="AGZ72" s="276"/>
      <c r="AHA72" s="276"/>
      <c r="AHB72" s="276"/>
      <c r="AHC72" s="276"/>
      <c r="AHD72" s="276"/>
      <c r="AHE72" s="276"/>
      <c r="AHF72" s="276"/>
      <c r="AHG72" s="276"/>
      <c r="AHH72" s="276"/>
      <c r="AHI72" s="276"/>
      <c r="AHJ72" s="276"/>
      <c r="AHK72" s="276"/>
      <c r="AHL72" s="276"/>
      <c r="AHM72" s="276"/>
      <c r="AHN72" s="276"/>
      <c r="AHO72" s="276"/>
      <c r="AHP72" s="276"/>
      <c r="AHQ72" s="276"/>
      <c r="AHR72" s="276"/>
      <c r="AHS72" s="276"/>
      <c r="AHT72" s="276"/>
      <c r="AHU72" s="276"/>
      <c r="AHV72" s="276"/>
      <c r="AHW72" s="276"/>
      <c r="AHX72" s="276"/>
      <c r="AHY72" s="276"/>
      <c r="AHZ72" s="276"/>
      <c r="AIA72" s="276"/>
      <c r="AIB72" s="276"/>
      <c r="AIC72" s="276"/>
      <c r="AID72" s="276"/>
      <c r="AIE72" s="276"/>
      <c r="AIF72" s="276"/>
      <c r="AIG72" s="276"/>
      <c r="AIH72" s="276"/>
      <c r="AII72" s="0"/>
      <c r="AIJ72" s="0"/>
      <c r="AIK72" s="0"/>
      <c r="AIL72" s="0"/>
      <c r="AIM72" s="0"/>
      <c r="AIN72" s="0"/>
      <c r="AIO72" s="0"/>
      <c r="AIP72" s="0"/>
      <c r="AIQ72" s="0"/>
      <c r="AIR72" s="0"/>
      <c r="AIS72" s="0"/>
      <c r="AIT72" s="0"/>
      <c r="AIU72" s="0"/>
      <c r="AIV72" s="0"/>
      <c r="AIW72" s="0"/>
      <c r="AIX72" s="0"/>
      <c r="AIY72" s="0"/>
      <c r="AIZ72" s="0"/>
      <c r="AJA72" s="0"/>
      <c r="AJB72" s="0"/>
      <c r="AJC72" s="0"/>
      <c r="AJD72" s="0"/>
      <c r="AJE72" s="0"/>
      <c r="AJF72" s="0"/>
      <c r="AJG72" s="0"/>
      <c r="AJH72" s="0"/>
      <c r="AJI72" s="0"/>
      <c r="AJJ72" s="0"/>
      <c r="AJK72" s="0"/>
      <c r="AJL72" s="0"/>
      <c r="AJM72" s="0"/>
      <c r="AJN72" s="0"/>
      <c r="AJO72" s="0"/>
      <c r="AJP72" s="0"/>
      <c r="AJQ72" s="0"/>
      <c r="AJR72" s="0"/>
      <c r="AJS72" s="0"/>
      <c r="AJT72" s="0"/>
      <c r="AJU72" s="0"/>
      <c r="AJV72" s="0"/>
      <c r="AJW72" s="0"/>
      <c r="AJX72" s="0"/>
      <c r="AJY72" s="0"/>
      <c r="AJZ72" s="0"/>
      <c r="AKA72" s="0"/>
      <c r="AKB72" s="0"/>
      <c r="AKC72" s="0"/>
      <c r="AKD72" s="0"/>
      <c r="AKE72" s="0"/>
      <c r="AKF72" s="0"/>
      <c r="AKG72" s="0"/>
      <c r="AKH72" s="0"/>
      <c r="AKI72" s="0"/>
      <c r="AKJ72" s="0"/>
      <c r="AKK72" s="0"/>
      <c r="AKL72" s="0"/>
      <c r="AKM72" s="0"/>
      <c r="AKN72" s="0"/>
      <c r="AKO72" s="0"/>
      <c r="AKP72" s="0"/>
      <c r="AKQ72" s="0"/>
      <c r="AKR72" s="0"/>
      <c r="AKS72" s="0"/>
      <c r="AKT72" s="0"/>
      <c r="AKU72" s="0"/>
      <c r="AKV72" s="0"/>
      <c r="AKW72" s="0"/>
      <c r="AKX72" s="0"/>
      <c r="AKY72" s="0"/>
      <c r="AKZ72" s="0"/>
      <c r="ALA72" s="0"/>
      <c r="ALB72" s="0"/>
      <c r="ALC72" s="0"/>
      <c r="ALD72" s="0"/>
      <c r="ALE72" s="0"/>
      <c r="ALF72" s="0"/>
      <c r="ALG72" s="0"/>
      <c r="ALH72" s="0"/>
      <c r="ALI72" s="0"/>
      <c r="ALJ72" s="0"/>
      <c r="ALK72" s="0"/>
      <c r="ALL72" s="0"/>
      <c r="ALM72" s="0"/>
      <c r="ALN72" s="0"/>
      <c r="ALO72" s="0"/>
      <c r="ALP72" s="0"/>
      <c r="ALQ72" s="0"/>
      <c r="ALR72" s="0"/>
      <c r="ALS72" s="0"/>
      <c r="ALT72" s="0"/>
      <c r="ALU72" s="0"/>
      <c r="ALV72" s="0"/>
      <c r="ALW72" s="0"/>
      <c r="ALX72" s="0"/>
      <c r="ALY72" s="0"/>
      <c r="ALZ72" s="0"/>
      <c r="AMA72" s="0"/>
      <c r="AMB72" s="0"/>
      <c r="AMC72" s="0"/>
      <c r="AMD72" s="0"/>
      <c r="AME72" s="0"/>
      <c r="AMF72" s="0"/>
      <c r="AMG72" s="0"/>
      <c r="AMH72" s="0"/>
      <c r="AMI72" s="0"/>
      <c r="AMJ72" s="0"/>
    </row>
    <row r="73" s="281" customFormat="true" ht="12" hidden="false" customHeight="true" outlineLevel="0" collapsed="false">
      <c r="A73" s="278"/>
      <c r="B73" s="278"/>
      <c r="C73" s="716"/>
      <c r="D73" s="716"/>
      <c r="E73" s="716"/>
      <c r="F73" s="716"/>
      <c r="G73" s="716"/>
      <c r="H73" s="716"/>
      <c r="I73" s="716"/>
      <c r="J73" s="278"/>
      <c r="K73" s="278"/>
      <c r="L73" s="278"/>
      <c r="M73" s="278"/>
      <c r="N73" s="278"/>
      <c r="O73" s="278"/>
      <c r="P73" s="278"/>
      <c r="Q73" s="278"/>
      <c r="R73" s="278"/>
      <c r="S73" s="278"/>
      <c r="T73" s="278"/>
      <c r="U73" s="278"/>
      <c r="V73" s="278"/>
      <c r="W73" s="278"/>
      <c r="X73" s="278"/>
      <c r="Y73" s="278"/>
      <c r="Z73" s="278"/>
      <c r="AA73" s="716"/>
      <c r="AB73" s="716"/>
      <c r="AC73" s="716"/>
      <c r="AD73" s="716"/>
      <c r="AE73" s="716"/>
      <c r="AF73" s="716"/>
      <c r="AG73" s="716"/>
      <c r="AH73" s="278"/>
      <c r="AI73" s="278"/>
      <c r="AJ73" s="278"/>
      <c r="AK73" s="278"/>
      <c r="AL73" s="278"/>
      <c r="AM73" s="278"/>
      <c r="AN73" s="278"/>
      <c r="AO73" s="278"/>
      <c r="AP73" s="278"/>
      <c r="AQ73" s="717"/>
      <c r="AR73" s="717"/>
      <c r="AS73" s="717"/>
      <c r="BK73" s="717"/>
      <c r="BL73" s="717"/>
      <c r="BM73" s="717"/>
      <c r="BN73" s="717"/>
      <c r="BO73" s="717"/>
      <c r="BP73" s="717"/>
      <c r="BQ73" s="717"/>
      <c r="CI73" s="717"/>
      <c r="CJ73" s="717"/>
      <c r="CK73" s="717"/>
      <c r="CL73" s="717"/>
      <c r="CM73" s="717"/>
      <c r="CN73" s="717"/>
      <c r="CO73" s="717"/>
      <c r="DG73" s="717"/>
      <c r="DH73" s="717"/>
      <c r="DI73" s="717"/>
      <c r="DJ73" s="717"/>
      <c r="DK73" s="717"/>
      <c r="DL73" s="717"/>
      <c r="DM73" s="717"/>
      <c r="EE73" s="717"/>
      <c r="EF73" s="717"/>
      <c r="EG73" s="717"/>
      <c r="EH73" s="717"/>
      <c r="EI73" s="717"/>
      <c r="EJ73" s="717"/>
      <c r="EK73" s="717"/>
      <c r="FC73" s="717"/>
      <c r="FD73" s="717"/>
      <c r="FE73" s="717"/>
      <c r="FF73" s="717"/>
      <c r="FG73" s="717"/>
      <c r="FH73" s="717"/>
      <c r="FI73" s="717"/>
      <c r="GA73" s="717"/>
      <c r="GB73" s="717"/>
      <c r="GC73" s="717"/>
      <c r="GD73" s="717"/>
      <c r="GE73" s="717"/>
      <c r="GF73" s="717"/>
      <c r="GG73" s="717"/>
      <c r="GY73" s="717"/>
      <c r="GZ73" s="717"/>
      <c r="HA73" s="717"/>
      <c r="HB73" s="717"/>
      <c r="HC73" s="717"/>
      <c r="HD73" s="717"/>
      <c r="HE73" s="717"/>
      <c r="HW73" s="717"/>
      <c r="HX73" s="717"/>
      <c r="HY73" s="717"/>
      <c r="HZ73" s="717"/>
      <c r="IA73" s="717"/>
      <c r="IB73" s="717"/>
      <c r="IC73" s="717"/>
      <c r="IU73" s="717"/>
      <c r="IV73" s="717"/>
      <c r="IW73" s="717"/>
      <c r="IX73" s="717"/>
      <c r="IY73" s="717"/>
      <c r="IZ73" s="717"/>
      <c r="JA73" s="717"/>
      <c r="JS73" s="717"/>
      <c r="JT73" s="717"/>
      <c r="JU73" s="717"/>
      <c r="JV73" s="717"/>
      <c r="JW73" s="717"/>
      <c r="JX73" s="717"/>
      <c r="JY73" s="717"/>
      <c r="KQ73" s="717"/>
      <c r="KR73" s="717"/>
      <c r="KS73" s="717"/>
      <c r="KT73" s="717"/>
      <c r="KU73" s="717"/>
      <c r="KV73" s="717"/>
      <c r="KW73" s="717"/>
      <c r="LO73" s="717"/>
      <c r="LP73" s="717"/>
      <c r="LQ73" s="717"/>
      <c r="LR73" s="717"/>
      <c r="LS73" s="717"/>
      <c r="LT73" s="717"/>
      <c r="LU73" s="717"/>
      <c r="YE73" s="276"/>
      <c r="YF73" s="276"/>
      <c r="YG73" s="276"/>
      <c r="YH73" s="276"/>
      <c r="YI73" s="276"/>
      <c r="YJ73" s="276"/>
      <c r="YK73" s="276"/>
      <c r="YL73" s="276"/>
      <c r="YM73" s="276"/>
      <c r="YN73" s="276"/>
      <c r="YO73" s="276"/>
      <c r="YP73" s="276"/>
      <c r="YQ73" s="276"/>
      <c r="YR73" s="276"/>
      <c r="YS73" s="276"/>
      <c r="YT73" s="276"/>
      <c r="YU73" s="276"/>
      <c r="YV73" s="276"/>
      <c r="YW73" s="276"/>
      <c r="YX73" s="276"/>
      <c r="YY73" s="276"/>
      <c r="YZ73" s="276"/>
      <c r="ZA73" s="276"/>
      <c r="ZB73" s="276"/>
      <c r="ZC73" s="276"/>
      <c r="ZD73" s="276"/>
      <c r="ZE73" s="276"/>
      <c r="ZF73" s="276"/>
      <c r="ZG73" s="276"/>
      <c r="ZH73" s="276"/>
      <c r="ZI73" s="276"/>
      <c r="ZJ73" s="276"/>
      <c r="ZK73" s="276"/>
      <c r="ZL73" s="276"/>
      <c r="ZM73" s="276"/>
      <c r="ZN73" s="276"/>
      <c r="ZO73" s="276"/>
      <c r="ZP73" s="276"/>
      <c r="ZQ73" s="276"/>
      <c r="ZR73" s="276"/>
      <c r="ZS73" s="276"/>
      <c r="ZT73" s="276"/>
      <c r="ZU73" s="276"/>
      <c r="ZV73" s="276"/>
      <c r="ZW73" s="276"/>
      <c r="ZX73" s="276"/>
      <c r="ZY73" s="276"/>
      <c r="ZZ73" s="276"/>
      <c r="AAA73" s="276"/>
      <c r="AAB73" s="276"/>
      <c r="AAC73" s="276"/>
      <c r="AAD73" s="276"/>
      <c r="AAE73" s="276"/>
      <c r="AAF73" s="276"/>
      <c r="AAG73" s="276"/>
      <c r="AAH73" s="276"/>
      <c r="AAI73" s="276"/>
      <c r="AAJ73" s="276"/>
      <c r="AAK73" s="276"/>
      <c r="AAL73" s="276"/>
      <c r="AAM73" s="276"/>
      <c r="AAN73" s="276"/>
      <c r="AAO73" s="276"/>
      <c r="AAP73" s="276"/>
      <c r="AAQ73" s="276"/>
      <c r="AAR73" s="276"/>
      <c r="AAS73" s="276"/>
      <c r="AAT73" s="276"/>
      <c r="AAU73" s="276"/>
      <c r="AAV73" s="276"/>
      <c r="AAW73" s="276"/>
      <c r="AAX73" s="276"/>
      <c r="AAY73" s="276"/>
      <c r="AAZ73" s="276"/>
      <c r="ABA73" s="276"/>
      <c r="ABB73" s="276"/>
      <c r="ABC73" s="276"/>
      <c r="ABD73" s="276"/>
      <c r="ABE73" s="276"/>
      <c r="ABF73" s="276"/>
      <c r="ABG73" s="276"/>
      <c r="ABH73" s="276"/>
      <c r="ABI73" s="276"/>
      <c r="ABJ73" s="276"/>
      <c r="ABK73" s="276"/>
      <c r="ABL73" s="276"/>
      <c r="ABM73" s="276"/>
      <c r="ABN73" s="276"/>
      <c r="ABO73" s="276"/>
      <c r="ABP73" s="276"/>
      <c r="ABQ73" s="276"/>
      <c r="ABR73" s="276"/>
      <c r="ABS73" s="276"/>
      <c r="ABT73" s="276"/>
      <c r="ABU73" s="276"/>
      <c r="ABV73" s="276"/>
      <c r="ABW73" s="276"/>
      <c r="ABX73" s="276"/>
      <c r="ABY73" s="276"/>
      <c r="ABZ73" s="276"/>
      <c r="ACA73" s="276"/>
      <c r="ACB73" s="276"/>
      <c r="ACC73" s="276"/>
      <c r="ACD73" s="276"/>
      <c r="ACE73" s="276"/>
      <c r="ACF73" s="276"/>
      <c r="ACG73" s="276"/>
      <c r="ACH73" s="276"/>
      <c r="ACI73" s="276"/>
      <c r="ACJ73" s="276"/>
      <c r="ACK73" s="276"/>
      <c r="ACL73" s="276"/>
      <c r="ACM73" s="276"/>
      <c r="ACN73" s="276"/>
      <c r="ACO73" s="276"/>
      <c r="ACP73" s="276"/>
      <c r="ACQ73" s="276"/>
      <c r="ACR73" s="276"/>
      <c r="ACS73" s="276"/>
      <c r="ACT73" s="276"/>
      <c r="ACU73" s="276"/>
      <c r="ACV73" s="276"/>
      <c r="ACW73" s="276"/>
      <c r="ACX73" s="276"/>
      <c r="ACY73" s="276"/>
      <c r="ACZ73" s="276"/>
      <c r="ADA73" s="276"/>
      <c r="ADB73" s="276"/>
      <c r="ADC73" s="276"/>
      <c r="ADD73" s="276"/>
      <c r="ADE73" s="276"/>
      <c r="ADF73" s="276"/>
      <c r="ADG73" s="276"/>
      <c r="ADH73" s="276"/>
      <c r="ADI73" s="276"/>
      <c r="ADJ73" s="276"/>
      <c r="ADK73" s="276"/>
      <c r="ADL73" s="276"/>
      <c r="ADM73" s="276"/>
      <c r="ADN73" s="276"/>
      <c r="ADO73" s="276"/>
      <c r="ADP73" s="276"/>
      <c r="ADQ73" s="276"/>
      <c r="ADR73" s="276"/>
      <c r="ADS73" s="276"/>
      <c r="ADT73" s="276"/>
      <c r="ADU73" s="276"/>
      <c r="ADV73" s="276"/>
      <c r="ADW73" s="276"/>
      <c r="ADX73" s="276"/>
      <c r="ADY73" s="276"/>
      <c r="ADZ73" s="276"/>
      <c r="AEA73" s="276"/>
      <c r="AEB73" s="276"/>
      <c r="AEC73" s="276"/>
      <c r="AED73" s="276"/>
      <c r="AEE73" s="276"/>
      <c r="AEF73" s="276"/>
      <c r="AEG73" s="276"/>
      <c r="AEH73" s="276"/>
      <c r="AEI73" s="276"/>
      <c r="AEJ73" s="276"/>
      <c r="AEK73" s="276"/>
      <c r="AEL73" s="276"/>
      <c r="AEM73" s="276"/>
      <c r="AEN73" s="276"/>
      <c r="AEO73" s="276"/>
      <c r="AEP73" s="276"/>
      <c r="AEQ73" s="276"/>
      <c r="AER73" s="276"/>
      <c r="AES73" s="276"/>
      <c r="AET73" s="276"/>
      <c r="AEU73" s="276"/>
      <c r="AEV73" s="276"/>
      <c r="AEW73" s="276"/>
      <c r="AEX73" s="276"/>
      <c r="AEY73" s="276"/>
      <c r="AEZ73" s="276"/>
      <c r="AFA73" s="276"/>
      <c r="AFB73" s="276"/>
      <c r="AFC73" s="276"/>
      <c r="AFD73" s="276"/>
      <c r="AFE73" s="276"/>
      <c r="AFF73" s="276"/>
      <c r="AFG73" s="276"/>
      <c r="AFH73" s="276"/>
      <c r="AFI73" s="276"/>
      <c r="AFJ73" s="276"/>
      <c r="AFK73" s="276"/>
      <c r="AFL73" s="276"/>
      <c r="AFM73" s="276"/>
      <c r="AFN73" s="276"/>
      <c r="AFO73" s="276"/>
      <c r="AFP73" s="276"/>
      <c r="AFQ73" s="276"/>
      <c r="AFR73" s="276"/>
      <c r="AFS73" s="276"/>
      <c r="AFT73" s="276"/>
      <c r="AFU73" s="276"/>
      <c r="AFV73" s="276"/>
      <c r="AFW73" s="276"/>
      <c r="AFX73" s="276"/>
      <c r="AFY73" s="276"/>
      <c r="AFZ73" s="276"/>
      <c r="AGA73" s="276"/>
      <c r="AGB73" s="276"/>
      <c r="AGC73" s="276"/>
      <c r="AGD73" s="276"/>
      <c r="AGE73" s="276"/>
      <c r="AGF73" s="276"/>
      <c r="AGG73" s="276"/>
      <c r="AGH73" s="276"/>
      <c r="AGI73" s="276"/>
      <c r="AGJ73" s="276"/>
      <c r="AGK73" s="276"/>
      <c r="AGL73" s="276"/>
      <c r="AGM73" s="276"/>
      <c r="AGN73" s="276"/>
      <c r="AGO73" s="276"/>
      <c r="AGP73" s="276"/>
      <c r="AGQ73" s="276"/>
      <c r="AGR73" s="276"/>
      <c r="AGS73" s="276"/>
      <c r="AGT73" s="276"/>
      <c r="AGU73" s="276"/>
      <c r="AGV73" s="276"/>
      <c r="AGW73" s="276"/>
      <c r="AGX73" s="276"/>
      <c r="AGY73" s="276"/>
      <c r="AGZ73" s="276"/>
      <c r="AHA73" s="276"/>
      <c r="AHB73" s="276"/>
      <c r="AHC73" s="276"/>
      <c r="AHD73" s="276"/>
      <c r="AHE73" s="276"/>
      <c r="AHF73" s="276"/>
      <c r="AHG73" s="276"/>
      <c r="AHH73" s="276"/>
      <c r="AHI73" s="276"/>
      <c r="AHJ73" s="276"/>
      <c r="AHK73" s="276"/>
      <c r="AHL73" s="276"/>
      <c r="AHM73" s="276"/>
      <c r="AHN73" s="276"/>
      <c r="AHO73" s="276"/>
      <c r="AHP73" s="276"/>
      <c r="AHQ73" s="276"/>
      <c r="AHR73" s="276"/>
      <c r="AHS73" s="276"/>
      <c r="AHT73" s="276"/>
      <c r="AHU73" s="276"/>
      <c r="AHV73" s="276"/>
      <c r="AHW73" s="276"/>
      <c r="AHX73" s="276"/>
      <c r="AHY73" s="276"/>
      <c r="AHZ73" s="276"/>
      <c r="AIA73" s="276"/>
      <c r="AIB73" s="276"/>
      <c r="AIC73" s="276"/>
      <c r="AID73" s="276"/>
      <c r="AIE73" s="276"/>
      <c r="AIF73" s="276"/>
      <c r="AIG73" s="276"/>
      <c r="AIH73" s="276"/>
      <c r="AII73" s="0"/>
      <c r="AIJ73" s="0"/>
      <c r="AIK73" s="0"/>
      <c r="AIL73" s="0"/>
      <c r="AIM73" s="0"/>
      <c r="AIN73" s="0"/>
      <c r="AIO73" s="0"/>
      <c r="AIP73" s="0"/>
      <c r="AIQ73" s="0"/>
      <c r="AIR73" s="0"/>
      <c r="AIS73" s="0"/>
      <c r="AIT73" s="0"/>
      <c r="AIU73" s="0"/>
      <c r="AIV73" s="0"/>
      <c r="AIW73" s="0"/>
      <c r="AIX73" s="0"/>
      <c r="AIY73" s="0"/>
      <c r="AIZ73" s="0"/>
      <c r="AJA73" s="0"/>
      <c r="AJB73" s="0"/>
      <c r="AJC73" s="0"/>
      <c r="AJD73" s="0"/>
      <c r="AJE73" s="0"/>
      <c r="AJF73" s="0"/>
      <c r="AJG73" s="0"/>
      <c r="AJH73" s="0"/>
      <c r="AJI73" s="0"/>
      <c r="AJJ73" s="0"/>
      <c r="AJK73" s="0"/>
      <c r="AJL73" s="0"/>
      <c r="AJM73" s="0"/>
      <c r="AJN73" s="0"/>
      <c r="AJO73" s="0"/>
      <c r="AJP73" s="0"/>
      <c r="AJQ73" s="0"/>
      <c r="AJR73" s="0"/>
      <c r="AJS73" s="0"/>
      <c r="AJT73" s="0"/>
      <c r="AJU73" s="0"/>
      <c r="AJV73" s="0"/>
      <c r="AJW73" s="0"/>
      <c r="AJX73" s="0"/>
      <c r="AJY73" s="0"/>
      <c r="AJZ73" s="0"/>
      <c r="AKA73" s="0"/>
      <c r="AKB73" s="0"/>
      <c r="AKC73" s="0"/>
      <c r="AKD73" s="0"/>
      <c r="AKE73" s="0"/>
      <c r="AKF73" s="0"/>
      <c r="AKG73" s="0"/>
      <c r="AKH73" s="0"/>
      <c r="AKI73" s="0"/>
      <c r="AKJ73" s="0"/>
      <c r="AKK73" s="0"/>
      <c r="AKL73" s="0"/>
      <c r="AKM73" s="0"/>
      <c r="AKN73" s="0"/>
      <c r="AKO73" s="0"/>
      <c r="AKP73" s="0"/>
      <c r="AKQ73" s="0"/>
      <c r="AKR73" s="0"/>
      <c r="AKS73" s="0"/>
      <c r="AKT73" s="0"/>
      <c r="AKU73" s="0"/>
      <c r="AKV73" s="0"/>
      <c r="AKW73" s="0"/>
      <c r="AKX73" s="0"/>
      <c r="AKY73" s="0"/>
      <c r="AKZ73" s="0"/>
      <c r="ALA73" s="0"/>
      <c r="ALB73" s="0"/>
      <c r="ALC73" s="0"/>
      <c r="ALD73" s="0"/>
      <c r="ALE73" s="0"/>
      <c r="ALF73" s="0"/>
      <c r="ALG73" s="0"/>
      <c r="ALH73" s="0"/>
      <c r="ALI73" s="0"/>
      <c r="ALJ73" s="0"/>
      <c r="ALK73" s="0"/>
      <c r="ALL73" s="0"/>
      <c r="ALM73" s="0"/>
      <c r="ALN73" s="0"/>
      <c r="ALO73" s="0"/>
      <c r="ALP73" s="0"/>
      <c r="ALQ73" s="0"/>
      <c r="ALR73" s="0"/>
      <c r="ALS73" s="0"/>
      <c r="ALT73" s="0"/>
      <c r="ALU73" s="0"/>
      <c r="ALV73" s="0"/>
      <c r="ALW73" s="0"/>
      <c r="ALX73" s="0"/>
      <c r="ALY73" s="0"/>
      <c r="ALZ73" s="0"/>
      <c r="AMA73" s="0"/>
      <c r="AMB73" s="0"/>
      <c r="AMC73" s="0"/>
      <c r="AMD73" s="0"/>
      <c r="AME73" s="0"/>
      <c r="AMF73" s="0"/>
      <c r="AMG73" s="0"/>
      <c r="AMH73" s="0"/>
      <c r="AMI73" s="0"/>
      <c r="AMJ73" s="0"/>
    </row>
    <row r="74" s="721" customFormat="true" ht="12" hidden="false" customHeight="true" outlineLevel="0" collapsed="false">
      <c r="A74" s="720"/>
      <c r="B74" s="720"/>
      <c r="C74" s="720"/>
      <c r="D74" s="716"/>
      <c r="E74" s="720"/>
      <c r="F74" s="716"/>
      <c r="G74" s="716"/>
      <c r="H74" s="720"/>
      <c r="I74" s="716"/>
      <c r="J74" s="720"/>
      <c r="K74" s="720"/>
      <c r="L74" s="720"/>
      <c r="M74" s="720"/>
      <c r="N74" s="720"/>
      <c r="O74" s="720"/>
      <c r="P74" s="720"/>
      <c r="Q74" s="720"/>
      <c r="R74" s="720"/>
      <c r="S74" s="720"/>
      <c r="T74" s="720"/>
      <c r="U74" s="720"/>
      <c r="V74" s="720"/>
      <c r="W74" s="720"/>
      <c r="X74" s="720"/>
      <c r="Y74" s="720"/>
      <c r="Z74" s="720"/>
      <c r="AA74" s="720"/>
      <c r="AB74" s="716"/>
      <c r="AC74" s="720"/>
      <c r="AD74" s="716"/>
      <c r="AE74" s="716"/>
      <c r="AF74" s="720"/>
      <c r="AG74" s="716"/>
      <c r="AH74" s="720"/>
      <c r="AI74" s="720"/>
      <c r="AJ74" s="720"/>
      <c r="AK74" s="720"/>
      <c r="AL74" s="720"/>
      <c r="AM74" s="720"/>
      <c r="AN74" s="720"/>
      <c r="AO74" s="720"/>
      <c r="AP74" s="720"/>
      <c r="AQ74" s="717"/>
      <c r="AS74" s="717"/>
      <c r="BL74" s="717"/>
      <c r="BN74" s="717"/>
      <c r="BO74" s="717"/>
      <c r="BQ74" s="717"/>
      <c r="CJ74" s="717"/>
      <c r="CL74" s="717"/>
      <c r="CM74" s="717"/>
      <c r="CO74" s="717"/>
      <c r="DH74" s="717"/>
      <c r="DJ74" s="717"/>
      <c r="DK74" s="717"/>
      <c r="DM74" s="717"/>
      <c r="EF74" s="717"/>
      <c r="EH74" s="717"/>
      <c r="EI74" s="717"/>
      <c r="EK74" s="717"/>
      <c r="FD74" s="717"/>
      <c r="FF74" s="717"/>
      <c r="FG74" s="717"/>
      <c r="FI74" s="717"/>
      <c r="GB74" s="717"/>
      <c r="GD74" s="717"/>
      <c r="GE74" s="717"/>
      <c r="GG74" s="717"/>
      <c r="GZ74" s="717"/>
      <c r="HB74" s="717"/>
      <c r="HC74" s="717"/>
      <c r="HE74" s="717"/>
      <c r="HX74" s="717"/>
      <c r="HZ74" s="717"/>
      <c r="IA74" s="717"/>
      <c r="IC74" s="717"/>
      <c r="IV74" s="717"/>
      <c r="IX74" s="717"/>
      <c r="IY74" s="717"/>
      <c r="JA74" s="717"/>
      <c r="JT74" s="717"/>
      <c r="JV74" s="717"/>
      <c r="JW74" s="717"/>
      <c r="JY74" s="717"/>
      <c r="KR74" s="717"/>
      <c r="KT74" s="717"/>
      <c r="KU74" s="717"/>
      <c r="KW74" s="717"/>
      <c r="LP74" s="717"/>
      <c r="LR74" s="717"/>
      <c r="LS74" s="717"/>
      <c r="LU74" s="717"/>
      <c r="YE74" s="276"/>
      <c r="YF74" s="276"/>
      <c r="YG74" s="276"/>
      <c r="YH74" s="276"/>
      <c r="YI74" s="276"/>
      <c r="YJ74" s="276"/>
      <c r="YK74" s="276"/>
      <c r="YL74" s="276"/>
      <c r="YM74" s="276"/>
      <c r="YN74" s="276"/>
      <c r="YO74" s="276"/>
      <c r="YP74" s="276"/>
      <c r="YQ74" s="276"/>
      <c r="YR74" s="276"/>
      <c r="YS74" s="276"/>
      <c r="YT74" s="276"/>
      <c r="YU74" s="276"/>
      <c r="YV74" s="276"/>
      <c r="YW74" s="276"/>
      <c r="YX74" s="276"/>
      <c r="YY74" s="276"/>
      <c r="YZ74" s="276"/>
      <c r="ZA74" s="276"/>
      <c r="ZB74" s="276"/>
      <c r="ZC74" s="276"/>
      <c r="ZD74" s="276"/>
      <c r="ZE74" s="276"/>
      <c r="ZF74" s="276"/>
      <c r="ZG74" s="276"/>
      <c r="ZH74" s="276"/>
      <c r="ZI74" s="276"/>
      <c r="ZJ74" s="276"/>
      <c r="ZK74" s="276"/>
      <c r="ZL74" s="276"/>
      <c r="ZM74" s="276"/>
      <c r="ZN74" s="276"/>
      <c r="ZO74" s="276"/>
      <c r="ZP74" s="276"/>
      <c r="ZQ74" s="276"/>
      <c r="ZR74" s="276"/>
      <c r="ZS74" s="276"/>
      <c r="ZT74" s="276"/>
      <c r="ZU74" s="276"/>
      <c r="ZV74" s="276"/>
      <c r="ZW74" s="276"/>
      <c r="ZX74" s="276"/>
      <c r="ZY74" s="276"/>
      <c r="ZZ74" s="276"/>
      <c r="AAA74" s="276"/>
      <c r="AAB74" s="276"/>
      <c r="AAC74" s="276"/>
      <c r="AAD74" s="276"/>
      <c r="AAE74" s="276"/>
      <c r="AAF74" s="276"/>
      <c r="AAG74" s="276"/>
      <c r="AAH74" s="276"/>
      <c r="AAI74" s="276"/>
      <c r="AAJ74" s="276"/>
      <c r="AAK74" s="276"/>
      <c r="AAL74" s="276"/>
      <c r="AAM74" s="276"/>
      <c r="AAN74" s="276"/>
      <c r="AAO74" s="276"/>
      <c r="AAP74" s="276"/>
      <c r="AAQ74" s="276"/>
      <c r="AAR74" s="276"/>
      <c r="AAS74" s="276"/>
      <c r="AAT74" s="276"/>
      <c r="AAU74" s="276"/>
      <c r="AAV74" s="276"/>
      <c r="AAW74" s="276"/>
      <c r="AAX74" s="276"/>
      <c r="AAY74" s="276"/>
      <c r="AAZ74" s="276"/>
      <c r="ABA74" s="276"/>
      <c r="ABB74" s="276"/>
      <c r="ABC74" s="276"/>
      <c r="ABD74" s="276"/>
      <c r="ABE74" s="276"/>
      <c r="ABF74" s="276"/>
      <c r="ABG74" s="276"/>
      <c r="ABH74" s="276"/>
      <c r="ABI74" s="276"/>
      <c r="ABJ74" s="276"/>
      <c r="ABK74" s="276"/>
      <c r="ABL74" s="276"/>
      <c r="ABM74" s="276"/>
      <c r="ABN74" s="276"/>
      <c r="ABO74" s="276"/>
      <c r="ABP74" s="276"/>
      <c r="ABQ74" s="276"/>
      <c r="ABR74" s="276"/>
      <c r="ABS74" s="276"/>
      <c r="ABT74" s="276"/>
      <c r="ABU74" s="276"/>
      <c r="ABV74" s="276"/>
      <c r="ABW74" s="276"/>
      <c r="ABX74" s="276"/>
      <c r="ABY74" s="276"/>
      <c r="ABZ74" s="276"/>
      <c r="ACA74" s="276"/>
      <c r="ACB74" s="276"/>
      <c r="ACC74" s="276"/>
      <c r="ACD74" s="276"/>
      <c r="ACE74" s="276"/>
      <c r="ACF74" s="276"/>
      <c r="ACG74" s="276"/>
      <c r="ACH74" s="276"/>
      <c r="ACI74" s="276"/>
      <c r="ACJ74" s="276"/>
      <c r="ACK74" s="276"/>
      <c r="ACL74" s="276"/>
      <c r="ACM74" s="276"/>
      <c r="ACN74" s="276"/>
      <c r="ACO74" s="276"/>
      <c r="ACP74" s="276"/>
      <c r="ACQ74" s="276"/>
      <c r="ACR74" s="276"/>
      <c r="ACS74" s="276"/>
      <c r="ACT74" s="276"/>
      <c r="ACU74" s="276"/>
      <c r="ACV74" s="276"/>
      <c r="ACW74" s="276"/>
      <c r="ACX74" s="276"/>
      <c r="ACY74" s="276"/>
      <c r="ACZ74" s="276"/>
      <c r="ADA74" s="276"/>
      <c r="ADB74" s="276"/>
      <c r="ADC74" s="276"/>
      <c r="ADD74" s="276"/>
      <c r="ADE74" s="276"/>
      <c r="ADF74" s="276"/>
      <c r="ADG74" s="276"/>
      <c r="ADH74" s="276"/>
      <c r="ADI74" s="276"/>
      <c r="ADJ74" s="276"/>
      <c r="ADK74" s="276"/>
      <c r="ADL74" s="276"/>
      <c r="ADM74" s="276"/>
      <c r="ADN74" s="276"/>
      <c r="ADO74" s="276"/>
      <c r="ADP74" s="276"/>
      <c r="ADQ74" s="276"/>
      <c r="ADR74" s="276"/>
      <c r="ADS74" s="276"/>
      <c r="ADT74" s="276"/>
      <c r="ADU74" s="276"/>
      <c r="ADV74" s="276"/>
      <c r="ADW74" s="276"/>
      <c r="ADX74" s="276"/>
      <c r="ADY74" s="276"/>
      <c r="ADZ74" s="276"/>
      <c r="AEA74" s="276"/>
      <c r="AEB74" s="276"/>
      <c r="AEC74" s="276"/>
      <c r="AED74" s="276"/>
      <c r="AEE74" s="276"/>
      <c r="AEF74" s="276"/>
      <c r="AEG74" s="276"/>
      <c r="AEH74" s="276"/>
      <c r="AEI74" s="276"/>
      <c r="AEJ74" s="276"/>
      <c r="AEK74" s="276"/>
      <c r="AEL74" s="276"/>
      <c r="AEM74" s="276"/>
      <c r="AEN74" s="276"/>
      <c r="AEO74" s="276"/>
      <c r="AEP74" s="276"/>
      <c r="AEQ74" s="276"/>
      <c r="AER74" s="276"/>
      <c r="AES74" s="276"/>
      <c r="AET74" s="276"/>
      <c r="AEU74" s="276"/>
      <c r="AEV74" s="276"/>
      <c r="AEW74" s="276"/>
      <c r="AEX74" s="276"/>
      <c r="AEY74" s="276"/>
      <c r="AEZ74" s="276"/>
      <c r="AFA74" s="276"/>
      <c r="AFB74" s="276"/>
      <c r="AFC74" s="276"/>
      <c r="AFD74" s="276"/>
      <c r="AFE74" s="276"/>
      <c r="AFF74" s="276"/>
      <c r="AFG74" s="276"/>
      <c r="AFH74" s="276"/>
      <c r="AFI74" s="276"/>
      <c r="AFJ74" s="276"/>
      <c r="AFK74" s="276"/>
      <c r="AFL74" s="276"/>
      <c r="AFM74" s="276"/>
      <c r="AFN74" s="276"/>
      <c r="AFO74" s="276"/>
      <c r="AFP74" s="276"/>
      <c r="AFQ74" s="276"/>
      <c r="AFR74" s="276"/>
      <c r="AFS74" s="276"/>
      <c r="AFT74" s="276"/>
      <c r="AFU74" s="276"/>
      <c r="AFV74" s="276"/>
      <c r="AFW74" s="276"/>
      <c r="AFX74" s="276"/>
      <c r="AFY74" s="276"/>
      <c r="AFZ74" s="276"/>
      <c r="AGA74" s="276"/>
      <c r="AGB74" s="276"/>
      <c r="AGC74" s="276"/>
      <c r="AGD74" s="276"/>
      <c r="AGE74" s="276"/>
      <c r="AGF74" s="276"/>
      <c r="AGG74" s="276"/>
      <c r="AGH74" s="276"/>
      <c r="AGI74" s="276"/>
      <c r="AGJ74" s="276"/>
      <c r="AGK74" s="276"/>
      <c r="AGL74" s="276"/>
      <c r="AGM74" s="276"/>
      <c r="AGN74" s="276"/>
      <c r="AGO74" s="276"/>
      <c r="AGP74" s="276"/>
      <c r="AGQ74" s="276"/>
      <c r="AGR74" s="276"/>
      <c r="AGS74" s="276"/>
      <c r="AGT74" s="276"/>
      <c r="AGU74" s="276"/>
      <c r="AGV74" s="276"/>
      <c r="AGW74" s="276"/>
      <c r="AGX74" s="276"/>
      <c r="AGY74" s="276"/>
      <c r="AGZ74" s="276"/>
      <c r="AHA74" s="276"/>
      <c r="AHB74" s="276"/>
      <c r="AHC74" s="276"/>
      <c r="AHD74" s="276"/>
      <c r="AHE74" s="276"/>
      <c r="AHF74" s="276"/>
      <c r="AHG74" s="276"/>
      <c r="AHH74" s="276"/>
      <c r="AHI74" s="276"/>
      <c r="AHJ74" s="276"/>
      <c r="AHK74" s="276"/>
      <c r="AHL74" s="276"/>
      <c r="AHM74" s="276"/>
      <c r="AHN74" s="276"/>
      <c r="AHO74" s="276"/>
      <c r="AHP74" s="276"/>
      <c r="AHQ74" s="276"/>
      <c r="AHR74" s="276"/>
      <c r="AHS74" s="276"/>
      <c r="AHT74" s="276"/>
      <c r="AHU74" s="276"/>
      <c r="AHV74" s="276"/>
      <c r="AHW74" s="276"/>
      <c r="AHX74" s="276"/>
      <c r="AHY74" s="276"/>
      <c r="AHZ74" s="276"/>
      <c r="AIA74" s="276"/>
      <c r="AIB74" s="276"/>
      <c r="AIC74" s="276"/>
      <c r="AID74" s="276"/>
      <c r="AIE74" s="276"/>
      <c r="AIF74" s="276"/>
      <c r="AIG74" s="276"/>
      <c r="AIH74" s="276"/>
      <c r="AII74" s="0"/>
      <c r="AIJ74" s="0"/>
      <c r="AIK74" s="0"/>
      <c r="AIL74" s="0"/>
      <c r="AIM74" s="0"/>
      <c r="AIN74" s="0"/>
      <c r="AIO74" s="0"/>
      <c r="AIP74" s="0"/>
      <c r="AIQ74" s="0"/>
      <c r="AIR74" s="0"/>
      <c r="AIS74" s="0"/>
      <c r="AIT74" s="0"/>
      <c r="AIU74" s="0"/>
      <c r="AIV74" s="0"/>
      <c r="AIW74" s="0"/>
      <c r="AIX74" s="0"/>
      <c r="AIY74" s="0"/>
      <c r="AIZ74" s="0"/>
      <c r="AJA74" s="0"/>
      <c r="AJB74" s="0"/>
      <c r="AJC74" s="0"/>
      <c r="AJD74" s="0"/>
      <c r="AJE74" s="0"/>
      <c r="AJF74" s="0"/>
      <c r="AJG74" s="0"/>
      <c r="AJH74" s="0"/>
      <c r="AJI74" s="0"/>
      <c r="AJJ74" s="0"/>
      <c r="AJK74" s="0"/>
      <c r="AJL74" s="0"/>
      <c r="AJM74" s="0"/>
      <c r="AJN74" s="0"/>
      <c r="AJO74" s="0"/>
      <c r="AJP74" s="0"/>
      <c r="AJQ74" s="0"/>
      <c r="AJR74" s="0"/>
      <c r="AJS74" s="0"/>
      <c r="AJT74" s="0"/>
      <c r="AJU74" s="0"/>
      <c r="AJV74" s="0"/>
      <c r="AJW74" s="0"/>
      <c r="AJX74" s="0"/>
      <c r="AJY74" s="0"/>
      <c r="AJZ74" s="0"/>
      <c r="AKA74" s="0"/>
      <c r="AKB74" s="0"/>
      <c r="AKC74" s="0"/>
      <c r="AKD74" s="0"/>
      <c r="AKE74" s="0"/>
      <c r="AKF74" s="0"/>
      <c r="AKG74" s="0"/>
      <c r="AKH74" s="0"/>
      <c r="AKI74" s="0"/>
      <c r="AKJ74" s="0"/>
      <c r="AKK74" s="0"/>
      <c r="AKL74" s="0"/>
      <c r="AKM74" s="0"/>
      <c r="AKN74" s="0"/>
      <c r="AKO74" s="0"/>
      <c r="AKP74" s="0"/>
      <c r="AKQ74" s="0"/>
      <c r="AKR74" s="0"/>
      <c r="AKS74" s="0"/>
      <c r="AKT74" s="0"/>
      <c r="AKU74" s="0"/>
      <c r="AKV74" s="0"/>
      <c r="AKW74" s="0"/>
      <c r="AKX74" s="0"/>
      <c r="AKY74" s="0"/>
      <c r="AKZ74" s="0"/>
      <c r="ALA74" s="0"/>
      <c r="ALB74" s="0"/>
      <c r="ALC74" s="0"/>
      <c r="ALD74" s="0"/>
      <c r="ALE74" s="0"/>
      <c r="ALF74" s="0"/>
      <c r="ALG74" s="0"/>
      <c r="ALH74" s="0"/>
      <c r="ALI74" s="0"/>
      <c r="ALJ74" s="0"/>
      <c r="ALK74" s="0"/>
      <c r="ALL74" s="0"/>
      <c r="ALM74" s="0"/>
      <c r="ALN74" s="0"/>
      <c r="ALO74" s="0"/>
      <c r="ALP74" s="0"/>
      <c r="ALQ74" s="0"/>
      <c r="ALR74" s="0"/>
      <c r="ALS74" s="0"/>
      <c r="ALT74" s="0"/>
      <c r="ALU74" s="0"/>
      <c r="ALV74" s="0"/>
      <c r="ALW74" s="0"/>
      <c r="ALX74" s="0"/>
      <c r="ALY74" s="0"/>
      <c r="ALZ74" s="0"/>
      <c r="AMA74" s="0"/>
      <c r="AMB74" s="0"/>
      <c r="AMC74" s="0"/>
      <c r="AMD74" s="0"/>
      <c r="AME74" s="0"/>
      <c r="AMF74" s="0"/>
      <c r="AMG74" s="0"/>
      <c r="AMH74" s="0"/>
      <c r="AMI74" s="0"/>
      <c r="AMJ74" s="0"/>
    </row>
    <row r="75" s="717" customFormat="true" ht="12" hidden="false" customHeight="true" outlineLevel="0" collapsed="false">
      <c r="A75" s="716"/>
      <c r="B75" s="716"/>
      <c r="C75" s="716"/>
      <c r="D75" s="716"/>
      <c r="E75" s="716"/>
      <c r="F75" s="716"/>
      <c r="G75" s="716"/>
      <c r="H75" s="716"/>
      <c r="I75" s="716"/>
      <c r="J75" s="716"/>
      <c r="K75" s="716"/>
      <c r="L75" s="716"/>
      <c r="M75" s="716"/>
      <c r="N75" s="716"/>
      <c r="O75" s="716"/>
      <c r="P75" s="716"/>
      <c r="Q75" s="716"/>
      <c r="R75" s="716"/>
      <c r="S75" s="716"/>
      <c r="T75" s="716"/>
      <c r="U75" s="716"/>
      <c r="V75" s="716"/>
      <c r="W75" s="716"/>
      <c r="X75" s="716"/>
      <c r="Y75" s="716"/>
      <c r="Z75" s="716"/>
      <c r="AA75" s="716"/>
      <c r="AB75" s="716"/>
      <c r="AC75" s="716"/>
      <c r="AD75" s="716"/>
      <c r="AE75" s="716"/>
      <c r="AF75" s="716"/>
      <c r="AG75" s="716"/>
      <c r="AH75" s="716"/>
      <c r="AI75" s="716"/>
      <c r="AJ75" s="716"/>
      <c r="AK75" s="716"/>
      <c r="AL75" s="716"/>
      <c r="AM75" s="716"/>
      <c r="AN75" s="716"/>
      <c r="AO75" s="716"/>
      <c r="AP75" s="716"/>
      <c r="YE75" s="276"/>
      <c r="YF75" s="276"/>
      <c r="YG75" s="276"/>
      <c r="YH75" s="276"/>
      <c r="YI75" s="276"/>
      <c r="YJ75" s="276"/>
      <c r="YK75" s="276"/>
      <c r="YL75" s="276"/>
      <c r="YM75" s="276"/>
      <c r="YN75" s="276"/>
      <c r="YO75" s="276"/>
      <c r="YP75" s="276"/>
      <c r="YQ75" s="276"/>
      <c r="YR75" s="276"/>
      <c r="YS75" s="276"/>
      <c r="YT75" s="276"/>
      <c r="YU75" s="276"/>
      <c r="YV75" s="276"/>
      <c r="YW75" s="276"/>
      <c r="YX75" s="276"/>
      <c r="YY75" s="276"/>
      <c r="YZ75" s="276"/>
      <c r="ZA75" s="276"/>
      <c r="ZB75" s="276"/>
      <c r="ZC75" s="276"/>
      <c r="ZD75" s="276"/>
      <c r="ZE75" s="276"/>
      <c r="ZF75" s="276"/>
      <c r="ZG75" s="276"/>
      <c r="ZH75" s="276"/>
      <c r="ZI75" s="276"/>
      <c r="ZJ75" s="276"/>
      <c r="ZK75" s="276"/>
      <c r="ZL75" s="276"/>
      <c r="ZM75" s="276"/>
      <c r="ZN75" s="276"/>
      <c r="ZO75" s="276"/>
      <c r="ZP75" s="276"/>
      <c r="ZQ75" s="276"/>
      <c r="ZR75" s="276"/>
      <c r="ZS75" s="276"/>
      <c r="ZT75" s="276"/>
      <c r="ZU75" s="276"/>
      <c r="ZV75" s="276"/>
      <c r="ZW75" s="276"/>
      <c r="ZX75" s="276"/>
      <c r="ZY75" s="276"/>
      <c r="ZZ75" s="276"/>
      <c r="AAA75" s="276"/>
      <c r="AAB75" s="276"/>
      <c r="AAC75" s="276"/>
      <c r="AAD75" s="276"/>
      <c r="AAE75" s="276"/>
      <c r="AAF75" s="276"/>
      <c r="AAG75" s="276"/>
      <c r="AAH75" s="276"/>
      <c r="AAI75" s="276"/>
      <c r="AAJ75" s="276"/>
      <c r="AAK75" s="276"/>
      <c r="AAL75" s="276"/>
      <c r="AAM75" s="276"/>
      <c r="AAN75" s="276"/>
      <c r="AAO75" s="276"/>
      <c r="AAP75" s="276"/>
      <c r="AAQ75" s="276"/>
      <c r="AAR75" s="276"/>
      <c r="AAS75" s="276"/>
      <c r="AAT75" s="276"/>
      <c r="AAU75" s="276"/>
      <c r="AAV75" s="276"/>
      <c r="AAW75" s="276"/>
      <c r="AAX75" s="276"/>
      <c r="AAY75" s="276"/>
      <c r="AAZ75" s="276"/>
      <c r="ABA75" s="276"/>
      <c r="ABB75" s="276"/>
      <c r="ABC75" s="276"/>
      <c r="ABD75" s="276"/>
      <c r="ABE75" s="276"/>
      <c r="ABF75" s="276"/>
      <c r="ABG75" s="276"/>
      <c r="ABH75" s="276"/>
      <c r="ABI75" s="276"/>
      <c r="ABJ75" s="276"/>
      <c r="ABK75" s="276"/>
      <c r="ABL75" s="276"/>
      <c r="ABM75" s="276"/>
      <c r="ABN75" s="276"/>
      <c r="ABO75" s="276"/>
      <c r="ABP75" s="276"/>
      <c r="ABQ75" s="276"/>
      <c r="ABR75" s="276"/>
      <c r="ABS75" s="276"/>
      <c r="ABT75" s="276"/>
      <c r="ABU75" s="276"/>
      <c r="ABV75" s="276"/>
      <c r="ABW75" s="276"/>
      <c r="ABX75" s="276"/>
      <c r="ABY75" s="276"/>
      <c r="ABZ75" s="276"/>
      <c r="ACA75" s="276"/>
      <c r="ACB75" s="276"/>
      <c r="ACC75" s="276"/>
      <c r="ACD75" s="276"/>
      <c r="ACE75" s="276"/>
      <c r="ACF75" s="276"/>
      <c r="ACG75" s="276"/>
      <c r="ACH75" s="276"/>
      <c r="ACI75" s="276"/>
      <c r="ACJ75" s="276"/>
      <c r="ACK75" s="276"/>
      <c r="ACL75" s="276"/>
      <c r="ACM75" s="276"/>
      <c r="ACN75" s="276"/>
      <c r="ACO75" s="276"/>
      <c r="ACP75" s="276"/>
      <c r="ACQ75" s="276"/>
      <c r="ACR75" s="276"/>
      <c r="ACS75" s="276"/>
      <c r="ACT75" s="276"/>
      <c r="ACU75" s="276"/>
      <c r="ACV75" s="276"/>
      <c r="ACW75" s="276"/>
      <c r="ACX75" s="276"/>
      <c r="ACY75" s="276"/>
      <c r="ACZ75" s="276"/>
      <c r="ADA75" s="276"/>
      <c r="ADB75" s="276"/>
      <c r="ADC75" s="276"/>
      <c r="ADD75" s="276"/>
      <c r="ADE75" s="276"/>
      <c r="ADF75" s="276"/>
      <c r="ADG75" s="276"/>
      <c r="ADH75" s="276"/>
      <c r="ADI75" s="276"/>
      <c r="ADJ75" s="276"/>
      <c r="ADK75" s="276"/>
      <c r="ADL75" s="276"/>
      <c r="ADM75" s="276"/>
      <c r="ADN75" s="276"/>
      <c r="ADO75" s="276"/>
      <c r="ADP75" s="276"/>
      <c r="ADQ75" s="276"/>
      <c r="ADR75" s="276"/>
      <c r="ADS75" s="276"/>
      <c r="ADT75" s="276"/>
      <c r="ADU75" s="276"/>
      <c r="ADV75" s="276"/>
      <c r="ADW75" s="276"/>
      <c r="ADX75" s="276"/>
      <c r="ADY75" s="276"/>
      <c r="ADZ75" s="276"/>
      <c r="AEA75" s="276"/>
      <c r="AEB75" s="276"/>
      <c r="AEC75" s="276"/>
      <c r="AED75" s="276"/>
      <c r="AEE75" s="276"/>
      <c r="AEF75" s="276"/>
      <c r="AEG75" s="276"/>
      <c r="AEH75" s="276"/>
      <c r="AEI75" s="276"/>
      <c r="AEJ75" s="276"/>
      <c r="AEK75" s="276"/>
      <c r="AEL75" s="276"/>
      <c r="AEM75" s="276"/>
      <c r="AEN75" s="276"/>
      <c r="AEO75" s="276"/>
      <c r="AEP75" s="276"/>
      <c r="AEQ75" s="276"/>
      <c r="AER75" s="276"/>
      <c r="AES75" s="276"/>
      <c r="AET75" s="276"/>
      <c r="AEU75" s="276"/>
      <c r="AEV75" s="276"/>
      <c r="AEW75" s="276"/>
      <c r="AEX75" s="276"/>
      <c r="AEY75" s="276"/>
      <c r="AEZ75" s="276"/>
      <c r="AFA75" s="276"/>
      <c r="AFB75" s="276"/>
      <c r="AFC75" s="276"/>
      <c r="AFD75" s="276"/>
      <c r="AFE75" s="276"/>
      <c r="AFF75" s="276"/>
      <c r="AFG75" s="276"/>
      <c r="AFH75" s="276"/>
      <c r="AFI75" s="276"/>
      <c r="AFJ75" s="276"/>
      <c r="AFK75" s="276"/>
      <c r="AFL75" s="276"/>
      <c r="AFM75" s="276"/>
      <c r="AFN75" s="276"/>
      <c r="AFO75" s="276"/>
      <c r="AFP75" s="276"/>
      <c r="AFQ75" s="276"/>
      <c r="AFR75" s="276"/>
      <c r="AFS75" s="276"/>
      <c r="AFT75" s="276"/>
      <c r="AFU75" s="276"/>
      <c r="AFV75" s="276"/>
      <c r="AFW75" s="276"/>
      <c r="AFX75" s="276"/>
      <c r="AFY75" s="276"/>
      <c r="AFZ75" s="276"/>
      <c r="AGA75" s="276"/>
      <c r="AGB75" s="276"/>
      <c r="AGC75" s="276"/>
      <c r="AGD75" s="276"/>
      <c r="AGE75" s="276"/>
      <c r="AGF75" s="276"/>
      <c r="AGG75" s="276"/>
      <c r="AGH75" s="276"/>
      <c r="AGI75" s="276"/>
      <c r="AGJ75" s="276"/>
      <c r="AGK75" s="276"/>
      <c r="AGL75" s="276"/>
      <c r="AGM75" s="276"/>
      <c r="AGN75" s="276"/>
      <c r="AGO75" s="276"/>
      <c r="AGP75" s="276"/>
      <c r="AGQ75" s="276"/>
      <c r="AGR75" s="276"/>
      <c r="AGS75" s="276"/>
      <c r="AGT75" s="276"/>
      <c r="AGU75" s="276"/>
      <c r="AGV75" s="276"/>
      <c r="AGW75" s="276"/>
      <c r="AGX75" s="276"/>
      <c r="AGY75" s="276"/>
      <c r="AGZ75" s="276"/>
      <c r="AHA75" s="276"/>
      <c r="AHB75" s="276"/>
      <c r="AHC75" s="276"/>
      <c r="AHD75" s="276"/>
      <c r="AHE75" s="276"/>
      <c r="AHF75" s="276"/>
      <c r="AHG75" s="276"/>
      <c r="AHH75" s="276"/>
      <c r="AHI75" s="276"/>
      <c r="AHJ75" s="276"/>
      <c r="AHK75" s="276"/>
      <c r="AHL75" s="276"/>
      <c r="AHM75" s="276"/>
      <c r="AHN75" s="276"/>
      <c r="AHO75" s="276"/>
      <c r="AHP75" s="276"/>
      <c r="AHQ75" s="276"/>
      <c r="AHR75" s="276"/>
      <c r="AHS75" s="276"/>
      <c r="AHT75" s="276"/>
      <c r="AHU75" s="276"/>
      <c r="AHV75" s="276"/>
      <c r="AHW75" s="276"/>
      <c r="AHX75" s="276"/>
      <c r="AHY75" s="276"/>
      <c r="AHZ75" s="276"/>
      <c r="AIA75" s="276"/>
      <c r="AIB75" s="276"/>
      <c r="AIC75" s="276"/>
      <c r="AID75" s="276"/>
      <c r="AIE75" s="276"/>
      <c r="AIF75" s="276"/>
      <c r="AIG75" s="276"/>
      <c r="AIH75" s="276"/>
      <c r="AII75" s="0"/>
      <c r="AIJ75" s="0"/>
      <c r="AIK75" s="0"/>
      <c r="AIL75" s="0"/>
      <c r="AIM75" s="0"/>
      <c r="AIN75" s="0"/>
      <c r="AIO75" s="0"/>
      <c r="AIP75" s="0"/>
      <c r="AIQ75" s="0"/>
      <c r="AIR75" s="0"/>
      <c r="AIS75" s="0"/>
      <c r="AIT75" s="0"/>
      <c r="AIU75" s="0"/>
      <c r="AIV75" s="0"/>
      <c r="AIW75" s="0"/>
      <c r="AIX75" s="0"/>
      <c r="AIY75" s="0"/>
      <c r="AIZ75" s="0"/>
      <c r="AJA75" s="0"/>
      <c r="AJB75" s="0"/>
      <c r="AJC75" s="0"/>
      <c r="AJD75" s="0"/>
      <c r="AJE75" s="0"/>
      <c r="AJF75" s="0"/>
      <c r="AJG75" s="0"/>
      <c r="AJH75" s="0"/>
      <c r="AJI75" s="0"/>
      <c r="AJJ75" s="0"/>
      <c r="AJK75" s="0"/>
      <c r="AJL75" s="0"/>
      <c r="AJM75" s="0"/>
      <c r="AJN75" s="0"/>
      <c r="AJO75" s="0"/>
      <c r="AJP75" s="0"/>
      <c r="AJQ75" s="0"/>
      <c r="AJR75" s="0"/>
      <c r="AJS75" s="0"/>
      <c r="AJT75" s="0"/>
      <c r="AJU75" s="0"/>
      <c r="AJV75" s="0"/>
      <c r="AJW75" s="0"/>
      <c r="AJX75" s="0"/>
      <c r="AJY75" s="0"/>
      <c r="AJZ75" s="0"/>
      <c r="AKA75" s="0"/>
      <c r="AKB75" s="0"/>
      <c r="AKC75" s="0"/>
      <c r="AKD75" s="0"/>
      <c r="AKE75" s="0"/>
      <c r="AKF75" s="0"/>
      <c r="AKG75" s="0"/>
      <c r="AKH75" s="0"/>
      <c r="AKI75" s="0"/>
      <c r="AKJ75" s="0"/>
      <c r="AKK75" s="0"/>
      <c r="AKL75" s="0"/>
      <c r="AKM75" s="0"/>
      <c r="AKN75" s="0"/>
      <c r="AKO75" s="0"/>
      <c r="AKP75" s="0"/>
      <c r="AKQ75" s="0"/>
      <c r="AKR75" s="0"/>
      <c r="AKS75" s="0"/>
      <c r="AKT75" s="0"/>
      <c r="AKU75" s="0"/>
      <c r="AKV75" s="0"/>
      <c r="AKW75" s="0"/>
      <c r="AKX75" s="0"/>
      <c r="AKY75" s="0"/>
      <c r="AKZ75" s="0"/>
      <c r="ALA75" s="0"/>
      <c r="ALB75" s="0"/>
      <c r="ALC75" s="0"/>
      <c r="ALD75" s="0"/>
      <c r="ALE75" s="0"/>
      <c r="ALF75" s="0"/>
      <c r="ALG75" s="0"/>
      <c r="ALH75" s="0"/>
      <c r="ALI75" s="0"/>
      <c r="ALJ75" s="0"/>
      <c r="ALK75" s="0"/>
      <c r="ALL75" s="0"/>
      <c r="ALM75" s="0"/>
      <c r="ALN75" s="0"/>
      <c r="ALO75" s="0"/>
      <c r="ALP75" s="0"/>
      <c r="ALQ75" s="0"/>
      <c r="ALR75" s="0"/>
      <c r="ALS75" s="0"/>
      <c r="ALT75" s="0"/>
      <c r="ALU75" s="0"/>
      <c r="ALV75" s="0"/>
      <c r="ALW75" s="0"/>
      <c r="ALX75" s="0"/>
      <c r="ALY75" s="0"/>
      <c r="ALZ75" s="0"/>
      <c r="AMA75" s="0"/>
      <c r="AMB75" s="0"/>
      <c r="AMC75" s="0"/>
      <c r="AMD75" s="0"/>
      <c r="AME75" s="0"/>
      <c r="AMF75" s="0"/>
      <c r="AMG75" s="0"/>
      <c r="AMH75" s="0"/>
      <c r="AMI75" s="0"/>
      <c r="AMJ75" s="0"/>
    </row>
    <row r="76" s="281" customFormat="true" ht="12" hidden="false" customHeight="true" outlineLevel="0" collapsed="false">
      <c r="A76" s="278"/>
      <c r="B76" s="278"/>
      <c r="C76" s="716"/>
      <c r="D76" s="716"/>
      <c r="E76" s="716"/>
      <c r="F76" s="716"/>
      <c r="G76" s="716"/>
      <c r="H76" s="716"/>
      <c r="I76" s="716"/>
      <c r="J76" s="278"/>
      <c r="K76" s="278"/>
      <c r="L76" s="278"/>
      <c r="M76" s="278"/>
      <c r="N76" s="278"/>
      <c r="O76" s="278"/>
      <c r="P76" s="278"/>
      <c r="Q76" s="278"/>
      <c r="R76" s="278"/>
      <c r="S76" s="278"/>
      <c r="T76" s="278"/>
      <c r="U76" s="278"/>
      <c r="V76" s="278"/>
      <c r="W76" s="278"/>
      <c r="X76" s="278"/>
      <c r="Y76" s="278"/>
      <c r="Z76" s="278"/>
      <c r="AA76" s="716"/>
      <c r="AB76" s="716"/>
      <c r="AC76" s="716"/>
      <c r="AD76" s="716"/>
      <c r="AE76" s="716"/>
      <c r="AF76" s="716"/>
      <c r="AG76" s="716"/>
      <c r="AH76" s="278"/>
      <c r="AI76" s="278"/>
      <c r="AJ76" s="278"/>
      <c r="AK76" s="278"/>
      <c r="AL76" s="278"/>
      <c r="AM76" s="278"/>
      <c r="AN76" s="278"/>
      <c r="AO76" s="278"/>
      <c r="AP76" s="278"/>
      <c r="AQ76" s="717"/>
      <c r="AR76" s="717"/>
      <c r="AS76" s="717"/>
      <c r="BK76" s="717"/>
      <c r="BL76" s="717"/>
      <c r="BM76" s="717"/>
      <c r="BN76" s="717"/>
      <c r="BO76" s="717"/>
      <c r="BP76" s="717"/>
      <c r="BQ76" s="717"/>
      <c r="CI76" s="717"/>
      <c r="CJ76" s="717"/>
      <c r="CK76" s="717"/>
      <c r="CL76" s="717"/>
      <c r="CM76" s="717"/>
      <c r="CN76" s="717"/>
      <c r="CO76" s="717"/>
      <c r="DG76" s="717"/>
      <c r="DH76" s="717"/>
      <c r="DI76" s="717"/>
      <c r="DJ76" s="717"/>
      <c r="DK76" s="717"/>
      <c r="DL76" s="717"/>
      <c r="DM76" s="717"/>
      <c r="EE76" s="717"/>
      <c r="EF76" s="717"/>
      <c r="EG76" s="717"/>
      <c r="EH76" s="717"/>
      <c r="EI76" s="717"/>
      <c r="EJ76" s="717"/>
      <c r="EK76" s="717"/>
      <c r="FC76" s="717"/>
      <c r="FD76" s="717"/>
      <c r="FE76" s="717"/>
      <c r="FF76" s="717"/>
      <c r="FG76" s="717"/>
      <c r="FH76" s="717"/>
      <c r="FI76" s="717"/>
      <c r="GA76" s="717"/>
      <c r="GB76" s="717"/>
      <c r="GC76" s="717"/>
      <c r="GD76" s="717"/>
      <c r="GE76" s="717"/>
      <c r="GF76" s="717"/>
      <c r="GG76" s="717"/>
      <c r="GY76" s="717"/>
      <c r="GZ76" s="717"/>
      <c r="HA76" s="717"/>
      <c r="HB76" s="717"/>
      <c r="HC76" s="717"/>
      <c r="HD76" s="717"/>
      <c r="HE76" s="717"/>
      <c r="HW76" s="717"/>
      <c r="HX76" s="717"/>
      <c r="HY76" s="717"/>
      <c r="HZ76" s="717"/>
      <c r="IA76" s="717"/>
      <c r="IB76" s="717"/>
      <c r="IC76" s="717"/>
      <c r="IU76" s="717"/>
      <c r="IV76" s="717"/>
      <c r="IW76" s="717"/>
      <c r="IX76" s="717"/>
      <c r="IY76" s="717"/>
      <c r="IZ76" s="717"/>
      <c r="JA76" s="717"/>
      <c r="JS76" s="717"/>
      <c r="JT76" s="717"/>
      <c r="JU76" s="717"/>
      <c r="JV76" s="717"/>
      <c r="JW76" s="717"/>
      <c r="JX76" s="717"/>
      <c r="JY76" s="717"/>
      <c r="KQ76" s="717"/>
      <c r="KR76" s="717"/>
      <c r="KS76" s="717"/>
      <c r="KT76" s="717"/>
      <c r="KU76" s="717"/>
      <c r="KV76" s="717"/>
      <c r="KW76" s="717"/>
      <c r="LO76" s="717"/>
      <c r="LP76" s="717"/>
      <c r="LQ76" s="717"/>
      <c r="LR76" s="717"/>
      <c r="LS76" s="717"/>
      <c r="LT76" s="717"/>
      <c r="LU76" s="717"/>
      <c r="YE76" s="276"/>
      <c r="YF76" s="276"/>
      <c r="YG76" s="276"/>
      <c r="YH76" s="276"/>
      <c r="YI76" s="276"/>
      <c r="YJ76" s="276"/>
      <c r="YK76" s="276"/>
      <c r="YL76" s="276"/>
      <c r="YM76" s="276"/>
      <c r="YN76" s="276"/>
      <c r="YO76" s="276"/>
      <c r="YP76" s="276"/>
      <c r="YQ76" s="276"/>
      <c r="YR76" s="276"/>
      <c r="YS76" s="276"/>
      <c r="YT76" s="276"/>
      <c r="YU76" s="276"/>
      <c r="YV76" s="276"/>
      <c r="YW76" s="276"/>
      <c r="YX76" s="276"/>
      <c r="YY76" s="276"/>
      <c r="YZ76" s="276"/>
      <c r="ZA76" s="276"/>
      <c r="ZB76" s="276"/>
      <c r="ZC76" s="276"/>
      <c r="ZD76" s="276"/>
      <c r="ZE76" s="276"/>
      <c r="ZF76" s="276"/>
      <c r="ZG76" s="276"/>
      <c r="ZH76" s="276"/>
      <c r="ZI76" s="276"/>
      <c r="ZJ76" s="276"/>
      <c r="ZK76" s="276"/>
      <c r="ZL76" s="276"/>
      <c r="ZM76" s="276"/>
      <c r="ZN76" s="276"/>
      <c r="ZO76" s="276"/>
      <c r="ZP76" s="276"/>
      <c r="ZQ76" s="276"/>
      <c r="ZR76" s="276"/>
      <c r="ZS76" s="276"/>
      <c r="ZT76" s="276"/>
      <c r="ZU76" s="276"/>
      <c r="ZV76" s="276"/>
      <c r="ZW76" s="276"/>
      <c r="ZX76" s="276"/>
      <c r="ZY76" s="276"/>
      <c r="ZZ76" s="276"/>
      <c r="AAA76" s="276"/>
      <c r="AAB76" s="276"/>
      <c r="AAC76" s="276"/>
      <c r="AAD76" s="276"/>
      <c r="AAE76" s="276"/>
      <c r="AAF76" s="276"/>
      <c r="AAG76" s="276"/>
      <c r="AAH76" s="276"/>
      <c r="AAI76" s="276"/>
      <c r="AAJ76" s="276"/>
      <c r="AAK76" s="276"/>
      <c r="AAL76" s="276"/>
      <c r="AAM76" s="276"/>
      <c r="AAN76" s="276"/>
      <c r="AAO76" s="276"/>
      <c r="AAP76" s="276"/>
      <c r="AAQ76" s="276"/>
      <c r="AAR76" s="276"/>
      <c r="AAS76" s="276"/>
      <c r="AAT76" s="276"/>
      <c r="AAU76" s="276"/>
      <c r="AAV76" s="276"/>
      <c r="AAW76" s="276"/>
      <c r="AAX76" s="276"/>
      <c r="AAY76" s="276"/>
      <c r="AAZ76" s="276"/>
      <c r="ABA76" s="276"/>
      <c r="ABB76" s="276"/>
      <c r="ABC76" s="276"/>
      <c r="ABD76" s="276"/>
      <c r="ABE76" s="276"/>
      <c r="ABF76" s="276"/>
      <c r="ABG76" s="276"/>
      <c r="ABH76" s="276"/>
      <c r="ABI76" s="276"/>
      <c r="ABJ76" s="276"/>
      <c r="ABK76" s="276"/>
      <c r="ABL76" s="276"/>
      <c r="ABM76" s="276"/>
      <c r="ABN76" s="276"/>
      <c r="ABO76" s="276"/>
      <c r="ABP76" s="276"/>
      <c r="ABQ76" s="276"/>
      <c r="ABR76" s="276"/>
      <c r="ABS76" s="276"/>
      <c r="ABT76" s="276"/>
      <c r="ABU76" s="276"/>
      <c r="ABV76" s="276"/>
      <c r="ABW76" s="276"/>
      <c r="ABX76" s="276"/>
      <c r="ABY76" s="276"/>
      <c r="ABZ76" s="276"/>
      <c r="ACA76" s="276"/>
      <c r="ACB76" s="276"/>
      <c r="ACC76" s="276"/>
      <c r="ACD76" s="276"/>
      <c r="ACE76" s="276"/>
      <c r="ACF76" s="276"/>
      <c r="ACG76" s="276"/>
      <c r="ACH76" s="276"/>
      <c r="ACI76" s="276"/>
      <c r="ACJ76" s="276"/>
      <c r="ACK76" s="276"/>
      <c r="ACL76" s="276"/>
      <c r="ACM76" s="276"/>
      <c r="ACN76" s="276"/>
      <c r="ACO76" s="276"/>
      <c r="ACP76" s="276"/>
      <c r="ACQ76" s="276"/>
      <c r="ACR76" s="276"/>
      <c r="ACS76" s="276"/>
      <c r="ACT76" s="276"/>
      <c r="ACU76" s="276"/>
      <c r="ACV76" s="276"/>
      <c r="ACW76" s="276"/>
      <c r="ACX76" s="276"/>
      <c r="ACY76" s="276"/>
      <c r="ACZ76" s="276"/>
      <c r="ADA76" s="276"/>
      <c r="ADB76" s="276"/>
      <c r="ADC76" s="276"/>
      <c r="ADD76" s="276"/>
      <c r="ADE76" s="276"/>
      <c r="ADF76" s="276"/>
      <c r="ADG76" s="276"/>
      <c r="ADH76" s="276"/>
      <c r="ADI76" s="276"/>
      <c r="ADJ76" s="276"/>
      <c r="ADK76" s="276"/>
      <c r="ADL76" s="276"/>
      <c r="ADM76" s="276"/>
      <c r="ADN76" s="276"/>
      <c r="ADO76" s="276"/>
      <c r="ADP76" s="276"/>
      <c r="ADQ76" s="276"/>
      <c r="ADR76" s="276"/>
      <c r="ADS76" s="276"/>
      <c r="ADT76" s="276"/>
      <c r="ADU76" s="276"/>
      <c r="ADV76" s="276"/>
      <c r="ADW76" s="276"/>
      <c r="ADX76" s="276"/>
      <c r="ADY76" s="276"/>
      <c r="ADZ76" s="276"/>
      <c r="AEA76" s="276"/>
      <c r="AEB76" s="276"/>
      <c r="AEC76" s="276"/>
      <c r="AED76" s="276"/>
      <c r="AEE76" s="276"/>
      <c r="AEF76" s="276"/>
      <c r="AEG76" s="276"/>
      <c r="AEH76" s="276"/>
      <c r="AEI76" s="276"/>
      <c r="AEJ76" s="276"/>
      <c r="AEK76" s="276"/>
      <c r="AEL76" s="276"/>
      <c r="AEM76" s="276"/>
      <c r="AEN76" s="276"/>
      <c r="AEO76" s="276"/>
      <c r="AEP76" s="276"/>
      <c r="AEQ76" s="276"/>
      <c r="AER76" s="276"/>
      <c r="AES76" s="276"/>
      <c r="AET76" s="276"/>
      <c r="AEU76" s="276"/>
      <c r="AEV76" s="276"/>
      <c r="AEW76" s="276"/>
      <c r="AEX76" s="276"/>
      <c r="AEY76" s="276"/>
      <c r="AEZ76" s="276"/>
      <c r="AFA76" s="276"/>
      <c r="AFB76" s="276"/>
      <c r="AFC76" s="276"/>
      <c r="AFD76" s="276"/>
      <c r="AFE76" s="276"/>
      <c r="AFF76" s="276"/>
      <c r="AFG76" s="276"/>
      <c r="AFH76" s="276"/>
      <c r="AFI76" s="276"/>
      <c r="AFJ76" s="276"/>
      <c r="AFK76" s="276"/>
      <c r="AFL76" s="276"/>
      <c r="AFM76" s="276"/>
      <c r="AFN76" s="276"/>
      <c r="AFO76" s="276"/>
      <c r="AFP76" s="276"/>
      <c r="AFQ76" s="276"/>
      <c r="AFR76" s="276"/>
      <c r="AFS76" s="276"/>
      <c r="AFT76" s="276"/>
      <c r="AFU76" s="276"/>
      <c r="AFV76" s="276"/>
      <c r="AFW76" s="276"/>
      <c r="AFX76" s="276"/>
      <c r="AFY76" s="276"/>
      <c r="AFZ76" s="276"/>
      <c r="AGA76" s="276"/>
      <c r="AGB76" s="276"/>
      <c r="AGC76" s="276"/>
      <c r="AGD76" s="276"/>
      <c r="AGE76" s="276"/>
      <c r="AGF76" s="276"/>
      <c r="AGG76" s="276"/>
      <c r="AGH76" s="276"/>
      <c r="AGI76" s="276"/>
      <c r="AGJ76" s="276"/>
      <c r="AGK76" s="276"/>
      <c r="AGL76" s="276"/>
      <c r="AGM76" s="276"/>
      <c r="AGN76" s="276"/>
      <c r="AGO76" s="276"/>
      <c r="AGP76" s="276"/>
      <c r="AGQ76" s="276"/>
      <c r="AGR76" s="276"/>
      <c r="AGS76" s="276"/>
      <c r="AGT76" s="276"/>
      <c r="AGU76" s="276"/>
      <c r="AGV76" s="276"/>
      <c r="AGW76" s="276"/>
      <c r="AGX76" s="276"/>
      <c r="AGY76" s="276"/>
      <c r="AGZ76" s="276"/>
      <c r="AHA76" s="276"/>
      <c r="AHB76" s="276"/>
      <c r="AHC76" s="276"/>
      <c r="AHD76" s="276"/>
      <c r="AHE76" s="276"/>
      <c r="AHF76" s="276"/>
      <c r="AHG76" s="276"/>
      <c r="AHH76" s="276"/>
      <c r="AHI76" s="276"/>
      <c r="AHJ76" s="276"/>
      <c r="AHK76" s="276"/>
      <c r="AHL76" s="276"/>
      <c r="AHM76" s="276"/>
      <c r="AHN76" s="276"/>
      <c r="AHO76" s="276"/>
      <c r="AHP76" s="276"/>
      <c r="AHQ76" s="276"/>
      <c r="AHR76" s="276"/>
      <c r="AHS76" s="276"/>
      <c r="AHT76" s="276"/>
      <c r="AHU76" s="276"/>
      <c r="AHV76" s="276"/>
      <c r="AHW76" s="276"/>
      <c r="AHX76" s="276"/>
      <c r="AHY76" s="276"/>
      <c r="AHZ76" s="276"/>
      <c r="AIA76" s="276"/>
      <c r="AIB76" s="276"/>
      <c r="AIC76" s="276"/>
      <c r="AID76" s="276"/>
      <c r="AIE76" s="276"/>
      <c r="AIF76" s="276"/>
      <c r="AIG76" s="276"/>
      <c r="AIH76" s="276"/>
      <c r="AII76" s="0"/>
      <c r="AIJ76" s="0"/>
      <c r="AIK76" s="0"/>
      <c r="AIL76" s="0"/>
      <c r="AIM76" s="0"/>
      <c r="AIN76" s="0"/>
      <c r="AIO76" s="0"/>
      <c r="AIP76" s="0"/>
      <c r="AIQ76" s="0"/>
      <c r="AIR76" s="0"/>
      <c r="AIS76" s="0"/>
      <c r="AIT76" s="0"/>
      <c r="AIU76" s="0"/>
      <c r="AIV76" s="0"/>
      <c r="AIW76" s="0"/>
      <c r="AIX76" s="0"/>
      <c r="AIY76" s="0"/>
      <c r="AIZ76" s="0"/>
      <c r="AJA76" s="0"/>
      <c r="AJB76" s="0"/>
      <c r="AJC76" s="0"/>
      <c r="AJD76" s="0"/>
      <c r="AJE76" s="0"/>
      <c r="AJF76" s="0"/>
      <c r="AJG76" s="0"/>
      <c r="AJH76" s="0"/>
      <c r="AJI76" s="0"/>
      <c r="AJJ76" s="0"/>
      <c r="AJK76" s="0"/>
      <c r="AJL76" s="0"/>
      <c r="AJM76" s="0"/>
      <c r="AJN76" s="0"/>
      <c r="AJO76" s="0"/>
      <c r="AJP76" s="0"/>
      <c r="AJQ76" s="0"/>
      <c r="AJR76" s="0"/>
      <c r="AJS76" s="0"/>
      <c r="AJT76" s="0"/>
      <c r="AJU76" s="0"/>
      <c r="AJV76" s="0"/>
      <c r="AJW76" s="0"/>
      <c r="AJX76" s="0"/>
      <c r="AJY76" s="0"/>
      <c r="AJZ76" s="0"/>
      <c r="AKA76" s="0"/>
      <c r="AKB76" s="0"/>
      <c r="AKC76" s="0"/>
      <c r="AKD76" s="0"/>
      <c r="AKE76" s="0"/>
      <c r="AKF76" s="0"/>
      <c r="AKG76" s="0"/>
      <c r="AKH76" s="0"/>
      <c r="AKI76" s="0"/>
      <c r="AKJ76" s="0"/>
      <c r="AKK76" s="0"/>
      <c r="AKL76" s="0"/>
      <c r="AKM76" s="0"/>
      <c r="AKN76" s="0"/>
      <c r="AKO76" s="0"/>
      <c r="AKP76" s="0"/>
      <c r="AKQ76" s="0"/>
      <c r="AKR76" s="0"/>
      <c r="AKS76" s="0"/>
      <c r="AKT76" s="0"/>
      <c r="AKU76" s="0"/>
      <c r="AKV76" s="0"/>
      <c r="AKW76" s="0"/>
      <c r="AKX76" s="0"/>
      <c r="AKY76" s="0"/>
      <c r="AKZ76" s="0"/>
      <c r="ALA76" s="0"/>
      <c r="ALB76" s="0"/>
      <c r="ALC76" s="0"/>
      <c r="ALD76" s="0"/>
      <c r="ALE76" s="0"/>
      <c r="ALF76" s="0"/>
      <c r="ALG76" s="0"/>
      <c r="ALH76" s="0"/>
      <c r="ALI76" s="0"/>
      <c r="ALJ76" s="0"/>
      <c r="ALK76" s="0"/>
      <c r="ALL76" s="0"/>
      <c r="ALM76" s="0"/>
      <c r="ALN76" s="0"/>
      <c r="ALO76" s="0"/>
      <c r="ALP76" s="0"/>
      <c r="ALQ76" s="0"/>
      <c r="ALR76" s="0"/>
      <c r="ALS76" s="0"/>
      <c r="ALT76" s="0"/>
      <c r="ALU76" s="0"/>
      <c r="ALV76" s="0"/>
      <c r="ALW76" s="0"/>
      <c r="ALX76" s="0"/>
      <c r="ALY76" s="0"/>
      <c r="ALZ76" s="0"/>
      <c r="AMA76" s="0"/>
      <c r="AMB76" s="0"/>
      <c r="AMC76" s="0"/>
      <c r="AMD76" s="0"/>
      <c r="AME76" s="0"/>
      <c r="AMF76" s="0"/>
      <c r="AMG76" s="0"/>
      <c r="AMH76" s="0"/>
      <c r="AMI76" s="0"/>
      <c r="AMJ76" s="0"/>
    </row>
    <row r="77" s="717" customFormat="true" ht="12" hidden="false" customHeight="true" outlineLevel="0" collapsed="false">
      <c r="A77" s="716"/>
      <c r="B77" s="716"/>
      <c r="C77" s="716"/>
      <c r="D77" s="716"/>
      <c r="E77" s="716"/>
      <c r="F77" s="716"/>
      <c r="G77" s="716"/>
      <c r="H77" s="716"/>
      <c r="I77" s="716"/>
      <c r="J77" s="716"/>
      <c r="K77" s="716"/>
      <c r="L77" s="716"/>
      <c r="M77" s="716"/>
      <c r="N77" s="716"/>
      <c r="O77" s="716"/>
      <c r="P77" s="716"/>
      <c r="Q77" s="716"/>
      <c r="R77" s="716"/>
      <c r="S77" s="716"/>
      <c r="T77" s="716"/>
      <c r="U77" s="716"/>
      <c r="V77" s="716"/>
      <c r="W77" s="716"/>
      <c r="X77" s="716"/>
      <c r="Y77" s="716"/>
      <c r="Z77" s="716"/>
      <c r="AA77" s="716"/>
      <c r="AB77" s="716"/>
      <c r="AC77" s="716"/>
      <c r="AD77" s="716"/>
      <c r="AE77" s="716"/>
      <c r="AF77" s="716"/>
      <c r="AG77" s="716"/>
      <c r="AH77" s="716"/>
      <c r="AI77" s="716"/>
      <c r="AJ77" s="716"/>
      <c r="AK77" s="716"/>
      <c r="AL77" s="716"/>
      <c r="AM77" s="716"/>
      <c r="AN77" s="716"/>
      <c r="AO77" s="716"/>
      <c r="AP77" s="716"/>
      <c r="YE77" s="276"/>
      <c r="YF77" s="276"/>
      <c r="YG77" s="276"/>
      <c r="YH77" s="276"/>
      <c r="YI77" s="276"/>
      <c r="YJ77" s="276"/>
      <c r="YK77" s="276"/>
      <c r="YL77" s="276"/>
      <c r="YM77" s="276"/>
      <c r="YN77" s="276"/>
      <c r="YO77" s="276"/>
      <c r="YP77" s="276"/>
      <c r="YQ77" s="276"/>
      <c r="YR77" s="276"/>
      <c r="YS77" s="276"/>
      <c r="YT77" s="276"/>
      <c r="YU77" s="276"/>
      <c r="YV77" s="276"/>
      <c r="YW77" s="276"/>
      <c r="YX77" s="276"/>
      <c r="YY77" s="276"/>
      <c r="YZ77" s="276"/>
      <c r="ZA77" s="276"/>
      <c r="ZB77" s="276"/>
      <c r="ZC77" s="276"/>
      <c r="ZD77" s="276"/>
      <c r="ZE77" s="276"/>
      <c r="ZF77" s="276"/>
      <c r="ZG77" s="276"/>
      <c r="ZH77" s="276"/>
      <c r="ZI77" s="276"/>
      <c r="ZJ77" s="276"/>
      <c r="ZK77" s="276"/>
      <c r="ZL77" s="276"/>
      <c r="ZM77" s="276"/>
      <c r="ZN77" s="276"/>
      <c r="ZO77" s="276"/>
      <c r="ZP77" s="276"/>
      <c r="ZQ77" s="276"/>
      <c r="ZR77" s="276"/>
      <c r="ZS77" s="276"/>
      <c r="ZT77" s="276"/>
      <c r="ZU77" s="276"/>
      <c r="ZV77" s="276"/>
      <c r="ZW77" s="276"/>
      <c r="ZX77" s="276"/>
      <c r="ZY77" s="276"/>
      <c r="ZZ77" s="276"/>
      <c r="AAA77" s="276"/>
      <c r="AAB77" s="276"/>
      <c r="AAC77" s="276"/>
      <c r="AAD77" s="276"/>
      <c r="AAE77" s="276"/>
      <c r="AAF77" s="276"/>
      <c r="AAG77" s="276"/>
      <c r="AAH77" s="276"/>
      <c r="AAI77" s="276"/>
      <c r="AAJ77" s="276"/>
      <c r="AAK77" s="276"/>
      <c r="AAL77" s="276"/>
      <c r="AAM77" s="276"/>
      <c r="AAN77" s="276"/>
      <c r="AAO77" s="276"/>
      <c r="AAP77" s="276"/>
      <c r="AAQ77" s="276"/>
      <c r="AAR77" s="276"/>
      <c r="AAS77" s="276"/>
      <c r="AAT77" s="276"/>
      <c r="AAU77" s="276"/>
      <c r="AAV77" s="276"/>
      <c r="AAW77" s="276"/>
      <c r="AAX77" s="276"/>
      <c r="AAY77" s="276"/>
      <c r="AAZ77" s="276"/>
      <c r="ABA77" s="276"/>
      <c r="ABB77" s="276"/>
      <c r="ABC77" s="276"/>
      <c r="ABD77" s="276"/>
      <c r="ABE77" s="276"/>
      <c r="ABF77" s="276"/>
      <c r="ABG77" s="276"/>
      <c r="ABH77" s="276"/>
      <c r="ABI77" s="276"/>
      <c r="ABJ77" s="276"/>
      <c r="ABK77" s="276"/>
      <c r="ABL77" s="276"/>
      <c r="ABM77" s="276"/>
      <c r="ABN77" s="276"/>
      <c r="ABO77" s="276"/>
      <c r="ABP77" s="276"/>
      <c r="ABQ77" s="276"/>
      <c r="ABR77" s="276"/>
      <c r="ABS77" s="276"/>
      <c r="ABT77" s="276"/>
      <c r="ABU77" s="276"/>
      <c r="ABV77" s="276"/>
      <c r="ABW77" s="276"/>
      <c r="ABX77" s="276"/>
      <c r="ABY77" s="276"/>
      <c r="ABZ77" s="276"/>
      <c r="ACA77" s="276"/>
      <c r="ACB77" s="276"/>
      <c r="ACC77" s="276"/>
      <c r="ACD77" s="276"/>
      <c r="ACE77" s="276"/>
      <c r="ACF77" s="276"/>
      <c r="ACG77" s="276"/>
      <c r="ACH77" s="276"/>
      <c r="ACI77" s="276"/>
      <c r="ACJ77" s="276"/>
      <c r="ACK77" s="276"/>
      <c r="ACL77" s="276"/>
      <c r="ACM77" s="276"/>
      <c r="ACN77" s="276"/>
      <c r="ACO77" s="276"/>
      <c r="ACP77" s="276"/>
      <c r="ACQ77" s="276"/>
      <c r="ACR77" s="276"/>
      <c r="ACS77" s="276"/>
      <c r="ACT77" s="276"/>
      <c r="ACU77" s="276"/>
      <c r="ACV77" s="276"/>
      <c r="ACW77" s="276"/>
      <c r="ACX77" s="276"/>
      <c r="ACY77" s="276"/>
      <c r="ACZ77" s="276"/>
      <c r="ADA77" s="276"/>
      <c r="ADB77" s="276"/>
      <c r="ADC77" s="276"/>
      <c r="ADD77" s="276"/>
      <c r="ADE77" s="276"/>
      <c r="ADF77" s="276"/>
      <c r="ADG77" s="276"/>
      <c r="ADH77" s="276"/>
      <c r="ADI77" s="276"/>
      <c r="ADJ77" s="276"/>
      <c r="ADK77" s="276"/>
      <c r="ADL77" s="276"/>
      <c r="ADM77" s="276"/>
      <c r="ADN77" s="276"/>
      <c r="ADO77" s="276"/>
      <c r="ADP77" s="276"/>
      <c r="ADQ77" s="276"/>
      <c r="ADR77" s="276"/>
      <c r="ADS77" s="276"/>
      <c r="ADT77" s="276"/>
      <c r="ADU77" s="276"/>
      <c r="ADV77" s="276"/>
      <c r="ADW77" s="276"/>
      <c r="ADX77" s="276"/>
      <c r="ADY77" s="276"/>
      <c r="ADZ77" s="276"/>
      <c r="AEA77" s="276"/>
      <c r="AEB77" s="276"/>
      <c r="AEC77" s="276"/>
      <c r="AED77" s="276"/>
      <c r="AEE77" s="276"/>
      <c r="AEF77" s="276"/>
      <c r="AEG77" s="276"/>
      <c r="AEH77" s="276"/>
      <c r="AEI77" s="276"/>
      <c r="AEJ77" s="276"/>
      <c r="AEK77" s="276"/>
      <c r="AEL77" s="276"/>
      <c r="AEM77" s="276"/>
      <c r="AEN77" s="276"/>
      <c r="AEO77" s="276"/>
      <c r="AEP77" s="276"/>
      <c r="AEQ77" s="276"/>
      <c r="AER77" s="276"/>
      <c r="AES77" s="276"/>
      <c r="AET77" s="276"/>
      <c r="AEU77" s="276"/>
      <c r="AEV77" s="276"/>
      <c r="AEW77" s="276"/>
      <c r="AEX77" s="276"/>
      <c r="AEY77" s="276"/>
      <c r="AEZ77" s="276"/>
      <c r="AFA77" s="276"/>
      <c r="AFB77" s="276"/>
      <c r="AFC77" s="276"/>
      <c r="AFD77" s="276"/>
      <c r="AFE77" s="276"/>
      <c r="AFF77" s="276"/>
      <c r="AFG77" s="276"/>
      <c r="AFH77" s="276"/>
      <c r="AFI77" s="276"/>
      <c r="AFJ77" s="276"/>
      <c r="AFK77" s="276"/>
      <c r="AFL77" s="276"/>
      <c r="AFM77" s="276"/>
      <c r="AFN77" s="276"/>
      <c r="AFO77" s="276"/>
      <c r="AFP77" s="276"/>
      <c r="AFQ77" s="276"/>
      <c r="AFR77" s="276"/>
      <c r="AFS77" s="276"/>
      <c r="AFT77" s="276"/>
      <c r="AFU77" s="276"/>
      <c r="AFV77" s="276"/>
      <c r="AFW77" s="276"/>
      <c r="AFX77" s="276"/>
      <c r="AFY77" s="276"/>
      <c r="AFZ77" s="276"/>
      <c r="AGA77" s="276"/>
      <c r="AGB77" s="276"/>
      <c r="AGC77" s="276"/>
      <c r="AGD77" s="276"/>
      <c r="AGE77" s="276"/>
      <c r="AGF77" s="276"/>
      <c r="AGG77" s="276"/>
      <c r="AGH77" s="276"/>
      <c r="AGI77" s="276"/>
      <c r="AGJ77" s="276"/>
      <c r="AGK77" s="276"/>
      <c r="AGL77" s="276"/>
      <c r="AGM77" s="276"/>
      <c r="AGN77" s="276"/>
      <c r="AGO77" s="276"/>
      <c r="AGP77" s="276"/>
      <c r="AGQ77" s="276"/>
      <c r="AGR77" s="276"/>
      <c r="AGS77" s="276"/>
      <c r="AGT77" s="276"/>
      <c r="AGU77" s="276"/>
      <c r="AGV77" s="276"/>
      <c r="AGW77" s="276"/>
      <c r="AGX77" s="276"/>
      <c r="AGY77" s="276"/>
      <c r="AGZ77" s="276"/>
      <c r="AHA77" s="276"/>
      <c r="AHB77" s="276"/>
      <c r="AHC77" s="276"/>
      <c r="AHD77" s="276"/>
      <c r="AHE77" s="276"/>
      <c r="AHF77" s="276"/>
      <c r="AHG77" s="276"/>
      <c r="AHH77" s="276"/>
      <c r="AHI77" s="276"/>
      <c r="AHJ77" s="276"/>
      <c r="AHK77" s="276"/>
      <c r="AHL77" s="276"/>
      <c r="AHM77" s="276"/>
      <c r="AHN77" s="276"/>
      <c r="AHO77" s="276"/>
      <c r="AHP77" s="276"/>
      <c r="AHQ77" s="276"/>
      <c r="AHR77" s="276"/>
      <c r="AHS77" s="276"/>
      <c r="AHT77" s="276"/>
      <c r="AHU77" s="276"/>
      <c r="AHV77" s="276"/>
      <c r="AHW77" s="276"/>
      <c r="AHX77" s="276"/>
      <c r="AHY77" s="276"/>
      <c r="AHZ77" s="276"/>
      <c r="AIA77" s="276"/>
      <c r="AIB77" s="276"/>
      <c r="AIC77" s="276"/>
      <c r="AID77" s="276"/>
      <c r="AIE77" s="276"/>
      <c r="AIF77" s="276"/>
      <c r="AIG77" s="276"/>
      <c r="AIH77" s="276"/>
      <c r="AII77" s="0"/>
      <c r="AIJ77" s="0"/>
      <c r="AIK77" s="0"/>
      <c r="AIL77" s="0"/>
      <c r="AIM77" s="0"/>
      <c r="AIN77" s="0"/>
      <c r="AIO77" s="0"/>
      <c r="AIP77" s="0"/>
      <c r="AIQ77" s="0"/>
      <c r="AIR77" s="0"/>
      <c r="AIS77" s="0"/>
      <c r="AIT77" s="0"/>
      <c r="AIU77" s="0"/>
      <c r="AIV77" s="0"/>
      <c r="AIW77" s="0"/>
      <c r="AIX77" s="0"/>
      <c r="AIY77" s="0"/>
      <c r="AIZ77" s="0"/>
      <c r="AJA77" s="0"/>
      <c r="AJB77" s="0"/>
      <c r="AJC77" s="0"/>
      <c r="AJD77" s="0"/>
      <c r="AJE77" s="0"/>
      <c r="AJF77" s="0"/>
      <c r="AJG77" s="0"/>
      <c r="AJH77" s="0"/>
      <c r="AJI77" s="0"/>
      <c r="AJJ77" s="0"/>
      <c r="AJK77" s="0"/>
      <c r="AJL77" s="0"/>
      <c r="AJM77" s="0"/>
      <c r="AJN77" s="0"/>
      <c r="AJO77" s="0"/>
      <c r="AJP77" s="0"/>
      <c r="AJQ77" s="0"/>
      <c r="AJR77" s="0"/>
      <c r="AJS77" s="0"/>
      <c r="AJT77" s="0"/>
      <c r="AJU77" s="0"/>
      <c r="AJV77" s="0"/>
      <c r="AJW77" s="0"/>
      <c r="AJX77" s="0"/>
      <c r="AJY77" s="0"/>
      <c r="AJZ77" s="0"/>
      <c r="AKA77" s="0"/>
      <c r="AKB77" s="0"/>
      <c r="AKC77" s="0"/>
      <c r="AKD77" s="0"/>
      <c r="AKE77" s="0"/>
      <c r="AKF77" s="0"/>
      <c r="AKG77" s="0"/>
      <c r="AKH77" s="0"/>
      <c r="AKI77" s="0"/>
      <c r="AKJ77" s="0"/>
      <c r="AKK77" s="0"/>
      <c r="AKL77" s="0"/>
      <c r="AKM77" s="0"/>
      <c r="AKN77" s="0"/>
      <c r="AKO77" s="0"/>
      <c r="AKP77" s="0"/>
      <c r="AKQ77" s="0"/>
      <c r="AKR77" s="0"/>
      <c r="AKS77" s="0"/>
      <c r="AKT77" s="0"/>
      <c r="AKU77" s="0"/>
      <c r="AKV77" s="0"/>
      <c r="AKW77" s="0"/>
      <c r="AKX77" s="0"/>
      <c r="AKY77" s="0"/>
      <c r="AKZ77" s="0"/>
      <c r="ALA77" s="0"/>
      <c r="ALB77" s="0"/>
      <c r="ALC77" s="0"/>
      <c r="ALD77" s="0"/>
      <c r="ALE77" s="0"/>
      <c r="ALF77" s="0"/>
      <c r="ALG77" s="0"/>
      <c r="ALH77" s="0"/>
      <c r="ALI77" s="0"/>
      <c r="ALJ77" s="0"/>
      <c r="ALK77" s="0"/>
      <c r="ALL77" s="0"/>
      <c r="ALM77" s="0"/>
      <c r="ALN77" s="0"/>
      <c r="ALO77" s="0"/>
      <c r="ALP77" s="0"/>
      <c r="ALQ77" s="0"/>
      <c r="ALR77" s="0"/>
      <c r="ALS77" s="0"/>
      <c r="ALT77" s="0"/>
      <c r="ALU77" s="0"/>
      <c r="ALV77" s="0"/>
      <c r="ALW77" s="0"/>
      <c r="ALX77" s="0"/>
      <c r="ALY77" s="0"/>
      <c r="ALZ77" s="0"/>
      <c r="AMA77" s="0"/>
      <c r="AMB77" s="0"/>
      <c r="AMC77" s="0"/>
      <c r="AMD77" s="0"/>
      <c r="AME77" s="0"/>
      <c r="AMF77" s="0"/>
      <c r="AMG77" s="0"/>
      <c r="AMH77" s="0"/>
      <c r="AMI77" s="0"/>
      <c r="AMJ77" s="0"/>
    </row>
    <row r="78" s="281" customFormat="true" ht="12" hidden="false" customHeight="true" outlineLevel="0" collapsed="false">
      <c r="A78" s="278"/>
      <c r="B78" s="278"/>
      <c r="C78" s="716"/>
      <c r="D78" s="716"/>
      <c r="E78" s="716"/>
      <c r="F78" s="716"/>
      <c r="G78" s="716"/>
      <c r="H78" s="716"/>
      <c r="I78" s="716"/>
      <c r="J78" s="278"/>
      <c r="K78" s="278"/>
      <c r="L78" s="278"/>
      <c r="M78" s="278"/>
      <c r="N78" s="278"/>
      <c r="O78" s="278"/>
      <c r="P78" s="278"/>
      <c r="Q78" s="278"/>
      <c r="R78" s="278"/>
      <c r="S78" s="278"/>
      <c r="T78" s="278"/>
      <c r="U78" s="278"/>
      <c r="V78" s="278"/>
      <c r="W78" s="278"/>
      <c r="X78" s="278"/>
      <c r="Y78" s="278"/>
      <c r="Z78" s="278"/>
      <c r="AA78" s="716"/>
      <c r="AB78" s="716"/>
      <c r="AC78" s="716"/>
      <c r="AD78" s="716"/>
      <c r="AE78" s="716"/>
      <c r="AF78" s="716"/>
      <c r="AG78" s="716"/>
      <c r="AH78" s="278"/>
      <c r="AI78" s="278"/>
      <c r="AJ78" s="278"/>
      <c r="AK78" s="278"/>
      <c r="AL78" s="278"/>
      <c r="AM78" s="278"/>
      <c r="AN78" s="278"/>
      <c r="AO78" s="278"/>
      <c r="AP78" s="278"/>
      <c r="AQ78" s="717"/>
      <c r="AR78" s="717"/>
      <c r="AS78" s="717"/>
      <c r="BK78" s="717"/>
      <c r="BL78" s="717"/>
      <c r="BM78" s="717"/>
      <c r="BN78" s="717"/>
      <c r="BO78" s="717"/>
      <c r="BP78" s="717"/>
      <c r="BQ78" s="717"/>
      <c r="CI78" s="717"/>
      <c r="CJ78" s="717"/>
      <c r="CK78" s="717"/>
      <c r="CL78" s="717"/>
      <c r="CM78" s="717"/>
      <c r="CN78" s="717"/>
      <c r="CO78" s="717"/>
      <c r="DG78" s="717"/>
      <c r="DH78" s="717"/>
      <c r="DI78" s="717"/>
      <c r="DJ78" s="717"/>
      <c r="DK78" s="717"/>
      <c r="DL78" s="717"/>
      <c r="DM78" s="717"/>
      <c r="EE78" s="717"/>
      <c r="EF78" s="717"/>
      <c r="EG78" s="717"/>
      <c r="EH78" s="717"/>
      <c r="EI78" s="717"/>
      <c r="EJ78" s="717"/>
      <c r="EK78" s="717"/>
      <c r="FC78" s="717"/>
      <c r="FD78" s="717"/>
      <c r="FE78" s="717"/>
      <c r="FF78" s="717"/>
      <c r="FG78" s="717"/>
      <c r="FH78" s="717"/>
      <c r="FI78" s="717"/>
      <c r="GA78" s="717"/>
      <c r="GB78" s="717"/>
      <c r="GC78" s="717"/>
      <c r="GD78" s="717"/>
      <c r="GE78" s="717"/>
      <c r="GF78" s="717"/>
      <c r="GG78" s="717"/>
      <c r="GY78" s="717"/>
      <c r="GZ78" s="717"/>
      <c r="HA78" s="717"/>
      <c r="HB78" s="717"/>
      <c r="HC78" s="717"/>
      <c r="HD78" s="717"/>
      <c r="HE78" s="717"/>
      <c r="HW78" s="717"/>
      <c r="HX78" s="717"/>
      <c r="HY78" s="717"/>
      <c r="HZ78" s="717"/>
      <c r="IA78" s="717"/>
      <c r="IB78" s="717"/>
      <c r="IC78" s="717"/>
      <c r="IU78" s="717"/>
      <c r="IV78" s="717"/>
      <c r="IW78" s="717"/>
      <c r="IX78" s="717"/>
      <c r="IY78" s="717"/>
      <c r="IZ78" s="717"/>
      <c r="JA78" s="717"/>
      <c r="JS78" s="717"/>
      <c r="JT78" s="717"/>
      <c r="JU78" s="717"/>
      <c r="JV78" s="717"/>
      <c r="JW78" s="717"/>
      <c r="JX78" s="717"/>
      <c r="JY78" s="717"/>
      <c r="KQ78" s="717"/>
      <c r="KR78" s="717"/>
      <c r="KS78" s="717"/>
      <c r="KT78" s="717"/>
      <c r="KU78" s="717"/>
      <c r="KV78" s="717"/>
      <c r="KW78" s="717"/>
      <c r="LO78" s="717"/>
      <c r="LP78" s="717"/>
      <c r="LQ78" s="717"/>
      <c r="LR78" s="717"/>
      <c r="LS78" s="717"/>
      <c r="LT78" s="717"/>
      <c r="LU78" s="717"/>
      <c r="YE78" s="276"/>
      <c r="YF78" s="276"/>
      <c r="YG78" s="276"/>
      <c r="YH78" s="276"/>
      <c r="YI78" s="276"/>
      <c r="YJ78" s="276"/>
      <c r="YK78" s="276"/>
      <c r="YL78" s="276"/>
      <c r="YM78" s="276"/>
      <c r="YN78" s="276"/>
      <c r="YO78" s="276"/>
      <c r="YP78" s="276"/>
      <c r="YQ78" s="276"/>
      <c r="YR78" s="276"/>
      <c r="YS78" s="276"/>
      <c r="YT78" s="276"/>
      <c r="YU78" s="276"/>
      <c r="YV78" s="276"/>
      <c r="YW78" s="276"/>
      <c r="YX78" s="276"/>
      <c r="YY78" s="276"/>
      <c r="YZ78" s="276"/>
      <c r="ZA78" s="276"/>
      <c r="ZB78" s="276"/>
      <c r="ZC78" s="276"/>
      <c r="ZD78" s="276"/>
      <c r="ZE78" s="276"/>
      <c r="ZF78" s="276"/>
      <c r="ZG78" s="276"/>
      <c r="ZH78" s="276"/>
      <c r="ZI78" s="276"/>
      <c r="ZJ78" s="276"/>
      <c r="ZK78" s="276"/>
      <c r="ZL78" s="276"/>
      <c r="ZM78" s="276"/>
      <c r="ZN78" s="276"/>
      <c r="ZO78" s="276"/>
      <c r="ZP78" s="276"/>
      <c r="ZQ78" s="276"/>
      <c r="ZR78" s="276"/>
      <c r="ZS78" s="276"/>
      <c r="ZT78" s="276"/>
      <c r="ZU78" s="276"/>
      <c r="ZV78" s="276"/>
      <c r="ZW78" s="276"/>
      <c r="ZX78" s="276"/>
      <c r="ZY78" s="276"/>
      <c r="ZZ78" s="276"/>
      <c r="AAA78" s="276"/>
      <c r="AAB78" s="276"/>
      <c r="AAC78" s="276"/>
      <c r="AAD78" s="276"/>
      <c r="AAE78" s="276"/>
      <c r="AAF78" s="276"/>
      <c r="AAG78" s="276"/>
      <c r="AAH78" s="276"/>
      <c r="AAI78" s="276"/>
      <c r="AAJ78" s="276"/>
      <c r="AAK78" s="276"/>
      <c r="AAL78" s="276"/>
      <c r="AAM78" s="276"/>
      <c r="AAN78" s="276"/>
      <c r="AAO78" s="276"/>
      <c r="AAP78" s="276"/>
      <c r="AAQ78" s="276"/>
      <c r="AAR78" s="276"/>
      <c r="AAS78" s="276"/>
      <c r="AAT78" s="276"/>
      <c r="AAU78" s="276"/>
      <c r="AAV78" s="276"/>
      <c r="AAW78" s="276"/>
      <c r="AAX78" s="276"/>
      <c r="AAY78" s="276"/>
      <c r="AAZ78" s="276"/>
      <c r="ABA78" s="276"/>
      <c r="ABB78" s="276"/>
      <c r="ABC78" s="276"/>
      <c r="ABD78" s="276"/>
      <c r="ABE78" s="276"/>
      <c r="ABF78" s="276"/>
      <c r="ABG78" s="276"/>
      <c r="ABH78" s="276"/>
      <c r="ABI78" s="276"/>
      <c r="ABJ78" s="276"/>
      <c r="ABK78" s="276"/>
      <c r="ABL78" s="276"/>
      <c r="ABM78" s="276"/>
      <c r="ABN78" s="276"/>
      <c r="ABO78" s="276"/>
      <c r="ABP78" s="276"/>
      <c r="ABQ78" s="276"/>
      <c r="ABR78" s="276"/>
      <c r="ABS78" s="276"/>
      <c r="ABT78" s="276"/>
      <c r="ABU78" s="276"/>
      <c r="ABV78" s="276"/>
      <c r="ABW78" s="276"/>
      <c r="ABX78" s="276"/>
      <c r="ABY78" s="276"/>
      <c r="ABZ78" s="276"/>
      <c r="ACA78" s="276"/>
      <c r="ACB78" s="276"/>
      <c r="ACC78" s="276"/>
      <c r="ACD78" s="276"/>
      <c r="ACE78" s="276"/>
      <c r="ACF78" s="276"/>
      <c r="ACG78" s="276"/>
      <c r="ACH78" s="276"/>
      <c r="ACI78" s="276"/>
      <c r="ACJ78" s="276"/>
      <c r="ACK78" s="276"/>
      <c r="ACL78" s="276"/>
      <c r="ACM78" s="276"/>
      <c r="ACN78" s="276"/>
      <c r="ACO78" s="276"/>
      <c r="ACP78" s="276"/>
      <c r="ACQ78" s="276"/>
      <c r="ACR78" s="276"/>
      <c r="ACS78" s="276"/>
      <c r="ACT78" s="276"/>
      <c r="ACU78" s="276"/>
      <c r="ACV78" s="276"/>
      <c r="ACW78" s="276"/>
      <c r="ACX78" s="276"/>
      <c r="ACY78" s="276"/>
      <c r="ACZ78" s="276"/>
      <c r="ADA78" s="276"/>
      <c r="ADB78" s="276"/>
      <c r="ADC78" s="276"/>
      <c r="ADD78" s="276"/>
      <c r="ADE78" s="276"/>
      <c r="ADF78" s="276"/>
      <c r="ADG78" s="276"/>
      <c r="ADH78" s="276"/>
      <c r="ADI78" s="276"/>
      <c r="ADJ78" s="276"/>
      <c r="ADK78" s="276"/>
      <c r="ADL78" s="276"/>
      <c r="ADM78" s="276"/>
      <c r="ADN78" s="276"/>
      <c r="ADO78" s="276"/>
      <c r="ADP78" s="276"/>
      <c r="ADQ78" s="276"/>
      <c r="ADR78" s="276"/>
      <c r="ADS78" s="276"/>
      <c r="ADT78" s="276"/>
      <c r="ADU78" s="276"/>
      <c r="ADV78" s="276"/>
      <c r="ADW78" s="276"/>
      <c r="ADX78" s="276"/>
      <c r="ADY78" s="276"/>
      <c r="ADZ78" s="276"/>
      <c r="AEA78" s="276"/>
      <c r="AEB78" s="276"/>
      <c r="AEC78" s="276"/>
      <c r="AED78" s="276"/>
      <c r="AEE78" s="276"/>
      <c r="AEF78" s="276"/>
      <c r="AEG78" s="276"/>
      <c r="AEH78" s="276"/>
      <c r="AEI78" s="276"/>
      <c r="AEJ78" s="276"/>
      <c r="AEK78" s="276"/>
      <c r="AEL78" s="276"/>
      <c r="AEM78" s="276"/>
      <c r="AEN78" s="276"/>
      <c r="AEO78" s="276"/>
      <c r="AEP78" s="276"/>
      <c r="AEQ78" s="276"/>
      <c r="AER78" s="276"/>
      <c r="AES78" s="276"/>
      <c r="AET78" s="276"/>
      <c r="AEU78" s="276"/>
      <c r="AEV78" s="276"/>
      <c r="AEW78" s="276"/>
      <c r="AEX78" s="276"/>
      <c r="AEY78" s="276"/>
      <c r="AEZ78" s="276"/>
      <c r="AFA78" s="276"/>
      <c r="AFB78" s="276"/>
      <c r="AFC78" s="276"/>
      <c r="AFD78" s="276"/>
      <c r="AFE78" s="276"/>
      <c r="AFF78" s="276"/>
      <c r="AFG78" s="276"/>
      <c r="AFH78" s="276"/>
      <c r="AFI78" s="276"/>
      <c r="AFJ78" s="276"/>
      <c r="AFK78" s="276"/>
      <c r="AFL78" s="276"/>
      <c r="AFM78" s="276"/>
      <c r="AFN78" s="276"/>
      <c r="AFO78" s="276"/>
      <c r="AFP78" s="276"/>
      <c r="AFQ78" s="276"/>
      <c r="AFR78" s="276"/>
      <c r="AFS78" s="276"/>
      <c r="AFT78" s="276"/>
      <c r="AFU78" s="276"/>
      <c r="AFV78" s="276"/>
      <c r="AFW78" s="276"/>
      <c r="AFX78" s="276"/>
      <c r="AFY78" s="276"/>
      <c r="AFZ78" s="276"/>
      <c r="AGA78" s="276"/>
      <c r="AGB78" s="276"/>
      <c r="AGC78" s="276"/>
      <c r="AGD78" s="276"/>
      <c r="AGE78" s="276"/>
      <c r="AGF78" s="276"/>
      <c r="AGG78" s="276"/>
      <c r="AGH78" s="276"/>
      <c r="AGI78" s="276"/>
      <c r="AGJ78" s="276"/>
      <c r="AGK78" s="276"/>
      <c r="AGL78" s="276"/>
      <c r="AGM78" s="276"/>
      <c r="AGN78" s="276"/>
      <c r="AGO78" s="276"/>
      <c r="AGP78" s="276"/>
      <c r="AGQ78" s="276"/>
      <c r="AGR78" s="276"/>
      <c r="AGS78" s="276"/>
      <c r="AGT78" s="276"/>
      <c r="AGU78" s="276"/>
      <c r="AGV78" s="276"/>
      <c r="AGW78" s="276"/>
      <c r="AGX78" s="276"/>
      <c r="AGY78" s="276"/>
      <c r="AGZ78" s="276"/>
      <c r="AHA78" s="276"/>
      <c r="AHB78" s="276"/>
      <c r="AHC78" s="276"/>
      <c r="AHD78" s="276"/>
      <c r="AHE78" s="276"/>
      <c r="AHF78" s="276"/>
      <c r="AHG78" s="276"/>
      <c r="AHH78" s="276"/>
      <c r="AHI78" s="276"/>
      <c r="AHJ78" s="276"/>
      <c r="AHK78" s="276"/>
      <c r="AHL78" s="276"/>
      <c r="AHM78" s="276"/>
      <c r="AHN78" s="276"/>
      <c r="AHO78" s="276"/>
      <c r="AHP78" s="276"/>
      <c r="AHQ78" s="276"/>
      <c r="AHR78" s="276"/>
      <c r="AHS78" s="276"/>
      <c r="AHT78" s="276"/>
      <c r="AHU78" s="276"/>
      <c r="AHV78" s="276"/>
      <c r="AHW78" s="276"/>
      <c r="AHX78" s="276"/>
      <c r="AHY78" s="276"/>
      <c r="AHZ78" s="276"/>
      <c r="AIA78" s="276"/>
      <c r="AIB78" s="276"/>
      <c r="AIC78" s="276"/>
      <c r="AID78" s="276"/>
      <c r="AIE78" s="276"/>
      <c r="AIF78" s="276"/>
      <c r="AIG78" s="276"/>
      <c r="AIH78" s="276"/>
      <c r="AII78" s="0"/>
      <c r="AIJ78" s="0"/>
      <c r="AIK78" s="0"/>
      <c r="AIL78" s="0"/>
      <c r="AIM78" s="0"/>
      <c r="AIN78" s="0"/>
      <c r="AIO78" s="0"/>
      <c r="AIP78" s="0"/>
      <c r="AIQ78" s="0"/>
      <c r="AIR78" s="0"/>
      <c r="AIS78" s="0"/>
      <c r="AIT78" s="0"/>
      <c r="AIU78" s="0"/>
      <c r="AIV78" s="0"/>
      <c r="AIW78" s="0"/>
      <c r="AIX78" s="0"/>
      <c r="AIY78" s="0"/>
      <c r="AIZ78" s="0"/>
      <c r="AJA78" s="0"/>
      <c r="AJB78" s="0"/>
      <c r="AJC78" s="0"/>
      <c r="AJD78" s="0"/>
      <c r="AJE78" s="0"/>
      <c r="AJF78" s="0"/>
      <c r="AJG78" s="0"/>
      <c r="AJH78" s="0"/>
      <c r="AJI78" s="0"/>
      <c r="AJJ78" s="0"/>
      <c r="AJK78" s="0"/>
      <c r="AJL78" s="0"/>
      <c r="AJM78" s="0"/>
      <c r="AJN78" s="0"/>
      <c r="AJO78" s="0"/>
      <c r="AJP78" s="0"/>
      <c r="AJQ78" s="0"/>
      <c r="AJR78" s="0"/>
      <c r="AJS78" s="0"/>
      <c r="AJT78" s="0"/>
      <c r="AJU78" s="0"/>
      <c r="AJV78" s="0"/>
      <c r="AJW78" s="0"/>
      <c r="AJX78" s="0"/>
      <c r="AJY78" s="0"/>
      <c r="AJZ78" s="0"/>
      <c r="AKA78" s="0"/>
      <c r="AKB78" s="0"/>
      <c r="AKC78" s="0"/>
      <c r="AKD78" s="0"/>
      <c r="AKE78" s="0"/>
      <c r="AKF78" s="0"/>
      <c r="AKG78" s="0"/>
      <c r="AKH78" s="0"/>
      <c r="AKI78" s="0"/>
      <c r="AKJ78" s="0"/>
      <c r="AKK78" s="0"/>
      <c r="AKL78" s="0"/>
      <c r="AKM78" s="0"/>
      <c r="AKN78" s="0"/>
      <c r="AKO78" s="0"/>
      <c r="AKP78" s="0"/>
      <c r="AKQ78" s="0"/>
      <c r="AKR78" s="0"/>
      <c r="AKS78" s="0"/>
      <c r="AKT78" s="0"/>
      <c r="AKU78" s="0"/>
      <c r="AKV78" s="0"/>
      <c r="AKW78" s="0"/>
      <c r="AKX78" s="0"/>
      <c r="AKY78" s="0"/>
      <c r="AKZ78" s="0"/>
      <c r="ALA78" s="0"/>
      <c r="ALB78" s="0"/>
      <c r="ALC78" s="0"/>
      <c r="ALD78" s="0"/>
      <c r="ALE78" s="0"/>
      <c r="ALF78" s="0"/>
      <c r="ALG78" s="0"/>
      <c r="ALH78" s="0"/>
      <c r="ALI78" s="0"/>
      <c r="ALJ78" s="0"/>
      <c r="ALK78" s="0"/>
      <c r="ALL78" s="0"/>
      <c r="ALM78" s="0"/>
      <c r="ALN78" s="0"/>
      <c r="ALO78" s="0"/>
      <c r="ALP78" s="0"/>
      <c r="ALQ78" s="0"/>
      <c r="ALR78" s="0"/>
      <c r="ALS78" s="0"/>
      <c r="ALT78" s="0"/>
      <c r="ALU78" s="0"/>
      <c r="ALV78" s="0"/>
      <c r="ALW78" s="0"/>
      <c r="ALX78" s="0"/>
      <c r="ALY78" s="0"/>
      <c r="ALZ78" s="0"/>
      <c r="AMA78" s="0"/>
      <c r="AMB78" s="0"/>
      <c r="AMC78" s="0"/>
      <c r="AMD78" s="0"/>
      <c r="AME78" s="0"/>
      <c r="AMF78" s="0"/>
      <c r="AMG78" s="0"/>
      <c r="AMH78" s="0"/>
      <c r="AMI78" s="0"/>
      <c r="AMJ78" s="0"/>
    </row>
    <row r="79" s="717" customFormat="true" ht="12" hidden="false" customHeight="true" outlineLevel="0" collapsed="false">
      <c r="A79" s="716"/>
      <c r="B79" s="716"/>
      <c r="C79" s="716"/>
      <c r="D79" s="716"/>
      <c r="E79" s="716"/>
      <c r="F79" s="716"/>
      <c r="G79" s="716"/>
      <c r="H79" s="716"/>
      <c r="I79" s="716"/>
      <c r="J79" s="716"/>
      <c r="K79" s="716"/>
      <c r="L79" s="716"/>
      <c r="M79" s="716"/>
      <c r="N79" s="716"/>
      <c r="O79" s="716"/>
      <c r="P79" s="716"/>
      <c r="Q79" s="716"/>
      <c r="R79" s="716"/>
      <c r="S79" s="716"/>
      <c r="T79" s="716"/>
      <c r="U79" s="716"/>
      <c r="V79" s="716"/>
      <c r="W79" s="716"/>
      <c r="X79" s="716"/>
      <c r="Y79" s="716"/>
      <c r="Z79" s="716"/>
      <c r="AA79" s="716"/>
      <c r="AB79" s="716"/>
      <c r="AC79" s="716"/>
      <c r="AD79" s="716"/>
      <c r="AE79" s="716"/>
      <c r="AF79" s="716"/>
      <c r="AG79" s="716"/>
      <c r="AH79" s="716"/>
      <c r="AI79" s="716"/>
      <c r="AJ79" s="716"/>
      <c r="AK79" s="716"/>
      <c r="AL79" s="716"/>
      <c r="AM79" s="716"/>
      <c r="AN79" s="716"/>
      <c r="AO79" s="716"/>
      <c r="AP79" s="716"/>
      <c r="YE79" s="276"/>
      <c r="YF79" s="276"/>
      <c r="YG79" s="276"/>
      <c r="YH79" s="276"/>
      <c r="YI79" s="276"/>
      <c r="YJ79" s="276"/>
      <c r="YK79" s="276"/>
      <c r="YL79" s="276"/>
      <c r="YM79" s="276"/>
      <c r="YN79" s="276"/>
      <c r="YO79" s="276"/>
      <c r="YP79" s="276"/>
      <c r="YQ79" s="276"/>
      <c r="YR79" s="276"/>
      <c r="YS79" s="276"/>
      <c r="YT79" s="276"/>
      <c r="YU79" s="276"/>
      <c r="YV79" s="276"/>
      <c r="YW79" s="276"/>
      <c r="YX79" s="276"/>
      <c r="YY79" s="276"/>
      <c r="YZ79" s="276"/>
      <c r="ZA79" s="276"/>
      <c r="ZB79" s="276"/>
      <c r="ZC79" s="276"/>
      <c r="ZD79" s="276"/>
      <c r="ZE79" s="276"/>
      <c r="ZF79" s="276"/>
      <c r="ZG79" s="276"/>
      <c r="ZH79" s="276"/>
      <c r="ZI79" s="276"/>
      <c r="ZJ79" s="276"/>
      <c r="ZK79" s="276"/>
      <c r="ZL79" s="276"/>
      <c r="ZM79" s="276"/>
      <c r="ZN79" s="276"/>
      <c r="ZO79" s="276"/>
      <c r="ZP79" s="276"/>
      <c r="ZQ79" s="276"/>
      <c r="ZR79" s="276"/>
      <c r="ZS79" s="276"/>
      <c r="ZT79" s="276"/>
      <c r="ZU79" s="276"/>
      <c r="ZV79" s="276"/>
      <c r="ZW79" s="276"/>
      <c r="ZX79" s="276"/>
      <c r="ZY79" s="276"/>
      <c r="ZZ79" s="276"/>
      <c r="AAA79" s="276"/>
      <c r="AAB79" s="276"/>
      <c r="AAC79" s="276"/>
      <c r="AAD79" s="276"/>
      <c r="AAE79" s="276"/>
      <c r="AAF79" s="276"/>
      <c r="AAG79" s="276"/>
      <c r="AAH79" s="276"/>
      <c r="AAI79" s="276"/>
      <c r="AAJ79" s="276"/>
      <c r="AAK79" s="276"/>
      <c r="AAL79" s="276"/>
      <c r="AAM79" s="276"/>
      <c r="AAN79" s="276"/>
      <c r="AAO79" s="276"/>
      <c r="AAP79" s="276"/>
      <c r="AAQ79" s="276"/>
      <c r="AAR79" s="276"/>
      <c r="AAS79" s="276"/>
      <c r="AAT79" s="276"/>
      <c r="AAU79" s="276"/>
      <c r="AAV79" s="276"/>
      <c r="AAW79" s="276"/>
      <c r="AAX79" s="276"/>
      <c r="AAY79" s="276"/>
      <c r="AAZ79" s="276"/>
      <c r="ABA79" s="276"/>
      <c r="ABB79" s="276"/>
      <c r="ABC79" s="276"/>
      <c r="ABD79" s="276"/>
      <c r="ABE79" s="276"/>
      <c r="ABF79" s="276"/>
      <c r="ABG79" s="276"/>
      <c r="ABH79" s="276"/>
      <c r="ABI79" s="276"/>
      <c r="ABJ79" s="276"/>
      <c r="ABK79" s="276"/>
      <c r="ABL79" s="276"/>
      <c r="ABM79" s="276"/>
      <c r="ABN79" s="276"/>
      <c r="ABO79" s="276"/>
      <c r="ABP79" s="276"/>
      <c r="ABQ79" s="276"/>
      <c r="ABR79" s="276"/>
      <c r="ABS79" s="276"/>
      <c r="ABT79" s="276"/>
      <c r="ABU79" s="276"/>
      <c r="ABV79" s="276"/>
      <c r="ABW79" s="276"/>
      <c r="ABX79" s="276"/>
      <c r="ABY79" s="276"/>
      <c r="ABZ79" s="276"/>
      <c r="ACA79" s="276"/>
      <c r="ACB79" s="276"/>
      <c r="ACC79" s="276"/>
      <c r="ACD79" s="276"/>
      <c r="ACE79" s="276"/>
      <c r="ACF79" s="276"/>
      <c r="ACG79" s="276"/>
      <c r="ACH79" s="276"/>
      <c r="ACI79" s="276"/>
      <c r="ACJ79" s="276"/>
      <c r="ACK79" s="276"/>
      <c r="ACL79" s="276"/>
      <c r="ACM79" s="276"/>
      <c r="ACN79" s="276"/>
      <c r="ACO79" s="276"/>
      <c r="ACP79" s="276"/>
      <c r="ACQ79" s="276"/>
      <c r="ACR79" s="276"/>
      <c r="ACS79" s="276"/>
      <c r="ACT79" s="276"/>
      <c r="ACU79" s="276"/>
      <c r="ACV79" s="276"/>
      <c r="ACW79" s="276"/>
      <c r="ACX79" s="276"/>
      <c r="ACY79" s="276"/>
      <c r="ACZ79" s="276"/>
      <c r="ADA79" s="276"/>
      <c r="ADB79" s="276"/>
      <c r="ADC79" s="276"/>
      <c r="ADD79" s="276"/>
      <c r="ADE79" s="276"/>
      <c r="ADF79" s="276"/>
      <c r="ADG79" s="276"/>
      <c r="ADH79" s="276"/>
      <c r="ADI79" s="276"/>
      <c r="ADJ79" s="276"/>
      <c r="ADK79" s="276"/>
      <c r="ADL79" s="276"/>
      <c r="ADM79" s="276"/>
      <c r="ADN79" s="276"/>
      <c r="ADO79" s="276"/>
      <c r="ADP79" s="276"/>
      <c r="ADQ79" s="276"/>
      <c r="ADR79" s="276"/>
      <c r="ADS79" s="276"/>
      <c r="ADT79" s="276"/>
      <c r="ADU79" s="276"/>
      <c r="ADV79" s="276"/>
      <c r="ADW79" s="276"/>
      <c r="ADX79" s="276"/>
      <c r="ADY79" s="276"/>
      <c r="ADZ79" s="276"/>
      <c r="AEA79" s="276"/>
      <c r="AEB79" s="276"/>
      <c r="AEC79" s="276"/>
      <c r="AED79" s="276"/>
      <c r="AEE79" s="276"/>
      <c r="AEF79" s="276"/>
      <c r="AEG79" s="276"/>
      <c r="AEH79" s="276"/>
      <c r="AEI79" s="276"/>
      <c r="AEJ79" s="276"/>
      <c r="AEK79" s="276"/>
      <c r="AEL79" s="276"/>
      <c r="AEM79" s="276"/>
      <c r="AEN79" s="276"/>
      <c r="AEO79" s="276"/>
      <c r="AEP79" s="276"/>
      <c r="AEQ79" s="276"/>
      <c r="AER79" s="276"/>
      <c r="AES79" s="276"/>
      <c r="AET79" s="276"/>
      <c r="AEU79" s="276"/>
      <c r="AEV79" s="276"/>
      <c r="AEW79" s="276"/>
      <c r="AEX79" s="276"/>
      <c r="AEY79" s="276"/>
      <c r="AEZ79" s="276"/>
      <c r="AFA79" s="276"/>
      <c r="AFB79" s="276"/>
      <c r="AFC79" s="276"/>
      <c r="AFD79" s="276"/>
      <c r="AFE79" s="276"/>
      <c r="AFF79" s="276"/>
      <c r="AFG79" s="276"/>
      <c r="AFH79" s="276"/>
      <c r="AFI79" s="276"/>
      <c r="AFJ79" s="276"/>
      <c r="AFK79" s="276"/>
      <c r="AFL79" s="276"/>
      <c r="AFM79" s="276"/>
      <c r="AFN79" s="276"/>
      <c r="AFO79" s="276"/>
      <c r="AFP79" s="276"/>
      <c r="AFQ79" s="276"/>
      <c r="AFR79" s="276"/>
      <c r="AFS79" s="276"/>
      <c r="AFT79" s="276"/>
      <c r="AFU79" s="276"/>
      <c r="AFV79" s="276"/>
      <c r="AFW79" s="276"/>
      <c r="AFX79" s="276"/>
      <c r="AFY79" s="276"/>
      <c r="AFZ79" s="276"/>
      <c r="AGA79" s="276"/>
      <c r="AGB79" s="276"/>
      <c r="AGC79" s="276"/>
      <c r="AGD79" s="276"/>
      <c r="AGE79" s="276"/>
      <c r="AGF79" s="276"/>
      <c r="AGG79" s="276"/>
      <c r="AGH79" s="276"/>
      <c r="AGI79" s="276"/>
      <c r="AGJ79" s="276"/>
      <c r="AGK79" s="276"/>
      <c r="AGL79" s="276"/>
      <c r="AGM79" s="276"/>
      <c r="AGN79" s="276"/>
      <c r="AGO79" s="276"/>
      <c r="AGP79" s="276"/>
      <c r="AGQ79" s="276"/>
      <c r="AGR79" s="276"/>
      <c r="AGS79" s="276"/>
      <c r="AGT79" s="276"/>
      <c r="AGU79" s="276"/>
      <c r="AGV79" s="276"/>
      <c r="AGW79" s="276"/>
      <c r="AGX79" s="276"/>
      <c r="AGY79" s="276"/>
      <c r="AGZ79" s="276"/>
      <c r="AHA79" s="276"/>
      <c r="AHB79" s="276"/>
      <c r="AHC79" s="276"/>
      <c r="AHD79" s="276"/>
      <c r="AHE79" s="276"/>
      <c r="AHF79" s="276"/>
      <c r="AHG79" s="276"/>
      <c r="AHH79" s="276"/>
      <c r="AHI79" s="276"/>
      <c r="AHJ79" s="276"/>
      <c r="AHK79" s="276"/>
      <c r="AHL79" s="276"/>
      <c r="AHM79" s="276"/>
      <c r="AHN79" s="276"/>
      <c r="AHO79" s="276"/>
      <c r="AHP79" s="276"/>
      <c r="AHQ79" s="276"/>
      <c r="AHR79" s="276"/>
      <c r="AHS79" s="276"/>
      <c r="AHT79" s="276"/>
      <c r="AHU79" s="276"/>
      <c r="AHV79" s="276"/>
      <c r="AHW79" s="276"/>
      <c r="AHX79" s="276"/>
      <c r="AHY79" s="276"/>
      <c r="AHZ79" s="276"/>
      <c r="AIA79" s="276"/>
      <c r="AIB79" s="276"/>
      <c r="AIC79" s="276"/>
      <c r="AID79" s="276"/>
      <c r="AIE79" s="276"/>
      <c r="AIF79" s="276"/>
      <c r="AIG79" s="276"/>
      <c r="AIH79" s="276"/>
      <c r="AII79" s="0"/>
      <c r="AIJ79" s="0"/>
      <c r="AIK79" s="0"/>
      <c r="AIL79" s="0"/>
      <c r="AIM79" s="0"/>
      <c r="AIN79" s="0"/>
      <c r="AIO79" s="0"/>
      <c r="AIP79" s="0"/>
      <c r="AIQ79" s="0"/>
      <c r="AIR79" s="0"/>
      <c r="AIS79" s="0"/>
      <c r="AIT79" s="0"/>
      <c r="AIU79" s="0"/>
      <c r="AIV79" s="0"/>
      <c r="AIW79" s="0"/>
      <c r="AIX79" s="0"/>
      <c r="AIY79" s="0"/>
      <c r="AIZ79" s="0"/>
      <c r="AJA79" s="0"/>
      <c r="AJB79" s="0"/>
      <c r="AJC79" s="0"/>
      <c r="AJD79" s="0"/>
      <c r="AJE79" s="0"/>
      <c r="AJF79" s="0"/>
      <c r="AJG79" s="0"/>
      <c r="AJH79" s="0"/>
      <c r="AJI79" s="0"/>
      <c r="AJJ79" s="0"/>
      <c r="AJK79" s="0"/>
      <c r="AJL79" s="0"/>
      <c r="AJM79" s="0"/>
      <c r="AJN79" s="0"/>
      <c r="AJO79" s="0"/>
      <c r="AJP79" s="0"/>
      <c r="AJQ79" s="0"/>
      <c r="AJR79" s="0"/>
      <c r="AJS79" s="0"/>
      <c r="AJT79" s="0"/>
      <c r="AJU79" s="0"/>
      <c r="AJV79" s="0"/>
      <c r="AJW79" s="0"/>
      <c r="AJX79" s="0"/>
      <c r="AJY79" s="0"/>
      <c r="AJZ79" s="0"/>
      <c r="AKA79" s="0"/>
      <c r="AKB79" s="0"/>
      <c r="AKC79" s="0"/>
      <c r="AKD79" s="0"/>
      <c r="AKE79" s="0"/>
      <c r="AKF79" s="0"/>
      <c r="AKG79" s="0"/>
      <c r="AKH79" s="0"/>
      <c r="AKI79" s="0"/>
      <c r="AKJ79" s="0"/>
      <c r="AKK79" s="0"/>
      <c r="AKL79" s="0"/>
      <c r="AKM79" s="0"/>
      <c r="AKN79" s="0"/>
      <c r="AKO79" s="0"/>
      <c r="AKP79" s="0"/>
      <c r="AKQ79" s="0"/>
      <c r="AKR79" s="0"/>
      <c r="AKS79" s="0"/>
      <c r="AKT79" s="0"/>
      <c r="AKU79" s="0"/>
      <c r="AKV79" s="0"/>
      <c r="AKW79" s="0"/>
      <c r="AKX79" s="0"/>
      <c r="AKY79" s="0"/>
      <c r="AKZ79" s="0"/>
      <c r="ALA79" s="0"/>
      <c r="ALB79" s="0"/>
      <c r="ALC79" s="0"/>
      <c r="ALD79" s="0"/>
      <c r="ALE79" s="0"/>
      <c r="ALF79" s="0"/>
      <c r="ALG79" s="0"/>
      <c r="ALH79" s="0"/>
      <c r="ALI79" s="0"/>
      <c r="ALJ79" s="0"/>
      <c r="ALK79" s="0"/>
      <c r="ALL79" s="0"/>
      <c r="ALM79" s="0"/>
      <c r="ALN79" s="0"/>
      <c r="ALO79" s="0"/>
      <c r="ALP79" s="0"/>
      <c r="ALQ79" s="0"/>
      <c r="ALR79" s="0"/>
      <c r="ALS79" s="0"/>
      <c r="ALT79" s="0"/>
      <c r="ALU79" s="0"/>
      <c r="ALV79" s="0"/>
      <c r="ALW79" s="0"/>
      <c r="ALX79" s="0"/>
      <c r="ALY79" s="0"/>
      <c r="ALZ79" s="0"/>
      <c r="AMA79" s="0"/>
      <c r="AMB79" s="0"/>
      <c r="AMC79" s="0"/>
      <c r="AMD79" s="0"/>
      <c r="AME79" s="0"/>
      <c r="AMF79" s="0"/>
      <c r="AMG79" s="0"/>
      <c r="AMH79" s="0"/>
      <c r="AMI79" s="0"/>
      <c r="AMJ79" s="0"/>
    </row>
    <row r="80" s="717" customFormat="true" ht="12" hidden="false" customHeight="true" outlineLevel="0" collapsed="false">
      <c r="A80" s="716"/>
      <c r="B80" s="716"/>
      <c r="C80" s="716"/>
      <c r="D80" s="716"/>
      <c r="E80" s="716"/>
      <c r="F80" s="716"/>
      <c r="G80" s="716"/>
      <c r="H80" s="716"/>
      <c r="I80" s="716"/>
      <c r="J80" s="716"/>
      <c r="K80" s="716"/>
      <c r="L80" s="716"/>
      <c r="M80" s="716"/>
      <c r="N80" s="716"/>
      <c r="O80" s="716"/>
      <c r="P80" s="716"/>
      <c r="Q80" s="716"/>
      <c r="R80" s="716"/>
      <c r="S80" s="716"/>
      <c r="T80" s="716"/>
      <c r="U80" s="716"/>
      <c r="V80" s="716"/>
      <c r="W80" s="716"/>
      <c r="X80" s="716"/>
      <c r="Y80" s="716"/>
      <c r="Z80" s="716"/>
      <c r="AA80" s="716"/>
      <c r="AB80" s="716"/>
      <c r="AC80" s="716"/>
      <c r="AD80" s="716"/>
      <c r="AE80" s="716"/>
      <c r="AF80" s="716"/>
      <c r="AG80" s="716"/>
      <c r="AH80" s="716"/>
      <c r="AI80" s="716"/>
      <c r="AJ80" s="716"/>
      <c r="AK80" s="716"/>
      <c r="AL80" s="716"/>
      <c r="AM80" s="716"/>
      <c r="AN80" s="716"/>
      <c r="AO80" s="716"/>
      <c r="AP80" s="716"/>
      <c r="YE80" s="276"/>
      <c r="YF80" s="276"/>
      <c r="YG80" s="276"/>
      <c r="YH80" s="276"/>
      <c r="YI80" s="276"/>
      <c r="YJ80" s="276"/>
      <c r="YK80" s="276"/>
      <c r="YL80" s="276"/>
      <c r="YM80" s="276"/>
      <c r="YN80" s="276"/>
      <c r="YO80" s="276"/>
      <c r="YP80" s="276"/>
      <c r="YQ80" s="276"/>
      <c r="YR80" s="276"/>
      <c r="YS80" s="276"/>
      <c r="YT80" s="276"/>
      <c r="YU80" s="276"/>
      <c r="YV80" s="276"/>
      <c r="YW80" s="276"/>
      <c r="YX80" s="276"/>
      <c r="YY80" s="276"/>
      <c r="YZ80" s="276"/>
      <c r="ZA80" s="276"/>
      <c r="ZB80" s="276"/>
      <c r="ZC80" s="276"/>
      <c r="ZD80" s="276"/>
      <c r="ZE80" s="276"/>
      <c r="ZF80" s="276"/>
      <c r="ZG80" s="276"/>
      <c r="ZH80" s="276"/>
      <c r="ZI80" s="276"/>
      <c r="ZJ80" s="276"/>
      <c r="ZK80" s="276"/>
      <c r="ZL80" s="276"/>
      <c r="ZM80" s="276"/>
      <c r="ZN80" s="276"/>
      <c r="ZO80" s="276"/>
      <c r="ZP80" s="276"/>
      <c r="ZQ80" s="276"/>
      <c r="ZR80" s="276"/>
      <c r="ZS80" s="276"/>
      <c r="ZT80" s="276"/>
      <c r="ZU80" s="276"/>
      <c r="ZV80" s="276"/>
      <c r="ZW80" s="276"/>
      <c r="ZX80" s="276"/>
      <c r="ZY80" s="276"/>
      <c r="ZZ80" s="276"/>
      <c r="AAA80" s="276"/>
      <c r="AAB80" s="276"/>
      <c r="AAC80" s="276"/>
      <c r="AAD80" s="276"/>
      <c r="AAE80" s="276"/>
      <c r="AAF80" s="276"/>
      <c r="AAG80" s="276"/>
      <c r="AAH80" s="276"/>
      <c r="AAI80" s="276"/>
      <c r="AAJ80" s="276"/>
      <c r="AAK80" s="276"/>
      <c r="AAL80" s="276"/>
      <c r="AAM80" s="276"/>
      <c r="AAN80" s="276"/>
      <c r="AAO80" s="276"/>
      <c r="AAP80" s="276"/>
      <c r="AAQ80" s="276"/>
      <c r="AAR80" s="276"/>
      <c r="AAS80" s="276"/>
      <c r="AAT80" s="276"/>
      <c r="AAU80" s="276"/>
      <c r="AAV80" s="276"/>
      <c r="AAW80" s="276"/>
      <c r="AAX80" s="276"/>
      <c r="AAY80" s="276"/>
      <c r="AAZ80" s="276"/>
      <c r="ABA80" s="276"/>
      <c r="ABB80" s="276"/>
      <c r="ABC80" s="276"/>
      <c r="ABD80" s="276"/>
      <c r="ABE80" s="276"/>
      <c r="ABF80" s="276"/>
      <c r="ABG80" s="276"/>
      <c r="ABH80" s="276"/>
      <c r="ABI80" s="276"/>
      <c r="ABJ80" s="276"/>
      <c r="ABK80" s="276"/>
      <c r="ABL80" s="276"/>
      <c r="ABM80" s="276"/>
      <c r="ABN80" s="276"/>
      <c r="ABO80" s="276"/>
      <c r="ABP80" s="276"/>
      <c r="ABQ80" s="276"/>
      <c r="ABR80" s="276"/>
      <c r="ABS80" s="276"/>
      <c r="ABT80" s="276"/>
      <c r="ABU80" s="276"/>
      <c r="ABV80" s="276"/>
      <c r="ABW80" s="276"/>
      <c r="ABX80" s="276"/>
      <c r="ABY80" s="276"/>
      <c r="ABZ80" s="276"/>
      <c r="ACA80" s="276"/>
      <c r="ACB80" s="276"/>
      <c r="ACC80" s="276"/>
      <c r="ACD80" s="276"/>
      <c r="ACE80" s="276"/>
      <c r="ACF80" s="276"/>
      <c r="ACG80" s="276"/>
      <c r="ACH80" s="276"/>
      <c r="ACI80" s="276"/>
      <c r="ACJ80" s="276"/>
      <c r="ACK80" s="276"/>
      <c r="ACL80" s="276"/>
      <c r="ACM80" s="276"/>
      <c r="ACN80" s="276"/>
      <c r="ACO80" s="276"/>
      <c r="ACP80" s="276"/>
      <c r="ACQ80" s="276"/>
      <c r="ACR80" s="276"/>
      <c r="ACS80" s="276"/>
      <c r="ACT80" s="276"/>
      <c r="ACU80" s="276"/>
      <c r="ACV80" s="276"/>
      <c r="ACW80" s="276"/>
      <c r="ACX80" s="276"/>
      <c r="ACY80" s="276"/>
      <c r="ACZ80" s="276"/>
      <c r="ADA80" s="276"/>
      <c r="ADB80" s="276"/>
      <c r="ADC80" s="276"/>
      <c r="ADD80" s="276"/>
      <c r="ADE80" s="276"/>
      <c r="ADF80" s="276"/>
      <c r="ADG80" s="276"/>
      <c r="ADH80" s="276"/>
      <c r="ADI80" s="276"/>
      <c r="ADJ80" s="276"/>
      <c r="ADK80" s="276"/>
      <c r="ADL80" s="276"/>
      <c r="ADM80" s="276"/>
      <c r="ADN80" s="276"/>
      <c r="ADO80" s="276"/>
      <c r="ADP80" s="276"/>
      <c r="ADQ80" s="276"/>
      <c r="ADR80" s="276"/>
      <c r="ADS80" s="276"/>
      <c r="ADT80" s="276"/>
      <c r="ADU80" s="276"/>
      <c r="ADV80" s="276"/>
      <c r="ADW80" s="276"/>
      <c r="ADX80" s="276"/>
      <c r="ADY80" s="276"/>
      <c r="ADZ80" s="276"/>
      <c r="AEA80" s="276"/>
      <c r="AEB80" s="276"/>
      <c r="AEC80" s="276"/>
      <c r="AED80" s="276"/>
      <c r="AEE80" s="276"/>
      <c r="AEF80" s="276"/>
      <c r="AEG80" s="276"/>
      <c r="AEH80" s="276"/>
      <c r="AEI80" s="276"/>
      <c r="AEJ80" s="276"/>
      <c r="AEK80" s="276"/>
      <c r="AEL80" s="276"/>
      <c r="AEM80" s="276"/>
      <c r="AEN80" s="276"/>
      <c r="AEO80" s="276"/>
      <c r="AEP80" s="276"/>
      <c r="AEQ80" s="276"/>
      <c r="AER80" s="276"/>
      <c r="AES80" s="276"/>
      <c r="AET80" s="276"/>
      <c r="AEU80" s="276"/>
      <c r="AEV80" s="276"/>
      <c r="AEW80" s="276"/>
      <c r="AEX80" s="276"/>
      <c r="AEY80" s="276"/>
      <c r="AEZ80" s="276"/>
      <c r="AFA80" s="276"/>
      <c r="AFB80" s="276"/>
      <c r="AFC80" s="276"/>
      <c r="AFD80" s="276"/>
      <c r="AFE80" s="276"/>
      <c r="AFF80" s="276"/>
      <c r="AFG80" s="276"/>
      <c r="AFH80" s="276"/>
      <c r="AFI80" s="276"/>
      <c r="AFJ80" s="276"/>
      <c r="AFK80" s="276"/>
      <c r="AFL80" s="276"/>
      <c r="AFM80" s="276"/>
      <c r="AFN80" s="276"/>
      <c r="AFO80" s="276"/>
      <c r="AFP80" s="276"/>
      <c r="AFQ80" s="276"/>
      <c r="AFR80" s="276"/>
      <c r="AFS80" s="276"/>
      <c r="AFT80" s="276"/>
      <c r="AFU80" s="276"/>
      <c r="AFV80" s="276"/>
      <c r="AFW80" s="276"/>
      <c r="AFX80" s="276"/>
      <c r="AFY80" s="276"/>
      <c r="AFZ80" s="276"/>
      <c r="AGA80" s="276"/>
      <c r="AGB80" s="276"/>
      <c r="AGC80" s="276"/>
      <c r="AGD80" s="276"/>
      <c r="AGE80" s="276"/>
      <c r="AGF80" s="276"/>
      <c r="AGG80" s="276"/>
      <c r="AGH80" s="276"/>
      <c r="AGI80" s="276"/>
      <c r="AGJ80" s="276"/>
      <c r="AGK80" s="276"/>
      <c r="AGL80" s="276"/>
      <c r="AGM80" s="276"/>
      <c r="AGN80" s="276"/>
      <c r="AGO80" s="276"/>
      <c r="AGP80" s="276"/>
      <c r="AGQ80" s="276"/>
      <c r="AGR80" s="276"/>
      <c r="AGS80" s="276"/>
      <c r="AGT80" s="276"/>
      <c r="AGU80" s="276"/>
      <c r="AGV80" s="276"/>
      <c r="AGW80" s="276"/>
      <c r="AGX80" s="276"/>
      <c r="AGY80" s="276"/>
      <c r="AGZ80" s="276"/>
      <c r="AHA80" s="276"/>
      <c r="AHB80" s="276"/>
      <c r="AHC80" s="276"/>
      <c r="AHD80" s="276"/>
      <c r="AHE80" s="276"/>
      <c r="AHF80" s="276"/>
      <c r="AHG80" s="276"/>
      <c r="AHH80" s="276"/>
      <c r="AHI80" s="276"/>
      <c r="AHJ80" s="276"/>
      <c r="AHK80" s="276"/>
      <c r="AHL80" s="276"/>
      <c r="AHM80" s="276"/>
      <c r="AHN80" s="276"/>
      <c r="AHO80" s="276"/>
      <c r="AHP80" s="276"/>
      <c r="AHQ80" s="276"/>
      <c r="AHR80" s="276"/>
      <c r="AHS80" s="276"/>
      <c r="AHT80" s="276"/>
      <c r="AHU80" s="276"/>
      <c r="AHV80" s="276"/>
      <c r="AHW80" s="276"/>
      <c r="AHX80" s="276"/>
      <c r="AHY80" s="276"/>
      <c r="AHZ80" s="276"/>
      <c r="AIA80" s="276"/>
      <c r="AIB80" s="276"/>
      <c r="AIC80" s="276"/>
      <c r="AID80" s="276"/>
      <c r="AIE80" s="276"/>
      <c r="AIF80" s="276"/>
      <c r="AIG80" s="276"/>
      <c r="AIH80" s="276"/>
      <c r="AII80" s="0"/>
      <c r="AIJ80" s="0"/>
      <c r="AIK80" s="0"/>
      <c r="AIL80" s="0"/>
      <c r="AIM80" s="0"/>
      <c r="AIN80" s="0"/>
      <c r="AIO80" s="0"/>
      <c r="AIP80" s="0"/>
      <c r="AIQ80" s="0"/>
      <c r="AIR80" s="0"/>
      <c r="AIS80" s="0"/>
      <c r="AIT80" s="0"/>
      <c r="AIU80" s="0"/>
      <c r="AIV80" s="0"/>
      <c r="AIW80" s="0"/>
      <c r="AIX80" s="0"/>
      <c r="AIY80" s="0"/>
      <c r="AIZ80" s="0"/>
      <c r="AJA80" s="0"/>
      <c r="AJB80" s="0"/>
      <c r="AJC80" s="0"/>
      <c r="AJD80" s="0"/>
      <c r="AJE80" s="0"/>
      <c r="AJF80" s="0"/>
      <c r="AJG80" s="0"/>
      <c r="AJH80" s="0"/>
      <c r="AJI80" s="0"/>
      <c r="AJJ80" s="0"/>
      <c r="AJK80" s="0"/>
      <c r="AJL80" s="0"/>
      <c r="AJM80" s="0"/>
      <c r="AJN80" s="0"/>
      <c r="AJO80" s="0"/>
      <c r="AJP80" s="0"/>
      <c r="AJQ80" s="0"/>
      <c r="AJR80" s="0"/>
      <c r="AJS80" s="0"/>
      <c r="AJT80" s="0"/>
      <c r="AJU80" s="0"/>
      <c r="AJV80" s="0"/>
      <c r="AJW80" s="0"/>
      <c r="AJX80" s="0"/>
      <c r="AJY80" s="0"/>
      <c r="AJZ80" s="0"/>
      <c r="AKA80" s="0"/>
      <c r="AKB80" s="0"/>
      <c r="AKC80" s="0"/>
      <c r="AKD80" s="0"/>
      <c r="AKE80" s="0"/>
      <c r="AKF80" s="0"/>
      <c r="AKG80" s="0"/>
      <c r="AKH80" s="0"/>
      <c r="AKI80" s="0"/>
      <c r="AKJ80" s="0"/>
      <c r="AKK80" s="0"/>
      <c r="AKL80" s="0"/>
      <c r="AKM80" s="0"/>
      <c r="AKN80" s="0"/>
      <c r="AKO80" s="0"/>
      <c r="AKP80" s="0"/>
      <c r="AKQ80" s="0"/>
      <c r="AKR80" s="0"/>
      <c r="AKS80" s="0"/>
      <c r="AKT80" s="0"/>
      <c r="AKU80" s="0"/>
      <c r="AKV80" s="0"/>
      <c r="AKW80" s="0"/>
      <c r="AKX80" s="0"/>
      <c r="AKY80" s="0"/>
      <c r="AKZ80" s="0"/>
      <c r="ALA80" s="0"/>
      <c r="ALB80" s="0"/>
      <c r="ALC80" s="0"/>
      <c r="ALD80" s="0"/>
      <c r="ALE80" s="0"/>
      <c r="ALF80" s="0"/>
      <c r="ALG80" s="0"/>
      <c r="ALH80" s="0"/>
      <c r="ALI80" s="0"/>
      <c r="ALJ80" s="0"/>
      <c r="ALK80" s="0"/>
      <c r="ALL80" s="0"/>
      <c r="ALM80" s="0"/>
      <c r="ALN80" s="0"/>
      <c r="ALO80" s="0"/>
      <c r="ALP80" s="0"/>
      <c r="ALQ80" s="0"/>
      <c r="ALR80" s="0"/>
      <c r="ALS80" s="0"/>
      <c r="ALT80" s="0"/>
      <c r="ALU80" s="0"/>
      <c r="ALV80" s="0"/>
      <c r="ALW80" s="0"/>
      <c r="ALX80" s="0"/>
      <c r="ALY80" s="0"/>
      <c r="ALZ80" s="0"/>
      <c r="AMA80" s="0"/>
      <c r="AMB80" s="0"/>
      <c r="AMC80" s="0"/>
      <c r="AMD80" s="0"/>
      <c r="AME80" s="0"/>
      <c r="AMF80" s="0"/>
      <c r="AMG80" s="0"/>
      <c r="AMH80" s="0"/>
      <c r="AMI80" s="0"/>
      <c r="AMJ80" s="0"/>
    </row>
    <row r="81" s="717" customFormat="true" ht="12" hidden="false" customHeight="true" outlineLevel="0" collapsed="false">
      <c r="A81" s="716"/>
      <c r="B81" s="716"/>
      <c r="C81" s="716"/>
      <c r="D81" s="716"/>
      <c r="E81" s="716"/>
      <c r="F81" s="716"/>
      <c r="G81" s="716"/>
      <c r="H81" s="716"/>
      <c r="I81" s="716"/>
      <c r="J81" s="716"/>
      <c r="K81" s="716"/>
      <c r="L81" s="716"/>
      <c r="M81" s="716"/>
      <c r="N81" s="716"/>
      <c r="O81" s="716"/>
      <c r="P81" s="716"/>
      <c r="Q81" s="716"/>
      <c r="R81" s="716"/>
      <c r="S81" s="716"/>
      <c r="T81" s="716"/>
      <c r="U81" s="716"/>
      <c r="V81" s="716"/>
      <c r="W81" s="716"/>
      <c r="X81" s="716"/>
      <c r="Y81" s="716"/>
      <c r="Z81" s="716"/>
      <c r="AA81" s="716"/>
      <c r="AB81" s="716"/>
      <c r="AC81" s="716"/>
      <c r="AD81" s="716"/>
      <c r="AE81" s="716"/>
      <c r="AF81" s="716"/>
      <c r="AG81" s="716"/>
      <c r="AH81" s="716"/>
      <c r="AI81" s="716"/>
      <c r="AJ81" s="716"/>
      <c r="AK81" s="716"/>
      <c r="AL81" s="716"/>
      <c r="AM81" s="716"/>
      <c r="AN81" s="716"/>
      <c r="AO81" s="716"/>
      <c r="AP81" s="716"/>
      <c r="YE81" s="276"/>
      <c r="YF81" s="276"/>
      <c r="YG81" s="276"/>
      <c r="YH81" s="276"/>
      <c r="YI81" s="276"/>
      <c r="YJ81" s="276"/>
      <c r="YK81" s="276"/>
      <c r="YL81" s="276"/>
      <c r="YM81" s="276"/>
      <c r="YN81" s="276"/>
      <c r="YO81" s="276"/>
      <c r="YP81" s="276"/>
      <c r="YQ81" s="276"/>
      <c r="YR81" s="276"/>
      <c r="YS81" s="276"/>
      <c r="YT81" s="276"/>
      <c r="YU81" s="276"/>
      <c r="YV81" s="276"/>
      <c r="YW81" s="276"/>
      <c r="YX81" s="276"/>
      <c r="YY81" s="276"/>
      <c r="YZ81" s="276"/>
      <c r="ZA81" s="276"/>
      <c r="ZB81" s="276"/>
      <c r="ZC81" s="276"/>
      <c r="ZD81" s="276"/>
      <c r="ZE81" s="276"/>
      <c r="ZF81" s="276"/>
      <c r="ZG81" s="276"/>
      <c r="ZH81" s="276"/>
      <c r="ZI81" s="276"/>
      <c r="ZJ81" s="276"/>
      <c r="ZK81" s="276"/>
      <c r="ZL81" s="276"/>
      <c r="ZM81" s="276"/>
      <c r="ZN81" s="276"/>
      <c r="ZO81" s="276"/>
      <c r="ZP81" s="276"/>
      <c r="ZQ81" s="276"/>
      <c r="ZR81" s="276"/>
      <c r="ZS81" s="276"/>
      <c r="ZT81" s="276"/>
      <c r="ZU81" s="276"/>
      <c r="ZV81" s="276"/>
      <c r="ZW81" s="276"/>
      <c r="ZX81" s="276"/>
      <c r="ZY81" s="276"/>
      <c r="ZZ81" s="276"/>
      <c r="AAA81" s="276"/>
      <c r="AAB81" s="276"/>
      <c r="AAC81" s="276"/>
      <c r="AAD81" s="276"/>
      <c r="AAE81" s="276"/>
      <c r="AAF81" s="276"/>
      <c r="AAG81" s="276"/>
      <c r="AAH81" s="276"/>
      <c r="AAI81" s="276"/>
      <c r="AAJ81" s="276"/>
      <c r="AAK81" s="276"/>
      <c r="AAL81" s="276"/>
      <c r="AAM81" s="276"/>
      <c r="AAN81" s="276"/>
      <c r="AAO81" s="276"/>
      <c r="AAP81" s="276"/>
      <c r="AAQ81" s="276"/>
      <c r="AAR81" s="276"/>
      <c r="AAS81" s="276"/>
      <c r="AAT81" s="276"/>
      <c r="AAU81" s="276"/>
      <c r="AAV81" s="276"/>
      <c r="AAW81" s="276"/>
      <c r="AAX81" s="276"/>
      <c r="AAY81" s="276"/>
      <c r="AAZ81" s="276"/>
      <c r="ABA81" s="276"/>
      <c r="ABB81" s="276"/>
      <c r="ABC81" s="276"/>
      <c r="ABD81" s="276"/>
      <c r="ABE81" s="276"/>
      <c r="ABF81" s="276"/>
      <c r="ABG81" s="276"/>
      <c r="ABH81" s="276"/>
      <c r="ABI81" s="276"/>
      <c r="ABJ81" s="276"/>
      <c r="ABK81" s="276"/>
      <c r="ABL81" s="276"/>
      <c r="ABM81" s="276"/>
      <c r="ABN81" s="276"/>
      <c r="ABO81" s="276"/>
      <c r="ABP81" s="276"/>
      <c r="ABQ81" s="276"/>
      <c r="ABR81" s="276"/>
      <c r="ABS81" s="276"/>
      <c r="ABT81" s="276"/>
      <c r="ABU81" s="276"/>
      <c r="ABV81" s="276"/>
      <c r="ABW81" s="276"/>
      <c r="ABX81" s="276"/>
      <c r="ABY81" s="276"/>
      <c r="ABZ81" s="276"/>
      <c r="ACA81" s="276"/>
      <c r="ACB81" s="276"/>
      <c r="ACC81" s="276"/>
      <c r="ACD81" s="276"/>
      <c r="ACE81" s="276"/>
      <c r="ACF81" s="276"/>
      <c r="ACG81" s="276"/>
      <c r="ACH81" s="276"/>
      <c r="ACI81" s="276"/>
      <c r="ACJ81" s="276"/>
      <c r="ACK81" s="276"/>
      <c r="ACL81" s="276"/>
      <c r="ACM81" s="276"/>
      <c r="ACN81" s="276"/>
      <c r="ACO81" s="276"/>
      <c r="ACP81" s="276"/>
      <c r="ACQ81" s="276"/>
      <c r="ACR81" s="276"/>
      <c r="ACS81" s="276"/>
      <c r="ACT81" s="276"/>
      <c r="ACU81" s="276"/>
      <c r="ACV81" s="276"/>
      <c r="ACW81" s="276"/>
      <c r="ACX81" s="276"/>
      <c r="ACY81" s="276"/>
      <c r="ACZ81" s="276"/>
      <c r="ADA81" s="276"/>
      <c r="ADB81" s="276"/>
      <c r="ADC81" s="276"/>
      <c r="ADD81" s="276"/>
      <c r="ADE81" s="276"/>
      <c r="ADF81" s="276"/>
      <c r="ADG81" s="276"/>
      <c r="ADH81" s="276"/>
      <c r="ADI81" s="276"/>
      <c r="ADJ81" s="276"/>
      <c r="ADK81" s="276"/>
      <c r="ADL81" s="276"/>
      <c r="ADM81" s="276"/>
      <c r="ADN81" s="276"/>
      <c r="ADO81" s="276"/>
      <c r="ADP81" s="276"/>
      <c r="ADQ81" s="276"/>
      <c r="ADR81" s="276"/>
      <c r="ADS81" s="276"/>
      <c r="ADT81" s="276"/>
      <c r="ADU81" s="276"/>
      <c r="ADV81" s="276"/>
      <c r="ADW81" s="276"/>
      <c r="ADX81" s="276"/>
      <c r="ADY81" s="276"/>
      <c r="ADZ81" s="276"/>
      <c r="AEA81" s="276"/>
      <c r="AEB81" s="276"/>
      <c r="AEC81" s="276"/>
      <c r="AED81" s="276"/>
      <c r="AEE81" s="276"/>
      <c r="AEF81" s="276"/>
      <c r="AEG81" s="276"/>
      <c r="AEH81" s="276"/>
      <c r="AEI81" s="276"/>
      <c r="AEJ81" s="276"/>
      <c r="AEK81" s="276"/>
      <c r="AEL81" s="276"/>
      <c r="AEM81" s="276"/>
      <c r="AEN81" s="276"/>
      <c r="AEO81" s="276"/>
      <c r="AEP81" s="276"/>
      <c r="AEQ81" s="276"/>
      <c r="AER81" s="276"/>
      <c r="AES81" s="276"/>
      <c r="AET81" s="276"/>
      <c r="AEU81" s="276"/>
      <c r="AEV81" s="276"/>
      <c r="AEW81" s="276"/>
      <c r="AEX81" s="276"/>
      <c r="AEY81" s="276"/>
      <c r="AEZ81" s="276"/>
      <c r="AFA81" s="276"/>
      <c r="AFB81" s="276"/>
      <c r="AFC81" s="276"/>
      <c r="AFD81" s="276"/>
      <c r="AFE81" s="276"/>
      <c r="AFF81" s="276"/>
      <c r="AFG81" s="276"/>
      <c r="AFH81" s="276"/>
      <c r="AFI81" s="276"/>
      <c r="AFJ81" s="276"/>
      <c r="AFK81" s="276"/>
      <c r="AFL81" s="276"/>
      <c r="AFM81" s="276"/>
      <c r="AFN81" s="276"/>
      <c r="AFO81" s="276"/>
      <c r="AFP81" s="276"/>
      <c r="AFQ81" s="276"/>
      <c r="AFR81" s="276"/>
      <c r="AFS81" s="276"/>
      <c r="AFT81" s="276"/>
      <c r="AFU81" s="276"/>
      <c r="AFV81" s="276"/>
      <c r="AFW81" s="276"/>
      <c r="AFX81" s="276"/>
      <c r="AFY81" s="276"/>
      <c r="AFZ81" s="276"/>
      <c r="AGA81" s="276"/>
      <c r="AGB81" s="276"/>
      <c r="AGC81" s="276"/>
      <c r="AGD81" s="276"/>
      <c r="AGE81" s="276"/>
      <c r="AGF81" s="276"/>
      <c r="AGG81" s="276"/>
      <c r="AGH81" s="276"/>
      <c r="AGI81" s="276"/>
      <c r="AGJ81" s="276"/>
      <c r="AGK81" s="276"/>
      <c r="AGL81" s="276"/>
      <c r="AGM81" s="276"/>
      <c r="AGN81" s="276"/>
      <c r="AGO81" s="276"/>
      <c r="AGP81" s="276"/>
      <c r="AGQ81" s="276"/>
      <c r="AGR81" s="276"/>
      <c r="AGS81" s="276"/>
      <c r="AGT81" s="276"/>
      <c r="AGU81" s="276"/>
      <c r="AGV81" s="276"/>
      <c r="AGW81" s="276"/>
      <c r="AGX81" s="276"/>
      <c r="AGY81" s="276"/>
      <c r="AGZ81" s="276"/>
      <c r="AHA81" s="276"/>
      <c r="AHB81" s="276"/>
      <c r="AHC81" s="276"/>
      <c r="AHD81" s="276"/>
      <c r="AHE81" s="276"/>
      <c r="AHF81" s="276"/>
      <c r="AHG81" s="276"/>
      <c r="AHH81" s="276"/>
      <c r="AHI81" s="276"/>
      <c r="AHJ81" s="276"/>
      <c r="AHK81" s="276"/>
      <c r="AHL81" s="276"/>
      <c r="AHM81" s="276"/>
      <c r="AHN81" s="276"/>
      <c r="AHO81" s="276"/>
      <c r="AHP81" s="276"/>
      <c r="AHQ81" s="276"/>
      <c r="AHR81" s="276"/>
      <c r="AHS81" s="276"/>
      <c r="AHT81" s="276"/>
      <c r="AHU81" s="276"/>
      <c r="AHV81" s="276"/>
      <c r="AHW81" s="276"/>
      <c r="AHX81" s="276"/>
      <c r="AHY81" s="276"/>
      <c r="AHZ81" s="276"/>
      <c r="AIA81" s="276"/>
      <c r="AIB81" s="276"/>
      <c r="AIC81" s="276"/>
      <c r="AID81" s="276"/>
      <c r="AIE81" s="276"/>
      <c r="AIF81" s="276"/>
      <c r="AIG81" s="276"/>
      <c r="AIH81" s="276"/>
      <c r="AII81" s="0"/>
      <c r="AIJ81" s="0"/>
      <c r="AIK81" s="0"/>
      <c r="AIL81" s="0"/>
      <c r="AIM81" s="0"/>
      <c r="AIN81" s="0"/>
      <c r="AIO81" s="0"/>
      <c r="AIP81" s="0"/>
      <c r="AIQ81" s="0"/>
      <c r="AIR81" s="0"/>
      <c r="AIS81" s="0"/>
      <c r="AIT81" s="0"/>
      <c r="AIU81" s="0"/>
      <c r="AIV81" s="0"/>
      <c r="AIW81" s="0"/>
      <c r="AIX81" s="0"/>
      <c r="AIY81" s="0"/>
      <c r="AIZ81" s="0"/>
      <c r="AJA81" s="0"/>
      <c r="AJB81" s="0"/>
      <c r="AJC81" s="0"/>
      <c r="AJD81" s="0"/>
      <c r="AJE81" s="0"/>
      <c r="AJF81" s="0"/>
      <c r="AJG81" s="0"/>
      <c r="AJH81" s="0"/>
      <c r="AJI81" s="0"/>
      <c r="AJJ81" s="0"/>
      <c r="AJK81" s="0"/>
      <c r="AJL81" s="0"/>
      <c r="AJM81" s="0"/>
      <c r="AJN81" s="0"/>
      <c r="AJO81" s="0"/>
      <c r="AJP81" s="0"/>
      <c r="AJQ81" s="0"/>
      <c r="AJR81" s="0"/>
      <c r="AJS81" s="0"/>
      <c r="AJT81" s="0"/>
      <c r="AJU81" s="0"/>
      <c r="AJV81" s="0"/>
      <c r="AJW81" s="0"/>
      <c r="AJX81" s="0"/>
      <c r="AJY81" s="0"/>
      <c r="AJZ81" s="0"/>
      <c r="AKA81" s="0"/>
      <c r="AKB81" s="0"/>
      <c r="AKC81" s="0"/>
      <c r="AKD81" s="0"/>
      <c r="AKE81" s="0"/>
      <c r="AKF81" s="0"/>
      <c r="AKG81" s="0"/>
      <c r="AKH81" s="0"/>
      <c r="AKI81" s="0"/>
      <c r="AKJ81" s="0"/>
      <c r="AKK81" s="0"/>
      <c r="AKL81" s="0"/>
      <c r="AKM81" s="0"/>
      <c r="AKN81" s="0"/>
      <c r="AKO81" s="0"/>
      <c r="AKP81" s="0"/>
      <c r="AKQ81" s="0"/>
      <c r="AKR81" s="0"/>
      <c r="AKS81" s="0"/>
      <c r="AKT81" s="0"/>
      <c r="AKU81" s="0"/>
      <c r="AKV81" s="0"/>
      <c r="AKW81" s="0"/>
      <c r="AKX81" s="0"/>
      <c r="AKY81" s="0"/>
      <c r="AKZ81" s="0"/>
      <c r="ALA81" s="0"/>
      <c r="ALB81" s="0"/>
      <c r="ALC81" s="0"/>
      <c r="ALD81" s="0"/>
      <c r="ALE81" s="0"/>
      <c r="ALF81" s="0"/>
      <c r="ALG81" s="0"/>
      <c r="ALH81" s="0"/>
      <c r="ALI81" s="0"/>
      <c r="ALJ81" s="0"/>
      <c r="ALK81" s="0"/>
      <c r="ALL81" s="0"/>
      <c r="ALM81" s="0"/>
      <c r="ALN81" s="0"/>
      <c r="ALO81" s="0"/>
      <c r="ALP81" s="0"/>
      <c r="ALQ81" s="0"/>
      <c r="ALR81" s="0"/>
      <c r="ALS81" s="0"/>
      <c r="ALT81" s="0"/>
      <c r="ALU81" s="0"/>
      <c r="ALV81" s="0"/>
      <c r="ALW81" s="0"/>
      <c r="ALX81" s="0"/>
      <c r="ALY81" s="0"/>
      <c r="ALZ81" s="0"/>
      <c r="AMA81" s="0"/>
      <c r="AMB81" s="0"/>
      <c r="AMC81" s="0"/>
      <c r="AMD81" s="0"/>
      <c r="AME81" s="0"/>
      <c r="AMF81" s="0"/>
      <c r="AMG81" s="0"/>
      <c r="AMH81" s="0"/>
      <c r="AMI81" s="0"/>
      <c r="AMJ81" s="0"/>
    </row>
    <row r="82" s="281" customFormat="true" ht="12" hidden="false" customHeight="true" outlineLevel="0" collapsed="false">
      <c r="A82" s="278"/>
      <c r="B82" s="278"/>
      <c r="C82" s="278"/>
      <c r="D82" s="278"/>
      <c r="E82" s="278"/>
      <c r="F82" s="278"/>
      <c r="G82" s="278"/>
      <c r="H82" s="278"/>
      <c r="I82" s="278"/>
      <c r="J82" s="278"/>
      <c r="K82" s="278"/>
      <c r="L82" s="278"/>
      <c r="M82" s="278"/>
      <c r="N82" s="278"/>
      <c r="O82" s="278"/>
      <c r="P82" s="278"/>
      <c r="Q82" s="278"/>
      <c r="R82" s="278"/>
      <c r="S82" s="278"/>
      <c r="T82" s="278"/>
      <c r="U82" s="278"/>
      <c r="V82" s="278"/>
      <c r="W82" s="278"/>
      <c r="X82" s="278"/>
      <c r="Y82" s="278"/>
      <c r="Z82" s="278"/>
      <c r="AA82" s="278"/>
      <c r="AB82" s="278"/>
      <c r="AC82" s="278"/>
      <c r="AD82" s="278"/>
      <c r="AE82" s="278"/>
      <c r="AF82" s="278"/>
      <c r="AG82" s="278"/>
      <c r="AH82" s="278"/>
      <c r="AI82" s="278"/>
      <c r="AJ82" s="278"/>
      <c r="AK82" s="278"/>
      <c r="AL82" s="278"/>
      <c r="AM82" s="278"/>
      <c r="AN82" s="278"/>
      <c r="AO82" s="278"/>
      <c r="AP82" s="278"/>
      <c r="YE82" s="276"/>
      <c r="YF82" s="276"/>
      <c r="YG82" s="276"/>
      <c r="YH82" s="276"/>
      <c r="YI82" s="276"/>
      <c r="YJ82" s="276"/>
      <c r="YK82" s="276"/>
      <c r="YL82" s="276"/>
      <c r="YM82" s="276"/>
      <c r="YN82" s="276"/>
      <c r="YO82" s="276"/>
      <c r="YP82" s="276"/>
      <c r="YQ82" s="276"/>
      <c r="YR82" s="276"/>
      <c r="YS82" s="276"/>
      <c r="YT82" s="276"/>
      <c r="YU82" s="276"/>
      <c r="YV82" s="276"/>
      <c r="YW82" s="276"/>
      <c r="YX82" s="276"/>
      <c r="YY82" s="276"/>
      <c r="YZ82" s="276"/>
      <c r="ZA82" s="276"/>
      <c r="ZB82" s="276"/>
      <c r="ZC82" s="276"/>
      <c r="ZD82" s="276"/>
      <c r="ZE82" s="276"/>
      <c r="ZF82" s="276"/>
      <c r="ZG82" s="276"/>
      <c r="ZH82" s="276"/>
      <c r="ZI82" s="276"/>
      <c r="ZJ82" s="276"/>
      <c r="ZK82" s="276"/>
      <c r="ZL82" s="276"/>
      <c r="ZM82" s="276"/>
      <c r="ZN82" s="276"/>
      <c r="ZO82" s="276"/>
      <c r="ZP82" s="276"/>
      <c r="ZQ82" s="276"/>
      <c r="ZR82" s="276"/>
      <c r="ZS82" s="276"/>
      <c r="ZT82" s="276"/>
      <c r="ZU82" s="276"/>
      <c r="ZV82" s="276"/>
      <c r="ZW82" s="276"/>
      <c r="ZX82" s="276"/>
      <c r="ZY82" s="276"/>
      <c r="ZZ82" s="276"/>
      <c r="AAA82" s="276"/>
      <c r="AAB82" s="276"/>
      <c r="AAC82" s="276"/>
      <c r="AAD82" s="276"/>
      <c r="AAE82" s="276"/>
      <c r="AAF82" s="276"/>
      <c r="AAG82" s="276"/>
      <c r="AAH82" s="276"/>
      <c r="AAI82" s="276"/>
      <c r="AAJ82" s="276"/>
      <c r="AAK82" s="276"/>
      <c r="AAL82" s="276"/>
      <c r="AAM82" s="276"/>
      <c r="AAN82" s="276"/>
      <c r="AAO82" s="276"/>
      <c r="AAP82" s="276"/>
      <c r="AAQ82" s="276"/>
      <c r="AAR82" s="276"/>
      <c r="AAS82" s="276"/>
      <c r="AAT82" s="276"/>
      <c r="AAU82" s="276"/>
      <c r="AAV82" s="276"/>
      <c r="AAW82" s="276"/>
      <c r="AAX82" s="276"/>
      <c r="AAY82" s="276"/>
      <c r="AAZ82" s="276"/>
      <c r="ABA82" s="276"/>
      <c r="ABB82" s="276"/>
      <c r="ABC82" s="276"/>
      <c r="ABD82" s="276"/>
      <c r="ABE82" s="276"/>
      <c r="ABF82" s="276"/>
      <c r="ABG82" s="276"/>
      <c r="ABH82" s="276"/>
      <c r="ABI82" s="276"/>
      <c r="ABJ82" s="276"/>
      <c r="ABK82" s="276"/>
      <c r="ABL82" s="276"/>
      <c r="ABM82" s="276"/>
      <c r="ABN82" s="276"/>
      <c r="ABO82" s="276"/>
      <c r="ABP82" s="276"/>
      <c r="ABQ82" s="276"/>
      <c r="ABR82" s="276"/>
      <c r="ABS82" s="276"/>
      <c r="ABT82" s="276"/>
      <c r="ABU82" s="276"/>
      <c r="ABV82" s="276"/>
      <c r="ABW82" s="276"/>
      <c r="ABX82" s="276"/>
      <c r="ABY82" s="276"/>
      <c r="ABZ82" s="276"/>
      <c r="ACA82" s="276"/>
      <c r="ACB82" s="276"/>
      <c r="ACC82" s="276"/>
      <c r="ACD82" s="276"/>
      <c r="ACE82" s="276"/>
      <c r="ACF82" s="276"/>
      <c r="ACG82" s="276"/>
      <c r="ACH82" s="276"/>
      <c r="ACI82" s="276"/>
      <c r="ACJ82" s="276"/>
      <c r="ACK82" s="276"/>
      <c r="ACL82" s="276"/>
      <c r="ACM82" s="276"/>
      <c r="ACN82" s="276"/>
      <c r="ACO82" s="276"/>
      <c r="ACP82" s="276"/>
      <c r="ACQ82" s="276"/>
      <c r="ACR82" s="276"/>
      <c r="ACS82" s="276"/>
      <c r="ACT82" s="276"/>
      <c r="ACU82" s="276"/>
      <c r="ACV82" s="276"/>
      <c r="ACW82" s="276"/>
      <c r="ACX82" s="276"/>
      <c r="ACY82" s="276"/>
      <c r="ACZ82" s="276"/>
      <c r="ADA82" s="276"/>
      <c r="ADB82" s="276"/>
      <c r="ADC82" s="276"/>
      <c r="ADD82" s="276"/>
      <c r="ADE82" s="276"/>
      <c r="ADF82" s="276"/>
      <c r="ADG82" s="276"/>
      <c r="ADH82" s="276"/>
      <c r="ADI82" s="276"/>
      <c r="ADJ82" s="276"/>
      <c r="ADK82" s="276"/>
      <c r="ADL82" s="276"/>
      <c r="ADM82" s="276"/>
      <c r="ADN82" s="276"/>
      <c r="ADO82" s="276"/>
      <c r="ADP82" s="276"/>
      <c r="ADQ82" s="276"/>
      <c r="ADR82" s="276"/>
      <c r="ADS82" s="276"/>
      <c r="ADT82" s="276"/>
      <c r="ADU82" s="276"/>
      <c r="ADV82" s="276"/>
      <c r="ADW82" s="276"/>
      <c r="ADX82" s="276"/>
      <c r="ADY82" s="276"/>
      <c r="ADZ82" s="276"/>
      <c r="AEA82" s="276"/>
      <c r="AEB82" s="276"/>
      <c r="AEC82" s="276"/>
      <c r="AED82" s="276"/>
      <c r="AEE82" s="276"/>
      <c r="AEF82" s="276"/>
      <c r="AEG82" s="276"/>
      <c r="AEH82" s="276"/>
      <c r="AEI82" s="276"/>
      <c r="AEJ82" s="276"/>
      <c r="AEK82" s="276"/>
      <c r="AEL82" s="276"/>
      <c r="AEM82" s="276"/>
      <c r="AEN82" s="276"/>
      <c r="AEO82" s="276"/>
      <c r="AEP82" s="276"/>
      <c r="AEQ82" s="276"/>
      <c r="AER82" s="276"/>
      <c r="AES82" s="276"/>
      <c r="AET82" s="276"/>
      <c r="AEU82" s="276"/>
      <c r="AEV82" s="276"/>
      <c r="AEW82" s="276"/>
      <c r="AEX82" s="276"/>
      <c r="AEY82" s="276"/>
      <c r="AEZ82" s="276"/>
      <c r="AFA82" s="276"/>
      <c r="AFB82" s="276"/>
      <c r="AFC82" s="276"/>
      <c r="AFD82" s="276"/>
      <c r="AFE82" s="276"/>
      <c r="AFF82" s="276"/>
      <c r="AFG82" s="276"/>
      <c r="AFH82" s="276"/>
      <c r="AFI82" s="276"/>
      <c r="AFJ82" s="276"/>
      <c r="AFK82" s="276"/>
      <c r="AFL82" s="276"/>
      <c r="AFM82" s="276"/>
      <c r="AFN82" s="276"/>
      <c r="AFO82" s="276"/>
      <c r="AFP82" s="276"/>
      <c r="AFQ82" s="276"/>
      <c r="AFR82" s="276"/>
      <c r="AFS82" s="276"/>
      <c r="AFT82" s="276"/>
      <c r="AFU82" s="276"/>
      <c r="AFV82" s="276"/>
      <c r="AFW82" s="276"/>
      <c r="AFX82" s="276"/>
      <c r="AFY82" s="276"/>
      <c r="AFZ82" s="276"/>
      <c r="AGA82" s="276"/>
      <c r="AGB82" s="276"/>
      <c r="AGC82" s="276"/>
      <c r="AGD82" s="276"/>
      <c r="AGE82" s="276"/>
      <c r="AGF82" s="276"/>
      <c r="AGG82" s="276"/>
      <c r="AGH82" s="276"/>
      <c r="AGI82" s="276"/>
      <c r="AGJ82" s="276"/>
      <c r="AGK82" s="276"/>
      <c r="AGL82" s="276"/>
      <c r="AGM82" s="276"/>
      <c r="AGN82" s="276"/>
      <c r="AGO82" s="276"/>
      <c r="AGP82" s="276"/>
      <c r="AGQ82" s="276"/>
      <c r="AGR82" s="276"/>
      <c r="AGS82" s="276"/>
      <c r="AGT82" s="276"/>
      <c r="AGU82" s="276"/>
      <c r="AGV82" s="276"/>
      <c r="AGW82" s="276"/>
      <c r="AGX82" s="276"/>
      <c r="AGY82" s="276"/>
      <c r="AGZ82" s="276"/>
      <c r="AHA82" s="276"/>
      <c r="AHB82" s="276"/>
      <c r="AHC82" s="276"/>
      <c r="AHD82" s="276"/>
      <c r="AHE82" s="276"/>
      <c r="AHF82" s="276"/>
      <c r="AHG82" s="276"/>
      <c r="AHH82" s="276"/>
      <c r="AHI82" s="276"/>
      <c r="AHJ82" s="276"/>
      <c r="AHK82" s="276"/>
      <c r="AHL82" s="276"/>
      <c r="AHM82" s="276"/>
      <c r="AHN82" s="276"/>
      <c r="AHO82" s="276"/>
      <c r="AHP82" s="276"/>
      <c r="AHQ82" s="276"/>
      <c r="AHR82" s="276"/>
      <c r="AHS82" s="276"/>
      <c r="AHT82" s="276"/>
      <c r="AHU82" s="276"/>
      <c r="AHV82" s="276"/>
      <c r="AHW82" s="276"/>
      <c r="AHX82" s="276"/>
      <c r="AHY82" s="276"/>
      <c r="AHZ82" s="276"/>
      <c r="AIA82" s="276"/>
      <c r="AIB82" s="276"/>
      <c r="AIC82" s="276"/>
      <c r="AID82" s="276"/>
      <c r="AIE82" s="276"/>
      <c r="AIF82" s="276"/>
      <c r="AIG82" s="276"/>
      <c r="AIH82" s="276"/>
      <c r="AII82" s="0"/>
      <c r="AIJ82" s="0"/>
      <c r="AIK82" s="0"/>
      <c r="AIL82" s="0"/>
      <c r="AIM82" s="0"/>
      <c r="AIN82" s="0"/>
      <c r="AIO82" s="0"/>
      <c r="AIP82" s="0"/>
      <c r="AIQ82" s="0"/>
      <c r="AIR82" s="0"/>
      <c r="AIS82" s="0"/>
      <c r="AIT82" s="0"/>
      <c r="AIU82" s="0"/>
      <c r="AIV82" s="0"/>
      <c r="AIW82" s="0"/>
      <c r="AIX82" s="0"/>
      <c r="AIY82" s="0"/>
      <c r="AIZ82" s="0"/>
      <c r="AJA82" s="0"/>
      <c r="AJB82" s="0"/>
      <c r="AJC82" s="0"/>
      <c r="AJD82" s="0"/>
      <c r="AJE82" s="0"/>
      <c r="AJF82" s="0"/>
      <c r="AJG82" s="0"/>
      <c r="AJH82" s="0"/>
      <c r="AJI82" s="0"/>
      <c r="AJJ82" s="0"/>
      <c r="AJK82" s="0"/>
      <c r="AJL82" s="0"/>
      <c r="AJM82" s="0"/>
      <c r="AJN82" s="0"/>
      <c r="AJO82" s="0"/>
      <c r="AJP82" s="0"/>
      <c r="AJQ82" s="0"/>
      <c r="AJR82" s="0"/>
      <c r="AJS82" s="0"/>
      <c r="AJT82" s="0"/>
      <c r="AJU82" s="0"/>
      <c r="AJV82" s="0"/>
      <c r="AJW82" s="0"/>
      <c r="AJX82" s="0"/>
      <c r="AJY82" s="0"/>
      <c r="AJZ82" s="0"/>
      <c r="AKA82" s="0"/>
      <c r="AKB82" s="0"/>
      <c r="AKC82" s="0"/>
      <c r="AKD82" s="0"/>
      <c r="AKE82" s="0"/>
      <c r="AKF82" s="0"/>
      <c r="AKG82" s="0"/>
      <c r="AKH82" s="0"/>
      <c r="AKI82" s="0"/>
      <c r="AKJ82" s="0"/>
      <c r="AKK82" s="0"/>
      <c r="AKL82" s="0"/>
      <c r="AKM82" s="0"/>
      <c r="AKN82" s="0"/>
      <c r="AKO82" s="0"/>
      <c r="AKP82" s="0"/>
      <c r="AKQ82" s="0"/>
      <c r="AKR82" s="0"/>
      <c r="AKS82" s="0"/>
      <c r="AKT82" s="0"/>
      <c r="AKU82" s="0"/>
      <c r="AKV82" s="0"/>
      <c r="AKW82" s="0"/>
      <c r="AKX82" s="0"/>
      <c r="AKY82" s="0"/>
      <c r="AKZ82" s="0"/>
      <c r="ALA82" s="0"/>
      <c r="ALB82" s="0"/>
      <c r="ALC82" s="0"/>
      <c r="ALD82" s="0"/>
      <c r="ALE82" s="0"/>
      <c r="ALF82" s="0"/>
      <c r="ALG82" s="0"/>
      <c r="ALH82" s="0"/>
      <c r="ALI82" s="0"/>
      <c r="ALJ82" s="0"/>
      <c r="ALK82" s="0"/>
      <c r="ALL82" s="0"/>
      <c r="ALM82" s="0"/>
      <c r="ALN82" s="0"/>
      <c r="ALO82" s="0"/>
      <c r="ALP82" s="0"/>
      <c r="ALQ82" s="0"/>
      <c r="ALR82" s="0"/>
      <c r="ALS82" s="0"/>
      <c r="ALT82" s="0"/>
      <c r="ALU82" s="0"/>
      <c r="ALV82" s="0"/>
      <c r="ALW82" s="0"/>
      <c r="ALX82" s="0"/>
      <c r="ALY82" s="0"/>
      <c r="ALZ82" s="0"/>
      <c r="AMA82" s="0"/>
      <c r="AMB82" s="0"/>
      <c r="AMC82" s="0"/>
      <c r="AMD82" s="0"/>
      <c r="AME82" s="0"/>
      <c r="AMF82" s="0"/>
      <c r="AMG82" s="0"/>
      <c r="AMH82" s="0"/>
      <c r="AMI82" s="0"/>
      <c r="AMJ82" s="0"/>
    </row>
    <row r="83" s="717" customFormat="true" ht="12" hidden="false" customHeight="true" outlineLevel="0" collapsed="false">
      <c r="A83" s="716"/>
      <c r="B83" s="716"/>
      <c r="C83" s="716"/>
      <c r="D83" s="716"/>
      <c r="E83" s="716"/>
      <c r="F83" s="716"/>
      <c r="G83" s="716"/>
      <c r="H83" s="716"/>
      <c r="I83" s="716"/>
      <c r="J83" s="716"/>
      <c r="K83" s="716"/>
      <c r="L83" s="716"/>
      <c r="M83" s="716"/>
      <c r="N83" s="716"/>
      <c r="O83" s="716"/>
      <c r="P83" s="716"/>
      <c r="Q83" s="716"/>
      <c r="R83" s="716"/>
      <c r="S83" s="716"/>
      <c r="T83" s="716"/>
      <c r="U83" s="716"/>
      <c r="V83" s="716"/>
      <c r="W83" s="716"/>
      <c r="X83" s="716"/>
      <c r="Y83" s="716"/>
      <c r="Z83" s="716"/>
      <c r="AA83" s="716"/>
      <c r="AB83" s="716"/>
      <c r="AC83" s="716"/>
      <c r="AD83" s="716"/>
      <c r="AE83" s="716"/>
      <c r="AF83" s="716"/>
      <c r="AG83" s="716"/>
      <c r="AH83" s="716"/>
      <c r="AI83" s="716"/>
      <c r="AJ83" s="716"/>
      <c r="AK83" s="716"/>
      <c r="AL83" s="716"/>
      <c r="AM83" s="716"/>
      <c r="AN83" s="716"/>
      <c r="AO83" s="716"/>
      <c r="AP83" s="716"/>
      <c r="YE83" s="276"/>
      <c r="YF83" s="276"/>
      <c r="YG83" s="276"/>
      <c r="YH83" s="276"/>
      <c r="YI83" s="276"/>
      <c r="YJ83" s="276"/>
      <c r="YK83" s="276"/>
      <c r="YL83" s="276"/>
      <c r="YM83" s="276"/>
      <c r="YN83" s="276"/>
      <c r="YO83" s="276"/>
      <c r="YP83" s="276"/>
      <c r="YQ83" s="276"/>
      <c r="YR83" s="276"/>
      <c r="YS83" s="276"/>
      <c r="YT83" s="276"/>
      <c r="YU83" s="276"/>
      <c r="YV83" s="276"/>
      <c r="YW83" s="276"/>
      <c r="YX83" s="276"/>
      <c r="YY83" s="276"/>
      <c r="YZ83" s="276"/>
      <c r="ZA83" s="276"/>
      <c r="ZB83" s="276"/>
      <c r="ZC83" s="276"/>
      <c r="ZD83" s="276"/>
      <c r="ZE83" s="276"/>
      <c r="ZF83" s="276"/>
      <c r="ZG83" s="276"/>
      <c r="ZH83" s="276"/>
      <c r="ZI83" s="276"/>
      <c r="ZJ83" s="276"/>
      <c r="ZK83" s="276"/>
      <c r="ZL83" s="276"/>
      <c r="ZM83" s="276"/>
      <c r="ZN83" s="276"/>
      <c r="ZO83" s="276"/>
      <c r="ZP83" s="276"/>
      <c r="ZQ83" s="276"/>
      <c r="ZR83" s="276"/>
      <c r="ZS83" s="276"/>
      <c r="ZT83" s="276"/>
      <c r="ZU83" s="276"/>
      <c r="ZV83" s="276"/>
      <c r="ZW83" s="276"/>
      <c r="ZX83" s="276"/>
      <c r="ZY83" s="276"/>
      <c r="ZZ83" s="276"/>
      <c r="AAA83" s="276"/>
      <c r="AAB83" s="276"/>
      <c r="AAC83" s="276"/>
      <c r="AAD83" s="276"/>
      <c r="AAE83" s="276"/>
      <c r="AAF83" s="276"/>
      <c r="AAG83" s="276"/>
      <c r="AAH83" s="276"/>
      <c r="AAI83" s="276"/>
      <c r="AAJ83" s="276"/>
      <c r="AAK83" s="276"/>
      <c r="AAL83" s="276"/>
      <c r="AAM83" s="276"/>
      <c r="AAN83" s="276"/>
      <c r="AAO83" s="276"/>
      <c r="AAP83" s="276"/>
      <c r="AAQ83" s="276"/>
      <c r="AAR83" s="276"/>
      <c r="AAS83" s="276"/>
      <c r="AAT83" s="276"/>
      <c r="AAU83" s="276"/>
      <c r="AAV83" s="276"/>
      <c r="AAW83" s="276"/>
      <c r="AAX83" s="276"/>
      <c r="AAY83" s="276"/>
      <c r="AAZ83" s="276"/>
      <c r="ABA83" s="276"/>
      <c r="ABB83" s="276"/>
      <c r="ABC83" s="276"/>
      <c r="ABD83" s="276"/>
      <c r="ABE83" s="276"/>
      <c r="ABF83" s="276"/>
      <c r="ABG83" s="276"/>
      <c r="ABH83" s="276"/>
      <c r="ABI83" s="276"/>
      <c r="ABJ83" s="276"/>
      <c r="ABK83" s="276"/>
      <c r="ABL83" s="276"/>
      <c r="ABM83" s="276"/>
      <c r="ABN83" s="276"/>
      <c r="ABO83" s="276"/>
      <c r="ABP83" s="276"/>
      <c r="ABQ83" s="276"/>
      <c r="ABR83" s="276"/>
      <c r="ABS83" s="276"/>
      <c r="ABT83" s="276"/>
      <c r="ABU83" s="276"/>
      <c r="ABV83" s="276"/>
      <c r="ABW83" s="276"/>
      <c r="ABX83" s="276"/>
      <c r="ABY83" s="276"/>
      <c r="ABZ83" s="276"/>
      <c r="ACA83" s="276"/>
      <c r="ACB83" s="276"/>
      <c r="ACC83" s="276"/>
      <c r="ACD83" s="276"/>
      <c r="ACE83" s="276"/>
      <c r="ACF83" s="276"/>
      <c r="ACG83" s="276"/>
      <c r="ACH83" s="276"/>
      <c r="ACI83" s="276"/>
      <c r="ACJ83" s="276"/>
      <c r="ACK83" s="276"/>
      <c r="ACL83" s="276"/>
      <c r="ACM83" s="276"/>
      <c r="ACN83" s="276"/>
      <c r="ACO83" s="276"/>
      <c r="ACP83" s="276"/>
      <c r="ACQ83" s="276"/>
      <c r="ACR83" s="276"/>
      <c r="ACS83" s="276"/>
      <c r="ACT83" s="276"/>
      <c r="ACU83" s="276"/>
      <c r="ACV83" s="276"/>
      <c r="ACW83" s="276"/>
      <c r="ACX83" s="276"/>
      <c r="ACY83" s="276"/>
      <c r="ACZ83" s="276"/>
      <c r="ADA83" s="276"/>
      <c r="ADB83" s="276"/>
      <c r="ADC83" s="276"/>
      <c r="ADD83" s="276"/>
      <c r="ADE83" s="276"/>
      <c r="ADF83" s="276"/>
      <c r="ADG83" s="276"/>
      <c r="ADH83" s="276"/>
      <c r="ADI83" s="276"/>
      <c r="ADJ83" s="276"/>
      <c r="ADK83" s="276"/>
      <c r="ADL83" s="276"/>
      <c r="ADM83" s="276"/>
      <c r="ADN83" s="276"/>
      <c r="ADO83" s="276"/>
      <c r="ADP83" s="276"/>
      <c r="ADQ83" s="276"/>
      <c r="ADR83" s="276"/>
      <c r="ADS83" s="276"/>
      <c r="ADT83" s="276"/>
      <c r="ADU83" s="276"/>
      <c r="ADV83" s="276"/>
      <c r="ADW83" s="276"/>
      <c r="ADX83" s="276"/>
      <c r="ADY83" s="276"/>
      <c r="ADZ83" s="276"/>
      <c r="AEA83" s="276"/>
      <c r="AEB83" s="276"/>
      <c r="AEC83" s="276"/>
      <c r="AED83" s="276"/>
      <c r="AEE83" s="276"/>
      <c r="AEF83" s="276"/>
      <c r="AEG83" s="276"/>
      <c r="AEH83" s="276"/>
      <c r="AEI83" s="276"/>
      <c r="AEJ83" s="276"/>
      <c r="AEK83" s="276"/>
      <c r="AEL83" s="276"/>
      <c r="AEM83" s="276"/>
      <c r="AEN83" s="276"/>
      <c r="AEO83" s="276"/>
      <c r="AEP83" s="276"/>
      <c r="AEQ83" s="276"/>
      <c r="AER83" s="276"/>
      <c r="AES83" s="276"/>
      <c r="AET83" s="276"/>
      <c r="AEU83" s="276"/>
      <c r="AEV83" s="276"/>
      <c r="AEW83" s="276"/>
      <c r="AEX83" s="276"/>
      <c r="AEY83" s="276"/>
      <c r="AEZ83" s="276"/>
      <c r="AFA83" s="276"/>
      <c r="AFB83" s="276"/>
      <c r="AFC83" s="276"/>
      <c r="AFD83" s="276"/>
      <c r="AFE83" s="276"/>
      <c r="AFF83" s="276"/>
      <c r="AFG83" s="276"/>
      <c r="AFH83" s="276"/>
      <c r="AFI83" s="276"/>
      <c r="AFJ83" s="276"/>
      <c r="AFK83" s="276"/>
      <c r="AFL83" s="276"/>
      <c r="AFM83" s="276"/>
      <c r="AFN83" s="276"/>
      <c r="AFO83" s="276"/>
      <c r="AFP83" s="276"/>
      <c r="AFQ83" s="276"/>
      <c r="AFR83" s="276"/>
      <c r="AFS83" s="276"/>
      <c r="AFT83" s="276"/>
      <c r="AFU83" s="276"/>
      <c r="AFV83" s="276"/>
      <c r="AFW83" s="276"/>
      <c r="AFX83" s="276"/>
      <c r="AFY83" s="276"/>
      <c r="AFZ83" s="276"/>
      <c r="AGA83" s="276"/>
      <c r="AGB83" s="276"/>
      <c r="AGC83" s="276"/>
      <c r="AGD83" s="276"/>
      <c r="AGE83" s="276"/>
      <c r="AGF83" s="276"/>
      <c r="AGG83" s="276"/>
      <c r="AGH83" s="276"/>
      <c r="AGI83" s="276"/>
      <c r="AGJ83" s="276"/>
      <c r="AGK83" s="276"/>
      <c r="AGL83" s="276"/>
      <c r="AGM83" s="276"/>
      <c r="AGN83" s="276"/>
      <c r="AGO83" s="276"/>
      <c r="AGP83" s="276"/>
      <c r="AGQ83" s="276"/>
      <c r="AGR83" s="276"/>
      <c r="AGS83" s="276"/>
      <c r="AGT83" s="276"/>
      <c r="AGU83" s="276"/>
      <c r="AGV83" s="276"/>
      <c r="AGW83" s="276"/>
      <c r="AGX83" s="276"/>
      <c r="AGY83" s="276"/>
      <c r="AGZ83" s="276"/>
      <c r="AHA83" s="276"/>
      <c r="AHB83" s="276"/>
      <c r="AHC83" s="276"/>
      <c r="AHD83" s="276"/>
      <c r="AHE83" s="276"/>
      <c r="AHF83" s="276"/>
      <c r="AHG83" s="276"/>
      <c r="AHH83" s="276"/>
      <c r="AHI83" s="276"/>
      <c r="AHJ83" s="276"/>
      <c r="AHK83" s="276"/>
      <c r="AHL83" s="276"/>
      <c r="AHM83" s="276"/>
      <c r="AHN83" s="276"/>
      <c r="AHO83" s="276"/>
      <c r="AHP83" s="276"/>
      <c r="AHQ83" s="276"/>
      <c r="AHR83" s="276"/>
      <c r="AHS83" s="276"/>
      <c r="AHT83" s="276"/>
      <c r="AHU83" s="276"/>
      <c r="AHV83" s="276"/>
      <c r="AHW83" s="276"/>
      <c r="AHX83" s="276"/>
      <c r="AHY83" s="276"/>
      <c r="AHZ83" s="276"/>
      <c r="AIA83" s="276"/>
      <c r="AIB83" s="276"/>
      <c r="AIC83" s="276"/>
      <c r="AID83" s="276"/>
      <c r="AIE83" s="276"/>
      <c r="AIF83" s="276"/>
      <c r="AIG83" s="276"/>
      <c r="AIH83" s="276"/>
      <c r="AII83" s="0"/>
      <c r="AIJ83" s="0"/>
      <c r="AIK83" s="0"/>
      <c r="AIL83" s="0"/>
      <c r="AIM83" s="0"/>
      <c r="AIN83" s="0"/>
      <c r="AIO83" s="0"/>
      <c r="AIP83" s="0"/>
      <c r="AIQ83" s="0"/>
      <c r="AIR83" s="0"/>
      <c r="AIS83" s="0"/>
      <c r="AIT83" s="0"/>
      <c r="AIU83" s="0"/>
      <c r="AIV83" s="0"/>
      <c r="AIW83" s="0"/>
      <c r="AIX83" s="0"/>
      <c r="AIY83" s="0"/>
      <c r="AIZ83" s="0"/>
      <c r="AJA83" s="0"/>
      <c r="AJB83" s="0"/>
      <c r="AJC83" s="0"/>
      <c r="AJD83" s="0"/>
      <c r="AJE83" s="0"/>
      <c r="AJF83" s="0"/>
      <c r="AJG83" s="0"/>
      <c r="AJH83" s="0"/>
      <c r="AJI83" s="0"/>
      <c r="AJJ83" s="0"/>
      <c r="AJK83" s="0"/>
      <c r="AJL83" s="0"/>
      <c r="AJM83" s="0"/>
      <c r="AJN83" s="0"/>
      <c r="AJO83" s="0"/>
      <c r="AJP83" s="0"/>
      <c r="AJQ83" s="0"/>
      <c r="AJR83" s="0"/>
      <c r="AJS83" s="0"/>
      <c r="AJT83" s="0"/>
      <c r="AJU83" s="0"/>
      <c r="AJV83" s="0"/>
      <c r="AJW83" s="0"/>
      <c r="AJX83" s="0"/>
      <c r="AJY83" s="0"/>
      <c r="AJZ83" s="0"/>
      <c r="AKA83" s="0"/>
      <c r="AKB83" s="0"/>
      <c r="AKC83" s="0"/>
      <c r="AKD83" s="0"/>
      <c r="AKE83" s="0"/>
      <c r="AKF83" s="0"/>
      <c r="AKG83" s="0"/>
      <c r="AKH83" s="0"/>
      <c r="AKI83" s="0"/>
      <c r="AKJ83" s="0"/>
      <c r="AKK83" s="0"/>
      <c r="AKL83" s="0"/>
      <c r="AKM83" s="0"/>
      <c r="AKN83" s="0"/>
      <c r="AKO83" s="0"/>
      <c r="AKP83" s="0"/>
      <c r="AKQ83" s="0"/>
      <c r="AKR83" s="0"/>
      <c r="AKS83" s="0"/>
      <c r="AKT83" s="0"/>
      <c r="AKU83" s="0"/>
      <c r="AKV83" s="0"/>
      <c r="AKW83" s="0"/>
      <c r="AKX83" s="0"/>
      <c r="AKY83" s="0"/>
      <c r="AKZ83" s="0"/>
      <c r="ALA83" s="0"/>
      <c r="ALB83" s="0"/>
      <c r="ALC83" s="0"/>
      <c r="ALD83" s="0"/>
      <c r="ALE83" s="0"/>
      <c r="ALF83" s="0"/>
      <c r="ALG83" s="0"/>
      <c r="ALH83" s="0"/>
      <c r="ALI83" s="0"/>
      <c r="ALJ83" s="0"/>
      <c r="ALK83" s="0"/>
      <c r="ALL83" s="0"/>
      <c r="ALM83" s="0"/>
      <c r="ALN83" s="0"/>
      <c r="ALO83" s="0"/>
      <c r="ALP83" s="0"/>
      <c r="ALQ83" s="0"/>
      <c r="ALR83" s="0"/>
      <c r="ALS83" s="0"/>
      <c r="ALT83" s="0"/>
      <c r="ALU83" s="0"/>
      <c r="ALV83" s="0"/>
      <c r="ALW83" s="0"/>
      <c r="ALX83" s="0"/>
      <c r="ALY83" s="0"/>
      <c r="ALZ83" s="0"/>
      <c r="AMA83" s="0"/>
      <c r="AMB83" s="0"/>
      <c r="AMC83" s="0"/>
      <c r="AMD83" s="0"/>
      <c r="AME83" s="0"/>
      <c r="AMF83" s="0"/>
      <c r="AMG83" s="0"/>
      <c r="AMH83" s="0"/>
      <c r="AMI83" s="0"/>
      <c r="AMJ83" s="0"/>
    </row>
    <row r="84" s="717" customFormat="true" ht="12" hidden="false" customHeight="true" outlineLevel="0" collapsed="false">
      <c r="A84" s="716"/>
      <c r="B84" s="716"/>
      <c r="C84" s="716"/>
      <c r="D84" s="716"/>
      <c r="E84" s="716"/>
      <c r="F84" s="716"/>
      <c r="G84" s="716"/>
      <c r="H84" s="716"/>
      <c r="I84" s="716"/>
      <c r="J84" s="716"/>
      <c r="K84" s="716"/>
      <c r="L84" s="716"/>
      <c r="M84" s="716"/>
      <c r="N84" s="716"/>
      <c r="O84" s="716"/>
      <c r="P84" s="716"/>
      <c r="Q84" s="716"/>
      <c r="R84" s="716"/>
      <c r="S84" s="716"/>
      <c r="T84" s="716"/>
      <c r="U84" s="716"/>
      <c r="V84" s="716"/>
      <c r="W84" s="716"/>
      <c r="X84" s="716"/>
      <c r="Y84" s="716"/>
      <c r="Z84" s="716"/>
      <c r="AA84" s="716"/>
      <c r="AB84" s="716"/>
      <c r="AC84" s="716"/>
      <c r="AD84" s="716"/>
      <c r="AE84" s="716"/>
      <c r="AF84" s="716"/>
      <c r="AG84" s="716"/>
      <c r="AH84" s="716"/>
      <c r="AI84" s="716"/>
      <c r="AJ84" s="716"/>
      <c r="AK84" s="716"/>
      <c r="AL84" s="716"/>
      <c r="AM84" s="716"/>
      <c r="AN84" s="716"/>
      <c r="AO84" s="716"/>
      <c r="AP84" s="716"/>
      <c r="YE84" s="276"/>
      <c r="YF84" s="276"/>
      <c r="YG84" s="276"/>
      <c r="YH84" s="276"/>
      <c r="YI84" s="276"/>
      <c r="YJ84" s="276"/>
      <c r="YK84" s="276"/>
      <c r="YL84" s="276"/>
      <c r="YM84" s="276"/>
      <c r="YN84" s="276"/>
      <c r="YO84" s="276"/>
      <c r="YP84" s="276"/>
      <c r="YQ84" s="276"/>
      <c r="YR84" s="276"/>
      <c r="YS84" s="276"/>
      <c r="YT84" s="276"/>
      <c r="YU84" s="276"/>
      <c r="YV84" s="276"/>
      <c r="YW84" s="276"/>
      <c r="YX84" s="276"/>
      <c r="YY84" s="276"/>
      <c r="YZ84" s="276"/>
      <c r="ZA84" s="276"/>
      <c r="ZB84" s="276"/>
      <c r="ZC84" s="276"/>
      <c r="ZD84" s="276"/>
      <c r="ZE84" s="276"/>
      <c r="ZF84" s="276"/>
      <c r="ZG84" s="276"/>
      <c r="ZH84" s="276"/>
      <c r="ZI84" s="276"/>
      <c r="ZJ84" s="276"/>
      <c r="ZK84" s="276"/>
      <c r="ZL84" s="276"/>
      <c r="ZM84" s="276"/>
      <c r="ZN84" s="276"/>
      <c r="ZO84" s="276"/>
      <c r="ZP84" s="276"/>
      <c r="ZQ84" s="276"/>
      <c r="ZR84" s="276"/>
      <c r="ZS84" s="276"/>
      <c r="ZT84" s="276"/>
      <c r="ZU84" s="276"/>
      <c r="ZV84" s="276"/>
      <c r="ZW84" s="276"/>
      <c r="ZX84" s="276"/>
      <c r="ZY84" s="276"/>
      <c r="ZZ84" s="276"/>
      <c r="AAA84" s="276"/>
      <c r="AAB84" s="276"/>
      <c r="AAC84" s="276"/>
      <c r="AAD84" s="276"/>
      <c r="AAE84" s="276"/>
      <c r="AAF84" s="276"/>
      <c r="AAG84" s="276"/>
      <c r="AAH84" s="276"/>
      <c r="AAI84" s="276"/>
      <c r="AAJ84" s="276"/>
      <c r="AAK84" s="276"/>
      <c r="AAL84" s="276"/>
      <c r="AAM84" s="276"/>
      <c r="AAN84" s="276"/>
      <c r="AAO84" s="276"/>
      <c r="AAP84" s="276"/>
      <c r="AAQ84" s="276"/>
      <c r="AAR84" s="276"/>
      <c r="AAS84" s="276"/>
      <c r="AAT84" s="276"/>
      <c r="AAU84" s="276"/>
      <c r="AAV84" s="276"/>
      <c r="AAW84" s="276"/>
      <c r="AAX84" s="276"/>
      <c r="AAY84" s="276"/>
      <c r="AAZ84" s="276"/>
      <c r="ABA84" s="276"/>
      <c r="ABB84" s="276"/>
      <c r="ABC84" s="276"/>
      <c r="ABD84" s="276"/>
      <c r="ABE84" s="276"/>
      <c r="ABF84" s="276"/>
      <c r="ABG84" s="276"/>
      <c r="ABH84" s="276"/>
      <c r="ABI84" s="276"/>
      <c r="ABJ84" s="276"/>
      <c r="ABK84" s="276"/>
      <c r="ABL84" s="276"/>
      <c r="ABM84" s="276"/>
      <c r="ABN84" s="276"/>
      <c r="ABO84" s="276"/>
      <c r="ABP84" s="276"/>
      <c r="ABQ84" s="276"/>
      <c r="ABR84" s="276"/>
      <c r="ABS84" s="276"/>
      <c r="ABT84" s="276"/>
      <c r="ABU84" s="276"/>
      <c r="ABV84" s="276"/>
      <c r="ABW84" s="276"/>
      <c r="ABX84" s="276"/>
      <c r="ABY84" s="276"/>
      <c r="ABZ84" s="276"/>
      <c r="ACA84" s="276"/>
      <c r="ACB84" s="276"/>
      <c r="ACC84" s="276"/>
      <c r="ACD84" s="276"/>
      <c r="ACE84" s="276"/>
      <c r="ACF84" s="276"/>
      <c r="ACG84" s="276"/>
      <c r="ACH84" s="276"/>
      <c r="ACI84" s="276"/>
      <c r="ACJ84" s="276"/>
      <c r="ACK84" s="276"/>
      <c r="ACL84" s="276"/>
      <c r="ACM84" s="276"/>
      <c r="ACN84" s="276"/>
      <c r="ACO84" s="276"/>
      <c r="ACP84" s="276"/>
      <c r="ACQ84" s="276"/>
      <c r="ACR84" s="276"/>
      <c r="ACS84" s="276"/>
      <c r="ACT84" s="276"/>
      <c r="ACU84" s="276"/>
      <c r="ACV84" s="276"/>
      <c r="ACW84" s="276"/>
      <c r="ACX84" s="276"/>
      <c r="ACY84" s="276"/>
      <c r="ACZ84" s="276"/>
      <c r="ADA84" s="276"/>
      <c r="ADB84" s="276"/>
      <c r="ADC84" s="276"/>
      <c r="ADD84" s="276"/>
      <c r="ADE84" s="276"/>
      <c r="ADF84" s="276"/>
      <c r="ADG84" s="276"/>
      <c r="ADH84" s="276"/>
      <c r="ADI84" s="276"/>
      <c r="ADJ84" s="276"/>
      <c r="ADK84" s="276"/>
      <c r="ADL84" s="276"/>
      <c r="ADM84" s="276"/>
      <c r="ADN84" s="276"/>
      <c r="ADO84" s="276"/>
      <c r="ADP84" s="276"/>
      <c r="ADQ84" s="276"/>
      <c r="ADR84" s="276"/>
      <c r="ADS84" s="276"/>
      <c r="ADT84" s="276"/>
      <c r="ADU84" s="276"/>
      <c r="ADV84" s="276"/>
      <c r="ADW84" s="276"/>
      <c r="ADX84" s="276"/>
      <c r="ADY84" s="276"/>
      <c r="ADZ84" s="276"/>
      <c r="AEA84" s="276"/>
      <c r="AEB84" s="276"/>
      <c r="AEC84" s="276"/>
      <c r="AED84" s="276"/>
      <c r="AEE84" s="276"/>
      <c r="AEF84" s="276"/>
      <c r="AEG84" s="276"/>
      <c r="AEH84" s="276"/>
      <c r="AEI84" s="276"/>
      <c r="AEJ84" s="276"/>
      <c r="AEK84" s="276"/>
      <c r="AEL84" s="276"/>
      <c r="AEM84" s="276"/>
      <c r="AEN84" s="276"/>
      <c r="AEO84" s="276"/>
      <c r="AEP84" s="276"/>
      <c r="AEQ84" s="276"/>
      <c r="AER84" s="276"/>
      <c r="AES84" s="276"/>
      <c r="AET84" s="276"/>
      <c r="AEU84" s="276"/>
      <c r="AEV84" s="276"/>
      <c r="AEW84" s="276"/>
      <c r="AEX84" s="276"/>
      <c r="AEY84" s="276"/>
      <c r="AEZ84" s="276"/>
      <c r="AFA84" s="276"/>
      <c r="AFB84" s="276"/>
      <c r="AFC84" s="276"/>
      <c r="AFD84" s="276"/>
      <c r="AFE84" s="276"/>
      <c r="AFF84" s="276"/>
      <c r="AFG84" s="276"/>
      <c r="AFH84" s="276"/>
      <c r="AFI84" s="276"/>
      <c r="AFJ84" s="276"/>
      <c r="AFK84" s="276"/>
      <c r="AFL84" s="276"/>
      <c r="AFM84" s="276"/>
      <c r="AFN84" s="276"/>
      <c r="AFO84" s="276"/>
      <c r="AFP84" s="276"/>
      <c r="AFQ84" s="276"/>
      <c r="AFR84" s="276"/>
      <c r="AFS84" s="276"/>
      <c r="AFT84" s="276"/>
      <c r="AFU84" s="276"/>
      <c r="AFV84" s="276"/>
      <c r="AFW84" s="276"/>
      <c r="AFX84" s="276"/>
      <c r="AFY84" s="276"/>
      <c r="AFZ84" s="276"/>
      <c r="AGA84" s="276"/>
      <c r="AGB84" s="276"/>
      <c r="AGC84" s="276"/>
      <c r="AGD84" s="276"/>
      <c r="AGE84" s="276"/>
      <c r="AGF84" s="276"/>
      <c r="AGG84" s="276"/>
      <c r="AGH84" s="276"/>
      <c r="AGI84" s="276"/>
      <c r="AGJ84" s="276"/>
      <c r="AGK84" s="276"/>
      <c r="AGL84" s="276"/>
      <c r="AGM84" s="276"/>
      <c r="AGN84" s="276"/>
      <c r="AGO84" s="276"/>
      <c r="AGP84" s="276"/>
      <c r="AGQ84" s="276"/>
      <c r="AGR84" s="276"/>
      <c r="AGS84" s="276"/>
      <c r="AGT84" s="276"/>
      <c r="AGU84" s="276"/>
      <c r="AGV84" s="276"/>
      <c r="AGW84" s="276"/>
      <c r="AGX84" s="276"/>
      <c r="AGY84" s="276"/>
      <c r="AGZ84" s="276"/>
      <c r="AHA84" s="276"/>
      <c r="AHB84" s="276"/>
      <c r="AHC84" s="276"/>
      <c r="AHD84" s="276"/>
      <c r="AHE84" s="276"/>
      <c r="AHF84" s="276"/>
      <c r="AHG84" s="276"/>
      <c r="AHH84" s="276"/>
      <c r="AHI84" s="276"/>
      <c r="AHJ84" s="276"/>
      <c r="AHK84" s="276"/>
      <c r="AHL84" s="276"/>
      <c r="AHM84" s="276"/>
      <c r="AHN84" s="276"/>
      <c r="AHO84" s="276"/>
      <c r="AHP84" s="276"/>
      <c r="AHQ84" s="276"/>
      <c r="AHR84" s="276"/>
      <c r="AHS84" s="276"/>
      <c r="AHT84" s="276"/>
      <c r="AHU84" s="276"/>
      <c r="AHV84" s="276"/>
      <c r="AHW84" s="276"/>
      <c r="AHX84" s="276"/>
      <c r="AHY84" s="276"/>
      <c r="AHZ84" s="276"/>
      <c r="AIA84" s="276"/>
      <c r="AIB84" s="276"/>
      <c r="AIC84" s="276"/>
      <c r="AID84" s="276"/>
      <c r="AIE84" s="276"/>
      <c r="AIF84" s="276"/>
      <c r="AIG84" s="276"/>
      <c r="AIH84" s="276"/>
      <c r="AII84" s="0"/>
      <c r="AIJ84" s="0"/>
      <c r="AIK84" s="0"/>
      <c r="AIL84" s="0"/>
      <c r="AIM84" s="0"/>
      <c r="AIN84" s="0"/>
      <c r="AIO84" s="0"/>
      <c r="AIP84" s="0"/>
      <c r="AIQ84" s="0"/>
      <c r="AIR84" s="0"/>
      <c r="AIS84" s="0"/>
      <c r="AIT84" s="0"/>
      <c r="AIU84" s="0"/>
      <c r="AIV84" s="0"/>
      <c r="AIW84" s="0"/>
      <c r="AIX84" s="0"/>
      <c r="AIY84" s="0"/>
      <c r="AIZ84" s="0"/>
      <c r="AJA84" s="0"/>
      <c r="AJB84" s="0"/>
      <c r="AJC84" s="0"/>
      <c r="AJD84" s="0"/>
      <c r="AJE84" s="0"/>
      <c r="AJF84" s="0"/>
      <c r="AJG84" s="0"/>
      <c r="AJH84" s="0"/>
      <c r="AJI84" s="0"/>
      <c r="AJJ84" s="0"/>
      <c r="AJK84" s="0"/>
      <c r="AJL84" s="0"/>
      <c r="AJM84" s="0"/>
      <c r="AJN84" s="0"/>
      <c r="AJO84" s="0"/>
      <c r="AJP84" s="0"/>
      <c r="AJQ84" s="0"/>
      <c r="AJR84" s="0"/>
      <c r="AJS84" s="0"/>
      <c r="AJT84" s="0"/>
      <c r="AJU84" s="0"/>
      <c r="AJV84" s="0"/>
      <c r="AJW84" s="0"/>
      <c r="AJX84" s="0"/>
      <c r="AJY84" s="0"/>
      <c r="AJZ84" s="0"/>
      <c r="AKA84" s="0"/>
      <c r="AKB84" s="0"/>
      <c r="AKC84" s="0"/>
      <c r="AKD84" s="0"/>
      <c r="AKE84" s="0"/>
      <c r="AKF84" s="0"/>
      <c r="AKG84" s="0"/>
      <c r="AKH84" s="0"/>
      <c r="AKI84" s="0"/>
      <c r="AKJ84" s="0"/>
      <c r="AKK84" s="0"/>
      <c r="AKL84" s="0"/>
      <c r="AKM84" s="0"/>
      <c r="AKN84" s="0"/>
      <c r="AKO84" s="0"/>
      <c r="AKP84" s="0"/>
      <c r="AKQ84" s="0"/>
      <c r="AKR84" s="0"/>
      <c r="AKS84" s="0"/>
      <c r="AKT84" s="0"/>
      <c r="AKU84" s="0"/>
      <c r="AKV84" s="0"/>
      <c r="AKW84" s="0"/>
      <c r="AKX84" s="0"/>
      <c r="AKY84" s="0"/>
      <c r="AKZ84" s="0"/>
      <c r="ALA84" s="0"/>
      <c r="ALB84" s="0"/>
      <c r="ALC84" s="0"/>
      <c r="ALD84" s="0"/>
      <c r="ALE84" s="0"/>
      <c r="ALF84" s="0"/>
      <c r="ALG84" s="0"/>
      <c r="ALH84" s="0"/>
      <c r="ALI84" s="0"/>
      <c r="ALJ84" s="0"/>
      <c r="ALK84" s="0"/>
      <c r="ALL84" s="0"/>
      <c r="ALM84" s="0"/>
      <c r="ALN84" s="0"/>
      <c r="ALO84" s="0"/>
      <c r="ALP84" s="0"/>
      <c r="ALQ84" s="0"/>
      <c r="ALR84" s="0"/>
      <c r="ALS84" s="0"/>
      <c r="ALT84" s="0"/>
      <c r="ALU84" s="0"/>
      <c r="ALV84" s="0"/>
      <c r="ALW84" s="0"/>
      <c r="ALX84" s="0"/>
      <c r="ALY84" s="0"/>
      <c r="ALZ84" s="0"/>
      <c r="AMA84" s="0"/>
      <c r="AMB84" s="0"/>
      <c r="AMC84" s="0"/>
      <c r="AMD84" s="0"/>
      <c r="AME84" s="0"/>
      <c r="AMF84" s="0"/>
      <c r="AMG84" s="0"/>
      <c r="AMH84" s="0"/>
      <c r="AMI84" s="0"/>
      <c r="AMJ84" s="0"/>
    </row>
    <row r="85" s="281" customFormat="true" ht="12" hidden="false" customHeight="true" outlineLevel="0" collapsed="false">
      <c r="A85" s="278"/>
      <c r="B85" s="278"/>
      <c r="C85" s="278"/>
      <c r="D85" s="278"/>
      <c r="E85" s="278"/>
      <c r="F85" s="278"/>
      <c r="G85" s="716"/>
      <c r="H85" s="716"/>
      <c r="I85" s="278"/>
      <c r="J85" s="278"/>
      <c r="K85" s="278"/>
      <c r="L85" s="278"/>
      <c r="M85" s="278"/>
      <c r="N85" s="278"/>
      <c r="O85" s="278"/>
      <c r="P85" s="278"/>
      <c r="Q85" s="278"/>
      <c r="R85" s="278"/>
      <c r="S85" s="278"/>
      <c r="T85" s="278"/>
      <c r="U85" s="278"/>
      <c r="V85" s="278"/>
      <c r="W85" s="278"/>
      <c r="X85" s="278"/>
      <c r="Y85" s="278"/>
      <c r="Z85" s="278"/>
      <c r="AA85" s="278"/>
      <c r="AB85" s="278"/>
      <c r="AC85" s="278"/>
      <c r="AD85" s="278"/>
      <c r="AE85" s="716"/>
      <c r="AF85" s="716"/>
      <c r="AG85" s="278"/>
      <c r="AH85" s="278"/>
      <c r="AI85" s="278"/>
      <c r="AJ85" s="278"/>
      <c r="AK85" s="278"/>
      <c r="AL85" s="278"/>
      <c r="AM85" s="278"/>
      <c r="AN85" s="278"/>
      <c r="AO85" s="278"/>
      <c r="AP85" s="278"/>
      <c r="AQ85" s="717"/>
      <c r="AR85" s="717"/>
      <c r="BO85" s="717"/>
      <c r="BP85" s="717"/>
      <c r="CM85" s="717"/>
      <c r="CN85" s="717"/>
      <c r="DK85" s="717"/>
      <c r="DL85" s="717"/>
      <c r="EI85" s="717"/>
      <c r="EJ85" s="717"/>
      <c r="FG85" s="717"/>
      <c r="FH85" s="717"/>
      <c r="GE85" s="717"/>
      <c r="GF85" s="717"/>
      <c r="HC85" s="717"/>
      <c r="HD85" s="717"/>
      <c r="IA85" s="717"/>
      <c r="IB85" s="717"/>
      <c r="IY85" s="717"/>
      <c r="IZ85" s="717"/>
      <c r="JW85" s="717"/>
      <c r="JX85" s="717"/>
      <c r="KU85" s="717"/>
      <c r="KV85" s="717"/>
      <c r="LS85" s="717"/>
      <c r="LT85" s="717"/>
      <c r="YE85" s="276"/>
      <c r="YF85" s="276"/>
      <c r="YG85" s="276"/>
      <c r="YH85" s="276"/>
      <c r="YI85" s="276"/>
      <c r="YJ85" s="276"/>
      <c r="YK85" s="276"/>
      <c r="YL85" s="276"/>
      <c r="YM85" s="276"/>
      <c r="YN85" s="276"/>
      <c r="YO85" s="276"/>
      <c r="YP85" s="276"/>
      <c r="YQ85" s="276"/>
      <c r="YR85" s="276"/>
      <c r="YS85" s="276"/>
      <c r="YT85" s="276"/>
      <c r="YU85" s="276"/>
      <c r="YV85" s="276"/>
      <c r="YW85" s="276"/>
      <c r="YX85" s="276"/>
      <c r="YY85" s="276"/>
      <c r="YZ85" s="276"/>
      <c r="ZA85" s="276"/>
      <c r="ZB85" s="276"/>
      <c r="ZC85" s="276"/>
      <c r="ZD85" s="276"/>
      <c r="ZE85" s="276"/>
      <c r="ZF85" s="276"/>
      <c r="ZG85" s="276"/>
      <c r="ZH85" s="276"/>
      <c r="ZI85" s="276"/>
      <c r="ZJ85" s="276"/>
      <c r="ZK85" s="276"/>
      <c r="ZL85" s="276"/>
      <c r="ZM85" s="276"/>
      <c r="ZN85" s="276"/>
      <c r="ZO85" s="276"/>
      <c r="ZP85" s="276"/>
      <c r="ZQ85" s="276"/>
      <c r="ZR85" s="276"/>
      <c r="ZS85" s="276"/>
      <c r="ZT85" s="276"/>
      <c r="ZU85" s="276"/>
      <c r="ZV85" s="276"/>
      <c r="ZW85" s="276"/>
      <c r="ZX85" s="276"/>
      <c r="ZY85" s="276"/>
      <c r="ZZ85" s="276"/>
      <c r="AAA85" s="276"/>
      <c r="AAB85" s="276"/>
      <c r="AAC85" s="276"/>
      <c r="AAD85" s="276"/>
      <c r="AAE85" s="276"/>
      <c r="AAF85" s="276"/>
      <c r="AAG85" s="276"/>
      <c r="AAH85" s="276"/>
      <c r="AAI85" s="276"/>
      <c r="AAJ85" s="276"/>
      <c r="AAK85" s="276"/>
      <c r="AAL85" s="276"/>
      <c r="AAM85" s="276"/>
      <c r="AAN85" s="276"/>
      <c r="AAO85" s="276"/>
      <c r="AAP85" s="276"/>
      <c r="AAQ85" s="276"/>
      <c r="AAR85" s="276"/>
      <c r="AAS85" s="276"/>
      <c r="AAT85" s="276"/>
      <c r="AAU85" s="276"/>
      <c r="AAV85" s="276"/>
      <c r="AAW85" s="276"/>
      <c r="AAX85" s="276"/>
      <c r="AAY85" s="276"/>
      <c r="AAZ85" s="276"/>
      <c r="ABA85" s="276"/>
      <c r="ABB85" s="276"/>
      <c r="ABC85" s="276"/>
      <c r="ABD85" s="276"/>
      <c r="ABE85" s="276"/>
      <c r="ABF85" s="276"/>
      <c r="ABG85" s="276"/>
      <c r="ABH85" s="276"/>
      <c r="ABI85" s="276"/>
      <c r="ABJ85" s="276"/>
      <c r="ABK85" s="276"/>
      <c r="ABL85" s="276"/>
      <c r="ABM85" s="276"/>
      <c r="ABN85" s="276"/>
      <c r="ABO85" s="276"/>
      <c r="ABP85" s="276"/>
      <c r="ABQ85" s="276"/>
      <c r="ABR85" s="276"/>
      <c r="ABS85" s="276"/>
      <c r="ABT85" s="276"/>
      <c r="ABU85" s="276"/>
      <c r="ABV85" s="276"/>
      <c r="ABW85" s="276"/>
      <c r="ABX85" s="276"/>
      <c r="ABY85" s="276"/>
      <c r="ABZ85" s="276"/>
      <c r="ACA85" s="276"/>
      <c r="ACB85" s="276"/>
      <c r="ACC85" s="276"/>
      <c r="ACD85" s="276"/>
      <c r="ACE85" s="276"/>
      <c r="ACF85" s="276"/>
      <c r="ACG85" s="276"/>
      <c r="ACH85" s="276"/>
      <c r="ACI85" s="276"/>
      <c r="ACJ85" s="276"/>
      <c r="ACK85" s="276"/>
      <c r="ACL85" s="276"/>
      <c r="ACM85" s="276"/>
      <c r="ACN85" s="276"/>
      <c r="ACO85" s="276"/>
      <c r="ACP85" s="276"/>
      <c r="ACQ85" s="276"/>
      <c r="ACR85" s="276"/>
      <c r="ACS85" s="276"/>
      <c r="ACT85" s="276"/>
      <c r="ACU85" s="276"/>
      <c r="ACV85" s="276"/>
      <c r="ACW85" s="276"/>
      <c r="ACX85" s="276"/>
      <c r="ACY85" s="276"/>
      <c r="ACZ85" s="276"/>
      <c r="ADA85" s="276"/>
      <c r="ADB85" s="276"/>
      <c r="ADC85" s="276"/>
      <c r="ADD85" s="276"/>
      <c r="ADE85" s="276"/>
      <c r="ADF85" s="276"/>
      <c r="ADG85" s="276"/>
      <c r="ADH85" s="276"/>
      <c r="ADI85" s="276"/>
      <c r="ADJ85" s="276"/>
      <c r="ADK85" s="276"/>
      <c r="ADL85" s="276"/>
      <c r="ADM85" s="276"/>
      <c r="ADN85" s="276"/>
      <c r="ADO85" s="276"/>
      <c r="ADP85" s="276"/>
      <c r="ADQ85" s="276"/>
      <c r="ADR85" s="276"/>
      <c r="ADS85" s="276"/>
      <c r="ADT85" s="276"/>
      <c r="ADU85" s="276"/>
      <c r="ADV85" s="276"/>
      <c r="ADW85" s="276"/>
      <c r="ADX85" s="276"/>
      <c r="ADY85" s="276"/>
      <c r="ADZ85" s="276"/>
      <c r="AEA85" s="276"/>
      <c r="AEB85" s="276"/>
      <c r="AEC85" s="276"/>
      <c r="AED85" s="276"/>
      <c r="AEE85" s="276"/>
      <c r="AEF85" s="276"/>
      <c r="AEG85" s="276"/>
      <c r="AEH85" s="276"/>
      <c r="AEI85" s="276"/>
      <c r="AEJ85" s="276"/>
      <c r="AEK85" s="276"/>
      <c r="AEL85" s="276"/>
      <c r="AEM85" s="276"/>
      <c r="AEN85" s="276"/>
      <c r="AEO85" s="276"/>
      <c r="AEP85" s="276"/>
      <c r="AEQ85" s="276"/>
      <c r="AER85" s="276"/>
      <c r="AES85" s="276"/>
      <c r="AET85" s="276"/>
      <c r="AEU85" s="276"/>
      <c r="AEV85" s="276"/>
      <c r="AEW85" s="276"/>
      <c r="AEX85" s="276"/>
      <c r="AEY85" s="276"/>
      <c r="AEZ85" s="276"/>
      <c r="AFA85" s="276"/>
      <c r="AFB85" s="276"/>
      <c r="AFC85" s="276"/>
      <c r="AFD85" s="276"/>
      <c r="AFE85" s="276"/>
      <c r="AFF85" s="276"/>
      <c r="AFG85" s="276"/>
      <c r="AFH85" s="276"/>
      <c r="AFI85" s="276"/>
      <c r="AFJ85" s="276"/>
      <c r="AFK85" s="276"/>
      <c r="AFL85" s="276"/>
      <c r="AFM85" s="276"/>
      <c r="AFN85" s="276"/>
      <c r="AFO85" s="276"/>
      <c r="AFP85" s="276"/>
      <c r="AFQ85" s="276"/>
      <c r="AFR85" s="276"/>
      <c r="AFS85" s="276"/>
      <c r="AFT85" s="276"/>
      <c r="AFU85" s="276"/>
      <c r="AFV85" s="276"/>
      <c r="AFW85" s="276"/>
      <c r="AFX85" s="276"/>
      <c r="AFY85" s="276"/>
      <c r="AFZ85" s="276"/>
      <c r="AGA85" s="276"/>
      <c r="AGB85" s="276"/>
      <c r="AGC85" s="276"/>
      <c r="AGD85" s="276"/>
      <c r="AGE85" s="276"/>
      <c r="AGF85" s="276"/>
      <c r="AGG85" s="276"/>
      <c r="AGH85" s="276"/>
      <c r="AGI85" s="276"/>
      <c r="AGJ85" s="276"/>
      <c r="AGK85" s="276"/>
      <c r="AGL85" s="276"/>
      <c r="AGM85" s="276"/>
      <c r="AGN85" s="276"/>
      <c r="AGO85" s="276"/>
      <c r="AGP85" s="276"/>
      <c r="AGQ85" s="276"/>
      <c r="AGR85" s="276"/>
      <c r="AGS85" s="276"/>
      <c r="AGT85" s="276"/>
      <c r="AGU85" s="276"/>
      <c r="AGV85" s="276"/>
      <c r="AGW85" s="276"/>
      <c r="AGX85" s="276"/>
      <c r="AGY85" s="276"/>
      <c r="AGZ85" s="276"/>
      <c r="AHA85" s="276"/>
      <c r="AHB85" s="276"/>
      <c r="AHC85" s="276"/>
      <c r="AHD85" s="276"/>
      <c r="AHE85" s="276"/>
      <c r="AHF85" s="276"/>
      <c r="AHG85" s="276"/>
      <c r="AHH85" s="276"/>
      <c r="AHI85" s="276"/>
      <c r="AHJ85" s="276"/>
      <c r="AHK85" s="276"/>
      <c r="AHL85" s="276"/>
      <c r="AHM85" s="276"/>
      <c r="AHN85" s="276"/>
      <c r="AHO85" s="276"/>
      <c r="AHP85" s="276"/>
      <c r="AHQ85" s="276"/>
      <c r="AHR85" s="276"/>
      <c r="AHS85" s="276"/>
      <c r="AHT85" s="276"/>
      <c r="AHU85" s="276"/>
      <c r="AHV85" s="276"/>
      <c r="AHW85" s="276"/>
      <c r="AHX85" s="276"/>
      <c r="AHY85" s="276"/>
      <c r="AHZ85" s="276"/>
      <c r="AIA85" s="276"/>
      <c r="AIB85" s="276"/>
      <c r="AIC85" s="276"/>
      <c r="AID85" s="276"/>
      <c r="AIE85" s="276"/>
      <c r="AIF85" s="276"/>
      <c r="AIG85" s="276"/>
      <c r="AIH85" s="276"/>
      <c r="AII85" s="0"/>
      <c r="AIJ85" s="0"/>
      <c r="AIK85" s="0"/>
      <c r="AIL85" s="0"/>
      <c r="AIM85" s="0"/>
      <c r="AIN85" s="0"/>
      <c r="AIO85" s="0"/>
      <c r="AIP85" s="0"/>
      <c r="AIQ85" s="0"/>
      <c r="AIR85" s="0"/>
      <c r="AIS85" s="0"/>
      <c r="AIT85" s="0"/>
      <c r="AIU85" s="0"/>
      <c r="AIV85" s="0"/>
      <c r="AIW85" s="0"/>
      <c r="AIX85" s="0"/>
      <c r="AIY85" s="0"/>
      <c r="AIZ85" s="0"/>
      <c r="AJA85" s="0"/>
      <c r="AJB85" s="0"/>
      <c r="AJC85" s="0"/>
      <c r="AJD85" s="0"/>
      <c r="AJE85" s="0"/>
      <c r="AJF85" s="0"/>
      <c r="AJG85" s="0"/>
      <c r="AJH85" s="0"/>
      <c r="AJI85" s="0"/>
      <c r="AJJ85" s="0"/>
      <c r="AJK85" s="0"/>
      <c r="AJL85" s="0"/>
      <c r="AJM85" s="0"/>
      <c r="AJN85" s="0"/>
      <c r="AJO85" s="0"/>
      <c r="AJP85" s="0"/>
      <c r="AJQ85" s="0"/>
      <c r="AJR85" s="0"/>
      <c r="AJS85" s="0"/>
      <c r="AJT85" s="0"/>
      <c r="AJU85" s="0"/>
      <c r="AJV85" s="0"/>
      <c r="AJW85" s="0"/>
      <c r="AJX85" s="0"/>
      <c r="AJY85" s="0"/>
      <c r="AJZ85" s="0"/>
      <c r="AKA85" s="0"/>
      <c r="AKB85" s="0"/>
      <c r="AKC85" s="0"/>
      <c r="AKD85" s="0"/>
      <c r="AKE85" s="0"/>
      <c r="AKF85" s="0"/>
      <c r="AKG85" s="0"/>
      <c r="AKH85" s="0"/>
      <c r="AKI85" s="0"/>
      <c r="AKJ85" s="0"/>
      <c r="AKK85" s="0"/>
      <c r="AKL85" s="0"/>
      <c r="AKM85" s="0"/>
      <c r="AKN85" s="0"/>
      <c r="AKO85" s="0"/>
      <c r="AKP85" s="0"/>
      <c r="AKQ85" s="0"/>
      <c r="AKR85" s="0"/>
      <c r="AKS85" s="0"/>
      <c r="AKT85" s="0"/>
      <c r="AKU85" s="0"/>
      <c r="AKV85" s="0"/>
      <c r="AKW85" s="0"/>
      <c r="AKX85" s="0"/>
      <c r="AKY85" s="0"/>
      <c r="AKZ85" s="0"/>
      <c r="ALA85" s="0"/>
      <c r="ALB85" s="0"/>
      <c r="ALC85" s="0"/>
      <c r="ALD85" s="0"/>
      <c r="ALE85" s="0"/>
      <c r="ALF85" s="0"/>
      <c r="ALG85" s="0"/>
      <c r="ALH85" s="0"/>
      <c r="ALI85" s="0"/>
      <c r="ALJ85" s="0"/>
      <c r="ALK85" s="0"/>
      <c r="ALL85" s="0"/>
      <c r="ALM85" s="0"/>
      <c r="ALN85" s="0"/>
      <c r="ALO85" s="0"/>
      <c r="ALP85" s="0"/>
      <c r="ALQ85" s="0"/>
      <c r="ALR85" s="0"/>
      <c r="ALS85" s="0"/>
      <c r="ALT85" s="0"/>
      <c r="ALU85" s="0"/>
      <c r="ALV85" s="0"/>
      <c r="ALW85" s="0"/>
      <c r="ALX85" s="0"/>
      <c r="ALY85" s="0"/>
      <c r="ALZ85" s="0"/>
      <c r="AMA85" s="0"/>
      <c r="AMB85" s="0"/>
      <c r="AMC85" s="0"/>
      <c r="AMD85" s="0"/>
      <c r="AME85" s="0"/>
      <c r="AMF85" s="0"/>
      <c r="AMG85" s="0"/>
      <c r="AMH85" s="0"/>
      <c r="AMI85" s="0"/>
      <c r="AMJ85" s="0"/>
    </row>
    <row r="86" s="281" customFormat="true" ht="12" hidden="false" customHeight="true" outlineLevel="0" collapsed="false">
      <c r="A86" s="278"/>
      <c r="B86" s="278"/>
      <c r="C86" s="278"/>
      <c r="D86" s="278"/>
      <c r="E86" s="278"/>
      <c r="F86" s="278"/>
      <c r="G86" s="278"/>
      <c r="H86" s="716"/>
      <c r="I86" s="278"/>
      <c r="J86" s="278"/>
      <c r="K86" s="278"/>
      <c r="L86" s="278"/>
      <c r="M86" s="278"/>
      <c r="N86" s="278"/>
      <c r="O86" s="278"/>
      <c r="P86" s="278"/>
      <c r="Q86" s="278"/>
      <c r="R86" s="278"/>
      <c r="S86" s="278"/>
      <c r="T86" s="278"/>
      <c r="U86" s="278"/>
      <c r="V86" s="278"/>
      <c r="W86" s="278"/>
      <c r="X86" s="278"/>
      <c r="Y86" s="278"/>
      <c r="Z86" s="278"/>
      <c r="AA86" s="278"/>
      <c r="AB86" s="278"/>
      <c r="AC86" s="278"/>
      <c r="AD86" s="278"/>
      <c r="AE86" s="278"/>
      <c r="AF86" s="716"/>
      <c r="AG86" s="278"/>
      <c r="AH86" s="278"/>
      <c r="AI86" s="278"/>
      <c r="AJ86" s="278"/>
      <c r="AK86" s="278"/>
      <c r="AL86" s="278"/>
      <c r="AM86" s="278"/>
      <c r="AN86" s="278"/>
      <c r="AO86" s="278"/>
      <c r="AP86" s="278"/>
      <c r="AR86" s="717"/>
      <c r="BP86" s="717"/>
      <c r="CN86" s="717"/>
      <c r="DL86" s="717"/>
      <c r="EJ86" s="717"/>
      <c r="FH86" s="717"/>
      <c r="GF86" s="717"/>
      <c r="HD86" s="717"/>
      <c r="IB86" s="717"/>
      <c r="IZ86" s="717"/>
      <c r="JX86" s="717"/>
      <c r="KV86" s="717"/>
      <c r="LT86" s="717"/>
      <c r="YE86" s="276"/>
      <c r="YF86" s="276"/>
      <c r="YG86" s="276"/>
      <c r="YH86" s="276"/>
      <c r="YI86" s="276"/>
      <c r="YJ86" s="276"/>
      <c r="YK86" s="276"/>
      <c r="YL86" s="276"/>
      <c r="YM86" s="276"/>
      <c r="YN86" s="276"/>
      <c r="YO86" s="276"/>
      <c r="YP86" s="276"/>
      <c r="YQ86" s="276"/>
      <c r="YR86" s="276"/>
      <c r="YS86" s="276"/>
      <c r="YT86" s="276"/>
      <c r="YU86" s="276"/>
      <c r="YV86" s="276"/>
      <c r="YW86" s="276"/>
      <c r="YX86" s="276"/>
      <c r="YY86" s="276"/>
      <c r="YZ86" s="276"/>
      <c r="ZA86" s="276"/>
      <c r="ZB86" s="276"/>
      <c r="ZC86" s="276"/>
      <c r="ZD86" s="276"/>
      <c r="ZE86" s="276"/>
      <c r="ZF86" s="276"/>
      <c r="ZG86" s="276"/>
      <c r="ZH86" s="276"/>
      <c r="ZI86" s="276"/>
      <c r="ZJ86" s="276"/>
      <c r="ZK86" s="276"/>
      <c r="ZL86" s="276"/>
      <c r="ZM86" s="276"/>
      <c r="ZN86" s="276"/>
      <c r="ZO86" s="276"/>
      <c r="ZP86" s="276"/>
      <c r="ZQ86" s="276"/>
      <c r="ZR86" s="276"/>
      <c r="ZS86" s="276"/>
      <c r="ZT86" s="276"/>
      <c r="ZU86" s="276"/>
      <c r="ZV86" s="276"/>
      <c r="ZW86" s="276"/>
      <c r="ZX86" s="276"/>
      <c r="ZY86" s="276"/>
      <c r="ZZ86" s="276"/>
      <c r="AAA86" s="276"/>
      <c r="AAB86" s="276"/>
      <c r="AAC86" s="276"/>
      <c r="AAD86" s="276"/>
      <c r="AAE86" s="276"/>
      <c r="AAF86" s="276"/>
      <c r="AAG86" s="276"/>
      <c r="AAH86" s="276"/>
      <c r="AAI86" s="276"/>
      <c r="AAJ86" s="276"/>
      <c r="AAK86" s="276"/>
      <c r="AAL86" s="276"/>
      <c r="AAM86" s="276"/>
      <c r="AAN86" s="276"/>
      <c r="AAO86" s="276"/>
      <c r="AAP86" s="276"/>
      <c r="AAQ86" s="276"/>
      <c r="AAR86" s="276"/>
      <c r="AAS86" s="276"/>
      <c r="AAT86" s="276"/>
      <c r="AAU86" s="276"/>
      <c r="AAV86" s="276"/>
      <c r="AAW86" s="276"/>
      <c r="AAX86" s="276"/>
      <c r="AAY86" s="276"/>
      <c r="AAZ86" s="276"/>
      <c r="ABA86" s="276"/>
      <c r="ABB86" s="276"/>
      <c r="ABC86" s="276"/>
      <c r="ABD86" s="276"/>
      <c r="ABE86" s="276"/>
      <c r="ABF86" s="276"/>
      <c r="ABG86" s="276"/>
      <c r="ABH86" s="276"/>
      <c r="ABI86" s="276"/>
      <c r="ABJ86" s="276"/>
      <c r="ABK86" s="276"/>
      <c r="ABL86" s="276"/>
      <c r="ABM86" s="276"/>
      <c r="ABN86" s="276"/>
      <c r="ABO86" s="276"/>
      <c r="ABP86" s="276"/>
      <c r="ABQ86" s="276"/>
      <c r="ABR86" s="276"/>
      <c r="ABS86" s="276"/>
      <c r="ABT86" s="276"/>
      <c r="ABU86" s="276"/>
      <c r="ABV86" s="276"/>
      <c r="ABW86" s="276"/>
      <c r="ABX86" s="276"/>
      <c r="ABY86" s="276"/>
      <c r="ABZ86" s="276"/>
      <c r="ACA86" s="276"/>
      <c r="ACB86" s="276"/>
      <c r="ACC86" s="276"/>
      <c r="ACD86" s="276"/>
      <c r="ACE86" s="276"/>
      <c r="ACF86" s="276"/>
      <c r="ACG86" s="276"/>
      <c r="ACH86" s="276"/>
      <c r="ACI86" s="276"/>
      <c r="ACJ86" s="276"/>
      <c r="ACK86" s="276"/>
      <c r="ACL86" s="276"/>
      <c r="ACM86" s="276"/>
      <c r="ACN86" s="276"/>
      <c r="ACO86" s="276"/>
      <c r="ACP86" s="276"/>
      <c r="ACQ86" s="276"/>
      <c r="ACR86" s="276"/>
      <c r="ACS86" s="276"/>
      <c r="ACT86" s="276"/>
      <c r="ACU86" s="276"/>
      <c r="ACV86" s="276"/>
      <c r="ACW86" s="276"/>
      <c r="ACX86" s="276"/>
      <c r="ACY86" s="276"/>
      <c r="ACZ86" s="276"/>
      <c r="ADA86" s="276"/>
      <c r="ADB86" s="276"/>
      <c r="ADC86" s="276"/>
      <c r="ADD86" s="276"/>
      <c r="ADE86" s="276"/>
      <c r="ADF86" s="276"/>
      <c r="ADG86" s="276"/>
      <c r="ADH86" s="276"/>
      <c r="ADI86" s="276"/>
      <c r="ADJ86" s="276"/>
      <c r="ADK86" s="276"/>
      <c r="ADL86" s="276"/>
      <c r="ADM86" s="276"/>
      <c r="ADN86" s="276"/>
      <c r="ADO86" s="276"/>
      <c r="ADP86" s="276"/>
      <c r="ADQ86" s="276"/>
      <c r="ADR86" s="276"/>
      <c r="ADS86" s="276"/>
      <c r="ADT86" s="276"/>
      <c r="ADU86" s="276"/>
      <c r="ADV86" s="276"/>
      <c r="ADW86" s="276"/>
      <c r="ADX86" s="276"/>
      <c r="ADY86" s="276"/>
      <c r="ADZ86" s="276"/>
      <c r="AEA86" s="276"/>
      <c r="AEB86" s="276"/>
      <c r="AEC86" s="276"/>
      <c r="AED86" s="276"/>
      <c r="AEE86" s="276"/>
      <c r="AEF86" s="276"/>
      <c r="AEG86" s="276"/>
      <c r="AEH86" s="276"/>
      <c r="AEI86" s="276"/>
      <c r="AEJ86" s="276"/>
      <c r="AEK86" s="276"/>
      <c r="AEL86" s="276"/>
      <c r="AEM86" s="276"/>
      <c r="AEN86" s="276"/>
      <c r="AEO86" s="276"/>
      <c r="AEP86" s="276"/>
      <c r="AEQ86" s="276"/>
      <c r="AER86" s="276"/>
      <c r="AES86" s="276"/>
      <c r="AET86" s="276"/>
      <c r="AEU86" s="276"/>
      <c r="AEV86" s="276"/>
      <c r="AEW86" s="276"/>
      <c r="AEX86" s="276"/>
      <c r="AEY86" s="276"/>
      <c r="AEZ86" s="276"/>
      <c r="AFA86" s="276"/>
      <c r="AFB86" s="276"/>
      <c r="AFC86" s="276"/>
      <c r="AFD86" s="276"/>
      <c r="AFE86" s="276"/>
      <c r="AFF86" s="276"/>
      <c r="AFG86" s="276"/>
      <c r="AFH86" s="276"/>
      <c r="AFI86" s="276"/>
      <c r="AFJ86" s="276"/>
      <c r="AFK86" s="276"/>
      <c r="AFL86" s="276"/>
      <c r="AFM86" s="276"/>
      <c r="AFN86" s="276"/>
      <c r="AFO86" s="276"/>
      <c r="AFP86" s="276"/>
      <c r="AFQ86" s="276"/>
      <c r="AFR86" s="276"/>
      <c r="AFS86" s="276"/>
      <c r="AFT86" s="276"/>
      <c r="AFU86" s="276"/>
      <c r="AFV86" s="276"/>
      <c r="AFW86" s="276"/>
      <c r="AFX86" s="276"/>
      <c r="AFY86" s="276"/>
      <c r="AFZ86" s="276"/>
      <c r="AGA86" s="276"/>
      <c r="AGB86" s="276"/>
      <c r="AGC86" s="276"/>
      <c r="AGD86" s="276"/>
      <c r="AGE86" s="276"/>
      <c r="AGF86" s="276"/>
      <c r="AGG86" s="276"/>
      <c r="AGH86" s="276"/>
      <c r="AGI86" s="276"/>
      <c r="AGJ86" s="276"/>
      <c r="AGK86" s="276"/>
      <c r="AGL86" s="276"/>
      <c r="AGM86" s="276"/>
      <c r="AGN86" s="276"/>
      <c r="AGO86" s="276"/>
      <c r="AGP86" s="276"/>
      <c r="AGQ86" s="276"/>
      <c r="AGR86" s="276"/>
      <c r="AGS86" s="276"/>
      <c r="AGT86" s="276"/>
      <c r="AGU86" s="276"/>
      <c r="AGV86" s="276"/>
      <c r="AGW86" s="276"/>
      <c r="AGX86" s="276"/>
      <c r="AGY86" s="276"/>
      <c r="AGZ86" s="276"/>
      <c r="AHA86" s="276"/>
      <c r="AHB86" s="276"/>
      <c r="AHC86" s="276"/>
      <c r="AHD86" s="276"/>
      <c r="AHE86" s="276"/>
      <c r="AHF86" s="276"/>
      <c r="AHG86" s="276"/>
      <c r="AHH86" s="276"/>
      <c r="AHI86" s="276"/>
      <c r="AHJ86" s="276"/>
      <c r="AHK86" s="276"/>
      <c r="AHL86" s="276"/>
      <c r="AHM86" s="276"/>
      <c r="AHN86" s="276"/>
      <c r="AHO86" s="276"/>
      <c r="AHP86" s="276"/>
      <c r="AHQ86" s="276"/>
      <c r="AHR86" s="276"/>
      <c r="AHS86" s="276"/>
      <c r="AHT86" s="276"/>
      <c r="AHU86" s="276"/>
      <c r="AHV86" s="276"/>
      <c r="AHW86" s="276"/>
      <c r="AHX86" s="276"/>
      <c r="AHY86" s="276"/>
      <c r="AHZ86" s="276"/>
      <c r="AIA86" s="276"/>
      <c r="AIB86" s="276"/>
      <c r="AIC86" s="276"/>
      <c r="AID86" s="276"/>
      <c r="AIE86" s="276"/>
      <c r="AIF86" s="276"/>
      <c r="AIG86" s="276"/>
      <c r="AIH86" s="276"/>
      <c r="AII86" s="0"/>
      <c r="AIJ86" s="0"/>
      <c r="AIK86" s="0"/>
      <c r="AIL86" s="0"/>
      <c r="AIM86" s="0"/>
      <c r="AIN86" s="0"/>
      <c r="AIO86" s="0"/>
      <c r="AIP86" s="0"/>
      <c r="AIQ86" s="0"/>
      <c r="AIR86" s="0"/>
      <c r="AIS86" s="0"/>
      <c r="AIT86" s="0"/>
      <c r="AIU86" s="0"/>
      <c r="AIV86" s="0"/>
      <c r="AIW86" s="0"/>
      <c r="AIX86" s="0"/>
      <c r="AIY86" s="0"/>
      <c r="AIZ86" s="0"/>
      <c r="AJA86" s="0"/>
      <c r="AJB86" s="0"/>
      <c r="AJC86" s="0"/>
      <c r="AJD86" s="0"/>
      <c r="AJE86" s="0"/>
      <c r="AJF86" s="0"/>
      <c r="AJG86" s="0"/>
      <c r="AJH86" s="0"/>
      <c r="AJI86" s="0"/>
      <c r="AJJ86" s="0"/>
      <c r="AJK86" s="0"/>
      <c r="AJL86" s="0"/>
      <c r="AJM86" s="0"/>
      <c r="AJN86" s="0"/>
      <c r="AJO86" s="0"/>
      <c r="AJP86" s="0"/>
      <c r="AJQ86" s="0"/>
      <c r="AJR86" s="0"/>
      <c r="AJS86" s="0"/>
      <c r="AJT86" s="0"/>
      <c r="AJU86" s="0"/>
      <c r="AJV86" s="0"/>
      <c r="AJW86" s="0"/>
      <c r="AJX86" s="0"/>
      <c r="AJY86" s="0"/>
      <c r="AJZ86" s="0"/>
      <c r="AKA86" s="0"/>
      <c r="AKB86" s="0"/>
      <c r="AKC86" s="0"/>
      <c r="AKD86" s="0"/>
      <c r="AKE86" s="0"/>
      <c r="AKF86" s="0"/>
      <c r="AKG86" s="0"/>
      <c r="AKH86" s="0"/>
      <c r="AKI86" s="0"/>
      <c r="AKJ86" s="0"/>
      <c r="AKK86" s="0"/>
      <c r="AKL86" s="0"/>
      <c r="AKM86" s="0"/>
      <c r="AKN86" s="0"/>
      <c r="AKO86" s="0"/>
      <c r="AKP86" s="0"/>
      <c r="AKQ86" s="0"/>
      <c r="AKR86" s="0"/>
      <c r="AKS86" s="0"/>
      <c r="AKT86" s="0"/>
      <c r="AKU86" s="0"/>
      <c r="AKV86" s="0"/>
      <c r="AKW86" s="0"/>
      <c r="AKX86" s="0"/>
      <c r="AKY86" s="0"/>
      <c r="AKZ86" s="0"/>
      <c r="ALA86" s="0"/>
      <c r="ALB86" s="0"/>
      <c r="ALC86" s="0"/>
      <c r="ALD86" s="0"/>
      <c r="ALE86" s="0"/>
      <c r="ALF86" s="0"/>
      <c r="ALG86" s="0"/>
      <c r="ALH86" s="0"/>
      <c r="ALI86" s="0"/>
      <c r="ALJ86" s="0"/>
      <c r="ALK86" s="0"/>
      <c r="ALL86" s="0"/>
      <c r="ALM86" s="0"/>
      <c r="ALN86" s="0"/>
      <c r="ALO86" s="0"/>
      <c r="ALP86" s="0"/>
      <c r="ALQ86" s="0"/>
      <c r="ALR86" s="0"/>
      <c r="ALS86" s="0"/>
      <c r="ALT86" s="0"/>
      <c r="ALU86" s="0"/>
      <c r="ALV86" s="0"/>
      <c r="ALW86" s="0"/>
      <c r="ALX86" s="0"/>
      <c r="ALY86" s="0"/>
      <c r="ALZ86" s="0"/>
      <c r="AMA86" s="0"/>
      <c r="AMB86" s="0"/>
      <c r="AMC86" s="0"/>
      <c r="AMD86" s="0"/>
      <c r="AME86" s="0"/>
      <c r="AMF86" s="0"/>
      <c r="AMG86" s="0"/>
      <c r="AMH86" s="0"/>
      <c r="AMI86" s="0"/>
      <c r="AMJ86" s="0"/>
    </row>
    <row r="87" s="281" customFormat="true" ht="12" hidden="false" customHeight="true" outlineLevel="0" collapsed="false">
      <c r="A87" s="278"/>
      <c r="B87" s="278"/>
      <c r="C87" s="278"/>
      <c r="D87" s="278"/>
      <c r="E87" s="278"/>
      <c r="F87" s="278"/>
      <c r="G87" s="278"/>
      <c r="H87" s="716"/>
      <c r="I87" s="278"/>
      <c r="J87" s="278"/>
      <c r="K87" s="278"/>
      <c r="L87" s="278"/>
      <c r="M87" s="278"/>
      <c r="N87" s="278"/>
      <c r="O87" s="278"/>
      <c r="P87" s="278"/>
      <c r="Q87" s="278"/>
      <c r="R87" s="278"/>
      <c r="S87" s="278"/>
      <c r="T87" s="278"/>
      <c r="U87" s="278"/>
      <c r="V87" s="278"/>
      <c r="W87" s="278"/>
      <c r="X87" s="278"/>
      <c r="Y87" s="278"/>
      <c r="Z87" s="278"/>
      <c r="AA87" s="278"/>
      <c r="AB87" s="278"/>
      <c r="AC87" s="278"/>
      <c r="AD87" s="278"/>
      <c r="AE87" s="278"/>
      <c r="AF87" s="716"/>
      <c r="AG87" s="278"/>
      <c r="AH87" s="278"/>
      <c r="AI87" s="278"/>
      <c r="AJ87" s="278"/>
      <c r="AK87" s="278"/>
      <c r="AL87" s="278"/>
      <c r="AM87" s="278"/>
      <c r="AN87" s="278"/>
      <c r="AO87" s="278"/>
      <c r="AP87" s="278"/>
      <c r="AR87" s="717"/>
      <c r="BP87" s="717"/>
      <c r="CN87" s="717"/>
      <c r="DL87" s="717"/>
      <c r="EJ87" s="717"/>
      <c r="FH87" s="717"/>
      <c r="GF87" s="717"/>
      <c r="HD87" s="717"/>
      <c r="IB87" s="717"/>
      <c r="IZ87" s="717"/>
      <c r="JX87" s="717"/>
      <c r="KV87" s="717"/>
      <c r="LT87" s="717"/>
      <c r="YE87" s="276"/>
      <c r="YF87" s="276"/>
      <c r="YG87" s="276"/>
      <c r="YH87" s="276"/>
      <c r="YI87" s="276"/>
      <c r="YJ87" s="276"/>
      <c r="YK87" s="276"/>
      <c r="YL87" s="276"/>
      <c r="YM87" s="276"/>
      <c r="YN87" s="276"/>
      <c r="YO87" s="276"/>
      <c r="YP87" s="276"/>
      <c r="YQ87" s="276"/>
      <c r="YR87" s="276"/>
      <c r="YS87" s="276"/>
      <c r="YT87" s="276"/>
      <c r="YU87" s="276"/>
      <c r="YV87" s="276"/>
      <c r="YW87" s="276"/>
      <c r="YX87" s="276"/>
      <c r="YY87" s="276"/>
      <c r="YZ87" s="276"/>
      <c r="ZA87" s="276"/>
      <c r="ZB87" s="276"/>
      <c r="ZC87" s="276"/>
      <c r="ZD87" s="276"/>
      <c r="ZE87" s="276"/>
      <c r="ZF87" s="276"/>
      <c r="ZG87" s="276"/>
      <c r="ZH87" s="276"/>
      <c r="ZI87" s="276"/>
      <c r="ZJ87" s="276"/>
      <c r="ZK87" s="276"/>
      <c r="ZL87" s="276"/>
      <c r="ZM87" s="276"/>
      <c r="ZN87" s="276"/>
      <c r="ZO87" s="276"/>
      <c r="ZP87" s="276"/>
      <c r="ZQ87" s="276"/>
      <c r="ZR87" s="276"/>
      <c r="ZS87" s="276"/>
      <c r="ZT87" s="276"/>
      <c r="ZU87" s="276"/>
      <c r="ZV87" s="276"/>
      <c r="ZW87" s="276"/>
      <c r="ZX87" s="276"/>
      <c r="ZY87" s="276"/>
      <c r="ZZ87" s="276"/>
      <c r="AAA87" s="276"/>
      <c r="AAB87" s="276"/>
      <c r="AAC87" s="276"/>
      <c r="AAD87" s="276"/>
      <c r="AAE87" s="276"/>
      <c r="AAF87" s="276"/>
      <c r="AAG87" s="276"/>
      <c r="AAH87" s="276"/>
      <c r="AAI87" s="276"/>
      <c r="AAJ87" s="276"/>
      <c r="AAK87" s="276"/>
      <c r="AAL87" s="276"/>
      <c r="AAM87" s="276"/>
      <c r="AAN87" s="276"/>
      <c r="AAO87" s="276"/>
      <c r="AAP87" s="276"/>
      <c r="AAQ87" s="276"/>
      <c r="AAR87" s="276"/>
      <c r="AAS87" s="276"/>
      <c r="AAT87" s="276"/>
      <c r="AAU87" s="276"/>
      <c r="AAV87" s="276"/>
      <c r="AAW87" s="276"/>
      <c r="AAX87" s="276"/>
      <c r="AAY87" s="276"/>
      <c r="AAZ87" s="276"/>
      <c r="ABA87" s="276"/>
      <c r="ABB87" s="276"/>
      <c r="ABC87" s="276"/>
      <c r="ABD87" s="276"/>
      <c r="ABE87" s="276"/>
      <c r="ABF87" s="276"/>
      <c r="ABG87" s="276"/>
      <c r="ABH87" s="276"/>
      <c r="ABI87" s="276"/>
      <c r="ABJ87" s="276"/>
      <c r="ABK87" s="276"/>
      <c r="ABL87" s="276"/>
      <c r="ABM87" s="276"/>
      <c r="ABN87" s="276"/>
      <c r="ABO87" s="276"/>
      <c r="ABP87" s="276"/>
      <c r="ABQ87" s="276"/>
      <c r="ABR87" s="276"/>
      <c r="ABS87" s="276"/>
      <c r="ABT87" s="276"/>
      <c r="ABU87" s="276"/>
      <c r="ABV87" s="276"/>
      <c r="ABW87" s="276"/>
      <c r="ABX87" s="276"/>
      <c r="ABY87" s="276"/>
      <c r="ABZ87" s="276"/>
      <c r="ACA87" s="276"/>
      <c r="ACB87" s="276"/>
      <c r="ACC87" s="276"/>
      <c r="ACD87" s="276"/>
      <c r="ACE87" s="276"/>
      <c r="ACF87" s="276"/>
      <c r="ACG87" s="276"/>
      <c r="ACH87" s="276"/>
      <c r="ACI87" s="276"/>
      <c r="ACJ87" s="276"/>
      <c r="ACK87" s="276"/>
      <c r="ACL87" s="276"/>
      <c r="ACM87" s="276"/>
      <c r="ACN87" s="276"/>
      <c r="ACO87" s="276"/>
      <c r="ACP87" s="276"/>
      <c r="ACQ87" s="276"/>
      <c r="ACR87" s="276"/>
      <c r="ACS87" s="276"/>
      <c r="ACT87" s="276"/>
      <c r="ACU87" s="276"/>
      <c r="ACV87" s="276"/>
      <c r="ACW87" s="276"/>
      <c r="ACX87" s="276"/>
      <c r="ACY87" s="276"/>
      <c r="ACZ87" s="276"/>
      <c r="ADA87" s="276"/>
      <c r="ADB87" s="276"/>
      <c r="ADC87" s="276"/>
      <c r="ADD87" s="276"/>
      <c r="ADE87" s="276"/>
      <c r="ADF87" s="276"/>
      <c r="ADG87" s="276"/>
      <c r="ADH87" s="276"/>
      <c r="ADI87" s="276"/>
      <c r="ADJ87" s="276"/>
      <c r="ADK87" s="276"/>
      <c r="ADL87" s="276"/>
      <c r="ADM87" s="276"/>
      <c r="ADN87" s="276"/>
      <c r="ADO87" s="276"/>
      <c r="ADP87" s="276"/>
      <c r="ADQ87" s="276"/>
      <c r="ADR87" s="276"/>
      <c r="ADS87" s="276"/>
      <c r="ADT87" s="276"/>
      <c r="ADU87" s="276"/>
      <c r="ADV87" s="276"/>
      <c r="ADW87" s="276"/>
      <c r="ADX87" s="276"/>
      <c r="ADY87" s="276"/>
      <c r="ADZ87" s="276"/>
      <c r="AEA87" s="276"/>
      <c r="AEB87" s="276"/>
      <c r="AEC87" s="276"/>
      <c r="AED87" s="276"/>
      <c r="AEE87" s="276"/>
      <c r="AEF87" s="276"/>
      <c r="AEG87" s="276"/>
      <c r="AEH87" s="276"/>
      <c r="AEI87" s="276"/>
      <c r="AEJ87" s="276"/>
      <c r="AEK87" s="276"/>
      <c r="AEL87" s="276"/>
      <c r="AEM87" s="276"/>
      <c r="AEN87" s="276"/>
      <c r="AEO87" s="276"/>
      <c r="AEP87" s="276"/>
      <c r="AEQ87" s="276"/>
      <c r="AER87" s="276"/>
      <c r="AES87" s="276"/>
      <c r="AET87" s="276"/>
      <c r="AEU87" s="276"/>
      <c r="AEV87" s="276"/>
      <c r="AEW87" s="276"/>
      <c r="AEX87" s="276"/>
      <c r="AEY87" s="276"/>
      <c r="AEZ87" s="276"/>
      <c r="AFA87" s="276"/>
      <c r="AFB87" s="276"/>
      <c r="AFC87" s="276"/>
      <c r="AFD87" s="276"/>
      <c r="AFE87" s="276"/>
      <c r="AFF87" s="276"/>
      <c r="AFG87" s="276"/>
      <c r="AFH87" s="276"/>
      <c r="AFI87" s="276"/>
      <c r="AFJ87" s="276"/>
      <c r="AFK87" s="276"/>
      <c r="AFL87" s="276"/>
      <c r="AFM87" s="276"/>
      <c r="AFN87" s="276"/>
      <c r="AFO87" s="276"/>
      <c r="AFP87" s="276"/>
      <c r="AFQ87" s="276"/>
      <c r="AFR87" s="276"/>
      <c r="AFS87" s="276"/>
      <c r="AFT87" s="276"/>
      <c r="AFU87" s="276"/>
      <c r="AFV87" s="276"/>
      <c r="AFW87" s="276"/>
      <c r="AFX87" s="276"/>
      <c r="AFY87" s="276"/>
      <c r="AFZ87" s="276"/>
      <c r="AGA87" s="276"/>
      <c r="AGB87" s="276"/>
      <c r="AGC87" s="276"/>
      <c r="AGD87" s="276"/>
      <c r="AGE87" s="276"/>
      <c r="AGF87" s="276"/>
      <c r="AGG87" s="276"/>
      <c r="AGH87" s="276"/>
      <c r="AGI87" s="276"/>
      <c r="AGJ87" s="276"/>
      <c r="AGK87" s="276"/>
      <c r="AGL87" s="276"/>
      <c r="AGM87" s="276"/>
      <c r="AGN87" s="276"/>
      <c r="AGO87" s="276"/>
      <c r="AGP87" s="276"/>
      <c r="AGQ87" s="276"/>
      <c r="AGR87" s="276"/>
      <c r="AGS87" s="276"/>
      <c r="AGT87" s="276"/>
      <c r="AGU87" s="276"/>
      <c r="AGV87" s="276"/>
      <c r="AGW87" s="276"/>
      <c r="AGX87" s="276"/>
      <c r="AGY87" s="276"/>
      <c r="AGZ87" s="276"/>
      <c r="AHA87" s="276"/>
      <c r="AHB87" s="276"/>
      <c r="AHC87" s="276"/>
      <c r="AHD87" s="276"/>
      <c r="AHE87" s="276"/>
      <c r="AHF87" s="276"/>
      <c r="AHG87" s="276"/>
      <c r="AHH87" s="276"/>
      <c r="AHI87" s="276"/>
      <c r="AHJ87" s="276"/>
      <c r="AHK87" s="276"/>
      <c r="AHL87" s="276"/>
      <c r="AHM87" s="276"/>
      <c r="AHN87" s="276"/>
      <c r="AHO87" s="276"/>
      <c r="AHP87" s="276"/>
      <c r="AHQ87" s="276"/>
      <c r="AHR87" s="276"/>
      <c r="AHS87" s="276"/>
      <c r="AHT87" s="276"/>
      <c r="AHU87" s="276"/>
      <c r="AHV87" s="276"/>
      <c r="AHW87" s="276"/>
      <c r="AHX87" s="276"/>
      <c r="AHY87" s="276"/>
      <c r="AHZ87" s="276"/>
      <c r="AIA87" s="276"/>
      <c r="AIB87" s="276"/>
      <c r="AIC87" s="276"/>
      <c r="AID87" s="276"/>
      <c r="AIE87" s="276"/>
      <c r="AIF87" s="276"/>
      <c r="AIG87" s="276"/>
      <c r="AIH87" s="276"/>
      <c r="AII87" s="0"/>
      <c r="AIJ87" s="0"/>
      <c r="AIK87" s="0"/>
      <c r="AIL87" s="0"/>
      <c r="AIM87" s="0"/>
      <c r="AIN87" s="0"/>
      <c r="AIO87" s="0"/>
      <c r="AIP87" s="0"/>
      <c r="AIQ87" s="0"/>
      <c r="AIR87" s="0"/>
      <c r="AIS87" s="0"/>
      <c r="AIT87" s="0"/>
      <c r="AIU87" s="0"/>
      <c r="AIV87" s="0"/>
      <c r="AIW87" s="0"/>
      <c r="AIX87" s="0"/>
      <c r="AIY87" s="0"/>
      <c r="AIZ87" s="0"/>
      <c r="AJA87" s="0"/>
      <c r="AJB87" s="0"/>
      <c r="AJC87" s="0"/>
      <c r="AJD87" s="0"/>
      <c r="AJE87" s="0"/>
      <c r="AJF87" s="0"/>
      <c r="AJG87" s="0"/>
      <c r="AJH87" s="0"/>
      <c r="AJI87" s="0"/>
      <c r="AJJ87" s="0"/>
      <c r="AJK87" s="0"/>
      <c r="AJL87" s="0"/>
      <c r="AJM87" s="0"/>
      <c r="AJN87" s="0"/>
      <c r="AJO87" s="0"/>
      <c r="AJP87" s="0"/>
      <c r="AJQ87" s="0"/>
      <c r="AJR87" s="0"/>
      <c r="AJS87" s="0"/>
      <c r="AJT87" s="0"/>
      <c r="AJU87" s="0"/>
      <c r="AJV87" s="0"/>
      <c r="AJW87" s="0"/>
      <c r="AJX87" s="0"/>
      <c r="AJY87" s="0"/>
      <c r="AJZ87" s="0"/>
      <c r="AKA87" s="0"/>
      <c r="AKB87" s="0"/>
      <c r="AKC87" s="0"/>
      <c r="AKD87" s="0"/>
      <c r="AKE87" s="0"/>
      <c r="AKF87" s="0"/>
      <c r="AKG87" s="0"/>
      <c r="AKH87" s="0"/>
      <c r="AKI87" s="0"/>
      <c r="AKJ87" s="0"/>
      <c r="AKK87" s="0"/>
      <c r="AKL87" s="0"/>
      <c r="AKM87" s="0"/>
      <c r="AKN87" s="0"/>
      <c r="AKO87" s="0"/>
      <c r="AKP87" s="0"/>
      <c r="AKQ87" s="0"/>
      <c r="AKR87" s="0"/>
      <c r="AKS87" s="0"/>
      <c r="AKT87" s="0"/>
      <c r="AKU87" s="0"/>
      <c r="AKV87" s="0"/>
      <c r="AKW87" s="0"/>
      <c r="AKX87" s="0"/>
      <c r="AKY87" s="0"/>
      <c r="AKZ87" s="0"/>
      <c r="ALA87" s="0"/>
      <c r="ALB87" s="0"/>
      <c r="ALC87" s="0"/>
      <c r="ALD87" s="0"/>
      <c r="ALE87" s="0"/>
      <c r="ALF87" s="0"/>
      <c r="ALG87" s="0"/>
      <c r="ALH87" s="0"/>
      <c r="ALI87" s="0"/>
      <c r="ALJ87" s="0"/>
      <c r="ALK87" s="0"/>
      <c r="ALL87" s="0"/>
      <c r="ALM87" s="0"/>
      <c r="ALN87" s="0"/>
      <c r="ALO87" s="0"/>
      <c r="ALP87" s="0"/>
      <c r="ALQ87" s="0"/>
      <c r="ALR87" s="0"/>
      <c r="ALS87" s="0"/>
      <c r="ALT87" s="0"/>
      <c r="ALU87" s="0"/>
      <c r="ALV87" s="0"/>
      <c r="ALW87" s="0"/>
      <c r="ALX87" s="0"/>
      <c r="ALY87" s="0"/>
      <c r="ALZ87" s="0"/>
      <c r="AMA87" s="0"/>
      <c r="AMB87" s="0"/>
      <c r="AMC87" s="0"/>
      <c r="AMD87" s="0"/>
      <c r="AME87" s="0"/>
      <c r="AMF87" s="0"/>
      <c r="AMG87" s="0"/>
      <c r="AMH87" s="0"/>
      <c r="AMI87" s="0"/>
      <c r="AMJ87" s="0"/>
    </row>
    <row r="88" s="281" customFormat="true" ht="12" hidden="false" customHeight="true" outlineLevel="0" collapsed="false">
      <c r="A88" s="278"/>
      <c r="B88" s="278"/>
      <c r="C88" s="278"/>
      <c r="D88" s="278"/>
      <c r="E88" s="278"/>
      <c r="F88" s="278"/>
      <c r="G88" s="278"/>
      <c r="H88" s="278"/>
      <c r="I88" s="278"/>
      <c r="J88" s="278"/>
      <c r="K88" s="278"/>
      <c r="L88" s="278"/>
      <c r="M88" s="278"/>
      <c r="N88" s="278"/>
      <c r="O88" s="278"/>
      <c r="P88" s="278"/>
      <c r="Q88" s="278"/>
      <c r="R88" s="278"/>
      <c r="S88" s="278"/>
      <c r="T88" s="278"/>
      <c r="U88" s="278"/>
      <c r="V88" s="278"/>
      <c r="W88" s="278"/>
      <c r="X88" s="278"/>
      <c r="Y88" s="278"/>
      <c r="Z88" s="278"/>
      <c r="AA88" s="278"/>
      <c r="AB88" s="278"/>
      <c r="AC88" s="278"/>
      <c r="AD88" s="278"/>
      <c r="AE88" s="278"/>
      <c r="AF88" s="278"/>
      <c r="AG88" s="278"/>
      <c r="AH88" s="278"/>
      <c r="AI88" s="278"/>
      <c r="AJ88" s="278"/>
      <c r="AK88" s="278"/>
      <c r="AL88" s="278"/>
      <c r="AM88" s="278"/>
      <c r="AN88" s="278"/>
      <c r="AO88" s="278"/>
      <c r="AP88" s="278"/>
      <c r="YE88" s="276"/>
      <c r="YF88" s="276"/>
      <c r="YG88" s="276"/>
      <c r="YH88" s="276"/>
      <c r="YI88" s="276"/>
      <c r="YJ88" s="276"/>
      <c r="YK88" s="276"/>
      <c r="YL88" s="276"/>
      <c r="YM88" s="276"/>
      <c r="YN88" s="276"/>
      <c r="YO88" s="276"/>
      <c r="YP88" s="276"/>
      <c r="YQ88" s="276"/>
      <c r="YR88" s="276"/>
      <c r="YS88" s="276"/>
      <c r="YT88" s="276"/>
      <c r="YU88" s="276"/>
      <c r="YV88" s="276"/>
      <c r="YW88" s="276"/>
      <c r="YX88" s="276"/>
      <c r="YY88" s="276"/>
      <c r="YZ88" s="276"/>
      <c r="ZA88" s="276"/>
      <c r="ZB88" s="276"/>
      <c r="ZC88" s="276"/>
      <c r="ZD88" s="276"/>
      <c r="ZE88" s="276"/>
      <c r="ZF88" s="276"/>
      <c r="ZG88" s="276"/>
      <c r="ZH88" s="276"/>
      <c r="ZI88" s="276"/>
      <c r="ZJ88" s="276"/>
      <c r="ZK88" s="276"/>
      <c r="ZL88" s="276"/>
      <c r="ZM88" s="276"/>
      <c r="ZN88" s="276"/>
      <c r="ZO88" s="276"/>
      <c r="ZP88" s="276"/>
      <c r="ZQ88" s="276"/>
      <c r="ZR88" s="276"/>
      <c r="ZS88" s="276"/>
      <c r="ZT88" s="276"/>
      <c r="ZU88" s="276"/>
      <c r="ZV88" s="276"/>
      <c r="ZW88" s="276"/>
      <c r="ZX88" s="276"/>
      <c r="ZY88" s="276"/>
      <c r="ZZ88" s="276"/>
      <c r="AAA88" s="276"/>
      <c r="AAB88" s="276"/>
      <c r="AAC88" s="276"/>
      <c r="AAD88" s="276"/>
      <c r="AAE88" s="276"/>
      <c r="AAF88" s="276"/>
      <c r="AAG88" s="276"/>
      <c r="AAH88" s="276"/>
      <c r="AAI88" s="276"/>
      <c r="AAJ88" s="276"/>
      <c r="AAK88" s="276"/>
      <c r="AAL88" s="276"/>
      <c r="AAM88" s="276"/>
      <c r="AAN88" s="276"/>
      <c r="AAO88" s="276"/>
      <c r="AAP88" s="276"/>
      <c r="AAQ88" s="276"/>
      <c r="AAR88" s="276"/>
      <c r="AAS88" s="276"/>
      <c r="AAT88" s="276"/>
      <c r="AAU88" s="276"/>
      <c r="AAV88" s="276"/>
      <c r="AAW88" s="276"/>
      <c r="AAX88" s="276"/>
      <c r="AAY88" s="276"/>
      <c r="AAZ88" s="276"/>
      <c r="ABA88" s="276"/>
      <c r="ABB88" s="276"/>
      <c r="ABC88" s="276"/>
      <c r="ABD88" s="276"/>
      <c r="ABE88" s="276"/>
      <c r="ABF88" s="276"/>
      <c r="ABG88" s="276"/>
      <c r="ABH88" s="276"/>
      <c r="ABI88" s="276"/>
      <c r="ABJ88" s="276"/>
      <c r="ABK88" s="276"/>
      <c r="ABL88" s="276"/>
      <c r="ABM88" s="276"/>
      <c r="ABN88" s="276"/>
      <c r="ABO88" s="276"/>
      <c r="ABP88" s="276"/>
      <c r="ABQ88" s="276"/>
      <c r="ABR88" s="276"/>
      <c r="ABS88" s="276"/>
      <c r="ABT88" s="276"/>
      <c r="ABU88" s="276"/>
      <c r="ABV88" s="276"/>
      <c r="ABW88" s="276"/>
      <c r="ABX88" s="276"/>
      <c r="ABY88" s="276"/>
      <c r="ABZ88" s="276"/>
      <c r="ACA88" s="276"/>
      <c r="ACB88" s="276"/>
      <c r="ACC88" s="276"/>
      <c r="ACD88" s="276"/>
      <c r="ACE88" s="276"/>
      <c r="ACF88" s="276"/>
      <c r="ACG88" s="276"/>
      <c r="ACH88" s="276"/>
      <c r="ACI88" s="276"/>
      <c r="ACJ88" s="276"/>
      <c r="ACK88" s="276"/>
      <c r="ACL88" s="276"/>
      <c r="ACM88" s="276"/>
      <c r="ACN88" s="276"/>
      <c r="ACO88" s="276"/>
      <c r="ACP88" s="276"/>
      <c r="ACQ88" s="276"/>
      <c r="ACR88" s="276"/>
      <c r="ACS88" s="276"/>
      <c r="ACT88" s="276"/>
      <c r="ACU88" s="276"/>
      <c r="ACV88" s="276"/>
      <c r="ACW88" s="276"/>
      <c r="ACX88" s="276"/>
      <c r="ACY88" s="276"/>
      <c r="ACZ88" s="276"/>
      <c r="ADA88" s="276"/>
      <c r="ADB88" s="276"/>
      <c r="ADC88" s="276"/>
      <c r="ADD88" s="276"/>
      <c r="ADE88" s="276"/>
      <c r="ADF88" s="276"/>
      <c r="ADG88" s="276"/>
      <c r="ADH88" s="276"/>
      <c r="ADI88" s="276"/>
      <c r="ADJ88" s="276"/>
      <c r="ADK88" s="276"/>
      <c r="ADL88" s="276"/>
      <c r="ADM88" s="276"/>
      <c r="ADN88" s="276"/>
      <c r="ADO88" s="276"/>
      <c r="ADP88" s="276"/>
      <c r="ADQ88" s="276"/>
      <c r="ADR88" s="276"/>
      <c r="ADS88" s="276"/>
      <c r="ADT88" s="276"/>
      <c r="ADU88" s="276"/>
      <c r="ADV88" s="276"/>
      <c r="ADW88" s="276"/>
      <c r="ADX88" s="276"/>
      <c r="ADY88" s="276"/>
      <c r="ADZ88" s="276"/>
      <c r="AEA88" s="276"/>
      <c r="AEB88" s="276"/>
      <c r="AEC88" s="276"/>
      <c r="AED88" s="276"/>
      <c r="AEE88" s="276"/>
      <c r="AEF88" s="276"/>
      <c r="AEG88" s="276"/>
      <c r="AEH88" s="276"/>
      <c r="AEI88" s="276"/>
      <c r="AEJ88" s="276"/>
      <c r="AEK88" s="276"/>
      <c r="AEL88" s="276"/>
      <c r="AEM88" s="276"/>
      <c r="AEN88" s="276"/>
      <c r="AEO88" s="276"/>
      <c r="AEP88" s="276"/>
      <c r="AEQ88" s="276"/>
      <c r="AER88" s="276"/>
      <c r="AES88" s="276"/>
      <c r="AET88" s="276"/>
      <c r="AEU88" s="276"/>
      <c r="AEV88" s="276"/>
      <c r="AEW88" s="276"/>
      <c r="AEX88" s="276"/>
      <c r="AEY88" s="276"/>
      <c r="AEZ88" s="276"/>
      <c r="AFA88" s="276"/>
      <c r="AFB88" s="276"/>
      <c r="AFC88" s="276"/>
      <c r="AFD88" s="276"/>
      <c r="AFE88" s="276"/>
      <c r="AFF88" s="276"/>
      <c r="AFG88" s="276"/>
      <c r="AFH88" s="276"/>
      <c r="AFI88" s="276"/>
      <c r="AFJ88" s="276"/>
      <c r="AFK88" s="276"/>
      <c r="AFL88" s="276"/>
      <c r="AFM88" s="276"/>
      <c r="AFN88" s="276"/>
      <c r="AFO88" s="276"/>
      <c r="AFP88" s="276"/>
      <c r="AFQ88" s="276"/>
      <c r="AFR88" s="276"/>
      <c r="AFS88" s="276"/>
      <c r="AFT88" s="276"/>
      <c r="AFU88" s="276"/>
      <c r="AFV88" s="276"/>
      <c r="AFW88" s="276"/>
      <c r="AFX88" s="276"/>
      <c r="AFY88" s="276"/>
      <c r="AFZ88" s="276"/>
      <c r="AGA88" s="276"/>
      <c r="AGB88" s="276"/>
      <c r="AGC88" s="276"/>
      <c r="AGD88" s="276"/>
      <c r="AGE88" s="276"/>
      <c r="AGF88" s="276"/>
      <c r="AGG88" s="276"/>
      <c r="AGH88" s="276"/>
      <c r="AGI88" s="276"/>
      <c r="AGJ88" s="276"/>
      <c r="AGK88" s="276"/>
      <c r="AGL88" s="276"/>
      <c r="AGM88" s="276"/>
      <c r="AGN88" s="276"/>
      <c r="AGO88" s="276"/>
      <c r="AGP88" s="276"/>
      <c r="AGQ88" s="276"/>
      <c r="AGR88" s="276"/>
      <c r="AGS88" s="276"/>
      <c r="AGT88" s="276"/>
      <c r="AGU88" s="276"/>
      <c r="AGV88" s="276"/>
      <c r="AGW88" s="276"/>
      <c r="AGX88" s="276"/>
      <c r="AGY88" s="276"/>
      <c r="AGZ88" s="276"/>
      <c r="AHA88" s="276"/>
      <c r="AHB88" s="276"/>
      <c r="AHC88" s="276"/>
      <c r="AHD88" s="276"/>
      <c r="AHE88" s="276"/>
      <c r="AHF88" s="276"/>
      <c r="AHG88" s="276"/>
      <c r="AHH88" s="276"/>
      <c r="AHI88" s="276"/>
      <c r="AHJ88" s="276"/>
      <c r="AHK88" s="276"/>
      <c r="AHL88" s="276"/>
      <c r="AHM88" s="276"/>
      <c r="AHN88" s="276"/>
      <c r="AHO88" s="276"/>
      <c r="AHP88" s="276"/>
      <c r="AHQ88" s="276"/>
      <c r="AHR88" s="276"/>
      <c r="AHS88" s="276"/>
      <c r="AHT88" s="276"/>
      <c r="AHU88" s="276"/>
      <c r="AHV88" s="276"/>
      <c r="AHW88" s="276"/>
      <c r="AHX88" s="276"/>
      <c r="AHY88" s="276"/>
      <c r="AHZ88" s="276"/>
      <c r="AIA88" s="276"/>
      <c r="AIB88" s="276"/>
      <c r="AIC88" s="276"/>
      <c r="AID88" s="276"/>
      <c r="AIE88" s="276"/>
      <c r="AIF88" s="276"/>
      <c r="AIG88" s="276"/>
      <c r="AIH88" s="276"/>
      <c r="AII88" s="0"/>
      <c r="AIJ88" s="0"/>
      <c r="AIK88" s="0"/>
      <c r="AIL88" s="0"/>
      <c r="AIM88" s="0"/>
      <c r="AIN88" s="0"/>
      <c r="AIO88" s="0"/>
      <c r="AIP88" s="0"/>
      <c r="AIQ88" s="0"/>
      <c r="AIR88" s="0"/>
      <c r="AIS88" s="0"/>
      <c r="AIT88" s="0"/>
      <c r="AIU88" s="0"/>
      <c r="AIV88" s="0"/>
      <c r="AIW88" s="0"/>
      <c r="AIX88" s="0"/>
      <c r="AIY88" s="0"/>
      <c r="AIZ88" s="0"/>
      <c r="AJA88" s="0"/>
      <c r="AJB88" s="0"/>
      <c r="AJC88" s="0"/>
      <c r="AJD88" s="0"/>
      <c r="AJE88" s="0"/>
      <c r="AJF88" s="0"/>
      <c r="AJG88" s="0"/>
      <c r="AJH88" s="0"/>
      <c r="AJI88" s="0"/>
      <c r="AJJ88" s="0"/>
      <c r="AJK88" s="0"/>
      <c r="AJL88" s="0"/>
      <c r="AJM88" s="0"/>
      <c r="AJN88" s="0"/>
      <c r="AJO88" s="0"/>
      <c r="AJP88" s="0"/>
      <c r="AJQ88" s="0"/>
      <c r="AJR88" s="0"/>
      <c r="AJS88" s="0"/>
      <c r="AJT88" s="0"/>
      <c r="AJU88" s="0"/>
      <c r="AJV88" s="0"/>
      <c r="AJW88" s="0"/>
      <c r="AJX88" s="0"/>
      <c r="AJY88" s="0"/>
      <c r="AJZ88" s="0"/>
      <c r="AKA88" s="0"/>
      <c r="AKB88" s="0"/>
      <c r="AKC88" s="0"/>
      <c r="AKD88" s="0"/>
      <c r="AKE88" s="0"/>
      <c r="AKF88" s="0"/>
      <c r="AKG88" s="0"/>
      <c r="AKH88" s="0"/>
      <c r="AKI88" s="0"/>
      <c r="AKJ88" s="0"/>
      <c r="AKK88" s="0"/>
      <c r="AKL88" s="0"/>
      <c r="AKM88" s="0"/>
      <c r="AKN88" s="0"/>
      <c r="AKO88" s="0"/>
      <c r="AKP88" s="0"/>
      <c r="AKQ88" s="0"/>
      <c r="AKR88" s="0"/>
      <c r="AKS88" s="0"/>
      <c r="AKT88" s="0"/>
      <c r="AKU88" s="0"/>
      <c r="AKV88" s="0"/>
      <c r="AKW88" s="0"/>
      <c r="AKX88" s="0"/>
      <c r="AKY88" s="0"/>
      <c r="AKZ88" s="0"/>
      <c r="ALA88" s="0"/>
      <c r="ALB88" s="0"/>
      <c r="ALC88" s="0"/>
      <c r="ALD88" s="0"/>
      <c r="ALE88" s="0"/>
      <c r="ALF88" s="0"/>
      <c r="ALG88" s="0"/>
      <c r="ALH88" s="0"/>
      <c r="ALI88" s="0"/>
      <c r="ALJ88" s="0"/>
      <c r="ALK88" s="0"/>
      <c r="ALL88" s="0"/>
      <c r="ALM88" s="0"/>
      <c r="ALN88" s="0"/>
      <c r="ALO88" s="0"/>
      <c r="ALP88" s="0"/>
      <c r="ALQ88" s="0"/>
      <c r="ALR88" s="0"/>
      <c r="ALS88" s="0"/>
      <c r="ALT88" s="0"/>
      <c r="ALU88" s="0"/>
      <c r="ALV88" s="0"/>
      <c r="ALW88" s="0"/>
      <c r="ALX88" s="0"/>
      <c r="ALY88" s="0"/>
      <c r="ALZ88" s="0"/>
      <c r="AMA88" s="0"/>
      <c r="AMB88" s="0"/>
      <c r="AMC88" s="0"/>
      <c r="AMD88" s="0"/>
      <c r="AME88" s="0"/>
      <c r="AMF88" s="0"/>
      <c r="AMG88" s="0"/>
      <c r="AMH88" s="0"/>
      <c r="AMI88" s="0"/>
      <c r="AMJ88" s="0"/>
    </row>
    <row r="89" s="717" customFormat="true" ht="12" hidden="false" customHeight="true" outlineLevel="0" collapsed="false">
      <c r="A89" s="716"/>
      <c r="B89" s="716"/>
      <c r="C89" s="716"/>
      <c r="D89" s="716"/>
      <c r="E89" s="716"/>
      <c r="F89" s="716"/>
      <c r="G89" s="716"/>
      <c r="H89" s="716"/>
      <c r="I89" s="716"/>
      <c r="J89" s="716"/>
      <c r="K89" s="716"/>
      <c r="L89" s="716"/>
      <c r="M89" s="716"/>
      <c r="N89" s="716"/>
      <c r="O89" s="716"/>
      <c r="P89" s="716"/>
      <c r="Q89" s="716"/>
      <c r="R89" s="716"/>
      <c r="S89" s="716"/>
      <c r="T89" s="716"/>
      <c r="U89" s="716"/>
      <c r="V89" s="716"/>
      <c r="W89" s="716"/>
      <c r="X89" s="716"/>
      <c r="Y89" s="716"/>
      <c r="Z89" s="716"/>
      <c r="AA89" s="716"/>
      <c r="AB89" s="716"/>
      <c r="AC89" s="716"/>
      <c r="AD89" s="716"/>
      <c r="AE89" s="716"/>
      <c r="AF89" s="716"/>
      <c r="AG89" s="716"/>
      <c r="AH89" s="716"/>
      <c r="AI89" s="716"/>
      <c r="AJ89" s="716"/>
      <c r="AK89" s="716"/>
      <c r="AL89" s="716"/>
      <c r="AM89" s="716"/>
      <c r="AN89" s="716"/>
      <c r="AO89" s="716"/>
      <c r="AP89" s="716"/>
      <c r="YE89" s="276"/>
      <c r="YF89" s="276"/>
      <c r="YG89" s="276"/>
      <c r="YH89" s="276"/>
      <c r="YI89" s="276"/>
      <c r="YJ89" s="276"/>
      <c r="YK89" s="276"/>
      <c r="YL89" s="276"/>
      <c r="YM89" s="276"/>
      <c r="YN89" s="276"/>
      <c r="YO89" s="276"/>
      <c r="YP89" s="276"/>
      <c r="YQ89" s="276"/>
      <c r="YR89" s="276"/>
      <c r="YS89" s="276"/>
      <c r="YT89" s="276"/>
      <c r="YU89" s="276"/>
      <c r="YV89" s="276"/>
      <c r="YW89" s="276"/>
      <c r="YX89" s="276"/>
      <c r="YY89" s="276"/>
      <c r="YZ89" s="276"/>
      <c r="ZA89" s="276"/>
      <c r="ZB89" s="276"/>
      <c r="ZC89" s="276"/>
      <c r="ZD89" s="276"/>
      <c r="ZE89" s="276"/>
      <c r="ZF89" s="276"/>
      <c r="ZG89" s="276"/>
      <c r="ZH89" s="276"/>
      <c r="ZI89" s="276"/>
      <c r="ZJ89" s="276"/>
      <c r="ZK89" s="276"/>
      <c r="ZL89" s="276"/>
      <c r="ZM89" s="276"/>
      <c r="ZN89" s="276"/>
      <c r="ZO89" s="276"/>
      <c r="ZP89" s="276"/>
      <c r="ZQ89" s="276"/>
      <c r="ZR89" s="276"/>
      <c r="ZS89" s="276"/>
      <c r="ZT89" s="276"/>
      <c r="ZU89" s="276"/>
      <c r="ZV89" s="276"/>
      <c r="ZW89" s="276"/>
      <c r="ZX89" s="276"/>
      <c r="ZY89" s="276"/>
      <c r="ZZ89" s="276"/>
      <c r="AAA89" s="276"/>
      <c r="AAB89" s="276"/>
      <c r="AAC89" s="276"/>
      <c r="AAD89" s="276"/>
      <c r="AAE89" s="276"/>
      <c r="AAF89" s="276"/>
      <c r="AAG89" s="276"/>
      <c r="AAH89" s="276"/>
      <c r="AAI89" s="276"/>
      <c r="AAJ89" s="276"/>
      <c r="AAK89" s="276"/>
      <c r="AAL89" s="276"/>
      <c r="AAM89" s="276"/>
      <c r="AAN89" s="276"/>
      <c r="AAO89" s="276"/>
      <c r="AAP89" s="276"/>
      <c r="AAQ89" s="276"/>
      <c r="AAR89" s="276"/>
      <c r="AAS89" s="276"/>
      <c r="AAT89" s="276"/>
      <c r="AAU89" s="276"/>
      <c r="AAV89" s="276"/>
      <c r="AAW89" s="276"/>
      <c r="AAX89" s="276"/>
      <c r="AAY89" s="276"/>
      <c r="AAZ89" s="276"/>
      <c r="ABA89" s="276"/>
      <c r="ABB89" s="276"/>
      <c r="ABC89" s="276"/>
      <c r="ABD89" s="276"/>
      <c r="ABE89" s="276"/>
      <c r="ABF89" s="276"/>
      <c r="ABG89" s="276"/>
      <c r="ABH89" s="276"/>
      <c r="ABI89" s="276"/>
      <c r="ABJ89" s="276"/>
      <c r="ABK89" s="276"/>
      <c r="ABL89" s="276"/>
      <c r="ABM89" s="276"/>
      <c r="ABN89" s="276"/>
      <c r="ABO89" s="276"/>
      <c r="ABP89" s="276"/>
      <c r="ABQ89" s="276"/>
      <c r="ABR89" s="276"/>
      <c r="ABS89" s="276"/>
      <c r="ABT89" s="276"/>
      <c r="ABU89" s="276"/>
      <c r="ABV89" s="276"/>
      <c r="ABW89" s="276"/>
      <c r="ABX89" s="276"/>
      <c r="ABY89" s="276"/>
      <c r="ABZ89" s="276"/>
      <c r="ACA89" s="276"/>
      <c r="ACB89" s="276"/>
      <c r="ACC89" s="276"/>
      <c r="ACD89" s="276"/>
      <c r="ACE89" s="276"/>
      <c r="ACF89" s="276"/>
      <c r="ACG89" s="276"/>
      <c r="ACH89" s="276"/>
      <c r="ACI89" s="276"/>
      <c r="ACJ89" s="276"/>
      <c r="ACK89" s="276"/>
      <c r="ACL89" s="276"/>
      <c r="ACM89" s="276"/>
      <c r="ACN89" s="276"/>
      <c r="ACO89" s="276"/>
      <c r="ACP89" s="276"/>
      <c r="ACQ89" s="276"/>
      <c r="ACR89" s="276"/>
      <c r="ACS89" s="276"/>
      <c r="ACT89" s="276"/>
      <c r="ACU89" s="276"/>
      <c r="ACV89" s="276"/>
      <c r="ACW89" s="276"/>
      <c r="ACX89" s="276"/>
      <c r="ACY89" s="276"/>
      <c r="ACZ89" s="276"/>
      <c r="ADA89" s="276"/>
      <c r="ADB89" s="276"/>
      <c r="ADC89" s="276"/>
      <c r="ADD89" s="276"/>
      <c r="ADE89" s="276"/>
      <c r="ADF89" s="276"/>
      <c r="ADG89" s="276"/>
      <c r="ADH89" s="276"/>
      <c r="ADI89" s="276"/>
      <c r="ADJ89" s="276"/>
      <c r="ADK89" s="276"/>
      <c r="ADL89" s="276"/>
      <c r="ADM89" s="276"/>
      <c r="ADN89" s="276"/>
      <c r="ADO89" s="276"/>
      <c r="ADP89" s="276"/>
      <c r="ADQ89" s="276"/>
      <c r="ADR89" s="276"/>
      <c r="ADS89" s="276"/>
      <c r="ADT89" s="276"/>
      <c r="ADU89" s="276"/>
      <c r="ADV89" s="276"/>
      <c r="ADW89" s="276"/>
      <c r="ADX89" s="276"/>
      <c r="ADY89" s="276"/>
      <c r="ADZ89" s="276"/>
      <c r="AEA89" s="276"/>
      <c r="AEB89" s="276"/>
      <c r="AEC89" s="276"/>
      <c r="AED89" s="276"/>
      <c r="AEE89" s="276"/>
      <c r="AEF89" s="276"/>
      <c r="AEG89" s="276"/>
      <c r="AEH89" s="276"/>
      <c r="AEI89" s="276"/>
      <c r="AEJ89" s="276"/>
      <c r="AEK89" s="276"/>
      <c r="AEL89" s="276"/>
      <c r="AEM89" s="276"/>
      <c r="AEN89" s="276"/>
      <c r="AEO89" s="276"/>
      <c r="AEP89" s="276"/>
      <c r="AEQ89" s="276"/>
      <c r="AER89" s="276"/>
      <c r="AES89" s="276"/>
      <c r="AET89" s="276"/>
      <c r="AEU89" s="276"/>
      <c r="AEV89" s="276"/>
      <c r="AEW89" s="276"/>
      <c r="AEX89" s="276"/>
      <c r="AEY89" s="276"/>
      <c r="AEZ89" s="276"/>
      <c r="AFA89" s="276"/>
      <c r="AFB89" s="276"/>
      <c r="AFC89" s="276"/>
      <c r="AFD89" s="276"/>
      <c r="AFE89" s="276"/>
      <c r="AFF89" s="276"/>
      <c r="AFG89" s="276"/>
      <c r="AFH89" s="276"/>
      <c r="AFI89" s="276"/>
      <c r="AFJ89" s="276"/>
      <c r="AFK89" s="276"/>
      <c r="AFL89" s="276"/>
      <c r="AFM89" s="276"/>
      <c r="AFN89" s="276"/>
      <c r="AFO89" s="276"/>
      <c r="AFP89" s="276"/>
      <c r="AFQ89" s="276"/>
      <c r="AFR89" s="276"/>
      <c r="AFS89" s="276"/>
      <c r="AFT89" s="276"/>
      <c r="AFU89" s="276"/>
      <c r="AFV89" s="276"/>
      <c r="AFW89" s="276"/>
      <c r="AFX89" s="276"/>
      <c r="AFY89" s="276"/>
      <c r="AFZ89" s="276"/>
      <c r="AGA89" s="276"/>
      <c r="AGB89" s="276"/>
      <c r="AGC89" s="276"/>
      <c r="AGD89" s="276"/>
      <c r="AGE89" s="276"/>
      <c r="AGF89" s="276"/>
      <c r="AGG89" s="276"/>
      <c r="AGH89" s="276"/>
      <c r="AGI89" s="276"/>
      <c r="AGJ89" s="276"/>
      <c r="AGK89" s="276"/>
      <c r="AGL89" s="276"/>
      <c r="AGM89" s="276"/>
      <c r="AGN89" s="276"/>
      <c r="AGO89" s="276"/>
      <c r="AGP89" s="276"/>
      <c r="AGQ89" s="276"/>
      <c r="AGR89" s="276"/>
      <c r="AGS89" s="276"/>
      <c r="AGT89" s="276"/>
      <c r="AGU89" s="276"/>
      <c r="AGV89" s="276"/>
      <c r="AGW89" s="276"/>
      <c r="AGX89" s="276"/>
      <c r="AGY89" s="276"/>
      <c r="AGZ89" s="276"/>
      <c r="AHA89" s="276"/>
      <c r="AHB89" s="276"/>
      <c r="AHC89" s="276"/>
      <c r="AHD89" s="276"/>
      <c r="AHE89" s="276"/>
      <c r="AHF89" s="276"/>
      <c r="AHG89" s="276"/>
      <c r="AHH89" s="276"/>
      <c r="AHI89" s="276"/>
      <c r="AHJ89" s="276"/>
      <c r="AHK89" s="276"/>
      <c r="AHL89" s="276"/>
      <c r="AHM89" s="276"/>
      <c r="AHN89" s="276"/>
      <c r="AHO89" s="276"/>
      <c r="AHP89" s="276"/>
      <c r="AHQ89" s="276"/>
      <c r="AHR89" s="276"/>
      <c r="AHS89" s="276"/>
      <c r="AHT89" s="276"/>
      <c r="AHU89" s="276"/>
      <c r="AHV89" s="276"/>
      <c r="AHW89" s="276"/>
      <c r="AHX89" s="276"/>
      <c r="AHY89" s="276"/>
      <c r="AHZ89" s="276"/>
      <c r="AIA89" s="276"/>
      <c r="AIB89" s="276"/>
      <c r="AIC89" s="276"/>
      <c r="AID89" s="276"/>
      <c r="AIE89" s="276"/>
      <c r="AIF89" s="276"/>
      <c r="AIG89" s="276"/>
      <c r="AIH89" s="276"/>
      <c r="AII89" s="0"/>
      <c r="AIJ89" s="0"/>
      <c r="AIK89" s="0"/>
      <c r="AIL89" s="0"/>
      <c r="AIM89" s="0"/>
      <c r="AIN89" s="0"/>
      <c r="AIO89" s="0"/>
      <c r="AIP89" s="0"/>
      <c r="AIQ89" s="0"/>
      <c r="AIR89" s="0"/>
      <c r="AIS89" s="0"/>
      <c r="AIT89" s="0"/>
      <c r="AIU89" s="0"/>
      <c r="AIV89" s="0"/>
      <c r="AIW89" s="0"/>
      <c r="AIX89" s="0"/>
      <c r="AIY89" s="0"/>
      <c r="AIZ89" s="0"/>
      <c r="AJA89" s="0"/>
      <c r="AJB89" s="0"/>
      <c r="AJC89" s="0"/>
      <c r="AJD89" s="0"/>
      <c r="AJE89" s="0"/>
      <c r="AJF89" s="0"/>
      <c r="AJG89" s="0"/>
      <c r="AJH89" s="0"/>
      <c r="AJI89" s="0"/>
      <c r="AJJ89" s="0"/>
      <c r="AJK89" s="0"/>
      <c r="AJL89" s="0"/>
      <c r="AJM89" s="0"/>
      <c r="AJN89" s="0"/>
      <c r="AJO89" s="0"/>
      <c r="AJP89" s="0"/>
      <c r="AJQ89" s="0"/>
      <c r="AJR89" s="0"/>
      <c r="AJS89" s="0"/>
      <c r="AJT89" s="0"/>
      <c r="AJU89" s="0"/>
      <c r="AJV89" s="0"/>
      <c r="AJW89" s="0"/>
      <c r="AJX89" s="0"/>
      <c r="AJY89" s="0"/>
      <c r="AJZ89" s="0"/>
      <c r="AKA89" s="0"/>
      <c r="AKB89" s="0"/>
      <c r="AKC89" s="0"/>
      <c r="AKD89" s="0"/>
      <c r="AKE89" s="0"/>
      <c r="AKF89" s="0"/>
      <c r="AKG89" s="0"/>
      <c r="AKH89" s="0"/>
      <c r="AKI89" s="0"/>
      <c r="AKJ89" s="0"/>
      <c r="AKK89" s="0"/>
      <c r="AKL89" s="0"/>
      <c r="AKM89" s="0"/>
      <c r="AKN89" s="0"/>
      <c r="AKO89" s="0"/>
      <c r="AKP89" s="0"/>
      <c r="AKQ89" s="0"/>
      <c r="AKR89" s="0"/>
      <c r="AKS89" s="0"/>
      <c r="AKT89" s="0"/>
      <c r="AKU89" s="0"/>
      <c r="AKV89" s="0"/>
      <c r="AKW89" s="0"/>
      <c r="AKX89" s="0"/>
      <c r="AKY89" s="0"/>
      <c r="AKZ89" s="0"/>
      <c r="ALA89" s="0"/>
      <c r="ALB89" s="0"/>
      <c r="ALC89" s="0"/>
      <c r="ALD89" s="0"/>
      <c r="ALE89" s="0"/>
      <c r="ALF89" s="0"/>
      <c r="ALG89" s="0"/>
      <c r="ALH89" s="0"/>
      <c r="ALI89" s="0"/>
      <c r="ALJ89" s="0"/>
      <c r="ALK89" s="0"/>
      <c r="ALL89" s="0"/>
      <c r="ALM89" s="0"/>
      <c r="ALN89" s="0"/>
      <c r="ALO89" s="0"/>
      <c r="ALP89" s="0"/>
      <c r="ALQ89" s="0"/>
      <c r="ALR89" s="0"/>
      <c r="ALS89" s="0"/>
      <c r="ALT89" s="0"/>
      <c r="ALU89" s="0"/>
      <c r="ALV89" s="0"/>
      <c r="ALW89" s="0"/>
      <c r="ALX89" s="0"/>
      <c r="ALY89" s="0"/>
      <c r="ALZ89" s="0"/>
      <c r="AMA89" s="0"/>
      <c r="AMB89" s="0"/>
      <c r="AMC89" s="0"/>
      <c r="AMD89" s="0"/>
      <c r="AME89" s="0"/>
      <c r="AMF89" s="0"/>
      <c r="AMG89" s="0"/>
      <c r="AMH89" s="0"/>
      <c r="AMI89" s="0"/>
      <c r="AMJ89" s="0"/>
    </row>
    <row r="90" s="717" customFormat="true" ht="12" hidden="false" customHeight="true" outlineLevel="0" collapsed="false">
      <c r="A90" s="716"/>
      <c r="B90" s="716"/>
      <c r="C90" s="716"/>
      <c r="D90" s="716"/>
      <c r="E90" s="716"/>
      <c r="F90" s="716"/>
      <c r="G90" s="716"/>
      <c r="H90" s="716"/>
      <c r="I90" s="716"/>
      <c r="J90" s="716"/>
      <c r="K90" s="716"/>
      <c r="L90" s="716"/>
      <c r="M90" s="716"/>
      <c r="N90" s="716"/>
      <c r="O90" s="716"/>
      <c r="P90" s="716"/>
      <c r="Q90" s="716"/>
      <c r="R90" s="716"/>
      <c r="S90" s="716"/>
      <c r="T90" s="716"/>
      <c r="U90" s="716"/>
      <c r="V90" s="716"/>
      <c r="W90" s="716"/>
      <c r="X90" s="716"/>
      <c r="Y90" s="716"/>
      <c r="Z90" s="716"/>
      <c r="AA90" s="716"/>
      <c r="AB90" s="716"/>
      <c r="AC90" s="716"/>
      <c r="AD90" s="716"/>
      <c r="AE90" s="716"/>
      <c r="AF90" s="716"/>
      <c r="AG90" s="716"/>
      <c r="AH90" s="716"/>
      <c r="AI90" s="716"/>
      <c r="AJ90" s="716"/>
      <c r="AK90" s="716"/>
      <c r="AL90" s="716"/>
      <c r="AM90" s="716"/>
      <c r="AN90" s="716"/>
      <c r="AO90" s="716"/>
      <c r="AP90" s="716"/>
      <c r="YE90" s="276"/>
      <c r="YF90" s="276"/>
      <c r="YG90" s="276"/>
      <c r="YH90" s="276"/>
      <c r="YI90" s="276"/>
      <c r="YJ90" s="276"/>
      <c r="YK90" s="276"/>
      <c r="YL90" s="276"/>
      <c r="YM90" s="276"/>
      <c r="YN90" s="276"/>
      <c r="YO90" s="276"/>
      <c r="YP90" s="276"/>
      <c r="YQ90" s="276"/>
      <c r="YR90" s="276"/>
      <c r="YS90" s="276"/>
      <c r="YT90" s="276"/>
      <c r="YU90" s="276"/>
      <c r="YV90" s="276"/>
      <c r="YW90" s="276"/>
      <c r="YX90" s="276"/>
      <c r="YY90" s="276"/>
      <c r="YZ90" s="276"/>
      <c r="ZA90" s="276"/>
      <c r="ZB90" s="276"/>
      <c r="ZC90" s="276"/>
      <c r="ZD90" s="276"/>
      <c r="ZE90" s="276"/>
      <c r="ZF90" s="276"/>
      <c r="ZG90" s="276"/>
      <c r="ZH90" s="276"/>
      <c r="ZI90" s="276"/>
      <c r="ZJ90" s="276"/>
      <c r="ZK90" s="276"/>
      <c r="ZL90" s="276"/>
      <c r="ZM90" s="276"/>
      <c r="ZN90" s="276"/>
      <c r="ZO90" s="276"/>
      <c r="ZP90" s="276"/>
      <c r="ZQ90" s="276"/>
      <c r="ZR90" s="276"/>
      <c r="ZS90" s="276"/>
      <c r="ZT90" s="276"/>
      <c r="ZU90" s="276"/>
      <c r="ZV90" s="276"/>
      <c r="ZW90" s="276"/>
      <c r="ZX90" s="276"/>
      <c r="ZY90" s="276"/>
      <c r="ZZ90" s="276"/>
      <c r="AAA90" s="276"/>
      <c r="AAB90" s="276"/>
      <c r="AAC90" s="276"/>
      <c r="AAD90" s="276"/>
      <c r="AAE90" s="276"/>
      <c r="AAF90" s="276"/>
      <c r="AAG90" s="276"/>
      <c r="AAH90" s="276"/>
      <c r="AAI90" s="276"/>
      <c r="AAJ90" s="276"/>
      <c r="AAK90" s="276"/>
      <c r="AAL90" s="276"/>
      <c r="AAM90" s="276"/>
      <c r="AAN90" s="276"/>
      <c r="AAO90" s="276"/>
      <c r="AAP90" s="276"/>
      <c r="AAQ90" s="276"/>
      <c r="AAR90" s="276"/>
      <c r="AAS90" s="276"/>
      <c r="AAT90" s="276"/>
      <c r="AAU90" s="276"/>
      <c r="AAV90" s="276"/>
      <c r="AAW90" s="276"/>
      <c r="AAX90" s="276"/>
      <c r="AAY90" s="276"/>
      <c r="AAZ90" s="276"/>
      <c r="ABA90" s="276"/>
      <c r="ABB90" s="276"/>
      <c r="ABC90" s="276"/>
      <c r="ABD90" s="276"/>
      <c r="ABE90" s="276"/>
      <c r="ABF90" s="276"/>
      <c r="ABG90" s="276"/>
      <c r="ABH90" s="276"/>
      <c r="ABI90" s="276"/>
      <c r="ABJ90" s="276"/>
      <c r="ABK90" s="276"/>
      <c r="ABL90" s="276"/>
      <c r="ABM90" s="276"/>
      <c r="ABN90" s="276"/>
      <c r="ABO90" s="276"/>
      <c r="ABP90" s="276"/>
      <c r="ABQ90" s="276"/>
      <c r="ABR90" s="276"/>
      <c r="ABS90" s="276"/>
      <c r="ABT90" s="276"/>
      <c r="ABU90" s="276"/>
      <c r="ABV90" s="276"/>
      <c r="ABW90" s="276"/>
      <c r="ABX90" s="276"/>
      <c r="ABY90" s="276"/>
      <c r="ABZ90" s="276"/>
      <c r="ACA90" s="276"/>
      <c r="ACB90" s="276"/>
      <c r="ACC90" s="276"/>
      <c r="ACD90" s="276"/>
      <c r="ACE90" s="276"/>
      <c r="ACF90" s="276"/>
      <c r="ACG90" s="276"/>
      <c r="ACH90" s="276"/>
      <c r="ACI90" s="276"/>
      <c r="ACJ90" s="276"/>
      <c r="ACK90" s="276"/>
      <c r="ACL90" s="276"/>
      <c r="ACM90" s="276"/>
      <c r="ACN90" s="276"/>
      <c r="ACO90" s="276"/>
      <c r="ACP90" s="276"/>
      <c r="ACQ90" s="276"/>
      <c r="ACR90" s="276"/>
      <c r="ACS90" s="276"/>
      <c r="ACT90" s="276"/>
      <c r="ACU90" s="276"/>
      <c r="ACV90" s="276"/>
      <c r="ACW90" s="276"/>
      <c r="ACX90" s="276"/>
      <c r="ACY90" s="276"/>
      <c r="ACZ90" s="276"/>
      <c r="ADA90" s="276"/>
      <c r="ADB90" s="276"/>
      <c r="ADC90" s="276"/>
      <c r="ADD90" s="276"/>
      <c r="ADE90" s="276"/>
      <c r="ADF90" s="276"/>
      <c r="ADG90" s="276"/>
      <c r="ADH90" s="276"/>
      <c r="ADI90" s="276"/>
      <c r="ADJ90" s="276"/>
      <c r="ADK90" s="276"/>
      <c r="ADL90" s="276"/>
      <c r="ADM90" s="276"/>
      <c r="ADN90" s="276"/>
      <c r="ADO90" s="276"/>
      <c r="ADP90" s="276"/>
      <c r="ADQ90" s="276"/>
      <c r="ADR90" s="276"/>
      <c r="ADS90" s="276"/>
      <c r="ADT90" s="276"/>
      <c r="ADU90" s="276"/>
      <c r="ADV90" s="276"/>
      <c r="ADW90" s="276"/>
      <c r="ADX90" s="276"/>
      <c r="ADY90" s="276"/>
      <c r="ADZ90" s="276"/>
      <c r="AEA90" s="276"/>
      <c r="AEB90" s="276"/>
      <c r="AEC90" s="276"/>
      <c r="AED90" s="276"/>
      <c r="AEE90" s="276"/>
      <c r="AEF90" s="276"/>
      <c r="AEG90" s="276"/>
      <c r="AEH90" s="276"/>
      <c r="AEI90" s="276"/>
      <c r="AEJ90" s="276"/>
      <c r="AEK90" s="276"/>
      <c r="AEL90" s="276"/>
      <c r="AEM90" s="276"/>
      <c r="AEN90" s="276"/>
      <c r="AEO90" s="276"/>
      <c r="AEP90" s="276"/>
      <c r="AEQ90" s="276"/>
      <c r="AER90" s="276"/>
      <c r="AES90" s="276"/>
      <c r="AET90" s="276"/>
      <c r="AEU90" s="276"/>
      <c r="AEV90" s="276"/>
      <c r="AEW90" s="276"/>
      <c r="AEX90" s="276"/>
      <c r="AEY90" s="276"/>
      <c r="AEZ90" s="276"/>
      <c r="AFA90" s="276"/>
      <c r="AFB90" s="276"/>
      <c r="AFC90" s="276"/>
      <c r="AFD90" s="276"/>
      <c r="AFE90" s="276"/>
      <c r="AFF90" s="276"/>
      <c r="AFG90" s="276"/>
      <c r="AFH90" s="276"/>
      <c r="AFI90" s="276"/>
      <c r="AFJ90" s="276"/>
      <c r="AFK90" s="276"/>
      <c r="AFL90" s="276"/>
      <c r="AFM90" s="276"/>
      <c r="AFN90" s="276"/>
      <c r="AFO90" s="276"/>
      <c r="AFP90" s="276"/>
      <c r="AFQ90" s="276"/>
      <c r="AFR90" s="276"/>
      <c r="AFS90" s="276"/>
      <c r="AFT90" s="276"/>
      <c r="AFU90" s="276"/>
      <c r="AFV90" s="276"/>
      <c r="AFW90" s="276"/>
      <c r="AFX90" s="276"/>
      <c r="AFY90" s="276"/>
      <c r="AFZ90" s="276"/>
      <c r="AGA90" s="276"/>
      <c r="AGB90" s="276"/>
      <c r="AGC90" s="276"/>
      <c r="AGD90" s="276"/>
      <c r="AGE90" s="276"/>
      <c r="AGF90" s="276"/>
      <c r="AGG90" s="276"/>
      <c r="AGH90" s="276"/>
      <c r="AGI90" s="276"/>
      <c r="AGJ90" s="276"/>
      <c r="AGK90" s="276"/>
      <c r="AGL90" s="276"/>
      <c r="AGM90" s="276"/>
      <c r="AGN90" s="276"/>
      <c r="AGO90" s="276"/>
      <c r="AGP90" s="276"/>
      <c r="AGQ90" s="276"/>
      <c r="AGR90" s="276"/>
      <c r="AGS90" s="276"/>
      <c r="AGT90" s="276"/>
      <c r="AGU90" s="276"/>
      <c r="AGV90" s="276"/>
      <c r="AGW90" s="276"/>
      <c r="AGX90" s="276"/>
      <c r="AGY90" s="276"/>
      <c r="AGZ90" s="276"/>
      <c r="AHA90" s="276"/>
      <c r="AHB90" s="276"/>
      <c r="AHC90" s="276"/>
      <c r="AHD90" s="276"/>
      <c r="AHE90" s="276"/>
      <c r="AHF90" s="276"/>
      <c r="AHG90" s="276"/>
      <c r="AHH90" s="276"/>
      <c r="AHI90" s="276"/>
      <c r="AHJ90" s="276"/>
      <c r="AHK90" s="276"/>
      <c r="AHL90" s="276"/>
      <c r="AHM90" s="276"/>
      <c r="AHN90" s="276"/>
      <c r="AHO90" s="276"/>
      <c r="AHP90" s="276"/>
      <c r="AHQ90" s="276"/>
      <c r="AHR90" s="276"/>
      <c r="AHS90" s="276"/>
      <c r="AHT90" s="276"/>
      <c r="AHU90" s="276"/>
      <c r="AHV90" s="276"/>
      <c r="AHW90" s="276"/>
      <c r="AHX90" s="276"/>
      <c r="AHY90" s="276"/>
      <c r="AHZ90" s="276"/>
      <c r="AIA90" s="276"/>
      <c r="AIB90" s="276"/>
      <c r="AIC90" s="276"/>
      <c r="AID90" s="276"/>
      <c r="AIE90" s="276"/>
      <c r="AIF90" s="276"/>
      <c r="AIG90" s="276"/>
      <c r="AIH90" s="276"/>
      <c r="AII90" s="0"/>
      <c r="AIJ90" s="0"/>
      <c r="AIK90" s="0"/>
      <c r="AIL90" s="0"/>
      <c r="AIM90" s="0"/>
      <c r="AIN90" s="0"/>
      <c r="AIO90" s="0"/>
      <c r="AIP90" s="0"/>
      <c r="AIQ90" s="0"/>
      <c r="AIR90" s="0"/>
      <c r="AIS90" s="0"/>
      <c r="AIT90" s="0"/>
      <c r="AIU90" s="0"/>
      <c r="AIV90" s="0"/>
      <c r="AIW90" s="0"/>
      <c r="AIX90" s="0"/>
      <c r="AIY90" s="0"/>
      <c r="AIZ90" s="0"/>
      <c r="AJA90" s="0"/>
      <c r="AJB90" s="0"/>
      <c r="AJC90" s="0"/>
      <c r="AJD90" s="0"/>
      <c r="AJE90" s="0"/>
      <c r="AJF90" s="0"/>
      <c r="AJG90" s="0"/>
      <c r="AJH90" s="0"/>
      <c r="AJI90" s="0"/>
      <c r="AJJ90" s="0"/>
      <c r="AJK90" s="0"/>
      <c r="AJL90" s="0"/>
      <c r="AJM90" s="0"/>
      <c r="AJN90" s="0"/>
      <c r="AJO90" s="0"/>
      <c r="AJP90" s="0"/>
      <c r="AJQ90" s="0"/>
      <c r="AJR90" s="0"/>
      <c r="AJS90" s="0"/>
      <c r="AJT90" s="0"/>
      <c r="AJU90" s="0"/>
      <c r="AJV90" s="0"/>
      <c r="AJW90" s="0"/>
      <c r="AJX90" s="0"/>
      <c r="AJY90" s="0"/>
      <c r="AJZ90" s="0"/>
      <c r="AKA90" s="0"/>
      <c r="AKB90" s="0"/>
      <c r="AKC90" s="0"/>
      <c r="AKD90" s="0"/>
      <c r="AKE90" s="0"/>
      <c r="AKF90" s="0"/>
      <c r="AKG90" s="0"/>
      <c r="AKH90" s="0"/>
      <c r="AKI90" s="0"/>
      <c r="AKJ90" s="0"/>
      <c r="AKK90" s="0"/>
      <c r="AKL90" s="0"/>
      <c r="AKM90" s="0"/>
      <c r="AKN90" s="0"/>
      <c r="AKO90" s="0"/>
      <c r="AKP90" s="0"/>
      <c r="AKQ90" s="0"/>
      <c r="AKR90" s="0"/>
      <c r="AKS90" s="0"/>
      <c r="AKT90" s="0"/>
      <c r="AKU90" s="0"/>
      <c r="AKV90" s="0"/>
      <c r="AKW90" s="0"/>
      <c r="AKX90" s="0"/>
      <c r="AKY90" s="0"/>
      <c r="AKZ90" s="0"/>
      <c r="ALA90" s="0"/>
      <c r="ALB90" s="0"/>
      <c r="ALC90" s="0"/>
      <c r="ALD90" s="0"/>
      <c r="ALE90" s="0"/>
      <c r="ALF90" s="0"/>
      <c r="ALG90" s="0"/>
      <c r="ALH90" s="0"/>
      <c r="ALI90" s="0"/>
      <c r="ALJ90" s="0"/>
      <c r="ALK90" s="0"/>
      <c r="ALL90" s="0"/>
      <c r="ALM90" s="0"/>
      <c r="ALN90" s="0"/>
      <c r="ALO90" s="0"/>
      <c r="ALP90" s="0"/>
      <c r="ALQ90" s="0"/>
      <c r="ALR90" s="0"/>
      <c r="ALS90" s="0"/>
      <c r="ALT90" s="0"/>
      <c r="ALU90" s="0"/>
      <c r="ALV90" s="0"/>
      <c r="ALW90" s="0"/>
      <c r="ALX90" s="0"/>
      <c r="ALY90" s="0"/>
      <c r="ALZ90" s="0"/>
      <c r="AMA90" s="0"/>
      <c r="AMB90" s="0"/>
      <c r="AMC90" s="0"/>
      <c r="AMD90" s="0"/>
      <c r="AME90" s="0"/>
      <c r="AMF90" s="0"/>
      <c r="AMG90" s="0"/>
      <c r="AMH90" s="0"/>
      <c r="AMI90" s="0"/>
      <c r="AMJ90" s="0"/>
    </row>
    <row r="91" s="281" customFormat="true" ht="12" hidden="false" customHeight="true" outlineLevel="0" collapsed="false">
      <c r="A91" s="278"/>
      <c r="B91" s="278"/>
      <c r="C91" s="278"/>
      <c r="D91" s="278"/>
      <c r="E91" s="278"/>
      <c r="F91" s="278"/>
      <c r="G91" s="720"/>
      <c r="H91" s="278"/>
      <c r="I91" s="278"/>
      <c r="J91" s="278"/>
      <c r="K91" s="278"/>
      <c r="L91" s="278"/>
      <c r="M91" s="278"/>
      <c r="N91" s="278"/>
      <c r="O91" s="278"/>
      <c r="P91" s="278"/>
      <c r="Q91" s="278"/>
      <c r="R91" s="278"/>
      <c r="S91" s="278"/>
      <c r="T91" s="278"/>
      <c r="U91" s="278"/>
      <c r="V91" s="278"/>
      <c r="W91" s="278"/>
      <c r="X91" s="278"/>
      <c r="Y91" s="278"/>
      <c r="Z91" s="278"/>
      <c r="AA91" s="278"/>
      <c r="AB91" s="278"/>
      <c r="AC91" s="278"/>
      <c r="AD91" s="278"/>
      <c r="AE91" s="720"/>
      <c r="AF91" s="278"/>
      <c r="AG91" s="278"/>
      <c r="AH91" s="278"/>
      <c r="AI91" s="278"/>
      <c r="AJ91" s="278"/>
      <c r="AK91" s="278"/>
      <c r="AL91" s="278"/>
      <c r="AM91" s="278"/>
      <c r="AN91" s="278"/>
      <c r="AO91" s="278"/>
      <c r="AP91" s="278"/>
      <c r="AQ91" s="721"/>
      <c r="BO91" s="721"/>
      <c r="CM91" s="721"/>
      <c r="DK91" s="721"/>
      <c r="EI91" s="721"/>
      <c r="FG91" s="721"/>
      <c r="GE91" s="721"/>
      <c r="HC91" s="721"/>
      <c r="IA91" s="721"/>
      <c r="IY91" s="721"/>
      <c r="JW91" s="721"/>
      <c r="KU91" s="721"/>
      <c r="LS91" s="721"/>
      <c r="YE91" s="276"/>
      <c r="YF91" s="276"/>
      <c r="YG91" s="276"/>
      <c r="YH91" s="276"/>
      <c r="YI91" s="276"/>
      <c r="YJ91" s="276"/>
      <c r="YK91" s="276"/>
      <c r="YL91" s="276"/>
      <c r="YM91" s="276"/>
      <c r="YN91" s="276"/>
      <c r="YO91" s="276"/>
      <c r="YP91" s="276"/>
      <c r="YQ91" s="276"/>
      <c r="YR91" s="276"/>
      <c r="YS91" s="276"/>
      <c r="YT91" s="276"/>
      <c r="YU91" s="276"/>
      <c r="YV91" s="276"/>
      <c r="YW91" s="276"/>
      <c r="YX91" s="276"/>
      <c r="YY91" s="276"/>
      <c r="YZ91" s="276"/>
      <c r="ZA91" s="276"/>
      <c r="ZB91" s="276"/>
      <c r="ZC91" s="276"/>
      <c r="ZD91" s="276"/>
      <c r="ZE91" s="276"/>
      <c r="ZF91" s="276"/>
      <c r="ZG91" s="276"/>
      <c r="ZH91" s="276"/>
      <c r="ZI91" s="276"/>
      <c r="ZJ91" s="276"/>
      <c r="ZK91" s="276"/>
      <c r="ZL91" s="276"/>
      <c r="ZM91" s="276"/>
      <c r="ZN91" s="276"/>
      <c r="ZO91" s="276"/>
      <c r="ZP91" s="276"/>
      <c r="ZQ91" s="276"/>
      <c r="ZR91" s="276"/>
      <c r="ZS91" s="276"/>
      <c r="ZT91" s="276"/>
      <c r="ZU91" s="276"/>
      <c r="ZV91" s="276"/>
      <c r="ZW91" s="276"/>
      <c r="ZX91" s="276"/>
      <c r="ZY91" s="276"/>
      <c r="ZZ91" s="276"/>
      <c r="AAA91" s="276"/>
      <c r="AAB91" s="276"/>
      <c r="AAC91" s="276"/>
      <c r="AAD91" s="276"/>
      <c r="AAE91" s="276"/>
      <c r="AAF91" s="276"/>
      <c r="AAG91" s="276"/>
      <c r="AAH91" s="276"/>
      <c r="AAI91" s="276"/>
      <c r="AAJ91" s="276"/>
      <c r="AAK91" s="276"/>
      <c r="AAL91" s="276"/>
      <c r="AAM91" s="276"/>
      <c r="AAN91" s="276"/>
      <c r="AAO91" s="276"/>
      <c r="AAP91" s="276"/>
      <c r="AAQ91" s="276"/>
      <c r="AAR91" s="276"/>
      <c r="AAS91" s="276"/>
      <c r="AAT91" s="276"/>
      <c r="AAU91" s="276"/>
      <c r="AAV91" s="276"/>
      <c r="AAW91" s="276"/>
      <c r="AAX91" s="276"/>
      <c r="AAY91" s="276"/>
      <c r="AAZ91" s="276"/>
      <c r="ABA91" s="276"/>
      <c r="ABB91" s="276"/>
      <c r="ABC91" s="276"/>
      <c r="ABD91" s="276"/>
      <c r="ABE91" s="276"/>
      <c r="ABF91" s="276"/>
      <c r="ABG91" s="276"/>
      <c r="ABH91" s="276"/>
      <c r="ABI91" s="276"/>
      <c r="ABJ91" s="276"/>
      <c r="ABK91" s="276"/>
      <c r="ABL91" s="276"/>
      <c r="ABM91" s="276"/>
      <c r="ABN91" s="276"/>
      <c r="ABO91" s="276"/>
      <c r="ABP91" s="276"/>
      <c r="ABQ91" s="276"/>
      <c r="ABR91" s="276"/>
      <c r="ABS91" s="276"/>
      <c r="ABT91" s="276"/>
      <c r="ABU91" s="276"/>
      <c r="ABV91" s="276"/>
      <c r="ABW91" s="276"/>
      <c r="ABX91" s="276"/>
      <c r="ABY91" s="276"/>
      <c r="ABZ91" s="276"/>
      <c r="ACA91" s="276"/>
      <c r="ACB91" s="276"/>
      <c r="ACC91" s="276"/>
      <c r="ACD91" s="276"/>
      <c r="ACE91" s="276"/>
      <c r="ACF91" s="276"/>
      <c r="ACG91" s="276"/>
      <c r="ACH91" s="276"/>
      <c r="ACI91" s="276"/>
      <c r="ACJ91" s="276"/>
      <c r="ACK91" s="276"/>
      <c r="ACL91" s="276"/>
      <c r="ACM91" s="276"/>
      <c r="ACN91" s="276"/>
      <c r="ACO91" s="276"/>
      <c r="ACP91" s="276"/>
      <c r="ACQ91" s="276"/>
      <c r="ACR91" s="276"/>
      <c r="ACS91" s="276"/>
      <c r="ACT91" s="276"/>
      <c r="ACU91" s="276"/>
      <c r="ACV91" s="276"/>
      <c r="ACW91" s="276"/>
      <c r="ACX91" s="276"/>
      <c r="ACY91" s="276"/>
      <c r="ACZ91" s="276"/>
      <c r="ADA91" s="276"/>
      <c r="ADB91" s="276"/>
      <c r="ADC91" s="276"/>
      <c r="ADD91" s="276"/>
      <c r="ADE91" s="276"/>
      <c r="ADF91" s="276"/>
      <c r="ADG91" s="276"/>
      <c r="ADH91" s="276"/>
      <c r="ADI91" s="276"/>
      <c r="ADJ91" s="276"/>
      <c r="ADK91" s="276"/>
      <c r="ADL91" s="276"/>
      <c r="ADM91" s="276"/>
      <c r="ADN91" s="276"/>
      <c r="ADO91" s="276"/>
      <c r="ADP91" s="276"/>
      <c r="ADQ91" s="276"/>
      <c r="ADR91" s="276"/>
      <c r="ADS91" s="276"/>
      <c r="ADT91" s="276"/>
      <c r="ADU91" s="276"/>
      <c r="ADV91" s="276"/>
      <c r="ADW91" s="276"/>
      <c r="ADX91" s="276"/>
      <c r="ADY91" s="276"/>
      <c r="ADZ91" s="276"/>
      <c r="AEA91" s="276"/>
      <c r="AEB91" s="276"/>
      <c r="AEC91" s="276"/>
      <c r="AED91" s="276"/>
      <c r="AEE91" s="276"/>
      <c r="AEF91" s="276"/>
      <c r="AEG91" s="276"/>
      <c r="AEH91" s="276"/>
      <c r="AEI91" s="276"/>
      <c r="AEJ91" s="276"/>
      <c r="AEK91" s="276"/>
      <c r="AEL91" s="276"/>
      <c r="AEM91" s="276"/>
      <c r="AEN91" s="276"/>
      <c r="AEO91" s="276"/>
      <c r="AEP91" s="276"/>
      <c r="AEQ91" s="276"/>
      <c r="AER91" s="276"/>
      <c r="AES91" s="276"/>
      <c r="AET91" s="276"/>
      <c r="AEU91" s="276"/>
      <c r="AEV91" s="276"/>
      <c r="AEW91" s="276"/>
      <c r="AEX91" s="276"/>
      <c r="AEY91" s="276"/>
      <c r="AEZ91" s="276"/>
      <c r="AFA91" s="276"/>
      <c r="AFB91" s="276"/>
      <c r="AFC91" s="276"/>
      <c r="AFD91" s="276"/>
      <c r="AFE91" s="276"/>
      <c r="AFF91" s="276"/>
      <c r="AFG91" s="276"/>
      <c r="AFH91" s="276"/>
      <c r="AFI91" s="276"/>
      <c r="AFJ91" s="276"/>
      <c r="AFK91" s="276"/>
      <c r="AFL91" s="276"/>
      <c r="AFM91" s="276"/>
      <c r="AFN91" s="276"/>
      <c r="AFO91" s="276"/>
      <c r="AFP91" s="276"/>
      <c r="AFQ91" s="276"/>
      <c r="AFR91" s="276"/>
      <c r="AFS91" s="276"/>
      <c r="AFT91" s="276"/>
      <c r="AFU91" s="276"/>
      <c r="AFV91" s="276"/>
      <c r="AFW91" s="276"/>
      <c r="AFX91" s="276"/>
      <c r="AFY91" s="276"/>
      <c r="AFZ91" s="276"/>
      <c r="AGA91" s="276"/>
      <c r="AGB91" s="276"/>
      <c r="AGC91" s="276"/>
      <c r="AGD91" s="276"/>
      <c r="AGE91" s="276"/>
      <c r="AGF91" s="276"/>
      <c r="AGG91" s="276"/>
      <c r="AGH91" s="276"/>
      <c r="AGI91" s="276"/>
      <c r="AGJ91" s="276"/>
      <c r="AGK91" s="276"/>
      <c r="AGL91" s="276"/>
      <c r="AGM91" s="276"/>
      <c r="AGN91" s="276"/>
      <c r="AGO91" s="276"/>
      <c r="AGP91" s="276"/>
      <c r="AGQ91" s="276"/>
      <c r="AGR91" s="276"/>
      <c r="AGS91" s="276"/>
      <c r="AGT91" s="276"/>
      <c r="AGU91" s="276"/>
      <c r="AGV91" s="276"/>
      <c r="AGW91" s="276"/>
      <c r="AGX91" s="276"/>
      <c r="AGY91" s="276"/>
      <c r="AGZ91" s="276"/>
      <c r="AHA91" s="276"/>
      <c r="AHB91" s="276"/>
      <c r="AHC91" s="276"/>
      <c r="AHD91" s="276"/>
      <c r="AHE91" s="276"/>
      <c r="AHF91" s="276"/>
      <c r="AHG91" s="276"/>
      <c r="AHH91" s="276"/>
      <c r="AHI91" s="276"/>
      <c r="AHJ91" s="276"/>
      <c r="AHK91" s="276"/>
      <c r="AHL91" s="276"/>
      <c r="AHM91" s="276"/>
      <c r="AHN91" s="276"/>
      <c r="AHO91" s="276"/>
      <c r="AHP91" s="276"/>
      <c r="AHQ91" s="276"/>
      <c r="AHR91" s="276"/>
      <c r="AHS91" s="276"/>
      <c r="AHT91" s="276"/>
      <c r="AHU91" s="276"/>
      <c r="AHV91" s="276"/>
      <c r="AHW91" s="276"/>
      <c r="AHX91" s="276"/>
      <c r="AHY91" s="276"/>
      <c r="AHZ91" s="276"/>
      <c r="AIA91" s="276"/>
      <c r="AIB91" s="276"/>
      <c r="AIC91" s="276"/>
      <c r="AID91" s="276"/>
      <c r="AIE91" s="276"/>
      <c r="AIF91" s="276"/>
      <c r="AIG91" s="276"/>
      <c r="AIH91" s="276"/>
      <c r="AII91" s="0"/>
      <c r="AIJ91" s="0"/>
      <c r="AIK91" s="0"/>
      <c r="AIL91" s="0"/>
      <c r="AIM91" s="0"/>
      <c r="AIN91" s="0"/>
      <c r="AIO91" s="0"/>
      <c r="AIP91" s="0"/>
      <c r="AIQ91" s="0"/>
      <c r="AIR91" s="0"/>
      <c r="AIS91" s="0"/>
      <c r="AIT91" s="0"/>
      <c r="AIU91" s="0"/>
      <c r="AIV91" s="0"/>
      <c r="AIW91" s="0"/>
      <c r="AIX91" s="0"/>
      <c r="AIY91" s="0"/>
      <c r="AIZ91" s="0"/>
      <c r="AJA91" s="0"/>
      <c r="AJB91" s="0"/>
      <c r="AJC91" s="0"/>
      <c r="AJD91" s="0"/>
      <c r="AJE91" s="0"/>
      <c r="AJF91" s="0"/>
      <c r="AJG91" s="0"/>
      <c r="AJH91" s="0"/>
      <c r="AJI91" s="0"/>
      <c r="AJJ91" s="0"/>
      <c r="AJK91" s="0"/>
      <c r="AJL91" s="0"/>
      <c r="AJM91" s="0"/>
      <c r="AJN91" s="0"/>
      <c r="AJO91" s="0"/>
      <c r="AJP91" s="0"/>
      <c r="AJQ91" s="0"/>
      <c r="AJR91" s="0"/>
      <c r="AJS91" s="0"/>
      <c r="AJT91" s="0"/>
      <c r="AJU91" s="0"/>
      <c r="AJV91" s="0"/>
      <c r="AJW91" s="0"/>
      <c r="AJX91" s="0"/>
      <c r="AJY91" s="0"/>
      <c r="AJZ91" s="0"/>
      <c r="AKA91" s="0"/>
      <c r="AKB91" s="0"/>
      <c r="AKC91" s="0"/>
      <c r="AKD91" s="0"/>
      <c r="AKE91" s="0"/>
      <c r="AKF91" s="0"/>
      <c r="AKG91" s="0"/>
      <c r="AKH91" s="0"/>
      <c r="AKI91" s="0"/>
      <c r="AKJ91" s="0"/>
      <c r="AKK91" s="0"/>
      <c r="AKL91" s="0"/>
      <c r="AKM91" s="0"/>
      <c r="AKN91" s="0"/>
      <c r="AKO91" s="0"/>
      <c r="AKP91" s="0"/>
      <c r="AKQ91" s="0"/>
      <c r="AKR91" s="0"/>
      <c r="AKS91" s="0"/>
      <c r="AKT91" s="0"/>
      <c r="AKU91" s="0"/>
      <c r="AKV91" s="0"/>
      <c r="AKW91" s="0"/>
      <c r="AKX91" s="0"/>
      <c r="AKY91" s="0"/>
      <c r="AKZ91" s="0"/>
      <c r="ALA91" s="0"/>
      <c r="ALB91" s="0"/>
      <c r="ALC91" s="0"/>
      <c r="ALD91" s="0"/>
      <c r="ALE91" s="0"/>
      <c r="ALF91" s="0"/>
      <c r="ALG91" s="0"/>
      <c r="ALH91" s="0"/>
      <c r="ALI91" s="0"/>
      <c r="ALJ91" s="0"/>
      <c r="ALK91" s="0"/>
      <c r="ALL91" s="0"/>
      <c r="ALM91" s="0"/>
      <c r="ALN91" s="0"/>
      <c r="ALO91" s="0"/>
      <c r="ALP91" s="0"/>
      <c r="ALQ91" s="0"/>
      <c r="ALR91" s="0"/>
      <c r="ALS91" s="0"/>
      <c r="ALT91" s="0"/>
      <c r="ALU91" s="0"/>
      <c r="ALV91" s="0"/>
      <c r="ALW91" s="0"/>
      <c r="ALX91" s="0"/>
      <c r="ALY91" s="0"/>
      <c r="ALZ91" s="0"/>
      <c r="AMA91" s="0"/>
      <c r="AMB91" s="0"/>
      <c r="AMC91" s="0"/>
      <c r="AMD91" s="0"/>
      <c r="AME91" s="0"/>
      <c r="AMF91" s="0"/>
      <c r="AMG91" s="0"/>
      <c r="AMH91" s="0"/>
      <c r="AMI91" s="0"/>
      <c r="AMJ91" s="0"/>
    </row>
    <row r="92" s="717" customFormat="true" ht="12" hidden="false" customHeight="true" outlineLevel="0" collapsed="false">
      <c r="A92" s="716"/>
      <c r="B92" s="716"/>
      <c r="C92" s="716"/>
      <c r="D92" s="716"/>
      <c r="E92" s="716"/>
      <c r="F92" s="716"/>
      <c r="G92" s="716"/>
      <c r="H92" s="716"/>
      <c r="I92" s="716"/>
      <c r="J92" s="716"/>
      <c r="K92" s="716"/>
      <c r="L92" s="716"/>
      <c r="M92" s="716"/>
      <c r="N92" s="716"/>
      <c r="O92" s="716"/>
      <c r="P92" s="716"/>
      <c r="Q92" s="716"/>
      <c r="R92" s="716"/>
      <c r="S92" s="716"/>
      <c r="T92" s="716"/>
      <c r="U92" s="716"/>
      <c r="V92" s="716"/>
      <c r="W92" s="716"/>
      <c r="X92" s="716"/>
      <c r="Y92" s="716"/>
      <c r="Z92" s="716"/>
      <c r="AA92" s="716"/>
      <c r="AB92" s="716"/>
      <c r="AC92" s="716"/>
      <c r="AD92" s="716"/>
      <c r="AE92" s="716"/>
      <c r="AF92" s="716"/>
      <c r="AG92" s="716"/>
      <c r="AH92" s="716"/>
      <c r="AI92" s="716"/>
      <c r="AJ92" s="716"/>
      <c r="AK92" s="716"/>
      <c r="AL92" s="716"/>
      <c r="AM92" s="716"/>
      <c r="AN92" s="716"/>
      <c r="AO92" s="716"/>
      <c r="AP92" s="716"/>
      <c r="YE92" s="276"/>
      <c r="YF92" s="276"/>
      <c r="YG92" s="276"/>
      <c r="YH92" s="276"/>
      <c r="YI92" s="276"/>
      <c r="YJ92" s="276"/>
      <c r="YK92" s="276"/>
      <c r="YL92" s="276"/>
      <c r="YM92" s="276"/>
      <c r="YN92" s="276"/>
      <c r="YO92" s="276"/>
      <c r="YP92" s="276"/>
      <c r="YQ92" s="276"/>
      <c r="YR92" s="276"/>
      <c r="YS92" s="276"/>
      <c r="YT92" s="276"/>
      <c r="YU92" s="276"/>
      <c r="YV92" s="276"/>
      <c r="YW92" s="276"/>
      <c r="YX92" s="276"/>
      <c r="YY92" s="276"/>
      <c r="YZ92" s="276"/>
      <c r="ZA92" s="276"/>
      <c r="ZB92" s="276"/>
      <c r="ZC92" s="276"/>
      <c r="ZD92" s="276"/>
      <c r="ZE92" s="276"/>
      <c r="ZF92" s="276"/>
      <c r="ZG92" s="276"/>
      <c r="ZH92" s="276"/>
      <c r="ZI92" s="276"/>
      <c r="ZJ92" s="276"/>
      <c r="ZK92" s="276"/>
      <c r="ZL92" s="276"/>
      <c r="ZM92" s="276"/>
      <c r="ZN92" s="276"/>
      <c r="ZO92" s="276"/>
      <c r="ZP92" s="276"/>
      <c r="ZQ92" s="276"/>
      <c r="ZR92" s="276"/>
      <c r="ZS92" s="276"/>
      <c r="ZT92" s="276"/>
      <c r="ZU92" s="276"/>
      <c r="ZV92" s="276"/>
      <c r="ZW92" s="276"/>
      <c r="ZX92" s="276"/>
      <c r="ZY92" s="276"/>
      <c r="ZZ92" s="276"/>
      <c r="AAA92" s="276"/>
      <c r="AAB92" s="276"/>
      <c r="AAC92" s="276"/>
      <c r="AAD92" s="276"/>
      <c r="AAE92" s="276"/>
      <c r="AAF92" s="276"/>
      <c r="AAG92" s="276"/>
      <c r="AAH92" s="276"/>
      <c r="AAI92" s="276"/>
      <c r="AAJ92" s="276"/>
      <c r="AAK92" s="276"/>
      <c r="AAL92" s="276"/>
      <c r="AAM92" s="276"/>
      <c r="AAN92" s="276"/>
      <c r="AAO92" s="276"/>
      <c r="AAP92" s="276"/>
      <c r="AAQ92" s="276"/>
      <c r="AAR92" s="276"/>
      <c r="AAS92" s="276"/>
      <c r="AAT92" s="276"/>
      <c r="AAU92" s="276"/>
      <c r="AAV92" s="276"/>
      <c r="AAW92" s="276"/>
      <c r="AAX92" s="276"/>
      <c r="AAY92" s="276"/>
      <c r="AAZ92" s="276"/>
      <c r="ABA92" s="276"/>
      <c r="ABB92" s="276"/>
      <c r="ABC92" s="276"/>
      <c r="ABD92" s="276"/>
      <c r="ABE92" s="276"/>
      <c r="ABF92" s="276"/>
      <c r="ABG92" s="276"/>
      <c r="ABH92" s="276"/>
      <c r="ABI92" s="276"/>
      <c r="ABJ92" s="276"/>
      <c r="ABK92" s="276"/>
      <c r="ABL92" s="276"/>
      <c r="ABM92" s="276"/>
      <c r="ABN92" s="276"/>
      <c r="ABO92" s="276"/>
      <c r="ABP92" s="276"/>
      <c r="ABQ92" s="276"/>
      <c r="ABR92" s="276"/>
      <c r="ABS92" s="276"/>
      <c r="ABT92" s="276"/>
      <c r="ABU92" s="276"/>
      <c r="ABV92" s="276"/>
      <c r="ABW92" s="276"/>
      <c r="ABX92" s="276"/>
      <c r="ABY92" s="276"/>
      <c r="ABZ92" s="276"/>
      <c r="ACA92" s="276"/>
      <c r="ACB92" s="276"/>
      <c r="ACC92" s="276"/>
      <c r="ACD92" s="276"/>
      <c r="ACE92" s="276"/>
      <c r="ACF92" s="276"/>
      <c r="ACG92" s="276"/>
      <c r="ACH92" s="276"/>
      <c r="ACI92" s="276"/>
      <c r="ACJ92" s="276"/>
      <c r="ACK92" s="276"/>
      <c r="ACL92" s="276"/>
      <c r="ACM92" s="276"/>
      <c r="ACN92" s="276"/>
      <c r="ACO92" s="276"/>
      <c r="ACP92" s="276"/>
      <c r="ACQ92" s="276"/>
      <c r="ACR92" s="276"/>
      <c r="ACS92" s="276"/>
      <c r="ACT92" s="276"/>
      <c r="ACU92" s="276"/>
      <c r="ACV92" s="276"/>
      <c r="ACW92" s="276"/>
      <c r="ACX92" s="276"/>
      <c r="ACY92" s="276"/>
      <c r="ACZ92" s="276"/>
      <c r="ADA92" s="276"/>
      <c r="ADB92" s="276"/>
      <c r="ADC92" s="276"/>
      <c r="ADD92" s="276"/>
      <c r="ADE92" s="276"/>
      <c r="ADF92" s="276"/>
      <c r="ADG92" s="276"/>
      <c r="ADH92" s="276"/>
      <c r="ADI92" s="276"/>
      <c r="ADJ92" s="276"/>
      <c r="ADK92" s="276"/>
      <c r="ADL92" s="276"/>
      <c r="ADM92" s="276"/>
      <c r="ADN92" s="276"/>
      <c r="ADO92" s="276"/>
      <c r="ADP92" s="276"/>
      <c r="ADQ92" s="276"/>
      <c r="ADR92" s="276"/>
      <c r="ADS92" s="276"/>
      <c r="ADT92" s="276"/>
      <c r="ADU92" s="276"/>
      <c r="ADV92" s="276"/>
      <c r="ADW92" s="276"/>
      <c r="ADX92" s="276"/>
      <c r="ADY92" s="276"/>
      <c r="ADZ92" s="276"/>
      <c r="AEA92" s="276"/>
      <c r="AEB92" s="276"/>
      <c r="AEC92" s="276"/>
      <c r="AED92" s="276"/>
      <c r="AEE92" s="276"/>
      <c r="AEF92" s="276"/>
      <c r="AEG92" s="276"/>
      <c r="AEH92" s="276"/>
      <c r="AEI92" s="276"/>
      <c r="AEJ92" s="276"/>
      <c r="AEK92" s="276"/>
      <c r="AEL92" s="276"/>
      <c r="AEM92" s="276"/>
      <c r="AEN92" s="276"/>
      <c r="AEO92" s="276"/>
      <c r="AEP92" s="276"/>
      <c r="AEQ92" s="276"/>
      <c r="AER92" s="276"/>
      <c r="AES92" s="276"/>
      <c r="AET92" s="276"/>
      <c r="AEU92" s="276"/>
      <c r="AEV92" s="276"/>
      <c r="AEW92" s="276"/>
      <c r="AEX92" s="276"/>
      <c r="AEY92" s="276"/>
      <c r="AEZ92" s="276"/>
      <c r="AFA92" s="276"/>
      <c r="AFB92" s="276"/>
      <c r="AFC92" s="276"/>
      <c r="AFD92" s="276"/>
      <c r="AFE92" s="276"/>
      <c r="AFF92" s="276"/>
      <c r="AFG92" s="276"/>
      <c r="AFH92" s="276"/>
      <c r="AFI92" s="276"/>
      <c r="AFJ92" s="276"/>
      <c r="AFK92" s="276"/>
      <c r="AFL92" s="276"/>
      <c r="AFM92" s="276"/>
      <c r="AFN92" s="276"/>
      <c r="AFO92" s="276"/>
      <c r="AFP92" s="276"/>
      <c r="AFQ92" s="276"/>
      <c r="AFR92" s="276"/>
      <c r="AFS92" s="276"/>
      <c r="AFT92" s="276"/>
      <c r="AFU92" s="276"/>
      <c r="AFV92" s="276"/>
      <c r="AFW92" s="276"/>
      <c r="AFX92" s="276"/>
      <c r="AFY92" s="276"/>
      <c r="AFZ92" s="276"/>
      <c r="AGA92" s="276"/>
      <c r="AGB92" s="276"/>
      <c r="AGC92" s="276"/>
      <c r="AGD92" s="276"/>
      <c r="AGE92" s="276"/>
      <c r="AGF92" s="276"/>
      <c r="AGG92" s="276"/>
      <c r="AGH92" s="276"/>
      <c r="AGI92" s="276"/>
      <c r="AGJ92" s="276"/>
      <c r="AGK92" s="276"/>
      <c r="AGL92" s="276"/>
      <c r="AGM92" s="276"/>
      <c r="AGN92" s="276"/>
      <c r="AGO92" s="276"/>
      <c r="AGP92" s="276"/>
      <c r="AGQ92" s="276"/>
      <c r="AGR92" s="276"/>
      <c r="AGS92" s="276"/>
      <c r="AGT92" s="276"/>
      <c r="AGU92" s="276"/>
      <c r="AGV92" s="276"/>
      <c r="AGW92" s="276"/>
      <c r="AGX92" s="276"/>
      <c r="AGY92" s="276"/>
      <c r="AGZ92" s="276"/>
      <c r="AHA92" s="276"/>
      <c r="AHB92" s="276"/>
      <c r="AHC92" s="276"/>
      <c r="AHD92" s="276"/>
      <c r="AHE92" s="276"/>
      <c r="AHF92" s="276"/>
      <c r="AHG92" s="276"/>
      <c r="AHH92" s="276"/>
      <c r="AHI92" s="276"/>
      <c r="AHJ92" s="276"/>
      <c r="AHK92" s="276"/>
      <c r="AHL92" s="276"/>
      <c r="AHM92" s="276"/>
      <c r="AHN92" s="276"/>
      <c r="AHO92" s="276"/>
      <c r="AHP92" s="276"/>
      <c r="AHQ92" s="276"/>
      <c r="AHR92" s="276"/>
      <c r="AHS92" s="276"/>
      <c r="AHT92" s="276"/>
      <c r="AHU92" s="276"/>
      <c r="AHV92" s="276"/>
      <c r="AHW92" s="276"/>
      <c r="AHX92" s="276"/>
      <c r="AHY92" s="276"/>
      <c r="AHZ92" s="276"/>
      <c r="AIA92" s="276"/>
      <c r="AIB92" s="276"/>
      <c r="AIC92" s="276"/>
      <c r="AID92" s="276"/>
      <c r="AIE92" s="276"/>
      <c r="AIF92" s="276"/>
      <c r="AIG92" s="276"/>
      <c r="AIH92" s="276"/>
      <c r="AII92" s="0"/>
      <c r="AIJ92" s="0"/>
      <c r="AIK92" s="0"/>
      <c r="AIL92" s="0"/>
      <c r="AIM92" s="0"/>
      <c r="AIN92" s="0"/>
      <c r="AIO92" s="0"/>
      <c r="AIP92" s="0"/>
      <c r="AIQ92" s="0"/>
      <c r="AIR92" s="0"/>
      <c r="AIS92" s="0"/>
      <c r="AIT92" s="0"/>
      <c r="AIU92" s="0"/>
      <c r="AIV92" s="0"/>
      <c r="AIW92" s="0"/>
      <c r="AIX92" s="0"/>
      <c r="AIY92" s="0"/>
      <c r="AIZ92" s="0"/>
      <c r="AJA92" s="0"/>
      <c r="AJB92" s="0"/>
      <c r="AJC92" s="0"/>
      <c r="AJD92" s="0"/>
      <c r="AJE92" s="0"/>
      <c r="AJF92" s="0"/>
      <c r="AJG92" s="0"/>
      <c r="AJH92" s="0"/>
      <c r="AJI92" s="0"/>
      <c r="AJJ92" s="0"/>
      <c r="AJK92" s="0"/>
      <c r="AJL92" s="0"/>
      <c r="AJM92" s="0"/>
      <c r="AJN92" s="0"/>
      <c r="AJO92" s="0"/>
      <c r="AJP92" s="0"/>
      <c r="AJQ92" s="0"/>
      <c r="AJR92" s="0"/>
      <c r="AJS92" s="0"/>
      <c r="AJT92" s="0"/>
      <c r="AJU92" s="0"/>
      <c r="AJV92" s="0"/>
      <c r="AJW92" s="0"/>
      <c r="AJX92" s="0"/>
      <c r="AJY92" s="0"/>
      <c r="AJZ92" s="0"/>
      <c r="AKA92" s="0"/>
      <c r="AKB92" s="0"/>
      <c r="AKC92" s="0"/>
      <c r="AKD92" s="0"/>
      <c r="AKE92" s="0"/>
      <c r="AKF92" s="0"/>
      <c r="AKG92" s="0"/>
      <c r="AKH92" s="0"/>
      <c r="AKI92" s="0"/>
      <c r="AKJ92" s="0"/>
      <c r="AKK92" s="0"/>
      <c r="AKL92" s="0"/>
      <c r="AKM92" s="0"/>
      <c r="AKN92" s="0"/>
      <c r="AKO92" s="0"/>
      <c r="AKP92" s="0"/>
      <c r="AKQ92" s="0"/>
      <c r="AKR92" s="0"/>
      <c r="AKS92" s="0"/>
      <c r="AKT92" s="0"/>
      <c r="AKU92" s="0"/>
      <c r="AKV92" s="0"/>
      <c r="AKW92" s="0"/>
      <c r="AKX92" s="0"/>
      <c r="AKY92" s="0"/>
      <c r="AKZ92" s="0"/>
      <c r="ALA92" s="0"/>
      <c r="ALB92" s="0"/>
      <c r="ALC92" s="0"/>
      <c r="ALD92" s="0"/>
      <c r="ALE92" s="0"/>
      <c r="ALF92" s="0"/>
      <c r="ALG92" s="0"/>
      <c r="ALH92" s="0"/>
      <c r="ALI92" s="0"/>
      <c r="ALJ92" s="0"/>
      <c r="ALK92" s="0"/>
      <c r="ALL92" s="0"/>
      <c r="ALM92" s="0"/>
      <c r="ALN92" s="0"/>
      <c r="ALO92" s="0"/>
      <c r="ALP92" s="0"/>
      <c r="ALQ92" s="0"/>
      <c r="ALR92" s="0"/>
      <c r="ALS92" s="0"/>
      <c r="ALT92" s="0"/>
      <c r="ALU92" s="0"/>
      <c r="ALV92" s="0"/>
      <c r="ALW92" s="0"/>
      <c r="ALX92" s="0"/>
      <c r="ALY92" s="0"/>
      <c r="ALZ92" s="0"/>
      <c r="AMA92" s="0"/>
      <c r="AMB92" s="0"/>
      <c r="AMC92" s="0"/>
      <c r="AMD92" s="0"/>
      <c r="AME92" s="0"/>
      <c r="AMF92" s="0"/>
      <c r="AMG92" s="0"/>
      <c r="AMH92" s="0"/>
      <c r="AMI92" s="0"/>
      <c r="AMJ92" s="0"/>
    </row>
    <row r="93" s="717" customFormat="true" ht="12" hidden="false" customHeight="true" outlineLevel="0" collapsed="false">
      <c r="A93" s="716"/>
      <c r="B93" s="716"/>
      <c r="C93" s="716"/>
      <c r="D93" s="716"/>
      <c r="E93" s="716"/>
      <c r="F93" s="716"/>
      <c r="G93" s="716"/>
      <c r="H93" s="716"/>
      <c r="I93" s="716"/>
      <c r="J93" s="716"/>
      <c r="K93" s="716"/>
      <c r="L93" s="716"/>
      <c r="M93" s="716"/>
      <c r="N93" s="716"/>
      <c r="O93" s="716"/>
      <c r="P93" s="716"/>
      <c r="Q93" s="716"/>
      <c r="R93" s="716"/>
      <c r="S93" s="716"/>
      <c r="T93" s="716"/>
      <c r="U93" s="716"/>
      <c r="V93" s="716"/>
      <c r="W93" s="716"/>
      <c r="X93" s="716"/>
      <c r="Y93" s="716"/>
      <c r="Z93" s="716"/>
      <c r="AA93" s="716"/>
      <c r="AB93" s="716"/>
      <c r="AC93" s="716"/>
      <c r="AD93" s="716"/>
      <c r="AE93" s="716"/>
      <c r="AF93" s="716"/>
      <c r="AG93" s="716"/>
      <c r="AH93" s="716"/>
      <c r="AI93" s="716"/>
      <c r="AJ93" s="716"/>
      <c r="AK93" s="716"/>
      <c r="AL93" s="716"/>
      <c r="AM93" s="716"/>
      <c r="AN93" s="716"/>
      <c r="AO93" s="716"/>
      <c r="AP93" s="716"/>
      <c r="YE93" s="276"/>
      <c r="YF93" s="276"/>
      <c r="YG93" s="276"/>
      <c r="YH93" s="276"/>
      <c r="YI93" s="276"/>
      <c r="YJ93" s="276"/>
      <c r="YK93" s="276"/>
      <c r="YL93" s="276"/>
      <c r="YM93" s="276"/>
      <c r="YN93" s="276"/>
      <c r="YO93" s="276"/>
      <c r="YP93" s="276"/>
      <c r="YQ93" s="276"/>
      <c r="YR93" s="276"/>
      <c r="YS93" s="276"/>
      <c r="YT93" s="276"/>
      <c r="YU93" s="276"/>
      <c r="YV93" s="276"/>
      <c r="YW93" s="276"/>
      <c r="YX93" s="276"/>
      <c r="YY93" s="276"/>
      <c r="YZ93" s="276"/>
      <c r="ZA93" s="276"/>
      <c r="ZB93" s="276"/>
      <c r="ZC93" s="276"/>
      <c r="ZD93" s="276"/>
      <c r="ZE93" s="276"/>
      <c r="ZF93" s="276"/>
      <c r="ZG93" s="276"/>
      <c r="ZH93" s="276"/>
      <c r="ZI93" s="276"/>
      <c r="ZJ93" s="276"/>
      <c r="ZK93" s="276"/>
      <c r="ZL93" s="276"/>
      <c r="ZM93" s="276"/>
      <c r="ZN93" s="276"/>
      <c r="ZO93" s="276"/>
      <c r="ZP93" s="276"/>
      <c r="ZQ93" s="276"/>
      <c r="ZR93" s="276"/>
      <c r="ZS93" s="276"/>
      <c r="ZT93" s="276"/>
      <c r="ZU93" s="276"/>
      <c r="ZV93" s="276"/>
      <c r="ZW93" s="276"/>
      <c r="ZX93" s="276"/>
      <c r="ZY93" s="276"/>
      <c r="ZZ93" s="276"/>
      <c r="AAA93" s="276"/>
      <c r="AAB93" s="276"/>
      <c r="AAC93" s="276"/>
      <c r="AAD93" s="276"/>
      <c r="AAE93" s="276"/>
      <c r="AAF93" s="276"/>
      <c r="AAG93" s="276"/>
      <c r="AAH93" s="276"/>
      <c r="AAI93" s="276"/>
      <c r="AAJ93" s="276"/>
      <c r="AAK93" s="276"/>
      <c r="AAL93" s="276"/>
      <c r="AAM93" s="276"/>
      <c r="AAN93" s="276"/>
      <c r="AAO93" s="276"/>
      <c r="AAP93" s="276"/>
      <c r="AAQ93" s="276"/>
      <c r="AAR93" s="276"/>
      <c r="AAS93" s="276"/>
      <c r="AAT93" s="276"/>
      <c r="AAU93" s="276"/>
      <c r="AAV93" s="276"/>
      <c r="AAW93" s="276"/>
      <c r="AAX93" s="276"/>
      <c r="AAY93" s="276"/>
      <c r="AAZ93" s="276"/>
      <c r="ABA93" s="276"/>
      <c r="ABB93" s="276"/>
      <c r="ABC93" s="276"/>
      <c r="ABD93" s="276"/>
      <c r="ABE93" s="276"/>
      <c r="ABF93" s="276"/>
      <c r="ABG93" s="276"/>
      <c r="ABH93" s="276"/>
      <c r="ABI93" s="276"/>
      <c r="ABJ93" s="276"/>
      <c r="ABK93" s="276"/>
      <c r="ABL93" s="276"/>
      <c r="ABM93" s="276"/>
      <c r="ABN93" s="276"/>
      <c r="ABO93" s="276"/>
      <c r="ABP93" s="276"/>
      <c r="ABQ93" s="276"/>
      <c r="ABR93" s="276"/>
      <c r="ABS93" s="276"/>
      <c r="ABT93" s="276"/>
      <c r="ABU93" s="276"/>
      <c r="ABV93" s="276"/>
      <c r="ABW93" s="276"/>
      <c r="ABX93" s="276"/>
      <c r="ABY93" s="276"/>
      <c r="ABZ93" s="276"/>
      <c r="ACA93" s="276"/>
      <c r="ACB93" s="276"/>
      <c r="ACC93" s="276"/>
      <c r="ACD93" s="276"/>
      <c r="ACE93" s="276"/>
      <c r="ACF93" s="276"/>
      <c r="ACG93" s="276"/>
      <c r="ACH93" s="276"/>
      <c r="ACI93" s="276"/>
      <c r="ACJ93" s="276"/>
      <c r="ACK93" s="276"/>
      <c r="ACL93" s="276"/>
      <c r="ACM93" s="276"/>
      <c r="ACN93" s="276"/>
      <c r="ACO93" s="276"/>
      <c r="ACP93" s="276"/>
      <c r="ACQ93" s="276"/>
      <c r="ACR93" s="276"/>
      <c r="ACS93" s="276"/>
      <c r="ACT93" s="276"/>
      <c r="ACU93" s="276"/>
      <c r="ACV93" s="276"/>
      <c r="ACW93" s="276"/>
      <c r="ACX93" s="276"/>
      <c r="ACY93" s="276"/>
      <c r="ACZ93" s="276"/>
      <c r="ADA93" s="276"/>
      <c r="ADB93" s="276"/>
      <c r="ADC93" s="276"/>
      <c r="ADD93" s="276"/>
      <c r="ADE93" s="276"/>
      <c r="ADF93" s="276"/>
      <c r="ADG93" s="276"/>
      <c r="ADH93" s="276"/>
      <c r="ADI93" s="276"/>
      <c r="ADJ93" s="276"/>
      <c r="ADK93" s="276"/>
      <c r="ADL93" s="276"/>
      <c r="ADM93" s="276"/>
      <c r="ADN93" s="276"/>
      <c r="ADO93" s="276"/>
      <c r="ADP93" s="276"/>
      <c r="ADQ93" s="276"/>
      <c r="ADR93" s="276"/>
      <c r="ADS93" s="276"/>
      <c r="ADT93" s="276"/>
      <c r="ADU93" s="276"/>
      <c r="ADV93" s="276"/>
      <c r="ADW93" s="276"/>
      <c r="ADX93" s="276"/>
      <c r="ADY93" s="276"/>
      <c r="ADZ93" s="276"/>
      <c r="AEA93" s="276"/>
      <c r="AEB93" s="276"/>
      <c r="AEC93" s="276"/>
      <c r="AED93" s="276"/>
      <c r="AEE93" s="276"/>
      <c r="AEF93" s="276"/>
      <c r="AEG93" s="276"/>
      <c r="AEH93" s="276"/>
      <c r="AEI93" s="276"/>
      <c r="AEJ93" s="276"/>
      <c r="AEK93" s="276"/>
      <c r="AEL93" s="276"/>
      <c r="AEM93" s="276"/>
      <c r="AEN93" s="276"/>
      <c r="AEO93" s="276"/>
      <c r="AEP93" s="276"/>
      <c r="AEQ93" s="276"/>
      <c r="AER93" s="276"/>
      <c r="AES93" s="276"/>
      <c r="AET93" s="276"/>
      <c r="AEU93" s="276"/>
      <c r="AEV93" s="276"/>
      <c r="AEW93" s="276"/>
      <c r="AEX93" s="276"/>
      <c r="AEY93" s="276"/>
      <c r="AEZ93" s="276"/>
      <c r="AFA93" s="276"/>
      <c r="AFB93" s="276"/>
      <c r="AFC93" s="276"/>
      <c r="AFD93" s="276"/>
      <c r="AFE93" s="276"/>
      <c r="AFF93" s="276"/>
      <c r="AFG93" s="276"/>
      <c r="AFH93" s="276"/>
      <c r="AFI93" s="276"/>
      <c r="AFJ93" s="276"/>
      <c r="AFK93" s="276"/>
      <c r="AFL93" s="276"/>
      <c r="AFM93" s="276"/>
      <c r="AFN93" s="276"/>
      <c r="AFO93" s="276"/>
      <c r="AFP93" s="276"/>
      <c r="AFQ93" s="276"/>
      <c r="AFR93" s="276"/>
      <c r="AFS93" s="276"/>
      <c r="AFT93" s="276"/>
      <c r="AFU93" s="276"/>
      <c r="AFV93" s="276"/>
      <c r="AFW93" s="276"/>
      <c r="AFX93" s="276"/>
      <c r="AFY93" s="276"/>
      <c r="AFZ93" s="276"/>
      <c r="AGA93" s="276"/>
      <c r="AGB93" s="276"/>
      <c r="AGC93" s="276"/>
      <c r="AGD93" s="276"/>
      <c r="AGE93" s="276"/>
      <c r="AGF93" s="276"/>
      <c r="AGG93" s="276"/>
      <c r="AGH93" s="276"/>
      <c r="AGI93" s="276"/>
      <c r="AGJ93" s="276"/>
      <c r="AGK93" s="276"/>
      <c r="AGL93" s="276"/>
      <c r="AGM93" s="276"/>
      <c r="AGN93" s="276"/>
      <c r="AGO93" s="276"/>
      <c r="AGP93" s="276"/>
      <c r="AGQ93" s="276"/>
      <c r="AGR93" s="276"/>
      <c r="AGS93" s="276"/>
      <c r="AGT93" s="276"/>
      <c r="AGU93" s="276"/>
      <c r="AGV93" s="276"/>
      <c r="AGW93" s="276"/>
      <c r="AGX93" s="276"/>
      <c r="AGY93" s="276"/>
      <c r="AGZ93" s="276"/>
      <c r="AHA93" s="276"/>
      <c r="AHB93" s="276"/>
      <c r="AHC93" s="276"/>
      <c r="AHD93" s="276"/>
      <c r="AHE93" s="276"/>
      <c r="AHF93" s="276"/>
      <c r="AHG93" s="276"/>
      <c r="AHH93" s="276"/>
      <c r="AHI93" s="276"/>
      <c r="AHJ93" s="276"/>
      <c r="AHK93" s="276"/>
      <c r="AHL93" s="276"/>
      <c r="AHM93" s="276"/>
      <c r="AHN93" s="276"/>
      <c r="AHO93" s="276"/>
      <c r="AHP93" s="276"/>
      <c r="AHQ93" s="276"/>
      <c r="AHR93" s="276"/>
      <c r="AHS93" s="276"/>
      <c r="AHT93" s="276"/>
      <c r="AHU93" s="276"/>
      <c r="AHV93" s="276"/>
      <c r="AHW93" s="276"/>
      <c r="AHX93" s="276"/>
      <c r="AHY93" s="276"/>
      <c r="AHZ93" s="276"/>
      <c r="AIA93" s="276"/>
      <c r="AIB93" s="276"/>
      <c r="AIC93" s="276"/>
      <c r="AID93" s="276"/>
      <c r="AIE93" s="276"/>
      <c r="AIF93" s="276"/>
      <c r="AIG93" s="276"/>
      <c r="AIH93" s="276"/>
      <c r="AII93" s="0"/>
      <c r="AIJ93" s="0"/>
      <c r="AIK93" s="0"/>
      <c r="AIL93" s="0"/>
      <c r="AIM93" s="0"/>
      <c r="AIN93" s="0"/>
      <c r="AIO93" s="0"/>
      <c r="AIP93" s="0"/>
      <c r="AIQ93" s="0"/>
      <c r="AIR93" s="0"/>
      <c r="AIS93" s="0"/>
      <c r="AIT93" s="0"/>
      <c r="AIU93" s="0"/>
      <c r="AIV93" s="0"/>
      <c r="AIW93" s="0"/>
      <c r="AIX93" s="0"/>
      <c r="AIY93" s="0"/>
      <c r="AIZ93" s="0"/>
      <c r="AJA93" s="0"/>
      <c r="AJB93" s="0"/>
      <c r="AJC93" s="0"/>
      <c r="AJD93" s="0"/>
      <c r="AJE93" s="0"/>
      <c r="AJF93" s="0"/>
      <c r="AJG93" s="0"/>
      <c r="AJH93" s="0"/>
      <c r="AJI93" s="0"/>
      <c r="AJJ93" s="0"/>
      <c r="AJK93" s="0"/>
      <c r="AJL93" s="0"/>
      <c r="AJM93" s="0"/>
      <c r="AJN93" s="0"/>
      <c r="AJO93" s="0"/>
      <c r="AJP93" s="0"/>
      <c r="AJQ93" s="0"/>
      <c r="AJR93" s="0"/>
      <c r="AJS93" s="0"/>
      <c r="AJT93" s="0"/>
      <c r="AJU93" s="0"/>
      <c r="AJV93" s="0"/>
      <c r="AJW93" s="0"/>
      <c r="AJX93" s="0"/>
      <c r="AJY93" s="0"/>
      <c r="AJZ93" s="0"/>
      <c r="AKA93" s="0"/>
      <c r="AKB93" s="0"/>
      <c r="AKC93" s="0"/>
      <c r="AKD93" s="0"/>
      <c r="AKE93" s="0"/>
      <c r="AKF93" s="0"/>
      <c r="AKG93" s="0"/>
      <c r="AKH93" s="0"/>
      <c r="AKI93" s="0"/>
      <c r="AKJ93" s="0"/>
      <c r="AKK93" s="0"/>
      <c r="AKL93" s="0"/>
      <c r="AKM93" s="0"/>
      <c r="AKN93" s="0"/>
      <c r="AKO93" s="0"/>
      <c r="AKP93" s="0"/>
      <c r="AKQ93" s="0"/>
      <c r="AKR93" s="0"/>
      <c r="AKS93" s="0"/>
      <c r="AKT93" s="0"/>
      <c r="AKU93" s="0"/>
      <c r="AKV93" s="0"/>
      <c r="AKW93" s="0"/>
      <c r="AKX93" s="0"/>
      <c r="AKY93" s="0"/>
      <c r="AKZ93" s="0"/>
      <c r="ALA93" s="0"/>
      <c r="ALB93" s="0"/>
      <c r="ALC93" s="0"/>
      <c r="ALD93" s="0"/>
      <c r="ALE93" s="0"/>
      <c r="ALF93" s="0"/>
      <c r="ALG93" s="0"/>
      <c r="ALH93" s="0"/>
      <c r="ALI93" s="0"/>
      <c r="ALJ93" s="0"/>
      <c r="ALK93" s="0"/>
      <c r="ALL93" s="0"/>
      <c r="ALM93" s="0"/>
      <c r="ALN93" s="0"/>
      <c r="ALO93" s="0"/>
      <c r="ALP93" s="0"/>
      <c r="ALQ93" s="0"/>
      <c r="ALR93" s="0"/>
      <c r="ALS93" s="0"/>
      <c r="ALT93" s="0"/>
      <c r="ALU93" s="0"/>
      <c r="ALV93" s="0"/>
      <c r="ALW93" s="0"/>
      <c r="ALX93" s="0"/>
      <c r="ALY93" s="0"/>
      <c r="ALZ93" s="0"/>
      <c r="AMA93" s="0"/>
      <c r="AMB93" s="0"/>
      <c r="AMC93" s="0"/>
      <c r="AMD93" s="0"/>
      <c r="AME93" s="0"/>
      <c r="AMF93" s="0"/>
      <c r="AMG93" s="0"/>
      <c r="AMH93" s="0"/>
      <c r="AMI93" s="0"/>
      <c r="AMJ93" s="0"/>
    </row>
    <row r="94" s="717" customFormat="true" ht="12" hidden="false" customHeight="true" outlineLevel="0" collapsed="false">
      <c r="A94" s="716"/>
      <c r="B94" s="716"/>
      <c r="C94" s="716"/>
      <c r="D94" s="716"/>
      <c r="E94" s="716"/>
      <c r="F94" s="716"/>
      <c r="G94" s="278"/>
      <c r="H94" s="716"/>
      <c r="I94" s="716"/>
      <c r="J94" s="716"/>
      <c r="K94" s="716"/>
      <c r="L94" s="716"/>
      <c r="M94" s="716"/>
      <c r="N94" s="716"/>
      <c r="O94" s="716"/>
      <c r="P94" s="716"/>
      <c r="Q94" s="716"/>
      <c r="R94" s="716"/>
      <c r="S94" s="716"/>
      <c r="T94" s="716"/>
      <c r="U94" s="716"/>
      <c r="V94" s="716"/>
      <c r="W94" s="716"/>
      <c r="X94" s="716"/>
      <c r="Y94" s="716"/>
      <c r="Z94" s="716"/>
      <c r="AA94" s="716"/>
      <c r="AB94" s="716"/>
      <c r="AC94" s="716"/>
      <c r="AD94" s="716"/>
      <c r="AE94" s="278"/>
      <c r="AF94" s="716"/>
      <c r="AG94" s="716"/>
      <c r="AH94" s="716"/>
      <c r="AI94" s="716"/>
      <c r="AJ94" s="716"/>
      <c r="AK94" s="716"/>
      <c r="AL94" s="716"/>
      <c r="AM94" s="716"/>
      <c r="AN94" s="716"/>
      <c r="AO94" s="716"/>
      <c r="AP94" s="716"/>
      <c r="AQ94" s="281"/>
      <c r="BO94" s="281"/>
      <c r="CM94" s="281"/>
      <c r="DK94" s="281"/>
      <c r="EI94" s="281"/>
      <c r="FG94" s="281"/>
      <c r="GE94" s="281"/>
      <c r="HC94" s="281"/>
      <c r="IA94" s="281"/>
      <c r="IY94" s="281"/>
      <c r="JW94" s="281"/>
      <c r="KU94" s="281"/>
      <c r="LS94" s="281"/>
      <c r="YE94" s="276"/>
      <c r="YF94" s="276"/>
      <c r="YG94" s="276"/>
      <c r="YH94" s="276"/>
      <c r="YI94" s="276"/>
      <c r="YJ94" s="276"/>
      <c r="YK94" s="276"/>
      <c r="YL94" s="276"/>
      <c r="YM94" s="276"/>
      <c r="YN94" s="276"/>
      <c r="YO94" s="276"/>
      <c r="YP94" s="276"/>
      <c r="YQ94" s="276"/>
      <c r="YR94" s="276"/>
      <c r="YS94" s="276"/>
      <c r="YT94" s="276"/>
      <c r="YU94" s="276"/>
      <c r="YV94" s="276"/>
      <c r="YW94" s="276"/>
      <c r="YX94" s="276"/>
      <c r="YY94" s="276"/>
      <c r="YZ94" s="276"/>
      <c r="ZA94" s="276"/>
      <c r="ZB94" s="276"/>
      <c r="ZC94" s="276"/>
      <c r="ZD94" s="276"/>
      <c r="ZE94" s="276"/>
      <c r="ZF94" s="276"/>
      <c r="ZG94" s="276"/>
      <c r="ZH94" s="276"/>
      <c r="ZI94" s="276"/>
      <c r="ZJ94" s="276"/>
      <c r="ZK94" s="276"/>
      <c r="ZL94" s="276"/>
      <c r="ZM94" s="276"/>
      <c r="ZN94" s="276"/>
      <c r="ZO94" s="276"/>
      <c r="ZP94" s="276"/>
      <c r="ZQ94" s="276"/>
      <c r="ZR94" s="276"/>
      <c r="ZS94" s="276"/>
      <c r="ZT94" s="276"/>
      <c r="ZU94" s="276"/>
      <c r="ZV94" s="276"/>
      <c r="ZW94" s="276"/>
      <c r="ZX94" s="276"/>
      <c r="ZY94" s="276"/>
      <c r="ZZ94" s="276"/>
      <c r="AAA94" s="276"/>
      <c r="AAB94" s="276"/>
      <c r="AAC94" s="276"/>
      <c r="AAD94" s="276"/>
      <c r="AAE94" s="276"/>
      <c r="AAF94" s="276"/>
      <c r="AAG94" s="276"/>
      <c r="AAH94" s="276"/>
      <c r="AAI94" s="276"/>
      <c r="AAJ94" s="276"/>
      <c r="AAK94" s="276"/>
      <c r="AAL94" s="276"/>
      <c r="AAM94" s="276"/>
      <c r="AAN94" s="276"/>
      <c r="AAO94" s="276"/>
      <c r="AAP94" s="276"/>
      <c r="AAQ94" s="276"/>
      <c r="AAR94" s="276"/>
      <c r="AAS94" s="276"/>
      <c r="AAT94" s="276"/>
      <c r="AAU94" s="276"/>
      <c r="AAV94" s="276"/>
      <c r="AAW94" s="276"/>
      <c r="AAX94" s="276"/>
      <c r="AAY94" s="276"/>
      <c r="AAZ94" s="276"/>
      <c r="ABA94" s="276"/>
      <c r="ABB94" s="276"/>
      <c r="ABC94" s="276"/>
      <c r="ABD94" s="276"/>
      <c r="ABE94" s="276"/>
      <c r="ABF94" s="276"/>
      <c r="ABG94" s="276"/>
      <c r="ABH94" s="276"/>
      <c r="ABI94" s="276"/>
      <c r="ABJ94" s="276"/>
      <c r="ABK94" s="276"/>
      <c r="ABL94" s="276"/>
      <c r="ABM94" s="276"/>
      <c r="ABN94" s="276"/>
      <c r="ABO94" s="276"/>
      <c r="ABP94" s="276"/>
      <c r="ABQ94" s="276"/>
      <c r="ABR94" s="276"/>
      <c r="ABS94" s="276"/>
      <c r="ABT94" s="276"/>
      <c r="ABU94" s="276"/>
      <c r="ABV94" s="276"/>
      <c r="ABW94" s="276"/>
      <c r="ABX94" s="276"/>
      <c r="ABY94" s="276"/>
      <c r="ABZ94" s="276"/>
      <c r="ACA94" s="276"/>
      <c r="ACB94" s="276"/>
      <c r="ACC94" s="276"/>
      <c r="ACD94" s="276"/>
      <c r="ACE94" s="276"/>
      <c r="ACF94" s="276"/>
      <c r="ACG94" s="276"/>
      <c r="ACH94" s="276"/>
      <c r="ACI94" s="276"/>
      <c r="ACJ94" s="276"/>
      <c r="ACK94" s="276"/>
      <c r="ACL94" s="276"/>
      <c r="ACM94" s="276"/>
      <c r="ACN94" s="276"/>
      <c r="ACO94" s="276"/>
      <c r="ACP94" s="276"/>
      <c r="ACQ94" s="276"/>
      <c r="ACR94" s="276"/>
      <c r="ACS94" s="276"/>
      <c r="ACT94" s="276"/>
      <c r="ACU94" s="276"/>
      <c r="ACV94" s="276"/>
      <c r="ACW94" s="276"/>
      <c r="ACX94" s="276"/>
      <c r="ACY94" s="276"/>
      <c r="ACZ94" s="276"/>
      <c r="ADA94" s="276"/>
      <c r="ADB94" s="276"/>
      <c r="ADC94" s="276"/>
      <c r="ADD94" s="276"/>
      <c r="ADE94" s="276"/>
      <c r="ADF94" s="276"/>
      <c r="ADG94" s="276"/>
      <c r="ADH94" s="276"/>
      <c r="ADI94" s="276"/>
      <c r="ADJ94" s="276"/>
      <c r="ADK94" s="276"/>
      <c r="ADL94" s="276"/>
      <c r="ADM94" s="276"/>
      <c r="ADN94" s="276"/>
      <c r="ADO94" s="276"/>
      <c r="ADP94" s="276"/>
      <c r="ADQ94" s="276"/>
      <c r="ADR94" s="276"/>
      <c r="ADS94" s="276"/>
      <c r="ADT94" s="276"/>
      <c r="ADU94" s="276"/>
      <c r="ADV94" s="276"/>
      <c r="ADW94" s="276"/>
      <c r="ADX94" s="276"/>
      <c r="ADY94" s="276"/>
      <c r="ADZ94" s="276"/>
      <c r="AEA94" s="276"/>
      <c r="AEB94" s="276"/>
      <c r="AEC94" s="276"/>
      <c r="AED94" s="276"/>
      <c r="AEE94" s="276"/>
      <c r="AEF94" s="276"/>
      <c r="AEG94" s="276"/>
      <c r="AEH94" s="276"/>
      <c r="AEI94" s="276"/>
      <c r="AEJ94" s="276"/>
      <c r="AEK94" s="276"/>
      <c r="AEL94" s="276"/>
      <c r="AEM94" s="276"/>
      <c r="AEN94" s="276"/>
      <c r="AEO94" s="276"/>
      <c r="AEP94" s="276"/>
      <c r="AEQ94" s="276"/>
      <c r="AER94" s="276"/>
      <c r="AES94" s="276"/>
      <c r="AET94" s="276"/>
      <c r="AEU94" s="276"/>
      <c r="AEV94" s="276"/>
      <c r="AEW94" s="276"/>
      <c r="AEX94" s="276"/>
      <c r="AEY94" s="276"/>
      <c r="AEZ94" s="276"/>
      <c r="AFA94" s="276"/>
      <c r="AFB94" s="276"/>
      <c r="AFC94" s="276"/>
      <c r="AFD94" s="276"/>
      <c r="AFE94" s="276"/>
      <c r="AFF94" s="276"/>
      <c r="AFG94" s="276"/>
      <c r="AFH94" s="276"/>
      <c r="AFI94" s="276"/>
      <c r="AFJ94" s="276"/>
      <c r="AFK94" s="276"/>
      <c r="AFL94" s="276"/>
      <c r="AFM94" s="276"/>
      <c r="AFN94" s="276"/>
      <c r="AFO94" s="276"/>
      <c r="AFP94" s="276"/>
      <c r="AFQ94" s="276"/>
      <c r="AFR94" s="276"/>
      <c r="AFS94" s="276"/>
      <c r="AFT94" s="276"/>
      <c r="AFU94" s="276"/>
      <c r="AFV94" s="276"/>
      <c r="AFW94" s="276"/>
      <c r="AFX94" s="276"/>
      <c r="AFY94" s="276"/>
      <c r="AFZ94" s="276"/>
      <c r="AGA94" s="276"/>
      <c r="AGB94" s="276"/>
      <c r="AGC94" s="276"/>
      <c r="AGD94" s="276"/>
      <c r="AGE94" s="276"/>
      <c r="AGF94" s="276"/>
      <c r="AGG94" s="276"/>
      <c r="AGH94" s="276"/>
      <c r="AGI94" s="276"/>
      <c r="AGJ94" s="276"/>
      <c r="AGK94" s="276"/>
      <c r="AGL94" s="276"/>
      <c r="AGM94" s="276"/>
      <c r="AGN94" s="276"/>
      <c r="AGO94" s="276"/>
      <c r="AGP94" s="276"/>
      <c r="AGQ94" s="276"/>
      <c r="AGR94" s="276"/>
      <c r="AGS94" s="276"/>
      <c r="AGT94" s="276"/>
      <c r="AGU94" s="276"/>
      <c r="AGV94" s="276"/>
      <c r="AGW94" s="276"/>
      <c r="AGX94" s="276"/>
      <c r="AGY94" s="276"/>
      <c r="AGZ94" s="276"/>
      <c r="AHA94" s="276"/>
      <c r="AHB94" s="276"/>
      <c r="AHC94" s="276"/>
      <c r="AHD94" s="276"/>
      <c r="AHE94" s="276"/>
      <c r="AHF94" s="276"/>
      <c r="AHG94" s="276"/>
      <c r="AHH94" s="276"/>
      <c r="AHI94" s="276"/>
      <c r="AHJ94" s="276"/>
      <c r="AHK94" s="276"/>
      <c r="AHL94" s="276"/>
      <c r="AHM94" s="276"/>
      <c r="AHN94" s="276"/>
      <c r="AHO94" s="276"/>
      <c r="AHP94" s="276"/>
      <c r="AHQ94" s="276"/>
      <c r="AHR94" s="276"/>
      <c r="AHS94" s="276"/>
      <c r="AHT94" s="276"/>
      <c r="AHU94" s="276"/>
      <c r="AHV94" s="276"/>
      <c r="AHW94" s="276"/>
      <c r="AHX94" s="276"/>
      <c r="AHY94" s="276"/>
      <c r="AHZ94" s="276"/>
      <c r="AIA94" s="276"/>
      <c r="AIB94" s="276"/>
      <c r="AIC94" s="276"/>
      <c r="AID94" s="276"/>
      <c r="AIE94" s="276"/>
      <c r="AIF94" s="276"/>
      <c r="AIG94" s="276"/>
      <c r="AIH94" s="276"/>
      <c r="AII94" s="0"/>
      <c r="AIJ94" s="0"/>
      <c r="AIK94" s="0"/>
      <c r="AIL94" s="0"/>
      <c r="AIM94" s="0"/>
      <c r="AIN94" s="0"/>
      <c r="AIO94" s="0"/>
      <c r="AIP94" s="0"/>
      <c r="AIQ94" s="0"/>
      <c r="AIR94" s="0"/>
      <c r="AIS94" s="0"/>
      <c r="AIT94" s="0"/>
      <c r="AIU94" s="0"/>
      <c r="AIV94" s="0"/>
      <c r="AIW94" s="0"/>
      <c r="AIX94" s="0"/>
      <c r="AIY94" s="0"/>
      <c r="AIZ94" s="0"/>
      <c r="AJA94" s="0"/>
      <c r="AJB94" s="0"/>
      <c r="AJC94" s="0"/>
      <c r="AJD94" s="0"/>
      <c r="AJE94" s="0"/>
      <c r="AJF94" s="0"/>
      <c r="AJG94" s="0"/>
      <c r="AJH94" s="0"/>
      <c r="AJI94" s="0"/>
      <c r="AJJ94" s="0"/>
      <c r="AJK94" s="0"/>
      <c r="AJL94" s="0"/>
      <c r="AJM94" s="0"/>
      <c r="AJN94" s="0"/>
      <c r="AJO94" s="0"/>
      <c r="AJP94" s="0"/>
      <c r="AJQ94" s="0"/>
      <c r="AJR94" s="0"/>
      <c r="AJS94" s="0"/>
      <c r="AJT94" s="0"/>
      <c r="AJU94" s="0"/>
      <c r="AJV94" s="0"/>
      <c r="AJW94" s="0"/>
      <c r="AJX94" s="0"/>
      <c r="AJY94" s="0"/>
      <c r="AJZ94" s="0"/>
      <c r="AKA94" s="0"/>
      <c r="AKB94" s="0"/>
      <c r="AKC94" s="0"/>
      <c r="AKD94" s="0"/>
      <c r="AKE94" s="0"/>
      <c r="AKF94" s="0"/>
      <c r="AKG94" s="0"/>
      <c r="AKH94" s="0"/>
      <c r="AKI94" s="0"/>
      <c r="AKJ94" s="0"/>
      <c r="AKK94" s="0"/>
      <c r="AKL94" s="0"/>
      <c r="AKM94" s="0"/>
      <c r="AKN94" s="0"/>
      <c r="AKO94" s="0"/>
      <c r="AKP94" s="0"/>
      <c r="AKQ94" s="0"/>
      <c r="AKR94" s="0"/>
      <c r="AKS94" s="0"/>
      <c r="AKT94" s="0"/>
      <c r="AKU94" s="0"/>
      <c r="AKV94" s="0"/>
      <c r="AKW94" s="0"/>
      <c r="AKX94" s="0"/>
      <c r="AKY94" s="0"/>
      <c r="AKZ94" s="0"/>
      <c r="ALA94" s="0"/>
      <c r="ALB94" s="0"/>
      <c r="ALC94" s="0"/>
      <c r="ALD94" s="0"/>
      <c r="ALE94" s="0"/>
      <c r="ALF94" s="0"/>
      <c r="ALG94" s="0"/>
      <c r="ALH94" s="0"/>
      <c r="ALI94" s="0"/>
      <c r="ALJ94" s="0"/>
      <c r="ALK94" s="0"/>
      <c r="ALL94" s="0"/>
      <c r="ALM94" s="0"/>
      <c r="ALN94" s="0"/>
      <c r="ALO94" s="0"/>
      <c r="ALP94" s="0"/>
      <c r="ALQ94" s="0"/>
      <c r="ALR94" s="0"/>
      <c r="ALS94" s="0"/>
      <c r="ALT94" s="0"/>
      <c r="ALU94" s="0"/>
      <c r="ALV94" s="0"/>
      <c r="ALW94" s="0"/>
      <c r="ALX94" s="0"/>
      <c r="ALY94" s="0"/>
      <c r="ALZ94" s="0"/>
      <c r="AMA94" s="0"/>
      <c r="AMB94" s="0"/>
      <c r="AMC94" s="0"/>
      <c r="AMD94" s="0"/>
      <c r="AME94" s="0"/>
      <c r="AMF94" s="0"/>
      <c r="AMG94" s="0"/>
      <c r="AMH94" s="0"/>
      <c r="AMI94" s="0"/>
      <c r="AMJ94" s="0"/>
    </row>
    <row r="95" s="281" customFormat="true" ht="12" hidden="false" customHeight="true" outlineLevel="0" collapsed="false">
      <c r="A95" s="278"/>
      <c r="B95" s="278"/>
      <c r="C95" s="278"/>
      <c r="D95" s="278"/>
      <c r="E95" s="278"/>
      <c r="F95" s="278"/>
      <c r="G95" s="278"/>
      <c r="H95" s="278"/>
      <c r="I95" s="278"/>
      <c r="J95" s="278"/>
      <c r="K95" s="278"/>
      <c r="L95" s="278"/>
      <c r="M95" s="278"/>
      <c r="N95" s="278"/>
      <c r="O95" s="278"/>
      <c r="P95" s="278"/>
      <c r="Q95" s="278"/>
      <c r="R95" s="278"/>
      <c r="S95" s="278"/>
      <c r="T95" s="278"/>
      <c r="U95" s="278"/>
      <c r="V95" s="278"/>
      <c r="W95" s="278"/>
      <c r="X95" s="278"/>
      <c r="Y95" s="278"/>
      <c r="Z95" s="278"/>
      <c r="AA95" s="278"/>
      <c r="AB95" s="278"/>
      <c r="AC95" s="278"/>
      <c r="AD95" s="278"/>
      <c r="AE95" s="278"/>
      <c r="AF95" s="278"/>
      <c r="AG95" s="278"/>
      <c r="AH95" s="278"/>
      <c r="AI95" s="278"/>
      <c r="AJ95" s="278"/>
      <c r="AK95" s="278"/>
      <c r="AL95" s="278"/>
      <c r="AM95" s="278"/>
      <c r="AN95" s="278"/>
      <c r="AO95" s="278"/>
      <c r="AP95" s="278"/>
      <c r="YE95" s="276"/>
      <c r="YF95" s="276"/>
      <c r="YG95" s="276"/>
      <c r="YH95" s="276"/>
      <c r="YI95" s="276"/>
      <c r="YJ95" s="276"/>
      <c r="YK95" s="276"/>
      <c r="YL95" s="276"/>
      <c r="YM95" s="276"/>
      <c r="YN95" s="276"/>
      <c r="YO95" s="276"/>
      <c r="YP95" s="276"/>
      <c r="YQ95" s="276"/>
      <c r="YR95" s="276"/>
      <c r="YS95" s="276"/>
      <c r="YT95" s="276"/>
      <c r="YU95" s="276"/>
      <c r="YV95" s="276"/>
      <c r="YW95" s="276"/>
      <c r="YX95" s="276"/>
      <c r="YY95" s="276"/>
      <c r="YZ95" s="276"/>
      <c r="ZA95" s="276"/>
      <c r="ZB95" s="276"/>
      <c r="ZC95" s="276"/>
      <c r="ZD95" s="276"/>
      <c r="ZE95" s="276"/>
      <c r="ZF95" s="276"/>
      <c r="ZG95" s="276"/>
      <c r="ZH95" s="276"/>
      <c r="ZI95" s="276"/>
      <c r="ZJ95" s="276"/>
      <c r="ZK95" s="276"/>
      <c r="ZL95" s="276"/>
      <c r="ZM95" s="276"/>
      <c r="ZN95" s="276"/>
      <c r="ZO95" s="276"/>
      <c r="ZP95" s="276"/>
      <c r="ZQ95" s="276"/>
      <c r="ZR95" s="276"/>
      <c r="ZS95" s="276"/>
      <c r="ZT95" s="276"/>
      <c r="ZU95" s="276"/>
      <c r="ZV95" s="276"/>
      <c r="ZW95" s="276"/>
      <c r="ZX95" s="276"/>
      <c r="ZY95" s="276"/>
      <c r="ZZ95" s="276"/>
      <c r="AAA95" s="276"/>
      <c r="AAB95" s="276"/>
      <c r="AAC95" s="276"/>
      <c r="AAD95" s="276"/>
      <c r="AAE95" s="276"/>
      <c r="AAF95" s="276"/>
      <c r="AAG95" s="276"/>
      <c r="AAH95" s="276"/>
      <c r="AAI95" s="276"/>
      <c r="AAJ95" s="276"/>
      <c r="AAK95" s="276"/>
      <c r="AAL95" s="276"/>
      <c r="AAM95" s="276"/>
      <c r="AAN95" s="276"/>
      <c r="AAO95" s="276"/>
      <c r="AAP95" s="276"/>
      <c r="AAQ95" s="276"/>
      <c r="AAR95" s="276"/>
      <c r="AAS95" s="276"/>
      <c r="AAT95" s="276"/>
      <c r="AAU95" s="276"/>
      <c r="AAV95" s="276"/>
      <c r="AAW95" s="276"/>
      <c r="AAX95" s="276"/>
      <c r="AAY95" s="276"/>
      <c r="AAZ95" s="276"/>
      <c r="ABA95" s="276"/>
      <c r="ABB95" s="276"/>
      <c r="ABC95" s="276"/>
      <c r="ABD95" s="276"/>
      <c r="ABE95" s="276"/>
      <c r="ABF95" s="276"/>
      <c r="ABG95" s="276"/>
      <c r="ABH95" s="276"/>
      <c r="ABI95" s="276"/>
      <c r="ABJ95" s="276"/>
      <c r="ABK95" s="276"/>
      <c r="ABL95" s="276"/>
      <c r="ABM95" s="276"/>
      <c r="ABN95" s="276"/>
      <c r="ABO95" s="276"/>
      <c r="ABP95" s="276"/>
      <c r="ABQ95" s="276"/>
      <c r="ABR95" s="276"/>
      <c r="ABS95" s="276"/>
      <c r="ABT95" s="276"/>
      <c r="ABU95" s="276"/>
      <c r="ABV95" s="276"/>
      <c r="ABW95" s="276"/>
      <c r="ABX95" s="276"/>
      <c r="ABY95" s="276"/>
      <c r="ABZ95" s="276"/>
      <c r="ACA95" s="276"/>
      <c r="ACB95" s="276"/>
      <c r="ACC95" s="276"/>
      <c r="ACD95" s="276"/>
      <c r="ACE95" s="276"/>
      <c r="ACF95" s="276"/>
      <c r="ACG95" s="276"/>
      <c r="ACH95" s="276"/>
      <c r="ACI95" s="276"/>
      <c r="ACJ95" s="276"/>
      <c r="ACK95" s="276"/>
      <c r="ACL95" s="276"/>
      <c r="ACM95" s="276"/>
      <c r="ACN95" s="276"/>
      <c r="ACO95" s="276"/>
      <c r="ACP95" s="276"/>
      <c r="ACQ95" s="276"/>
      <c r="ACR95" s="276"/>
      <c r="ACS95" s="276"/>
      <c r="ACT95" s="276"/>
      <c r="ACU95" s="276"/>
      <c r="ACV95" s="276"/>
      <c r="ACW95" s="276"/>
      <c r="ACX95" s="276"/>
      <c r="ACY95" s="276"/>
      <c r="ACZ95" s="276"/>
      <c r="ADA95" s="276"/>
      <c r="ADB95" s="276"/>
      <c r="ADC95" s="276"/>
      <c r="ADD95" s="276"/>
      <c r="ADE95" s="276"/>
      <c r="ADF95" s="276"/>
      <c r="ADG95" s="276"/>
      <c r="ADH95" s="276"/>
      <c r="ADI95" s="276"/>
      <c r="ADJ95" s="276"/>
      <c r="ADK95" s="276"/>
      <c r="ADL95" s="276"/>
      <c r="ADM95" s="276"/>
      <c r="ADN95" s="276"/>
      <c r="ADO95" s="276"/>
      <c r="ADP95" s="276"/>
      <c r="ADQ95" s="276"/>
      <c r="ADR95" s="276"/>
      <c r="ADS95" s="276"/>
      <c r="ADT95" s="276"/>
      <c r="ADU95" s="276"/>
      <c r="ADV95" s="276"/>
      <c r="ADW95" s="276"/>
      <c r="ADX95" s="276"/>
      <c r="ADY95" s="276"/>
      <c r="ADZ95" s="276"/>
      <c r="AEA95" s="276"/>
      <c r="AEB95" s="276"/>
      <c r="AEC95" s="276"/>
      <c r="AED95" s="276"/>
      <c r="AEE95" s="276"/>
      <c r="AEF95" s="276"/>
      <c r="AEG95" s="276"/>
      <c r="AEH95" s="276"/>
      <c r="AEI95" s="276"/>
      <c r="AEJ95" s="276"/>
      <c r="AEK95" s="276"/>
      <c r="AEL95" s="276"/>
      <c r="AEM95" s="276"/>
      <c r="AEN95" s="276"/>
      <c r="AEO95" s="276"/>
      <c r="AEP95" s="276"/>
      <c r="AEQ95" s="276"/>
      <c r="AER95" s="276"/>
      <c r="AES95" s="276"/>
      <c r="AET95" s="276"/>
      <c r="AEU95" s="276"/>
      <c r="AEV95" s="276"/>
      <c r="AEW95" s="276"/>
      <c r="AEX95" s="276"/>
      <c r="AEY95" s="276"/>
      <c r="AEZ95" s="276"/>
      <c r="AFA95" s="276"/>
      <c r="AFB95" s="276"/>
      <c r="AFC95" s="276"/>
      <c r="AFD95" s="276"/>
      <c r="AFE95" s="276"/>
      <c r="AFF95" s="276"/>
      <c r="AFG95" s="276"/>
      <c r="AFH95" s="276"/>
      <c r="AFI95" s="276"/>
      <c r="AFJ95" s="276"/>
      <c r="AFK95" s="276"/>
      <c r="AFL95" s="276"/>
      <c r="AFM95" s="276"/>
      <c r="AFN95" s="276"/>
      <c r="AFO95" s="276"/>
      <c r="AFP95" s="276"/>
      <c r="AFQ95" s="276"/>
      <c r="AFR95" s="276"/>
      <c r="AFS95" s="276"/>
      <c r="AFT95" s="276"/>
      <c r="AFU95" s="276"/>
      <c r="AFV95" s="276"/>
      <c r="AFW95" s="276"/>
      <c r="AFX95" s="276"/>
      <c r="AFY95" s="276"/>
      <c r="AFZ95" s="276"/>
      <c r="AGA95" s="276"/>
      <c r="AGB95" s="276"/>
      <c r="AGC95" s="276"/>
      <c r="AGD95" s="276"/>
      <c r="AGE95" s="276"/>
      <c r="AGF95" s="276"/>
      <c r="AGG95" s="276"/>
      <c r="AGH95" s="276"/>
      <c r="AGI95" s="276"/>
      <c r="AGJ95" s="276"/>
      <c r="AGK95" s="276"/>
      <c r="AGL95" s="276"/>
      <c r="AGM95" s="276"/>
      <c r="AGN95" s="276"/>
      <c r="AGO95" s="276"/>
      <c r="AGP95" s="276"/>
      <c r="AGQ95" s="276"/>
      <c r="AGR95" s="276"/>
      <c r="AGS95" s="276"/>
      <c r="AGT95" s="276"/>
      <c r="AGU95" s="276"/>
      <c r="AGV95" s="276"/>
      <c r="AGW95" s="276"/>
      <c r="AGX95" s="276"/>
      <c r="AGY95" s="276"/>
      <c r="AGZ95" s="276"/>
      <c r="AHA95" s="276"/>
      <c r="AHB95" s="276"/>
      <c r="AHC95" s="276"/>
      <c r="AHD95" s="276"/>
      <c r="AHE95" s="276"/>
      <c r="AHF95" s="276"/>
      <c r="AHG95" s="276"/>
      <c r="AHH95" s="276"/>
      <c r="AHI95" s="276"/>
      <c r="AHJ95" s="276"/>
      <c r="AHK95" s="276"/>
      <c r="AHL95" s="276"/>
      <c r="AHM95" s="276"/>
      <c r="AHN95" s="276"/>
      <c r="AHO95" s="276"/>
      <c r="AHP95" s="276"/>
      <c r="AHQ95" s="276"/>
      <c r="AHR95" s="276"/>
      <c r="AHS95" s="276"/>
      <c r="AHT95" s="276"/>
      <c r="AHU95" s="276"/>
      <c r="AHV95" s="276"/>
      <c r="AHW95" s="276"/>
      <c r="AHX95" s="276"/>
      <c r="AHY95" s="276"/>
      <c r="AHZ95" s="276"/>
      <c r="AIA95" s="276"/>
      <c r="AIB95" s="276"/>
      <c r="AIC95" s="276"/>
      <c r="AID95" s="276"/>
      <c r="AIE95" s="276"/>
      <c r="AIF95" s="276"/>
      <c r="AIG95" s="276"/>
      <c r="AIH95" s="276"/>
      <c r="AII95" s="0"/>
      <c r="AIJ95" s="0"/>
      <c r="AIK95" s="0"/>
      <c r="AIL95" s="0"/>
      <c r="AIM95" s="0"/>
      <c r="AIN95" s="0"/>
      <c r="AIO95" s="0"/>
      <c r="AIP95" s="0"/>
      <c r="AIQ95" s="0"/>
      <c r="AIR95" s="0"/>
      <c r="AIS95" s="0"/>
      <c r="AIT95" s="0"/>
      <c r="AIU95" s="0"/>
      <c r="AIV95" s="0"/>
      <c r="AIW95" s="0"/>
      <c r="AIX95" s="0"/>
      <c r="AIY95" s="0"/>
      <c r="AIZ95" s="0"/>
      <c r="AJA95" s="0"/>
      <c r="AJB95" s="0"/>
      <c r="AJC95" s="0"/>
      <c r="AJD95" s="0"/>
      <c r="AJE95" s="0"/>
      <c r="AJF95" s="0"/>
      <c r="AJG95" s="0"/>
      <c r="AJH95" s="0"/>
      <c r="AJI95" s="0"/>
      <c r="AJJ95" s="0"/>
      <c r="AJK95" s="0"/>
      <c r="AJL95" s="0"/>
      <c r="AJM95" s="0"/>
      <c r="AJN95" s="0"/>
      <c r="AJO95" s="0"/>
      <c r="AJP95" s="0"/>
      <c r="AJQ95" s="0"/>
      <c r="AJR95" s="0"/>
      <c r="AJS95" s="0"/>
      <c r="AJT95" s="0"/>
      <c r="AJU95" s="0"/>
      <c r="AJV95" s="0"/>
      <c r="AJW95" s="0"/>
      <c r="AJX95" s="0"/>
      <c r="AJY95" s="0"/>
      <c r="AJZ95" s="0"/>
      <c r="AKA95" s="0"/>
      <c r="AKB95" s="0"/>
      <c r="AKC95" s="0"/>
      <c r="AKD95" s="0"/>
      <c r="AKE95" s="0"/>
      <c r="AKF95" s="0"/>
      <c r="AKG95" s="0"/>
      <c r="AKH95" s="0"/>
      <c r="AKI95" s="0"/>
      <c r="AKJ95" s="0"/>
      <c r="AKK95" s="0"/>
      <c r="AKL95" s="0"/>
      <c r="AKM95" s="0"/>
      <c r="AKN95" s="0"/>
      <c r="AKO95" s="0"/>
      <c r="AKP95" s="0"/>
      <c r="AKQ95" s="0"/>
      <c r="AKR95" s="0"/>
      <c r="AKS95" s="0"/>
      <c r="AKT95" s="0"/>
      <c r="AKU95" s="0"/>
      <c r="AKV95" s="0"/>
      <c r="AKW95" s="0"/>
      <c r="AKX95" s="0"/>
      <c r="AKY95" s="0"/>
      <c r="AKZ95" s="0"/>
      <c r="ALA95" s="0"/>
      <c r="ALB95" s="0"/>
      <c r="ALC95" s="0"/>
      <c r="ALD95" s="0"/>
      <c r="ALE95" s="0"/>
      <c r="ALF95" s="0"/>
      <c r="ALG95" s="0"/>
      <c r="ALH95" s="0"/>
      <c r="ALI95" s="0"/>
      <c r="ALJ95" s="0"/>
      <c r="ALK95" s="0"/>
      <c r="ALL95" s="0"/>
      <c r="ALM95" s="0"/>
      <c r="ALN95" s="0"/>
      <c r="ALO95" s="0"/>
      <c r="ALP95" s="0"/>
      <c r="ALQ95" s="0"/>
      <c r="ALR95" s="0"/>
      <c r="ALS95" s="0"/>
      <c r="ALT95" s="0"/>
      <c r="ALU95" s="0"/>
      <c r="ALV95" s="0"/>
      <c r="ALW95" s="0"/>
      <c r="ALX95" s="0"/>
      <c r="ALY95" s="0"/>
      <c r="ALZ95" s="0"/>
      <c r="AMA95" s="0"/>
      <c r="AMB95" s="0"/>
      <c r="AMC95" s="0"/>
      <c r="AMD95" s="0"/>
      <c r="AME95" s="0"/>
      <c r="AMF95" s="0"/>
      <c r="AMG95" s="0"/>
      <c r="AMH95" s="0"/>
      <c r="AMI95" s="0"/>
      <c r="AMJ95" s="0"/>
    </row>
    <row r="96" s="281" customFormat="true" ht="12" hidden="false" customHeight="true" outlineLevel="0" collapsed="false">
      <c r="A96" s="278"/>
      <c r="B96" s="278"/>
      <c r="C96" s="720"/>
      <c r="D96" s="720"/>
      <c r="E96" s="720"/>
      <c r="F96" s="720"/>
      <c r="G96" s="720"/>
      <c r="H96" s="716"/>
      <c r="I96" s="716"/>
      <c r="J96" s="278"/>
      <c r="K96" s="278"/>
      <c r="L96" s="278"/>
      <c r="M96" s="278"/>
      <c r="N96" s="278"/>
      <c r="O96" s="278"/>
      <c r="P96" s="278"/>
      <c r="Q96" s="278"/>
      <c r="R96" s="278"/>
      <c r="S96" s="278"/>
      <c r="T96" s="278"/>
      <c r="U96" s="278"/>
      <c r="V96" s="278"/>
      <c r="W96" s="278"/>
      <c r="X96" s="278"/>
      <c r="Y96" s="278"/>
      <c r="Z96" s="278"/>
      <c r="AA96" s="720"/>
      <c r="AB96" s="720"/>
      <c r="AC96" s="720"/>
      <c r="AD96" s="720"/>
      <c r="AE96" s="720"/>
      <c r="AF96" s="716"/>
      <c r="AG96" s="716"/>
      <c r="AH96" s="278"/>
      <c r="AI96" s="278"/>
      <c r="AJ96" s="278"/>
      <c r="AK96" s="278"/>
      <c r="AL96" s="278"/>
      <c r="AM96" s="278"/>
      <c r="AN96" s="278"/>
      <c r="AO96" s="278"/>
      <c r="AP96" s="278"/>
      <c r="AQ96" s="721"/>
      <c r="AR96" s="717"/>
      <c r="AS96" s="717"/>
      <c r="BK96" s="721"/>
      <c r="BL96" s="721"/>
      <c r="BM96" s="721"/>
      <c r="BN96" s="721"/>
      <c r="BO96" s="721"/>
      <c r="BP96" s="717"/>
      <c r="BQ96" s="717"/>
      <c r="CI96" s="721"/>
      <c r="CJ96" s="721"/>
      <c r="CK96" s="721"/>
      <c r="CL96" s="721"/>
      <c r="CM96" s="721"/>
      <c r="CN96" s="717"/>
      <c r="CO96" s="717"/>
      <c r="DG96" s="721"/>
      <c r="DH96" s="721"/>
      <c r="DI96" s="721"/>
      <c r="DJ96" s="721"/>
      <c r="DK96" s="721"/>
      <c r="DL96" s="717"/>
      <c r="DM96" s="717"/>
      <c r="EE96" s="721"/>
      <c r="EF96" s="721"/>
      <c r="EG96" s="721"/>
      <c r="EH96" s="721"/>
      <c r="EI96" s="721"/>
      <c r="EJ96" s="717"/>
      <c r="EK96" s="717"/>
      <c r="FC96" s="721"/>
      <c r="FD96" s="721"/>
      <c r="FE96" s="721"/>
      <c r="FF96" s="721"/>
      <c r="FG96" s="721"/>
      <c r="FH96" s="717"/>
      <c r="FI96" s="717"/>
      <c r="GA96" s="721"/>
      <c r="GB96" s="721"/>
      <c r="GC96" s="721"/>
      <c r="GD96" s="721"/>
      <c r="GE96" s="721"/>
      <c r="GF96" s="717"/>
      <c r="GG96" s="717"/>
      <c r="GY96" s="721"/>
      <c r="GZ96" s="721"/>
      <c r="HA96" s="721"/>
      <c r="HB96" s="721"/>
      <c r="HC96" s="721"/>
      <c r="HD96" s="717"/>
      <c r="HE96" s="717"/>
      <c r="HW96" s="721"/>
      <c r="HX96" s="721"/>
      <c r="HY96" s="721"/>
      <c r="HZ96" s="721"/>
      <c r="IA96" s="721"/>
      <c r="IB96" s="717"/>
      <c r="IC96" s="717"/>
      <c r="IU96" s="721"/>
      <c r="IV96" s="721"/>
      <c r="IW96" s="721"/>
      <c r="IX96" s="721"/>
      <c r="IY96" s="721"/>
      <c r="IZ96" s="717"/>
      <c r="JA96" s="717"/>
      <c r="JS96" s="721"/>
      <c r="JT96" s="721"/>
      <c r="JU96" s="721"/>
      <c r="JV96" s="721"/>
      <c r="JW96" s="721"/>
      <c r="JX96" s="717"/>
      <c r="JY96" s="717"/>
      <c r="KQ96" s="721"/>
      <c r="KR96" s="721"/>
      <c r="KS96" s="721"/>
      <c r="KT96" s="721"/>
      <c r="KU96" s="721"/>
      <c r="KV96" s="717"/>
      <c r="KW96" s="717"/>
      <c r="LO96" s="721"/>
      <c r="LP96" s="721"/>
      <c r="LQ96" s="721"/>
      <c r="LR96" s="721"/>
      <c r="LS96" s="721"/>
      <c r="LT96" s="717"/>
      <c r="LU96" s="717"/>
      <c r="YE96" s="276"/>
      <c r="YF96" s="276"/>
      <c r="YG96" s="276"/>
      <c r="YH96" s="276"/>
      <c r="YI96" s="276"/>
      <c r="YJ96" s="276"/>
      <c r="YK96" s="276"/>
      <c r="YL96" s="276"/>
      <c r="YM96" s="276"/>
      <c r="YN96" s="276"/>
      <c r="YO96" s="276"/>
      <c r="YP96" s="276"/>
      <c r="YQ96" s="276"/>
      <c r="YR96" s="276"/>
      <c r="YS96" s="276"/>
      <c r="YT96" s="276"/>
      <c r="YU96" s="276"/>
      <c r="YV96" s="276"/>
      <c r="YW96" s="276"/>
      <c r="YX96" s="276"/>
      <c r="YY96" s="276"/>
      <c r="YZ96" s="276"/>
      <c r="ZA96" s="276"/>
      <c r="ZB96" s="276"/>
      <c r="ZC96" s="276"/>
      <c r="ZD96" s="276"/>
      <c r="ZE96" s="276"/>
      <c r="ZF96" s="276"/>
      <c r="ZG96" s="276"/>
      <c r="ZH96" s="276"/>
      <c r="ZI96" s="276"/>
      <c r="ZJ96" s="276"/>
      <c r="ZK96" s="276"/>
      <c r="ZL96" s="276"/>
      <c r="ZM96" s="276"/>
      <c r="ZN96" s="276"/>
      <c r="ZO96" s="276"/>
      <c r="ZP96" s="276"/>
      <c r="ZQ96" s="276"/>
      <c r="ZR96" s="276"/>
      <c r="ZS96" s="276"/>
      <c r="ZT96" s="276"/>
      <c r="ZU96" s="276"/>
      <c r="ZV96" s="276"/>
      <c r="ZW96" s="276"/>
      <c r="ZX96" s="276"/>
      <c r="ZY96" s="276"/>
      <c r="ZZ96" s="276"/>
      <c r="AAA96" s="276"/>
      <c r="AAB96" s="276"/>
      <c r="AAC96" s="276"/>
      <c r="AAD96" s="276"/>
      <c r="AAE96" s="276"/>
      <c r="AAF96" s="276"/>
      <c r="AAG96" s="276"/>
      <c r="AAH96" s="276"/>
      <c r="AAI96" s="276"/>
      <c r="AAJ96" s="276"/>
      <c r="AAK96" s="276"/>
      <c r="AAL96" s="276"/>
      <c r="AAM96" s="276"/>
      <c r="AAN96" s="276"/>
      <c r="AAO96" s="276"/>
      <c r="AAP96" s="276"/>
      <c r="AAQ96" s="276"/>
      <c r="AAR96" s="276"/>
      <c r="AAS96" s="276"/>
      <c r="AAT96" s="276"/>
      <c r="AAU96" s="276"/>
      <c r="AAV96" s="276"/>
      <c r="AAW96" s="276"/>
      <c r="AAX96" s="276"/>
      <c r="AAY96" s="276"/>
      <c r="AAZ96" s="276"/>
      <c r="ABA96" s="276"/>
      <c r="ABB96" s="276"/>
      <c r="ABC96" s="276"/>
      <c r="ABD96" s="276"/>
      <c r="ABE96" s="276"/>
      <c r="ABF96" s="276"/>
      <c r="ABG96" s="276"/>
      <c r="ABH96" s="276"/>
      <c r="ABI96" s="276"/>
      <c r="ABJ96" s="276"/>
      <c r="ABK96" s="276"/>
      <c r="ABL96" s="276"/>
      <c r="ABM96" s="276"/>
      <c r="ABN96" s="276"/>
      <c r="ABO96" s="276"/>
      <c r="ABP96" s="276"/>
      <c r="ABQ96" s="276"/>
      <c r="ABR96" s="276"/>
      <c r="ABS96" s="276"/>
      <c r="ABT96" s="276"/>
      <c r="ABU96" s="276"/>
      <c r="ABV96" s="276"/>
      <c r="ABW96" s="276"/>
      <c r="ABX96" s="276"/>
      <c r="ABY96" s="276"/>
      <c r="ABZ96" s="276"/>
      <c r="ACA96" s="276"/>
      <c r="ACB96" s="276"/>
      <c r="ACC96" s="276"/>
      <c r="ACD96" s="276"/>
      <c r="ACE96" s="276"/>
      <c r="ACF96" s="276"/>
      <c r="ACG96" s="276"/>
      <c r="ACH96" s="276"/>
      <c r="ACI96" s="276"/>
      <c r="ACJ96" s="276"/>
      <c r="ACK96" s="276"/>
      <c r="ACL96" s="276"/>
      <c r="ACM96" s="276"/>
      <c r="ACN96" s="276"/>
      <c r="ACO96" s="276"/>
      <c r="ACP96" s="276"/>
      <c r="ACQ96" s="276"/>
      <c r="ACR96" s="276"/>
      <c r="ACS96" s="276"/>
      <c r="ACT96" s="276"/>
      <c r="ACU96" s="276"/>
      <c r="ACV96" s="276"/>
      <c r="ACW96" s="276"/>
      <c r="ACX96" s="276"/>
      <c r="ACY96" s="276"/>
      <c r="ACZ96" s="276"/>
      <c r="ADA96" s="276"/>
      <c r="ADB96" s="276"/>
      <c r="ADC96" s="276"/>
      <c r="ADD96" s="276"/>
      <c r="ADE96" s="276"/>
      <c r="ADF96" s="276"/>
      <c r="ADG96" s="276"/>
      <c r="ADH96" s="276"/>
      <c r="ADI96" s="276"/>
      <c r="ADJ96" s="276"/>
      <c r="ADK96" s="276"/>
      <c r="ADL96" s="276"/>
      <c r="ADM96" s="276"/>
      <c r="ADN96" s="276"/>
      <c r="ADO96" s="276"/>
      <c r="ADP96" s="276"/>
      <c r="ADQ96" s="276"/>
      <c r="ADR96" s="276"/>
      <c r="ADS96" s="276"/>
      <c r="ADT96" s="276"/>
      <c r="ADU96" s="276"/>
      <c r="ADV96" s="276"/>
      <c r="ADW96" s="276"/>
      <c r="ADX96" s="276"/>
      <c r="ADY96" s="276"/>
      <c r="ADZ96" s="276"/>
      <c r="AEA96" s="276"/>
      <c r="AEB96" s="276"/>
      <c r="AEC96" s="276"/>
      <c r="AED96" s="276"/>
      <c r="AEE96" s="276"/>
      <c r="AEF96" s="276"/>
      <c r="AEG96" s="276"/>
      <c r="AEH96" s="276"/>
      <c r="AEI96" s="276"/>
      <c r="AEJ96" s="276"/>
      <c r="AEK96" s="276"/>
      <c r="AEL96" s="276"/>
      <c r="AEM96" s="276"/>
      <c r="AEN96" s="276"/>
      <c r="AEO96" s="276"/>
      <c r="AEP96" s="276"/>
      <c r="AEQ96" s="276"/>
      <c r="AER96" s="276"/>
      <c r="AES96" s="276"/>
      <c r="AET96" s="276"/>
      <c r="AEU96" s="276"/>
      <c r="AEV96" s="276"/>
      <c r="AEW96" s="276"/>
      <c r="AEX96" s="276"/>
      <c r="AEY96" s="276"/>
      <c r="AEZ96" s="276"/>
      <c r="AFA96" s="276"/>
      <c r="AFB96" s="276"/>
      <c r="AFC96" s="276"/>
      <c r="AFD96" s="276"/>
      <c r="AFE96" s="276"/>
      <c r="AFF96" s="276"/>
      <c r="AFG96" s="276"/>
      <c r="AFH96" s="276"/>
      <c r="AFI96" s="276"/>
      <c r="AFJ96" s="276"/>
      <c r="AFK96" s="276"/>
      <c r="AFL96" s="276"/>
      <c r="AFM96" s="276"/>
      <c r="AFN96" s="276"/>
      <c r="AFO96" s="276"/>
      <c r="AFP96" s="276"/>
      <c r="AFQ96" s="276"/>
      <c r="AFR96" s="276"/>
      <c r="AFS96" s="276"/>
      <c r="AFT96" s="276"/>
      <c r="AFU96" s="276"/>
      <c r="AFV96" s="276"/>
      <c r="AFW96" s="276"/>
      <c r="AFX96" s="276"/>
      <c r="AFY96" s="276"/>
      <c r="AFZ96" s="276"/>
      <c r="AGA96" s="276"/>
      <c r="AGB96" s="276"/>
      <c r="AGC96" s="276"/>
      <c r="AGD96" s="276"/>
      <c r="AGE96" s="276"/>
      <c r="AGF96" s="276"/>
      <c r="AGG96" s="276"/>
      <c r="AGH96" s="276"/>
      <c r="AGI96" s="276"/>
      <c r="AGJ96" s="276"/>
      <c r="AGK96" s="276"/>
      <c r="AGL96" s="276"/>
      <c r="AGM96" s="276"/>
      <c r="AGN96" s="276"/>
      <c r="AGO96" s="276"/>
      <c r="AGP96" s="276"/>
      <c r="AGQ96" s="276"/>
      <c r="AGR96" s="276"/>
      <c r="AGS96" s="276"/>
      <c r="AGT96" s="276"/>
      <c r="AGU96" s="276"/>
      <c r="AGV96" s="276"/>
      <c r="AGW96" s="276"/>
      <c r="AGX96" s="276"/>
      <c r="AGY96" s="276"/>
      <c r="AGZ96" s="276"/>
      <c r="AHA96" s="276"/>
      <c r="AHB96" s="276"/>
      <c r="AHC96" s="276"/>
      <c r="AHD96" s="276"/>
      <c r="AHE96" s="276"/>
      <c r="AHF96" s="276"/>
      <c r="AHG96" s="276"/>
      <c r="AHH96" s="276"/>
      <c r="AHI96" s="276"/>
      <c r="AHJ96" s="276"/>
      <c r="AHK96" s="276"/>
      <c r="AHL96" s="276"/>
      <c r="AHM96" s="276"/>
      <c r="AHN96" s="276"/>
      <c r="AHO96" s="276"/>
      <c r="AHP96" s="276"/>
      <c r="AHQ96" s="276"/>
      <c r="AHR96" s="276"/>
      <c r="AHS96" s="276"/>
      <c r="AHT96" s="276"/>
      <c r="AHU96" s="276"/>
      <c r="AHV96" s="276"/>
      <c r="AHW96" s="276"/>
      <c r="AHX96" s="276"/>
      <c r="AHY96" s="276"/>
      <c r="AHZ96" s="276"/>
      <c r="AIA96" s="276"/>
      <c r="AIB96" s="276"/>
      <c r="AIC96" s="276"/>
      <c r="AID96" s="276"/>
      <c r="AIE96" s="276"/>
      <c r="AIF96" s="276"/>
      <c r="AIG96" s="276"/>
      <c r="AIH96" s="276"/>
      <c r="AII96" s="0"/>
      <c r="AIJ96" s="0"/>
      <c r="AIK96" s="0"/>
      <c r="AIL96" s="0"/>
      <c r="AIM96" s="0"/>
      <c r="AIN96" s="0"/>
      <c r="AIO96" s="0"/>
      <c r="AIP96" s="0"/>
      <c r="AIQ96" s="0"/>
      <c r="AIR96" s="0"/>
      <c r="AIS96" s="0"/>
      <c r="AIT96" s="0"/>
      <c r="AIU96" s="0"/>
      <c r="AIV96" s="0"/>
      <c r="AIW96" s="0"/>
      <c r="AIX96" s="0"/>
      <c r="AIY96" s="0"/>
      <c r="AIZ96" s="0"/>
      <c r="AJA96" s="0"/>
      <c r="AJB96" s="0"/>
      <c r="AJC96" s="0"/>
      <c r="AJD96" s="0"/>
      <c r="AJE96" s="0"/>
      <c r="AJF96" s="0"/>
      <c r="AJG96" s="0"/>
      <c r="AJH96" s="0"/>
      <c r="AJI96" s="0"/>
      <c r="AJJ96" s="0"/>
      <c r="AJK96" s="0"/>
      <c r="AJL96" s="0"/>
      <c r="AJM96" s="0"/>
      <c r="AJN96" s="0"/>
      <c r="AJO96" s="0"/>
      <c r="AJP96" s="0"/>
      <c r="AJQ96" s="0"/>
      <c r="AJR96" s="0"/>
      <c r="AJS96" s="0"/>
      <c r="AJT96" s="0"/>
      <c r="AJU96" s="0"/>
      <c r="AJV96" s="0"/>
      <c r="AJW96" s="0"/>
      <c r="AJX96" s="0"/>
      <c r="AJY96" s="0"/>
      <c r="AJZ96" s="0"/>
      <c r="AKA96" s="0"/>
      <c r="AKB96" s="0"/>
      <c r="AKC96" s="0"/>
      <c r="AKD96" s="0"/>
      <c r="AKE96" s="0"/>
      <c r="AKF96" s="0"/>
      <c r="AKG96" s="0"/>
      <c r="AKH96" s="0"/>
      <c r="AKI96" s="0"/>
      <c r="AKJ96" s="0"/>
      <c r="AKK96" s="0"/>
      <c r="AKL96" s="0"/>
      <c r="AKM96" s="0"/>
      <c r="AKN96" s="0"/>
      <c r="AKO96" s="0"/>
      <c r="AKP96" s="0"/>
      <c r="AKQ96" s="0"/>
      <c r="AKR96" s="0"/>
      <c r="AKS96" s="0"/>
      <c r="AKT96" s="0"/>
      <c r="AKU96" s="0"/>
      <c r="AKV96" s="0"/>
      <c r="AKW96" s="0"/>
      <c r="AKX96" s="0"/>
      <c r="AKY96" s="0"/>
      <c r="AKZ96" s="0"/>
      <c r="ALA96" s="0"/>
      <c r="ALB96" s="0"/>
      <c r="ALC96" s="0"/>
      <c r="ALD96" s="0"/>
      <c r="ALE96" s="0"/>
      <c r="ALF96" s="0"/>
      <c r="ALG96" s="0"/>
      <c r="ALH96" s="0"/>
      <c r="ALI96" s="0"/>
      <c r="ALJ96" s="0"/>
      <c r="ALK96" s="0"/>
      <c r="ALL96" s="0"/>
      <c r="ALM96" s="0"/>
      <c r="ALN96" s="0"/>
      <c r="ALO96" s="0"/>
      <c r="ALP96" s="0"/>
      <c r="ALQ96" s="0"/>
      <c r="ALR96" s="0"/>
      <c r="ALS96" s="0"/>
      <c r="ALT96" s="0"/>
      <c r="ALU96" s="0"/>
      <c r="ALV96" s="0"/>
      <c r="ALW96" s="0"/>
      <c r="ALX96" s="0"/>
      <c r="ALY96" s="0"/>
      <c r="ALZ96" s="0"/>
      <c r="AMA96" s="0"/>
      <c r="AMB96" s="0"/>
      <c r="AMC96" s="0"/>
      <c r="AMD96" s="0"/>
      <c r="AME96" s="0"/>
      <c r="AMF96" s="0"/>
      <c r="AMG96" s="0"/>
      <c r="AMH96" s="0"/>
      <c r="AMI96" s="0"/>
      <c r="AMJ96" s="0"/>
    </row>
    <row r="97" s="281" customFormat="true" ht="12" hidden="false" customHeight="true" outlineLevel="0" collapsed="false">
      <c r="A97" s="278"/>
      <c r="B97" s="278"/>
      <c r="C97" s="716"/>
      <c r="D97" s="716"/>
      <c r="E97" s="716"/>
      <c r="F97" s="716"/>
      <c r="G97" s="716"/>
      <c r="H97" s="716"/>
      <c r="I97" s="716"/>
      <c r="J97" s="278"/>
      <c r="K97" s="278"/>
      <c r="L97" s="278"/>
      <c r="M97" s="278"/>
      <c r="N97" s="278"/>
      <c r="O97" s="278"/>
      <c r="P97" s="278"/>
      <c r="Q97" s="278"/>
      <c r="R97" s="278"/>
      <c r="S97" s="278"/>
      <c r="T97" s="278"/>
      <c r="U97" s="278"/>
      <c r="V97" s="278"/>
      <c r="W97" s="278"/>
      <c r="X97" s="278"/>
      <c r="Y97" s="278"/>
      <c r="Z97" s="278"/>
      <c r="AA97" s="716"/>
      <c r="AB97" s="716"/>
      <c r="AC97" s="716"/>
      <c r="AD97" s="716"/>
      <c r="AE97" s="716"/>
      <c r="AF97" s="716"/>
      <c r="AG97" s="716"/>
      <c r="AH97" s="278"/>
      <c r="AI97" s="278"/>
      <c r="AJ97" s="278"/>
      <c r="AK97" s="278"/>
      <c r="AL97" s="278"/>
      <c r="AM97" s="278"/>
      <c r="AN97" s="278"/>
      <c r="AO97" s="278"/>
      <c r="AP97" s="278"/>
      <c r="AQ97" s="717"/>
      <c r="AR97" s="717"/>
      <c r="AS97" s="717"/>
      <c r="BK97" s="717"/>
      <c r="BL97" s="717"/>
      <c r="BM97" s="717"/>
      <c r="BN97" s="717"/>
      <c r="BO97" s="717"/>
      <c r="BP97" s="717"/>
      <c r="BQ97" s="717"/>
      <c r="CI97" s="717"/>
      <c r="CJ97" s="717"/>
      <c r="CK97" s="717"/>
      <c r="CL97" s="717"/>
      <c r="CM97" s="717"/>
      <c r="CN97" s="717"/>
      <c r="CO97" s="717"/>
      <c r="DG97" s="717"/>
      <c r="DH97" s="717"/>
      <c r="DI97" s="717"/>
      <c r="DJ97" s="717"/>
      <c r="DK97" s="717"/>
      <c r="DL97" s="717"/>
      <c r="DM97" s="717"/>
      <c r="EE97" s="717"/>
      <c r="EF97" s="717"/>
      <c r="EG97" s="717"/>
      <c r="EH97" s="717"/>
      <c r="EI97" s="717"/>
      <c r="EJ97" s="717"/>
      <c r="EK97" s="717"/>
      <c r="FC97" s="717"/>
      <c r="FD97" s="717"/>
      <c r="FE97" s="717"/>
      <c r="FF97" s="717"/>
      <c r="FG97" s="717"/>
      <c r="FH97" s="717"/>
      <c r="FI97" s="717"/>
      <c r="GA97" s="717"/>
      <c r="GB97" s="717"/>
      <c r="GC97" s="717"/>
      <c r="GD97" s="717"/>
      <c r="GE97" s="717"/>
      <c r="GF97" s="717"/>
      <c r="GG97" s="717"/>
      <c r="GY97" s="717"/>
      <c r="GZ97" s="717"/>
      <c r="HA97" s="717"/>
      <c r="HB97" s="717"/>
      <c r="HC97" s="717"/>
      <c r="HD97" s="717"/>
      <c r="HE97" s="717"/>
      <c r="HW97" s="717"/>
      <c r="HX97" s="717"/>
      <c r="HY97" s="717"/>
      <c r="HZ97" s="717"/>
      <c r="IA97" s="717"/>
      <c r="IB97" s="717"/>
      <c r="IC97" s="717"/>
      <c r="IU97" s="717"/>
      <c r="IV97" s="717"/>
      <c r="IW97" s="717"/>
      <c r="IX97" s="717"/>
      <c r="IY97" s="717"/>
      <c r="IZ97" s="717"/>
      <c r="JA97" s="717"/>
      <c r="JS97" s="717"/>
      <c r="JT97" s="717"/>
      <c r="JU97" s="717"/>
      <c r="JV97" s="717"/>
      <c r="JW97" s="717"/>
      <c r="JX97" s="717"/>
      <c r="JY97" s="717"/>
      <c r="KQ97" s="717"/>
      <c r="KR97" s="717"/>
      <c r="KS97" s="717"/>
      <c r="KT97" s="717"/>
      <c r="KU97" s="717"/>
      <c r="KV97" s="717"/>
      <c r="KW97" s="717"/>
      <c r="LO97" s="717"/>
      <c r="LP97" s="717"/>
      <c r="LQ97" s="717"/>
      <c r="LR97" s="717"/>
      <c r="LS97" s="717"/>
      <c r="LT97" s="717"/>
      <c r="LU97" s="717"/>
      <c r="YE97" s="276"/>
      <c r="YF97" s="276"/>
      <c r="YG97" s="276"/>
      <c r="YH97" s="276"/>
      <c r="YI97" s="276"/>
      <c r="YJ97" s="276"/>
      <c r="YK97" s="276"/>
      <c r="YL97" s="276"/>
      <c r="YM97" s="276"/>
      <c r="YN97" s="276"/>
      <c r="YO97" s="276"/>
      <c r="YP97" s="276"/>
      <c r="YQ97" s="276"/>
      <c r="YR97" s="276"/>
      <c r="YS97" s="276"/>
      <c r="YT97" s="276"/>
      <c r="YU97" s="276"/>
      <c r="YV97" s="276"/>
      <c r="YW97" s="276"/>
      <c r="YX97" s="276"/>
      <c r="YY97" s="276"/>
      <c r="YZ97" s="276"/>
      <c r="ZA97" s="276"/>
      <c r="ZB97" s="276"/>
      <c r="ZC97" s="276"/>
      <c r="ZD97" s="276"/>
      <c r="ZE97" s="276"/>
      <c r="ZF97" s="276"/>
      <c r="ZG97" s="276"/>
      <c r="ZH97" s="276"/>
      <c r="ZI97" s="276"/>
      <c r="ZJ97" s="276"/>
      <c r="ZK97" s="276"/>
      <c r="ZL97" s="276"/>
      <c r="ZM97" s="276"/>
      <c r="ZN97" s="276"/>
      <c r="ZO97" s="276"/>
      <c r="ZP97" s="276"/>
      <c r="ZQ97" s="276"/>
      <c r="ZR97" s="276"/>
      <c r="ZS97" s="276"/>
      <c r="ZT97" s="276"/>
      <c r="ZU97" s="276"/>
      <c r="ZV97" s="276"/>
      <c r="ZW97" s="276"/>
      <c r="ZX97" s="276"/>
      <c r="ZY97" s="276"/>
      <c r="ZZ97" s="276"/>
      <c r="AAA97" s="276"/>
      <c r="AAB97" s="276"/>
      <c r="AAC97" s="276"/>
      <c r="AAD97" s="276"/>
      <c r="AAE97" s="276"/>
      <c r="AAF97" s="276"/>
      <c r="AAG97" s="276"/>
      <c r="AAH97" s="276"/>
      <c r="AAI97" s="276"/>
      <c r="AAJ97" s="276"/>
      <c r="AAK97" s="276"/>
      <c r="AAL97" s="276"/>
      <c r="AAM97" s="276"/>
      <c r="AAN97" s="276"/>
      <c r="AAO97" s="276"/>
      <c r="AAP97" s="276"/>
      <c r="AAQ97" s="276"/>
      <c r="AAR97" s="276"/>
      <c r="AAS97" s="276"/>
      <c r="AAT97" s="276"/>
      <c r="AAU97" s="276"/>
      <c r="AAV97" s="276"/>
      <c r="AAW97" s="276"/>
      <c r="AAX97" s="276"/>
      <c r="AAY97" s="276"/>
      <c r="AAZ97" s="276"/>
      <c r="ABA97" s="276"/>
      <c r="ABB97" s="276"/>
      <c r="ABC97" s="276"/>
      <c r="ABD97" s="276"/>
      <c r="ABE97" s="276"/>
      <c r="ABF97" s="276"/>
      <c r="ABG97" s="276"/>
      <c r="ABH97" s="276"/>
      <c r="ABI97" s="276"/>
      <c r="ABJ97" s="276"/>
      <c r="ABK97" s="276"/>
      <c r="ABL97" s="276"/>
      <c r="ABM97" s="276"/>
      <c r="ABN97" s="276"/>
      <c r="ABO97" s="276"/>
      <c r="ABP97" s="276"/>
      <c r="ABQ97" s="276"/>
      <c r="ABR97" s="276"/>
      <c r="ABS97" s="276"/>
      <c r="ABT97" s="276"/>
      <c r="ABU97" s="276"/>
      <c r="ABV97" s="276"/>
      <c r="ABW97" s="276"/>
      <c r="ABX97" s="276"/>
      <c r="ABY97" s="276"/>
      <c r="ABZ97" s="276"/>
      <c r="ACA97" s="276"/>
      <c r="ACB97" s="276"/>
      <c r="ACC97" s="276"/>
      <c r="ACD97" s="276"/>
      <c r="ACE97" s="276"/>
      <c r="ACF97" s="276"/>
      <c r="ACG97" s="276"/>
      <c r="ACH97" s="276"/>
      <c r="ACI97" s="276"/>
      <c r="ACJ97" s="276"/>
      <c r="ACK97" s="276"/>
      <c r="ACL97" s="276"/>
      <c r="ACM97" s="276"/>
      <c r="ACN97" s="276"/>
      <c r="ACO97" s="276"/>
      <c r="ACP97" s="276"/>
      <c r="ACQ97" s="276"/>
      <c r="ACR97" s="276"/>
      <c r="ACS97" s="276"/>
      <c r="ACT97" s="276"/>
      <c r="ACU97" s="276"/>
      <c r="ACV97" s="276"/>
      <c r="ACW97" s="276"/>
      <c r="ACX97" s="276"/>
      <c r="ACY97" s="276"/>
      <c r="ACZ97" s="276"/>
      <c r="ADA97" s="276"/>
      <c r="ADB97" s="276"/>
      <c r="ADC97" s="276"/>
      <c r="ADD97" s="276"/>
      <c r="ADE97" s="276"/>
      <c r="ADF97" s="276"/>
      <c r="ADG97" s="276"/>
      <c r="ADH97" s="276"/>
      <c r="ADI97" s="276"/>
      <c r="ADJ97" s="276"/>
      <c r="ADK97" s="276"/>
      <c r="ADL97" s="276"/>
      <c r="ADM97" s="276"/>
      <c r="ADN97" s="276"/>
      <c r="ADO97" s="276"/>
      <c r="ADP97" s="276"/>
      <c r="ADQ97" s="276"/>
      <c r="ADR97" s="276"/>
      <c r="ADS97" s="276"/>
      <c r="ADT97" s="276"/>
      <c r="ADU97" s="276"/>
      <c r="ADV97" s="276"/>
      <c r="ADW97" s="276"/>
      <c r="ADX97" s="276"/>
      <c r="ADY97" s="276"/>
      <c r="ADZ97" s="276"/>
      <c r="AEA97" s="276"/>
      <c r="AEB97" s="276"/>
      <c r="AEC97" s="276"/>
      <c r="AED97" s="276"/>
      <c r="AEE97" s="276"/>
      <c r="AEF97" s="276"/>
      <c r="AEG97" s="276"/>
      <c r="AEH97" s="276"/>
      <c r="AEI97" s="276"/>
      <c r="AEJ97" s="276"/>
      <c r="AEK97" s="276"/>
      <c r="AEL97" s="276"/>
      <c r="AEM97" s="276"/>
      <c r="AEN97" s="276"/>
      <c r="AEO97" s="276"/>
      <c r="AEP97" s="276"/>
      <c r="AEQ97" s="276"/>
      <c r="AER97" s="276"/>
      <c r="AES97" s="276"/>
      <c r="AET97" s="276"/>
      <c r="AEU97" s="276"/>
      <c r="AEV97" s="276"/>
      <c r="AEW97" s="276"/>
      <c r="AEX97" s="276"/>
      <c r="AEY97" s="276"/>
      <c r="AEZ97" s="276"/>
      <c r="AFA97" s="276"/>
      <c r="AFB97" s="276"/>
      <c r="AFC97" s="276"/>
      <c r="AFD97" s="276"/>
      <c r="AFE97" s="276"/>
      <c r="AFF97" s="276"/>
      <c r="AFG97" s="276"/>
      <c r="AFH97" s="276"/>
      <c r="AFI97" s="276"/>
      <c r="AFJ97" s="276"/>
      <c r="AFK97" s="276"/>
      <c r="AFL97" s="276"/>
      <c r="AFM97" s="276"/>
      <c r="AFN97" s="276"/>
      <c r="AFO97" s="276"/>
      <c r="AFP97" s="276"/>
      <c r="AFQ97" s="276"/>
      <c r="AFR97" s="276"/>
      <c r="AFS97" s="276"/>
      <c r="AFT97" s="276"/>
      <c r="AFU97" s="276"/>
      <c r="AFV97" s="276"/>
      <c r="AFW97" s="276"/>
      <c r="AFX97" s="276"/>
      <c r="AFY97" s="276"/>
      <c r="AFZ97" s="276"/>
      <c r="AGA97" s="276"/>
      <c r="AGB97" s="276"/>
      <c r="AGC97" s="276"/>
      <c r="AGD97" s="276"/>
      <c r="AGE97" s="276"/>
      <c r="AGF97" s="276"/>
      <c r="AGG97" s="276"/>
      <c r="AGH97" s="276"/>
      <c r="AGI97" s="276"/>
      <c r="AGJ97" s="276"/>
      <c r="AGK97" s="276"/>
      <c r="AGL97" s="276"/>
      <c r="AGM97" s="276"/>
      <c r="AGN97" s="276"/>
      <c r="AGO97" s="276"/>
      <c r="AGP97" s="276"/>
      <c r="AGQ97" s="276"/>
      <c r="AGR97" s="276"/>
      <c r="AGS97" s="276"/>
      <c r="AGT97" s="276"/>
      <c r="AGU97" s="276"/>
      <c r="AGV97" s="276"/>
      <c r="AGW97" s="276"/>
      <c r="AGX97" s="276"/>
      <c r="AGY97" s="276"/>
      <c r="AGZ97" s="276"/>
      <c r="AHA97" s="276"/>
      <c r="AHB97" s="276"/>
      <c r="AHC97" s="276"/>
      <c r="AHD97" s="276"/>
      <c r="AHE97" s="276"/>
      <c r="AHF97" s="276"/>
      <c r="AHG97" s="276"/>
      <c r="AHH97" s="276"/>
      <c r="AHI97" s="276"/>
      <c r="AHJ97" s="276"/>
      <c r="AHK97" s="276"/>
      <c r="AHL97" s="276"/>
      <c r="AHM97" s="276"/>
      <c r="AHN97" s="276"/>
      <c r="AHO97" s="276"/>
      <c r="AHP97" s="276"/>
      <c r="AHQ97" s="276"/>
      <c r="AHR97" s="276"/>
      <c r="AHS97" s="276"/>
      <c r="AHT97" s="276"/>
      <c r="AHU97" s="276"/>
      <c r="AHV97" s="276"/>
      <c r="AHW97" s="276"/>
      <c r="AHX97" s="276"/>
      <c r="AHY97" s="276"/>
      <c r="AHZ97" s="276"/>
      <c r="AIA97" s="276"/>
      <c r="AIB97" s="276"/>
      <c r="AIC97" s="276"/>
      <c r="AID97" s="276"/>
      <c r="AIE97" s="276"/>
      <c r="AIF97" s="276"/>
      <c r="AIG97" s="276"/>
      <c r="AIH97" s="276"/>
      <c r="AII97" s="0"/>
      <c r="AIJ97" s="0"/>
      <c r="AIK97" s="0"/>
      <c r="AIL97" s="0"/>
      <c r="AIM97" s="0"/>
      <c r="AIN97" s="0"/>
      <c r="AIO97" s="0"/>
      <c r="AIP97" s="0"/>
      <c r="AIQ97" s="0"/>
      <c r="AIR97" s="0"/>
      <c r="AIS97" s="0"/>
      <c r="AIT97" s="0"/>
      <c r="AIU97" s="0"/>
      <c r="AIV97" s="0"/>
      <c r="AIW97" s="0"/>
      <c r="AIX97" s="0"/>
      <c r="AIY97" s="0"/>
      <c r="AIZ97" s="0"/>
      <c r="AJA97" s="0"/>
      <c r="AJB97" s="0"/>
      <c r="AJC97" s="0"/>
      <c r="AJD97" s="0"/>
      <c r="AJE97" s="0"/>
      <c r="AJF97" s="0"/>
      <c r="AJG97" s="0"/>
      <c r="AJH97" s="0"/>
      <c r="AJI97" s="0"/>
      <c r="AJJ97" s="0"/>
      <c r="AJK97" s="0"/>
      <c r="AJL97" s="0"/>
      <c r="AJM97" s="0"/>
      <c r="AJN97" s="0"/>
      <c r="AJO97" s="0"/>
      <c r="AJP97" s="0"/>
      <c r="AJQ97" s="0"/>
      <c r="AJR97" s="0"/>
      <c r="AJS97" s="0"/>
      <c r="AJT97" s="0"/>
      <c r="AJU97" s="0"/>
      <c r="AJV97" s="0"/>
      <c r="AJW97" s="0"/>
      <c r="AJX97" s="0"/>
      <c r="AJY97" s="0"/>
      <c r="AJZ97" s="0"/>
      <c r="AKA97" s="0"/>
      <c r="AKB97" s="0"/>
      <c r="AKC97" s="0"/>
      <c r="AKD97" s="0"/>
      <c r="AKE97" s="0"/>
      <c r="AKF97" s="0"/>
      <c r="AKG97" s="0"/>
      <c r="AKH97" s="0"/>
      <c r="AKI97" s="0"/>
      <c r="AKJ97" s="0"/>
      <c r="AKK97" s="0"/>
      <c r="AKL97" s="0"/>
      <c r="AKM97" s="0"/>
      <c r="AKN97" s="0"/>
      <c r="AKO97" s="0"/>
      <c r="AKP97" s="0"/>
      <c r="AKQ97" s="0"/>
      <c r="AKR97" s="0"/>
      <c r="AKS97" s="0"/>
      <c r="AKT97" s="0"/>
      <c r="AKU97" s="0"/>
      <c r="AKV97" s="0"/>
      <c r="AKW97" s="0"/>
      <c r="AKX97" s="0"/>
      <c r="AKY97" s="0"/>
      <c r="AKZ97" s="0"/>
      <c r="ALA97" s="0"/>
      <c r="ALB97" s="0"/>
      <c r="ALC97" s="0"/>
      <c r="ALD97" s="0"/>
      <c r="ALE97" s="0"/>
      <c r="ALF97" s="0"/>
      <c r="ALG97" s="0"/>
      <c r="ALH97" s="0"/>
      <c r="ALI97" s="0"/>
      <c r="ALJ97" s="0"/>
      <c r="ALK97" s="0"/>
      <c r="ALL97" s="0"/>
      <c r="ALM97" s="0"/>
      <c r="ALN97" s="0"/>
      <c r="ALO97" s="0"/>
      <c r="ALP97" s="0"/>
      <c r="ALQ97" s="0"/>
      <c r="ALR97" s="0"/>
      <c r="ALS97" s="0"/>
      <c r="ALT97" s="0"/>
      <c r="ALU97" s="0"/>
      <c r="ALV97" s="0"/>
      <c r="ALW97" s="0"/>
      <c r="ALX97" s="0"/>
      <c r="ALY97" s="0"/>
      <c r="ALZ97" s="0"/>
      <c r="AMA97" s="0"/>
      <c r="AMB97" s="0"/>
      <c r="AMC97" s="0"/>
      <c r="AMD97" s="0"/>
      <c r="AME97" s="0"/>
      <c r="AMF97" s="0"/>
      <c r="AMG97" s="0"/>
      <c r="AMH97" s="0"/>
      <c r="AMI97" s="0"/>
      <c r="AMJ97" s="0"/>
    </row>
    <row r="98" s="717" customFormat="true" ht="12" hidden="false" customHeight="true" outlineLevel="0" collapsed="false">
      <c r="A98" s="716"/>
      <c r="B98" s="716"/>
      <c r="C98" s="716"/>
      <c r="D98" s="716"/>
      <c r="E98" s="716"/>
      <c r="F98" s="716"/>
      <c r="G98" s="716"/>
      <c r="H98" s="716"/>
      <c r="I98" s="716"/>
      <c r="J98" s="716"/>
      <c r="K98" s="716"/>
      <c r="L98" s="716"/>
      <c r="M98" s="716"/>
      <c r="N98" s="716"/>
      <c r="O98" s="716"/>
      <c r="P98" s="716"/>
      <c r="Q98" s="716"/>
      <c r="R98" s="716"/>
      <c r="S98" s="716"/>
      <c r="T98" s="716"/>
      <c r="U98" s="716"/>
      <c r="V98" s="716"/>
      <c r="W98" s="716"/>
      <c r="X98" s="716"/>
      <c r="Y98" s="716"/>
      <c r="Z98" s="716"/>
      <c r="AA98" s="716"/>
      <c r="AB98" s="716"/>
      <c r="AC98" s="716"/>
      <c r="AD98" s="716"/>
      <c r="AE98" s="716"/>
      <c r="AF98" s="716"/>
      <c r="AG98" s="716"/>
      <c r="AH98" s="716"/>
      <c r="AI98" s="716"/>
      <c r="AJ98" s="716"/>
      <c r="AK98" s="716"/>
      <c r="AL98" s="716"/>
      <c r="AM98" s="716"/>
      <c r="AN98" s="716"/>
      <c r="AO98" s="716"/>
      <c r="AP98" s="716"/>
      <c r="YE98" s="276"/>
      <c r="YF98" s="276"/>
      <c r="YG98" s="276"/>
      <c r="YH98" s="276"/>
      <c r="YI98" s="276"/>
      <c r="YJ98" s="276"/>
      <c r="YK98" s="276"/>
      <c r="YL98" s="276"/>
      <c r="YM98" s="276"/>
      <c r="YN98" s="276"/>
      <c r="YO98" s="276"/>
      <c r="YP98" s="276"/>
      <c r="YQ98" s="276"/>
      <c r="YR98" s="276"/>
      <c r="YS98" s="276"/>
      <c r="YT98" s="276"/>
      <c r="YU98" s="276"/>
      <c r="YV98" s="276"/>
      <c r="YW98" s="276"/>
      <c r="YX98" s="276"/>
      <c r="YY98" s="276"/>
      <c r="YZ98" s="276"/>
      <c r="ZA98" s="276"/>
      <c r="ZB98" s="276"/>
      <c r="ZC98" s="276"/>
      <c r="ZD98" s="276"/>
      <c r="ZE98" s="276"/>
      <c r="ZF98" s="276"/>
      <c r="ZG98" s="276"/>
      <c r="ZH98" s="276"/>
      <c r="ZI98" s="276"/>
      <c r="ZJ98" s="276"/>
      <c r="ZK98" s="276"/>
      <c r="ZL98" s="276"/>
      <c r="ZM98" s="276"/>
      <c r="ZN98" s="276"/>
      <c r="ZO98" s="276"/>
      <c r="ZP98" s="276"/>
      <c r="ZQ98" s="276"/>
      <c r="ZR98" s="276"/>
      <c r="ZS98" s="276"/>
      <c r="ZT98" s="276"/>
      <c r="ZU98" s="276"/>
      <c r="ZV98" s="276"/>
      <c r="ZW98" s="276"/>
      <c r="ZX98" s="276"/>
      <c r="ZY98" s="276"/>
      <c r="ZZ98" s="276"/>
      <c r="AAA98" s="276"/>
      <c r="AAB98" s="276"/>
      <c r="AAC98" s="276"/>
      <c r="AAD98" s="276"/>
      <c r="AAE98" s="276"/>
      <c r="AAF98" s="276"/>
      <c r="AAG98" s="276"/>
      <c r="AAH98" s="276"/>
      <c r="AAI98" s="276"/>
      <c r="AAJ98" s="276"/>
      <c r="AAK98" s="276"/>
      <c r="AAL98" s="276"/>
      <c r="AAM98" s="276"/>
      <c r="AAN98" s="276"/>
      <c r="AAO98" s="276"/>
      <c r="AAP98" s="276"/>
      <c r="AAQ98" s="276"/>
      <c r="AAR98" s="276"/>
      <c r="AAS98" s="276"/>
      <c r="AAT98" s="276"/>
      <c r="AAU98" s="276"/>
      <c r="AAV98" s="276"/>
      <c r="AAW98" s="276"/>
      <c r="AAX98" s="276"/>
      <c r="AAY98" s="276"/>
      <c r="AAZ98" s="276"/>
      <c r="ABA98" s="276"/>
      <c r="ABB98" s="276"/>
      <c r="ABC98" s="276"/>
      <c r="ABD98" s="276"/>
      <c r="ABE98" s="276"/>
      <c r="ABF98" s="276"/>
      <c r="ABG98" s="276"/>
      <c r="ABH98" s="276"/>
      <c r="ABI98" s="276"/>
      <c r="ABJ98" s="276"/>
      <c r="ABK98" s="276"/>
      <c r="ABL98" s="276"/>
      <c r="ABM98" s="276"/>
      <c r="ABN98" s="276"/>
      <c r="ABO98" s="276"/>
      <c r="ABP98" s="276"/>
      <c r="ABQ98" s="276"/>
      <c r="ABR98" s="276"/>
      <c r="ABS98" s="276"/>
      <c r="ABT98" s="276"/>
      <c r="ABU98" s="276"/>
      <c r="ABV98" s="276"/>
      <c r="ABW98" s="276"/>
      <c r="ABX98" s="276"/>
      <c r="ABY98" s="276"/>
      <c r="ABZ98" s="276"/>
      <c r="ACA98" s="276"/>
      <c r="ACB98" s="276"/>
      <c r="ACC98" s="276"/>
      <c r="ACD98" s="276"/>
      <c r="ACE98" s="276"/>
      <c r="ACF98" s="276"/>
      <c r="ACG98" s="276"/>
      <c r="ACH98" s="276"/>
      <c r="ACI98" s="276"/>
      <c r="ACJ98" s="276"/>
      <c r="ACK98" s="276"/>
      <c r="ACL98" s="276"/>
      <c r="ACM98" s="276"/>
      <c r="ACN98" s="276"/>
      <c r="ACO98" s="276"/>
      <c r="ACP98" s="276"/>
      <c r="ACQ98" s="276"/>
      <c r="ACR98" s="276"/>
      <c r="ACS98" s="276"/>
      <c r="ACT98" s="276"/>
      <c r="ACU98" s="276"/>
      <c r="ACV98" s="276"/>
      <c r="ACW98" s="276"/>
      <c r="ACX98" s="276"/>
      <c r="ACY98" s="276"/>
      <c r="ACZ98" s="276"/>
      <c r="ADA98" s="276"/>
      <c r="ADB98" s="276"/>
      <c r="ADC98" s="276"/>
      <c r="ADD98" s="276"/>
      <c r="ADE98" s="276"/>
      <c r="ADF98" s="276"/>
      <c r="ADG98" s="276"/>
      <c r="ADH98" s="276"/>
      <c r="ADI98" s="276"/>
      <c r="ADJ98" s="276"/>
      <c r="ADK98" s="276"/>
      <c r="ADL98" s="276"/>
      <c r="ADM98" s="276"/>
      <c r="ADN98" s="276"/>
      <c r="ADO98" s="276"/>
      <c r="ADP98" s="276"/>
      <c r="ADQ98" s="276"/>
      <c r="ADR98" s="276"/>
      <c r="ADS98" s="276"/>
      <c r="ADT98" s="276"/>
      <c r="ADU98" s="276"/>
      <c r="ADV98" s="276"/>
      <c r="ADW98" s="276"/>
      <c r="ADX98" s="276"/>
      <c r="ADY98" s="276"/>
      <c r="ADZ98" s="276"/>
      <c r="AEA98" s="276"/>
      <c r="AEB98" s="276"/>
      <c r="AEC98" s="276"/>
      <c r="AED98" s="276"/>
      <c r="AEE98" s="276"/>
      <c r="AEF98" s="276"/>
      <c r="AEG98" s="276"/>
      <c r="AEH98" s="276"/>
      <c r="AEI98" s="276"/>
      <c r="AEJ98" s="276"/>
      <c r="AEK98" s="276"/>
      <c r="AEL98" s="276"/>
      <c r="AEM98" s="276"/>
      <c r="AEN98" s="276"/>
      <c r="AEO98" s="276"/>
      <c r="AEP98" s="276"/>
      <c r="AEQ98" s="276"/>
      <c r="AER98" s="276"/>
      <c r="AES98" s="276"/>
      <c r="AET98" s="276"/>
      <c r="AEU98" s="276"/>
      <c r="AEV98" s="276"/>
      <c r="AEW98" s="276"/>
      <c r="AEX98" s="276"/>
      <c r="AEY98" s="276"/>
      <c r="AEZ98" s="276"/>
      <c r="AFA98" s="276"/>
      <c r="AFB98" s="276"/>
      <c r="AFC98" s="276"/>
      <c r="AFD98" s="276"/>
      <c r="AFE98" s="276"/>
      <c r="AFF98" s="276"/>
      <c r="AFG98" s="276"/>
      <c r="AFH98" s="276"/>
      <c r="AFI98" s="276"/>
      <c r="AFJ98" s="276"/>
      <c r="AFK98" s="276"/>
      <c r="AFL98" s="276"/>
      <c r="AFM98" s="276"/>
      <c r="AFN98" s="276"/>
      <c r="AFO98" s="276"/>
      <c r="AFP98" s="276"/>
      <c r="AFQ98" s="276"/>
      <c r="AFR98" s="276"/>
      <c r="AFS98" s="276"/>
      <c r="AFT98" s="276"/>
      <c r="AFU98" s="276"/>
      <c r="AFV98" s="276"/>
      <c r="AFW98" s="276"/>
      <c r="AFX98" s="276"/>
      <c r="AFY98" s="276"/>
      <c r="AFZ98" s="276"/>
      <c r="AGA98" s="276"/>
      <c r="AGB98" s="276"/>
      <c r="AGC98" s="276"/>
      <c r="AGD98" s="276"/>
      <c r="AGE98" s="276"/>
      <c r="AGF98" s="276"/>
      <c r="AGG98" s="276"/>
      <c r="AGH98" s="276"/>
      <c r="AGI98" s="276"/>
      <c r="AGJ98" s="276"/>
      <c r="AGK98" s="276"/>
      <c r="AGL98" s="276"/>
      <c r="AGM98" s="276"/>
      <c r="AGN98" s="276"/>
      <c r="AGO98" s="276"/>
      <c r="AGP98" s="276"/>
      <c r="AGQ98" s="276"/>
      <c r="AGR98" s="276"/>
      <c r="AGS98" s="276"/>
      <c r="AGT98" s="276"/>
      <c r="AGU98" s="276"/>
      <c r="AGV98" s="276"/>
      <c r="AGW98" s="276"/>
      <c r="AGX98" s="276"/>
      <c r="AGY98" s="276"/>
      <c r="AGZ98" s="276"/>
      <c r="AHA98" s="276"/>
      <c r="AHB98" s="276"/>
      <c r="AHC98" s="276"/>
      <c r="AHD98" s="276"/>
      <c r="AHE98" s="276"/>
      <c r="AHF98" s="276"/>
      <c r="AHG98" s="276"/>
      <c r="AHH98" s="276"/>
      <c r="AHI98" s="276"/>
      <c r="AHJ98" s="276"/>
      <c r="AHK98" s="276"/>
      <c r="AHL98" s="276"/>
      <c r="AHM98" s="276"/>
      <c r="AHN98" s="276"/>
      <c r="AHO98" s="276"/>
      <c r="AHP98" s="276"/>
      <c r="AHQ98" s="276"/>
      <c r="AHR98" s="276"/>
      <c r="AHS98" s="276"/>
      <c r="AHT98" s="276"/>
      <c r="AHU98" s="276"/>
      <c r="AHV98" s="276"/>
      <c r="AHW98" s="276"/>
      <c r="AHX98" s="276"/>
      <c r="AHY98" s="276"/>
      <c r="AHZ98" s="276"/>
      <c r="AIA98" s="276"/>
      <c r="AIB98" s="276"/>
      <c r="AIC98" s="276"/>
      <c r="AID98" s="276"/>
      <c r="AIE98" s="276"/>
      <c r="AIF98" s="276"/>
      <c r="AIG98" s="276"/>
      <c r="AIH98" s="276"/>
      <c r="AII98" s="0"/>
      <c r="AIJ98" s="0"/>
      <c r="AIK98" s="0"/>
      <c r="AIL98" s="0"/>
      <c r="AIM98" s="0"/>
      <c r="AIN98" s="0"/>
      <c r="AIO98" s="0"/>
      <c r="AIP98" s="0"/>
      <c r="AIQ98" s="0"/>
      <c r="AIR98" s="0"/>
      <c r="AIS98" s="0"/>
      <c r="AIT98" s="0"/>
      <c r="AIU98" s="0"/>
      <c r="AIV98" s="0"/>
      <c r="AIW98" s="0"/>
      <c r="AIX98" s="0"/>
      <c r="AIY98" s="0"/>
      <c r="AIZ98" s="0"/>
      <c r="AJA98" s="0"/>
      <c r="AJB98" s="0"/>
      <c r="AJC98" s="0"/>
      <c r="AJD98" s="0"/>
      <c r="AJE98" s="0"/>
      <c r="AJF98" s="0"/>
      <c r="AJG98" s="0"/>
      <c r="AJH98" s="0"/>
      <c r="AJI98" s="0"/>
      <c r="AJJ98" s="0"/>
      <c r="AJK98" s="0"/>
      <c r="AJL98" s="0"/>
      <c r="AJM98" s="0"/>
      <c r="AJN98" s="0"/>
      <c r="AJO98" s="0"/>
      <c r="AJP98" s="0"/>
      <c r="AJQ98" s="0"/>
      <c r="AJR98" s="0"/>
      <c r="AJS98" s="0"/>
      <c r="AJT98" s="0"/>
      <c r="AJU98" s="0"/>
      <c r="AJV98" s="0"/>
      <c r="AJW98" s="0"/>
      <c r="AJX98" s="0"/>
      <c r="AJY98" s="0"/>
      <c r="AJZ98" s="0"/>
      <c r="AKA98" s="0"/>
      <c r="AKB98" s="0"/>
      <c r="AKC98" s="0"/>
      <c r="AKD98" s="0"/>
      <c r="AKE98" s="0"/>
      <c r="AKF98" s="0"/>
      <c r="AKG98" s="0"/>
      <c r="AKH98" s="0"/>
      <c r="AKI98" s="0"/>
      <c r="AKJ98" s="0"/>
      <c r="AKK98" s="0"/>
      <c r="AKL98" s="0"/>
      <c r="AKM98" s="0"/>
      <c r="AKN98" s="0"/>
      <c r="AKO98" s="0"/>
      <c r="AKP98" s="0"/>
      <c r="AKQ98" s="0"/>
      <c r="AKR98" s="0"/>
      <c r="AKS98" s="0"/>
      <c r="AKT98" s="0"/>
      <c r="AKU98" s="0"/>
      <c r="AKV98" s="0"/>
      <c r="AKW98" s="0"/>
      <c r="AKX98" s="0"/>
      <c r="AKY98" s="0"/>
      <c r="AKZ98" s="0"/>
      <c r="ALA98" s="0"/>
      <c r="ALB98" s="0"/>
      <c r="ALC98" s="0"/>
      <c r="ALD98" s="0"/>
      <c r="ALE98" s="0"/>
      <c r="ALF98" s="0"/>
      <c r="ALG98" s="0"/>
      <c r="ALH98" s="0"/>
      <c r="ALI98" s="0"/>
      <c r="ALJ98" s="0"/>
      <c r="ALK98" s="0"/>
      <c r="ALL98" s="0"/>
      <c r="ALM98" s="0"/>
      <c r="ALN98" s="0"/>
      <c r="ALO98" s="0"/>
      <c r="ALP98" s="0"/>
      <c r="ALQ98" s="0"/>
      <c r="ALR98" s="0"/>
      <c r="ALS98" s="0"/>
      <c r="ALT98" s="0"/>
      <c r="ALU98" s="0"/>
      <c r="ALV98" s="0"/>
      <c r="ALW98" s="0"/>
      <c r="ALX98" s="0"/>
      <c r="ALY98" s="0"/>
      <c r="ALZ98" s="0"/>
      <c r="AMA98" s="0"/>
      <c r="AMB98" s="0"/>
      <c r="AMC98" s="0"/>
      <c r="AMD98" s="0"/>
      <c r="AME98" s="0"/>
      <c r="AMF98" s="0"/>
      <c r="AMG98" s="0"/>
      <c r="AMH98" s="0"/>
      <c r="AMI98" s="0"/>
      <c r="AMJ98" s="0"/>
    </row>
    <row r="99" s="717" customFormat="true" ht="12" hidden="false" customHeight="true" outlineLevel="0" collapsed="false">
      <c r="A99" s="716"/>
      <c r="B99" s="716"/>
      <c r="C99" s="278"/>
      <c r="D99" s="278"/>
      <c r="E99" s="278"/>
      <c r="F99" s="278"/>
      <c r="G99" s="278"/>
      <c r="H99" s="278"/>
      <c r="I99" s="278"/>
      <c r="J99" s="716"/>
      <c r="K99" s="716"/>
      <c r="L99" s="716"/>
      <c r="M99" s="716"/>
      <c r="N99" s="716"/>
      <c r="O99" s="716"/>
      <c r="P99" s="716"/>
      <c r="Q99" s="716"/>
      <c r="R99" s="716"/>
      <c r="S99" s="716"/>
      <c r="T99" s="716"/>
      <c r="U99" s="716"/>
      <c r="V99" s="716"/>
      <c r="W99" s="716"/>
      <c r="X99" s="716"/>
      <c r="Y99" s="716"/>
      <c r="Z99" s="716"/>
      <c r="AA99" s="278"/>
      <c r="AB99" s="278"/>
      <c r="AC99" s="278"/>
      <c r="AD99" s="278"/>
      <c r="AE99" s="278"/>
      <c r="AF99" s="278"/>
      <c r="AG99" s="278"/>
      <c r="AH99" s="716"/>
      <c r="AI99" s="716"/>
      <c r="AJ99" s="716"/>
      <c r="AK99" s="716"/>
      <c r="AL99" s="716"/>
      <c r="AM99" s="716"/>
      <c r="AN99" s="716"/>
      <c r="AO99" s="716"/>
      <c r="AP99" s="716"/>
      <c r="AQ99" s="281"/>
      <c r="AR99" s="281"/>
      <c r="AS99" s="281"/>
      <c r="BK99" s="281"/>
      <c r="BL99" s="281"/>
      <c r="BM99" s="281"/>
      <c r="BN99" s="281"/>
      <c r="BO99" s="281"/>
      <c r="BP99" s="281"/>
      <c r="BQ99" s="281"/>
      <c r="CI99" s="281"/>
      <c r="CJ99" s="281"/>
      <c r="CK99" s="281"/>
      <c r="CL99" s="281"/>
      <c r="CM99" s="281"/>
      <c r="CN99" s="281"/>
      <c r="CO99" s="281"/>
      <c r="DG99" s="281"/>
      <c r="DH99" s="281"/>
      <c r="DI99" s="281"/>
      <c r="DJ99" s="281"/>
      <c r="DK99" s="281"/>
      <c r="DL99" s="281"/>
      <c r="DM99" s="281"/>
      <c r="EE99" s="281"/>
      <c r="EF99" s="281"/>
      <c r="EG99" s="281"/>
      <c r="EH99" s="281"/>
      <c r="EI99" s="281"/>
      <c r="EJ99" s="281"/>
      <c r="EK99" s="281"/>
      <c r="FC99" s="281"/>
      <c r="FD99" s="281"/>
      <c r="FE99" s="281"/>
      <c r="FF99" s="281"/>
      <c r="FG99" s="281"/>
      <c r="FH99" s="281"/>
      <c r="FI99" s="281"/>
      <c r="GA99" s="281"/>
      <c r="GB99" s="281"/>
      <c r="GC99" s="281"/>
      <c r="GD99" s="281"/>
      <c r="GE99" s="281"/>
      <c r="GF99" s="281"/>
      <c r="GG99" s="281"/>
      <c r="GY99" s="281"/>
      <c r="GZ99" s="281"/>
      <c r="HA99" s="281"/>
      <c r="HB99" s="281"/>
      <c r="HC99" s="281"/>
      <c r="HD99" s="281"/>
      <c r="HE99" s="281"/>
      <c r="HW99" s="281"/>
      <c r="HX99" s="281"/>
      <c r="HY99" s="281"/>
      <c r="HZ99" s="281"/>
      <c r="IA99" s="281"/>
      <c r="IB99" s="281"/>
      <c r="IC99" s="281"/>
      <c r="IU99" s="281"/>
      <c r="IV99" s="281"/>
      <c r="IW99" s="281"/>
      <c r="IX99" s="281"/>
      <c r="IY99" s="281"/>
      <c r="IZ99" s="281"/>
      <c r="JA99" s="281"/>
      <c r="JS99" s="281"/>
      <c r="JT99" s="281"/>
      <c r="JU99" s="281"/>
      <c r="JV99" s="281"/>
      <c r="JW99" s="281"/>
      <c r="JX99" s="281"/>
      <c r="JY99" s="281"/>
      <c r="KQ99" s="281"/>
      <c r="KR99" s="281"/>
      <c r="KS99" s="281"/>
      <c r="KT99" s="281"/>
      <c r="KU99" s="281"/>
      <c r="KV99" s="281"/>
      <c r="KW99" s="281"/>
      <c r="LO99" s="281"/>
      <c r="LP99" s="281"/>
      <c r="LQ99" s="281"/>
      <c r="LR99" s="281"/>
      <c r="LS99" s="281"/>
      <c r="LT99" s="281"/>
      <c r="LU99" s="281"/>
      <c r="YE99" s="276"/>
      <c r="YF99" s="276"/>
      <c r="YG99" s="276"/>
      <c r="YH99" s="276"/>
      <c r="YI99" s="276"/>
      <c r="YJ99" s="276"/>
      <c r="YK99" s="276"/>
      <c r="YL99" s="276"/>
      <c r="YM99" s="276"/>
      <c r="YN99" s="276"/>
      <c r="YO99" s="276"/>
      <c r="YP99" s="276"/>
      <c r="YQ99" s="276"/>
      <c r="YR99" s="276"/>
      <c r="YS99" s="276"/>
      <c r="YT99" s="276"/>
      <c r="YU99" s="276"/>
      <c r="YV99" s="276"/>
      <c r="YW99" s="276"/>
      <c r="YX99" s="276"/>
      <c r="YY99" s="276"/>
      <c r="YZ99" s="276"/>
      <c r="ZA99" s="276"/>
      <c r="ZB99" s="276"/>
      <c r="ZC99" s="276"/>
      <c r="ZD99" s="276"/>
      <c r="ZE99" s="276"/>
      <c r="ZF99" s="276"/>
      <c r="ZG99" s="276"/>
      <c r="ZH99" s="276"/>
      <c r="ZI99" s="276"/>
      <c r="ZJ99" s="276"/>
      <c r="ZK99" s="276"/>
      <c r="ZL99" s="276"/>
      <c r="ZM99" s="276"/>
      <c r="ZN99" s="276"/>
      <c r="ZO99" s="276"/>
      <c r="ZP99" s="276"/>
      <c r="ZQ99" s="276"/>
      <c r="ZR99" s="276"/>
      <c r="ZS99" s="276"/>
      <c r="ZT99" s="276"/>
      <c r="ZU99" s="276"/>
      <c r="ZV99" s="276"/>
      <c r="ZW99" s="276"/>
      <c r="ZX99" s="276"/>
      <c r="ZY99" s="276"/>
      <c r="ZZ99" s="276"/>
      <c r="AAA99" s="276"/>
      <c r="AAB99" s="276"/>
      <c r="AAC99" s="276"/>
      <c r="AAD99" s="276"/>
      <c r="AAE99" s="276"/>
      <c r="AAF99" s="276"/>
      <c r="AAG99" s="276"/>
      <c r="AAH99" s="276"/>
      <c r="AAI99" s="276"/>
      <c r="AAJ99" s="276"/>
      <c r="AAK99" s="276"/>
      <c r="AAL99" s="276"/>
      <c r="AAM99" s="276"/>
      <c r="AAN99" s="276"/>
      <c r="AAO99" s="276"/>
      <c r="AAP99" s="276"/>
      <c r="AAQ99" s="276"/>
      <c r="AAR99" s="276"/>
      <c r="AAS99" s="276"/>
      <c r="AAT99" s="276"/>
      <c r="AAU99" s="276"/>
      <c r="AAV99" s="276"/>
      <c r="AAW99" s="276"/>
      <c r="AAX99" s="276"/>
      <c r="AAY99" s="276"/>
      <c r="AAZ99" s="276"/>
      <c r="ABA99" s="276"/>
      <c r="ABB99" s="276"/>
      <c r="ABC99" s="276"/>
      <c r="ABD99" s="276"/>
      <c r="ABE99" s="276"/>
      <c r="ABF99" s="276"/>
      <c r="ABG99" s="276"/>
      <c r="ABH99" s="276"/>
      <c r="ABI99" s="276"/>
      <c r="ABJ99" s="276"/>
      <c r="ABK99" s="276"/>
      <c r="ABL99" s="276"/>
      <c r="ABM99" s="276"/>
      <c r="ABN99" s="276"/>
      <c r="ABO99" s="276"/>
      <c r="ABP99" s="276"/>
      <c r="ABQ99" s="276"/>
      <c r="ABR99" s="276"/>
      <c r="ABS99" s="276"/>
      <c r="ABT99" s="276"/>
      <c r="ABU99" s="276"/>
      <c r="ABV99" s="276"/>
      <c r="ABW99" s="276"/>
      <c r="ABX99" s="276"/>
      <c r="ABY99" s="276"/>
      <c r="ABZ99" s="276"/>
      <c r="ACA99" s="276"/>
      <c r="ACB99" s="276"/>
      <c r="ACC99" s="276"/>
      <c r="ACD99" s="276"/>
      <c r="ACE99" s="276"/>
      <c r="ACF99" s="276"/>
      <c r="ACG99" s="276"/>
      <c r="ACH99" s="276"/>
      <c r="ACI99" s="276"/>
      <c r="ACJ99" s="276"/>
      <c r="ACK99" s="276"/>
      <c r="ACL99" s="276"/>
      <c r="ACM99" s="276"/>
      <c r="ACN99" s="276"/>
      <c r="ACO99" s="276"/>
      <c r="ACP99" s="276"/>
      <c r="ACQ99" s="276"/>
      <c r="ACR99" s="276"/>
      <c r="ACS99" s="276"/>
      <c r="ACT99" s="276"/>
      <c r="ACU99" s="276"/>
      <c r="ACV99" s="276"/>
      <c r="ACW99" s="276"/>
      <c r="ACX99" s="276"/>
      <c r="ACY99" s="276"/>
      <c r="ACZ99" s="276"/>
      <c r="ADA99" s="276"/>
      <c r="ADB99" s="276"/>
      <c r="ADC99" s="276"/>
      <c r="ADD99" s="276"/>
      <c r="ADE99" s="276"/>
      <c r="ADF99" s="276"/>
      <c r="ADG99" s="276"/>
      <c r="ADH99" s="276"/>
      <c r="ADI99" s="276"/>
      <c r="ADJ99" s="276"/>
      <c r="ADK99" s="276"/>
      <c r="ADL99" s="276"/>
      <c r="ADM99" s="276"/>
      <c r="ADN99" s="276"/>
      <c r="ADO99" s="276"/>
      <c r="ADP99" s="276"/>
      <c r="ADQ99" s="276"/>
      <c r="ADR99" s="276"/>
      <c r="ADS99" s="276"/>
      <c r="ADT99" s="276"/>
      <c r="ADU99" s="276"/>
      <c r="ADV99" s="276"/>
      <c r="ADW99" s="276"/>
      <c r="ADX99" s="276"/>
      <c r="ADY99" s="276"/>
      <c r="ADZ99" s="276"/>
      <c r="AEA99" s="276"/>
      <c r="AEB99" s="276"/>
      <c r="AEC99" s="276"/>
      <c r="AED99" s="276"/>
      <c r="AEE99" s="276"/>
      <c r="AEF99" s="276"/>
      <c r="AEG99" s="276"/>
      <c r="AEH99" s="276"/>
      <c r="AEI99" s="276"/>
      <c r="AEJ99" s="276"/>
      <c r="AEK99" s="276"/>
      <c r="AEL99" s="276"/>
      <c r="AEM99" s="276"/>
      <c r="AEN99" s="276"/>
      <c r="AEO99" s="276"/>
      <c r="AEP99" s="276"/>
      <c r="AEQ99" s="276"/>
      <c r="AER99" s="276"/>
      <c r="AES99" s="276"/>
      <c r="AET99" s="276"/>
      <c r="AEU99" s="276"/>
      <c r="AEV99" s="276"/>
      <c r="AEW99" s="276"/>
      <c r="AEX99" s="276"/>
      <c r="AEY99" s="276"/>
      <c r="AEZ99" s="276"/>
      <c r="AFA99" s="276"/>
      <c r="AFB99" s="276"/>
      <c r="AFC99" s="276"/>
      <c r="AFD99" s="276"/>
      <c r="AFE99" s="276"/>
      <c r="AFF99" s="276"/>
      <c r="AFG99" s="276"/>
      <c r="AFH99" s="276"/>
      <c r="AFI99" s="276"/>
      <c r="AFJ99" s="276"/>
      <c r="AFK99" s="276"/>
      <c r="AFL99" s="276"/>
      <c r="AFM99" s="276"/>
      <c r="AFN99" s="276"/>
      <c r="AFO99" s="276"/>
      <c r="AFP99" s="276"/>
      <c r="AFQ99" s="276"/>
      <c r="AFR99" s="276"/>
      <c r="AFS99" s="276"/>
      <c r="AFT99" s="276"/>
      <c r="AFU99" s="276"/>
      <c r="AFV99" s="276"/>
      <c r="AFW99" s="276"/>
      <c r="AFX99" s="276"/>
      <c r="AFY99" s="276"/>
      <c r="AFZ99" s="276"/>
      <c r="AGA99" s="276"/>
      <c r="AGB99" s="276"/>
      <c r="AGC99" s="276"/>
      <c r="AGD99" s="276"/>
      <c r="AGE99" s="276"/>
      <c r="AGF99" s="276"/>
      <c r="AGG99" s="276"/>
      <c r="AGH99" s="276"/>
      <c r="AGI99" s="276"/>
      <c r="AGJ99" s="276"/>
      <c r="AGK99" s="276"/>
      <c r="AGL99" s="276"/>
      <c r="AGM99" s="276"/>
      <c r="AGN99" s="276"/>
      <c r="AGO99" s="276"/>
      <c r="AGP99" s="276"/>
      <c r="AGQ99" s="276"/>
      <c r="AGR99" s="276"/>
      <c r="AGS99" s="276"/>
      <c r="AGT99" s="276"/>
      <c r="AGU99" s="276"/>
      <c r="AGV99" s="276"/>
      <c r="AGW99" s="276"/>
      <c r="AGX99" s="276"/>
      <c r="AGY99" s="276"/>
      <c r="AGZ99" s="276"/>
      <c r="AHA99" s="276"/>
      <c r="AHB99" s="276"/>
      <c r="AHC99" s="276"/>
      <c r="AHD99" s="276"/>
      <c r="AHE99" s="276"/>
      <c r="AHF99" s="276"/>
      <c r="AHG99" s="276"/>
      <c r="AHH99" s="276"/>
      <c r="AHI99" s="276"/>
      <c r="AHJ99" s="276"/>
      <c r="AHK99" s="276"/>
      <c r="AHL99" s="276"/>
      <c r="AHM99" s="276"/>
      <c r="AHN99" s="276"/>
      <c r="AHO99" s="276"/>
      <c r="AHP99" s="276"/>
      <c r="AHQ99" s="276"/>
      <c r="AHR99" s="276"/>
      <c r="AHS99" s="276"/>
      <c r="AHT99" s="276"/>
      <c r="AHU99" s="276"/>
      <c r="AHV99" s="276"/>
      <c r="AHW99" s="276"/>
      <c r="AHX99" s="276"/>
      <c r="AHY99" s="276"/>
      <c r="AHZ99" s="276"/>
      <c r="AIA99" s="276"/>
      <c r="AIB99" s="276"/>
      <c r="AIC99" s="276"/>
      <c r="AID99" s="276"/>
      <c r="AIE99" s="276"/>
      <c r="AIF99" s="276"/>
      <c r="AIG99" s="276"/>
      <c r="AIH99" s="276"/>
      <c r="AII99" s="0"/>
      <c r="AIJ99" s="0"/>
      <c r="AIK99" s="0"/>
      <c r="AIL99" s="0"/>
      <c r="AIM99" s="0"/>
      <c r="AIN99" s="0"/>
      <c r="AIO99" s="0"/>
      <c r="AIP99" s="0"/>
      <c r="AIQ99" s="0"/>
      <c r="AIR99" s="0"/>
      <c r="AIS99" s="0"/>
      <c r="AIT99" s="0"/>
      <c r="AIU99" s="0"/>
      <c r="AIV99" s="0"/>
      <c r="AIW99" s="0"/>
      <c r="AIX99" s="0"/>
      <c r="AIY99" s="0"/>
      <c r="AIZ99" s="0"/>
      <c r="AJA99" s="0"/>
      <c r="AJB99" s="0"/>
      <c r="AJC99" s="0"/>
      <c r="AJD99" s="0"/>
      <c r="AJE99" s="0"/>
      <c r="AJF99" s="0"/>
      <c r="AJG99" s="0"/>
      <c r="AJH99" s="0"/>
      <c r="AJI99" s="0"/>
      <c r="AJJ99" s="0"/>
      <c r="AJK99" s="0"/>
      <c r="AJL99" s="0"/>
      <c r="AJM99" s="0"/>
      <c r="AJN99" s="0"/>
      <c r="AJO99" s="0"/>
      <c r="AJP99" s="0"/>
      <c r="AJQ99" s="0"/>
      <c r="AJR99" s="0"/>
      <c r="AJS99" s="0"/>
      <c r="AJT99" s="0"/>
      <c r="AJU99" s="0"/>
      <c r="AJV99" s="0"/>
      <c r="AJW99" s="0"/>
      <c r="AJX99" s="0"/>
      <c r="AJY99" s="0"/>
      <c r="AJZ99" s="0"/>
      <c r="AKA99" s="0"/>
      <c r="AKB99" s="0"/>
      <c r="AKC99" s="0"/>
      <c r="AKD99" s="0"/>
      <c r="AKE99" s="0"/>
      <c r="AKF99" s="0"/>
      <c r="AKG99" s="0"/>
      <c r="AKH99" s="0"/>
      <c r="AKI99" s="0"/>
      <c r="AKJ99" s="0"/>
      <c r="AKK99" s="0"/>
      <c r="AKL99" s="0"/>
      <c r="AKM99" s="0"/>
      <c r="AKN99" s="0"/>
      <c r="AKO99" s="0"/>
      <c r="AKP99" s="0"/>
      <c r="AKQ99" s="0"/>
      <c r="AKR99" s="0"/>
      <c r="AKS99" s="0"/>
      <c r="AKT99" s="0"/>
      <c r="AKU99" s="0"/>
      <c r="AKV99" s="0"/>
      <c r="AKW99" s="0"/>
      <c r="AKX99" s="0"/>
      <c r="AKY99" s="0"/>
      <c r="AKZ99" s="0"/>
      <c r="ALA99" s="0"/>
      <c r="ALB99" s="0"/>
      <c r="ALC99" s="0"/>
      <c r="ALD99" s="0"/>
      <c r="ALE99" s="0"/>
      <c r="ALF99" s="0"/>
      <c r="ALG99" s="0"/>
      <c r="ALH99" s="0"/>
      <c r="ALI99" s="0"/>
      <c r="ALJ99" s="0"/>
      <c r="ALK99" s="0"/>
      <c r="ALL99" s="0"/>
      <c r="ALM99" s="0"/>
      <c r="ALN99" s="0"/>
      <c r="ALO99" s="0"/>
      <c r="ALP99" s="0"/>
      <c r="ALQ99" s="0"/>
      <c r="ALR99" s="0"/>
      <c r="ALS99" s="0"/>
      <c r="ALT99" s="0"/>
      <c r="ALU99" s="0"/>
      <c r="ALV99" s="0"/>
      <c r="ALW99" s="0"/>
      <c r="ALX99" s="0"/>
      <c r="ALY99" s="0"/>
      <c r="ALZ99" s="0"/>
      <c r="AMA99" s="0"/>
      <c r="AMB99" s="0"/>
      <c r="AMC99" s="0"/>
      <c r="AMD99" s="0"/>
      <c r="AME99" s="0"/>
      <c r="AMF99" s="0"/>
      <c r="AMG99" s="0"/>
      <c r="AMH99" s="0"/>
      <c r="AMI99" s="0"/>
      <c r="AMJ99" s="0"/>
    </row>
    <row r="100" s="281" customFormat="true" ht="12" hidden="false" customHeight="true" outlineLevel="0" collapsed="false">
      <c r="A100" s="278"/>
      <c r="B100" s="278"/>
      <c r="C100" s="278"/>
      <c r="D100" s="278"/>
      <c r="E100" s="278"/>
      <c r="F100" s="278"/>
      <c r="G100" s="278"/>
      <c r="H100" s="278"/>
      <c r="I100" s="278"/>
      <c r="J100" s="278"/>
      <c r="K100" s="278"/>
      <c r="L100" s="278"/>
      <c r="M100" s="278"/>
      <c r="N100" s="278"/>
      <c r="O100" s="278"/>
      <c r="P100" s="278"/>
      <c r="Q100" s="278"/>
      <c r="R100" s="278"/>
      <c r="S100" s="278"/>
      <c r="T100" s="278"/>
      <c r="U100" s="278"/>
      <c r="V100" s="278"/>
      <c r="W100" s="278"/>
      <c r="X100" s="278"/>
      <c r="Y100" s="278"/>
      <c r="Z100" s="278"/>
      <c r="AA100" s="278"/>
      <c r="AB100" s="278"/>
      <c r="AC100" s="278"/>
      <c r="AD100" s="278"/>
      <c r="AE100" s="278"/>
      <c r="AF100" s="278"/>
      <c r="AG100" s="278"/>
      <c r="AH100" s="278"/>
      <c r="AI100" s="278"/>
      <c r="AJ100" s="278"/>
      <c r="AK100" s="278"/>
      <c r="AL100" s="278"/>
      <c r="AM100" s="278"/>
      <c r="AN100" s="278"/>
      <c r="AO100" s="278"/>
      <c r="AP100" s="278"/>
      <c r="YE100" s="276"/>
      <c r="YF100" s="276"/>
      <c r="YG100" s="276"/>
      <c r="YH100" s="276"/>
      <c r="YI100" s="276"/>
      <c r="YJ100" s="276"/>
      <c r="YK100" s="276"/>
      <c r="YL100" s="276"/>
      <c r="YM100" s="276"/>
      <c r="YN100" s="276"/>
      <c r="YO100" s="276"/>
      <c r="YP100" s="276"/>
      <c r="YQ100" s="276"/>
      <c r="YR100" s="276"/>
      <c r="YS100" s="276"/>
      <c r="YT100" s="276"/>
      <c r="YU100" s="276"/>
      <c r="YV100" s="276"/>
      <c r="YW100" s="276"/>
      <c r="YX100" s="276"/>
      <c r="YY100" s="276"/>
      <c r="YZ100" s="276"/>
      <c r="ZA100" s="276"/>
      <c r="ZB100" s="276"/>
      <c r="ZC100" s="276"/>
      <c r="ZD100" s="276"/>
      <c r="ZE100" s="276"/>
      <c r="ZF100" s="276"/>
      <c r="ZG100" s="276"/>
      <c r="ZH100" s="276"/>
      <c r="ZI100" s="276"/>
      <c r="ZJ100" s="276"/>
      <c r="ZK100" s="276"/>
      <c r="ZL100" s="276"/>
      <c r="ZM100" s="276"/>
      <c r="ZN100" s="276"/>
      <c r="ZO100" s="276"/>
      <c r="ZP100" s="276"/>
      <c r="ZQ100" s="276"/>
      <c r="ZR100" s="276"/>
      <c r="ZS100" s="276"/>
      <c r="ZT100" s="276"/>
      <c r="ZU100" s="276"/>
      <c r="ZV100" s="276"/>
      <c r="ZW100" s="276"/>
      <c r="ZX100" s="276"/>
      <c r="ZY100" s="276"/>
      <c r="ZZ100" s="276"/>
      <c r="AAA100" s="276"/>
      <c r="AAB100" s="276"/>
      <c r="AAC100" s="276"/>
      <c r="AAD100" s="276"/>
      <c r="AAE100" s="276"/>
      <c r="AAF100" s="276"/>
      <c r="AAG100" s="276"/>
      <c r="AAH100" s="276"/>
      <c r="AAI100" s="276"/>
      <c r="AAJ100" s="276"/>
      <c r="AAK100" s="276"/>
      <c r="AAL100" s="276"/>
      <c r="AAM100" s="276"/>
      <c r="AAN100" s="276"/>
      <c r="AAO100" s="276"/>
      <c r="AAP100" s="276"/>
      <c r="AAQ100" s="276"/>
      <c r="AAR100" s="276"/>
      <c r="AAS100" s="276"/>
      <c r="AAT100" s="276"/>
      <c r="AAU100" s="276"/>
      <c r="AAV100" s="276"/>
      <c r="AAW100" s="276"/>
      <c r="AAX100" s="276"/>
      <c r="AAY100" s="276"/>
      <c r="AAZ100" s="276"/>
      <c r="ABA100" s="276"/>
      <c r="ABB100" s="276"/>
      <c r="ABC100" s="276"/>
      <c r="ABD100" s="276"/>
      <c r="ABE100" s="276"/>
      <c r="ABF100" s="276"/>
      <c r="ABG100" s="276"/>
      <c r="ABH100" s="276"/>
      <c r="ABI100" s="276"/>
      <c r="ABJ100" s="276"/>
      <c r="ABK100" s="276"/>
      <c r="ABL100" s="276"/>
      <c r="ABM100" s="276"/>
      <c r="ABN100" s="276"/>
      <c r="ABO100" s="276"/>
      <c r="ABP100" s="276"/>
      <c r="ABQ100" s="276"/>
      <c r="ABR100" s="276"/>
      <c r="ABS100" s="276"/>
      <c r="ABT100" s="276"/>
      <c r="ABU100" s="276"/>
      <c r="ABV100" s="276"/>
      <c r="ABW100" s="276"/>
      <c r="ABX100" s="276"/>
      <c r="ABY100" s="276"/>
      <c r="ABZ100" s="276"/>
      <c r="ACA100" s="276"/>
      <c r="ACB100" s="276"/>
      <c r="ACC100" s="276"/>
      <c r="ACD100" s="276"/>
      <c r="ACE100" s="276"/>
      <c r="ACF100" s="276"/>
      <c r="ACG100" s="276"/>
      <c r="ACH100" s="276"/>
      <c r="ACI100" s="276"/>
      <c r="ACJ100" s="276"/>
      <c r="ACK100" s="276"/>
      <c r="ACL100" s="276"/>
      <c r="ACM100" s="276"/>
      <c r="ACN100" s="276"/>
      <c r="ACO100" s="276"/>
      <c r="ACP100" s="276"/>
      <c r="ACQ100" s="276"/>
      <c r="ACR100" s="276"/>
      <c r="ACS100" s="276"/>
      <c r="ACT100" s="276"/>
      <c r="ACU100" s="276"/>
      <c r="ACV100" s="276"/>
      <c r="ACW100" s="276"/>
      <c r="ACX100" s="276"/>
      <c r="ACY100" s="276"/>
      <c r="ACZ100" s="276"/>
      <c r="ADA100" s="276"/>
      <c r="ADB100" s="276"/>
      <c r="ADC100" s="276"/>
      <c r="ADD100" s="276"/>
      <c r="ADE100" s="276"/>
      <c r="ADF100" s="276"/>
      <c r="ADG100" s="276"/>
      <c r="ADH100" s="276"/>
      <c r="ADI100" s="276"/>
      <c r="ADJ100" s="276"/>
      <c r="ADK100" s="276"/>
      <c r="ADL100" s="276"/>
      <c r="ADM100" s="276"/>
      <c r="ADN100" s="276"/>
      <c r="ADO100" s="276"/>
      <c r="ADP100" s="276"/>
      <c r="ADQ100" s="276"/>
      <c r="ADR100" s="276"/>
      <c r="ADS100" s="276"/>
      <c r="ADT100" s="276"/>
      <c r="ADU100" s="276"/>
      <c r="ADV100" s="276"/>
      <c r="ADW100" s="276"/>
      <c r="ADX100" s="276"/>
      <c r="ADY100" s="276"/>
      <c r="ADZ100" s="276"/>
      <c r="AEA100" s="276"/>
      <c r="AEB100" s="276"/>
      <c r="AEC100" s="276"/>
      <c r="AED100" s="276"/>
      <c r="AEE100" s="276"/>
      <c r="AEF100" s="276"/>
      <c r="AEG100" s="276"/>
      <c r="AEH100" s="276"/>
      <c r="AEI100" s="276"/>
      <c r="AEJ100" s="276"/>
      <c r="AEK100" s="276"/>
      <c r="AEL100" s="276"/>
      <c r="AEM100" s="276"/>
      <c r="AEN100" s="276"/>
      <c r="AEO100" s="276"/>
      <c r="AEP100" s="276"/>
      <c r="AEQ100" s="276"/>
      <c r="AER100" s="276"/>
      <c r="AES100" s="276"/>
      <c r="AET100" s="276"/>
      <c r="AEU100" s="276"/>
      <c r="AEV100" s="276"/>
      <c r="AEW100" s="276"/>
      <c r="AEX100" s="276"/>
      <c r="AEY100" s="276"/>
      <c r="AEZ100" s="276"/>
      <c r="AFA100" s="276"/>
      <c r="AFB100" s="276"/>
      <c r="AFC100" s="276"/>
      <c r="AFD100" s="276"/>
      <c r="AFE100" s="276"/>
      <c r="AFF100" s="276"/>
      <c r="AFG100" s="276"/>
      <c r="AFH100" s="276"/>
      <c r="AFI100" s="276"/>
      <c r="AFJ100" s="276"/>
      <c r="AFK100" s="276"/>
      <c r="AFL100" s="276"/>
      <c r="AFM100" s="276"/>
      <c r="AFN100" s="276"/>
      <c r="AFO100" s="276"/>
      <c r="AFP100" s="276"/>
      <c r="AFQ100" s="276"/>
      <c r="AFR100" s="276"/>
      <c r="AFS100" s="276"/>
      <c r="AFT100" s="276"/>
      <c r="AFU100" s="276"/>
      <c r="AFV100" s="276"/>
      <c r="AFW100" s="276"/>
      <c r="AFX100" s="276"/>
      <c r="AFY100" s="276"/>
      <c r="AFZ100" s="276"/>
      <c r="AGA100" s="276"/>
      <c r="AGB100" s="276"/>
      <c r="AGC100" s="276"/>
      <c r="AGD100" s="276"/>
      <c r="AGE100" s="276"/>
      <c r="AGF100" s="276"/>
      <c r="AGG100" s="276"/>
      <c r="AGH100" s="276"/>
      <c r="AGI100" s="276"/>
      <c r="AGJ100" s="276"/>
      <c r="AGK100" s="276"/>
      <c r="AGL100" s="276"/>
      <c r="AGM100" s="276"/>
      <c r="AGN100" s="276"/>
      <c r="AGO100" s="276"/>
      <c r="AGP100" s="276"/>
      <c r="AGQ100" s="276"/>
      <c r="AGR100" s="276"/>
      <c r="AGS100" s="276"/>
      <c r="AGT100" s="276"/>
      <c r="AGU100" s="276"/>
      <c r="AGV100" s="276"/>
      <c r="AGW100" s="276"/>
      <c r="AGX100" s="276"/>
      <c r="AGY100" s="276"/>
      <c r="AGZ100" s="276"/>
      <c r="AHA100" s="276"/>
      <c r="AHB100" s="276"/>
      <c r="AHC100" s="276"/>
      <c r="AHD100" s="276"/>
      <c r="AHE100" s="276"/>
      <c r="AHF100" s="276"/>
      <c r="AHG100" s="276"/>
      <c r="AHH100" s="276"/>
      <c r="AHI100" s="276"/>
      <c r="AHJ100" s="276"/>
      <c r="AHK100" s="276"/>
      <c r="AHL100" s="276"/>
      <c r="AHM100" s="276"/>
      <c r="AHN100" s="276"/>
      <c r="AHO100" s="276"/>
      <c r="AHP100" s="276"/>
      <c r="AHQ100" s="276"/>
      <c r="AHR100" s="276"/>
      <c r="AHS100" s="276"/>
      <c r="AHT100" s="276"/>
      <c r="AHU100" s="276"/>
      <c r="AHV100" s="276"/>
      <c r="AHW100" s="276"/>
      <c r="AHX100" s="276"/>
      <c r="AHY100" s="276"/>
      <c r="AHZ100" s="276"/>
      <c r="AIA100" s="276"/>
      <c r="AIB100" s="276"/>
      <c r="AIC100" s="276"/>
      <c r="AID100" s="276"/>
      <c r="AIE100" s="276"/>
      <c r="AIF100" s="276"/>
      <c r="AIG100" s="276"/>
      <c r="AIH100" s="276"/>
      <c r="AII100" s="0"/>
      <c r="AIJ100" s="0"/>
      <c r="AIK100" s="0"/>
      <c r="AIL100" s="0"/>
      <c r="AIM100" s="0"/>
      <c r="AIN100" s="0"/>
      <c r="AIO100" s="0"/>
      <c r="AIP100" s="0"/>
      <c r="AIQ100" s="0"/>
      <c r="AIR100" s="0"/>
      <c r="AIS100" s="0"/>
      <c r="AIT100" s="0"/>
      <c r="AIU100" s="0"/>
      <c r="AIV100" s="0"/>
      <c r="AIW100" s="0"/>
      <c r="AIX100" s="0"/>
      <c r="AIY100" s="0"/>
      <c r="AIZ100" s="0"/>
      <c r="AJA100" s="0"/>
      <c r="AJB100" s="0"/>
      <c r="AJC100" s="0"/>
      <c r="AJD100" s="0"/>
      <c r="AJE100" s="0"/>
      <c r="AJF100" s="0"/>
      <c r="AJG100" s="0"/>
      <c r="AJH100" s="0"/>
      <c r="AJI100" s="0"/>
      <c r="AJJ100" s="0"/>
      <c r="AJK100" s="0"/>
      <c r="AJL100" s="0"/>
      <c r="AJM100" s="0"/>
      <c r="AJN100" s="0"/>
      <c r="AJO100" s="0"/>
      <c r="AJP100" s="0"/>
      <c r="AJQ100" s="0"/>
      <c r="AJR100" s="0"/>
      <c r="AJS100" s="0"/>
      <c r="AJT100" s="0"/>
      <c r="AJU100" s="0"/>
      <c r="AJV100" s="0"/>
      <c r="AJW100" s="0"/>
      <c r="AJX100" s="0"/>
      <c r="AJY100" s="0"/>
      <c r="AJZ100" s="0"/>
      <c r="AKA100" s="0"/>
      <c r="AKB100" s="0"/>
      <c r="AKC100" s="0"/>
      <c r="AKD100" s="0"/>
      <c r="AKE100" s="0"/>
      <c r="AKF100" s="0"/>
      <c r="AKG100" s="0"/>
      <c r="AKH100" s="0"/>
      <c r="AKI100" s="0"/>
      <c r="AKJ100" s="0"/>
      <c r="AKK100" s="0"/>
      <c r="AKL100" s="0"/>
      <c r="AKM100" s="0"/>
      <c r="AKN100" s="0"/>
      <c r="AKO100" s="0"/>
      <c r="AKP100" s="0"/>
      <c r="AKQ100" s="0"/>
      <c r="AKR100" s="0"/>
      <c r="AKS100" s="0"/>
      <c r="AKT100" s="0"/>
      <c r="AKU100" s="0"/>
      <c r="AKV100" s="0"/>
      <c r="AKW100" s="0"/>
      <c r="AKX100" s="0"/>
      <c r="AKY100" s="0"/>
      <c r="AKZ100" s="0"/>
      <c r="ALA100" s="0"/>
      <c r="ALB100" s="0"/>
      <c r="ALC100" s="0"/>
      <c r="ALD100" s="0"/>
      <c r="ALE100" s="0"/>
      <c r="ALF100" s="0"/>
      <c r="ALG100" s="0"/>
      <c r="ALH100" s="0"/>
      <c r="ALI100" s="0"/>
      <c r="ALJ100" s="0"/>
      <c r="ALK100" s="0"/>
      <c r="ALL100" s="0"/>
      <c r="ALM100" s="0"/>
      <c r="ALN100" s="0"/>
      <c r="ALO100" s="0"/>
      <c r="ALP100" s="0"/>
      <c r="ALQ100" s="0"/>
      <c r="ALR100" s="0"/>
      <c r="ALS100" s="0"/>
      <c r="ALT100" s="0"/>
      <c r="ALU100" s="0"/>
      <c r="ALV100" s="0"/>
      <c r="ALW100" s="0"/>
      <c r="ALX100" s="0"/>
      <c r="ALY100" s="0"/>
      <c r="ALZ100" s="0"/>
      <c r="AMA100" s="0"/>
      <c r="AMB100" s="0"/>
      <c r="AMC100" s="0"/>
      <c r="AMD100" s="0"/>
      <c r="AME100" s="0"/>
      <c r="AMF100" s="0"/>
      <c r="AMG100" s="0"/>
      <c r="AMH100" s="0"/>
      <c r="AMI100" s="0"/>
      <c r="AMJ100" s="0"/>
    </row>
    <row r="101" s="717" customFormat="true" ht="12" hidden="false" customHeight="true" outlineLevel="0" collapsed="false">
      <c r="A101" s="716"/>
      <c r="B101" s="716"/>
      <c r="C101" s="716"/>
      <c r="D101" s="716"/>
      <c r="E101" s="716" t="s">
        <v>250</v>
      </c>
      <c r="F101" s="716"/>
      <c r="G101" s="716"/>
      <c r="H101" s="716"/>
      <c r="I101" s="716"/>
      <c r="J101" s="716"/>
      <c r="K101" s="716"/>
      <c r="L101" s="716"/>
      <c r="M101" s="716"/>
      <c r="N101" s="716"/>
      <c r="O101" s="716"/>
      <c r="P101" s="716"/>
      <c r="Q101" s="716"/>
      <c r="R101" s="716"/>
      <c r="S101" s="716"/>
      <c r="T101" s="716"/>
      <c r="U101" s="716"/>
      <c r="V101" s="716"/>
      <c r="W101" s="716"/>
      <c r="X101" s="716"/>
      <c r="Y101" s="716"/>
      <c r="Z101" s="716"/>
      <c r="AA101" s="716"/>
      <c r="AB101" s="716"/>
      <c r="AC101" s="716"/>
      <c r="AD101" s="716"/>
      <c r="AE101" s="716"/>
      <c r="AF101" s="716"/>
      <c r="AG101" s="716"/>
      <c r="AH101" s="716"/>
      <c r="AI101" s="716"/>
      <c r="AJ101" s="716"/>
      <c r="AK101" s="716"/>
      <c r="AL101" s="716"/>
      <c r="AM101" s="716"/>
      <c r="AN101" s="716"/>
      <c r="AO101" s="716"/>
      <c r="AP101" s="716"/>
      <c r="YE101" s="276"/>
      <c r="YF101" s="276"/>
      <c r="YG101" s="276"/>
      <c r="YH101" s="276"/>
      <c r="YI101" s="276"/>
      <c r="YJ101" s="276"/>
      <c r="YK101" s="276"/>
      <c r="YL101" s="276"/>
      <c r="YM101" s="276"/>
      <c r="YN101" s="276"/>
      <c r="YO101" s="276"/>
      <c r="YP101" s="276"/>
      <c r="YQ101" s="276"/>
      <c r="YR101" s="276"/>
      <c r="YS101" s="276"/>
      <c r="YT101" s="276"/>
      <c r="YU101" s="276"/>
      <c r="YV101" s="276"/>
      <c r="YW101" s="276"/>
      <c r="YX101" s="276"/>
      <c r="YY101" s="276"/>
      <c r="YZ101" s="276"/>
      <c r="ZA101" s="276"/>
      <c r="ZB101" s="276"/>
      <c r="ZC101" s="276"/>
      <c r="ZD101" s="276"/>
      <c r="ZE101" s="276"/>
      <c r="ZF101" s="276"/>
      <c r="ZG101" s="276"/>
      <c r="ZH101" s="276"/>
      <c r="ZI101" s="276"/>
      <c r="ZJ101" s="276"/>
      <c r="ZK101" s="276"/>
      <c r="ZL101" s="276"/>
      <c r="ZM101" s="276"/>
      <c r="ZN101" s="276"/>
      <c r="ZO101" s="276"/>
      <c r="ZP101" s="276"/>
      <c r="ZQ101" s="276"/>
      <c r="ZR101" s="276"/>
      <c r="ZS101" s="276"/>
      <c r="ZT101" s="276"/>
      <c r="ZU101" s="276"/>
      <c r="ZV101" s="276"/>
      <c r="ZW101" s="276"/>
      <c r="ZX101" s="276"/>
      <c r="ZY101" s="276"/>
      <c r="ZZ101" s="276"/>
      <c r="AAA101" s="276"/>
      <c r="AAB101" s="276"/>
      <c r="AAC101" s="276"/>
      <c r="AAD101" s="276"/>
      <c r="AAE101" s="276"/>
      <c r="AAF101" s="276"/>
      <c r="AAG101" s="276"/>
      <c r="AAH101" s="276"/>
      <c r="AAI101" s="276"/>
      <c r="AAJ101" s="276"/>
      <c r="AAK101" s="276"/>
      <c r="AAL101" s="276"/>
      <c r="AAM101" s="276"/>
      <c r="AAN101" s="276"/>
      <c r="AAO101" s="276"/>
      <c r="AAP101" s="276"/>
      <c r="AAQ101" s="276"/>
      <c r="AAR101" s="276"/>
      <c r="AAS101" s="276"/>
      <c r="AAT101" s="276"/>
      <c r="AAU101" s="276"/>
      <c r="AAV101" s="276"/>
      <c r="AAW101" s="276"/>
      <c r="AAX101" s="276"/>
      <c r="AAY101" s="276"/>
      <c r="AAZ101" s="276"/>
      <c r="ABA101" s="276"/>
      <c r="ABB101" s="276"/>
      <c r="ABC101" s="276"/>
      <c r="ABD101" s="276"/>
      <c r="ABE101" s="276"/>
      <c r="ABF101" s="276"/>
      <c r="ABG101" s="276"/>
      <c r="ABH101" s="276"/>
      <c r="ABI101" s="276"/>
      <c r="ABJ101" s="276"/>
      <c r="ABK101" s="276"/>
      <c r="ABL101" s="276"/>
      <c r="ABM101" s="276"/>
      <c r="ABN101" s="276"/>
      <c r="ABO101" s="276"/>
      <c r="ABP101" s="276"/>
      <c r="ABQ101" s="276"/>
      <c r="ABR101" s="276"/>
      <c r="ABS101" s="276"/>
      <c r="ABT101" s="276"/>
      <c r="ABU101" s="276"/>
      <c r="ABV101" s="276"/>
      <c r="ABW101" s="276"/>
      <c r="ABX101" s="276"/>
      <c r="ABY101" s="276"/>
      <c r="ABZ101" s="276"/>
      <c r="ACA101" s="276"/>
      <c r="ACB101" s="276"/>
      <c r="ACC101" s="276"/>
      <c r="ACD101" s="276"/>
      <c r="ACE101" s="276"/>
      <c r="ACF101" s="276"/>
      <c r="ACG101" s="276"/>
      <c r="ACH101" s="276"/>
      <c r="ACI101" s="276"/>
      <c r="ACJ101" s="276"/>
      <c r="ACK101" s="276"/>
      <c r="ACL101" s="276"/>
      <c r="ACM101" s="276"/>
      <c r="ACN101" s="276"/>
      <c r="ACO101" s="276"/>
      <c r="ACP101" s="276"/>
      <c r="ACQ101" s="276"/>
      <c r="ACR101" s="276"/>
      <c r="ACS101" s="276"/>
      <c r="ACT101" s="276"/>
      <c r="ACU101" s="276"/>
      <c r="ACV101" s="276"/>
      <c r="ACW101" s="276"/>
      <c r="ACX101" s="276"/>
      <c r="ACY101" s="276"/>
      <c r="ACZ101" s="276"/>
      <c r="ADA101" s="276"/>
      <c r="ADB101" s="276"/>
      <c r="ADC101" s="276"/>
      <c r="ADD101" s="276"/>
      <c r="ADE101" s="276"/>
      <c r="ADF101" s="276"/>
      <c r="ADG101" s="276"/>
      <c r="ADH101" s="276"/>
      <c r="ADI101" s="276"/>
      <c r="ADJ101" s="276"/>
      <c r="ADK101" s="276"/>
      <c r="ADL101" s="276"/>
      <c r="ADM101" s="276"/>
      <c r="ADN101" s="276"/>
      <c r="ADO101" s="276"/>
      <c r="ADP101" s="276"/>
      <c r="ADQ101" s="276"/>
      <c r="ADR101" s="276"/>
      <c r="ADS101" s="276"/>
      <c r="ADT101" s="276"/>
      <c r="ADU101" s="276"/>
      <c r="ADV101" s="276"/>
      <c r="ADW101" s="276"/>
      <c r="ADX101" s="276"/>
      <c r="ADY101" s="276"/>
      <c r="ADZ101" s="276"/>
      <c r="AEA101" s="276"/>
      <c r="AEB101" s="276"/>
      <c r="AEC101" s="276"/>
      <c r="AED101" s="276"/>
      <c r="AEE101" s="276"/>
      <c r="AEF101" s="276"/>
      <c r="AEG101" s="276"/>
      <c r="AEH101" s="276"/>
      <c r="AEI101" s="276"/>
      <c r="AEJ101" s="276"/>
      <c r="AEK101" s="276"/>
      <c r="AEL101" s="276"/>
      <c r="AEM101" s="276"/>
      <c r="AEN101" s="276"/>
      <c r="AEO101" s="276"/>
      <c r="AEP101" s="276"/>
      <c r="AEQ101" s="276"/>
      <c r="AER101" s="276"/>
      <c r="AES101" s="276"/>
      <c r="AET101" s="276"/>
      <c r="AEU101" s="276"/>
      <c r="AEV101" s="276"/>
      <c r="AEW101" s="276"/>
      <c r="AEX101" s="276"/>
      <c r="AEY101" s="276"/>
      <c r="AEZ101" s="276"/>
      <c r="AFA101" s="276"/>
      <c r="AFB101" s="276"/>
      <c r="AFC101" s="276"/>
      <c r="AFD101" s="276"/>
      <c r="AFE101" s="276"/>
      <c r="AFF101" s="276"/>
      <c r="AFG101" s="276"/>
      <c r="AFH101" s="276"/>
      <c r="AFI101" s="276"/>
      <c r="AFJ101" s="276"/>
      <c r="AFK101" s="276"/>
      <c r="AFL101" s="276"/>
      <c r="AFM101" s="276"/>
      <c r="AFN101" s="276"/>
      <c r="AFO101" s="276"/>
      <c r="AFP101" s="276"/>
      <c r="AFQ101" s="276"/>
      <c r="AFR101" s="276"/>
      <c r="AFS101" s="276"/>
      <c r="AFT101" s="276"/>
      <c r="AFU101" s="276"/>
      <c r="AFV101" s="276"/>
      <c r="AFW101" s="276"/>
      <c r="AFX101" s="276"/>
      <c r="AFY101" s="276"/>
      <c r="AFZ101" s="276"/>
      <c r="AGA101" s="276"/>
      <c r="AGB101" s="276"/>
      <c r="AGC101" s="276"/>
      <c r="AGD101" s="276"/>
      <c r="AGE101" s="276"/>
      <c r="AGF101" s="276"/>
      <c r="AGG101" s="276"/>
      <c r="AGH101" s="276"/>
      <c r="AGI101" s="276"/>
      <c r="AGJ101" s="276"/>
      <c r="AGK101" s="276"/>
      <c r="AGL101" s="276"/>
      <c r="AGM101" s="276"/>
      <c r="AGN101" s="276"/>
      <c r="AGO101" s="276"/>
      <c r="AGP101" s="276"/>
      <c r="AGQ101" s="276"/>
      <c r="AGR101" s="276"/>
      <c r="AGS101" s="276"/>
      <c r="AGT101" s="276"/>
      <c r="AGU101" s="276"/>
      <c r="AGV101" s="276"/>
      <c r="AGW101" s="276"/>
      <c r="AGX101" s="276"/>
      <c r="AGY101" s="276"/>
      <c r="AGZ101" s="276"/>
      <c r="AHA101" s="276"/>
      <c r="AHB101" s="276"/>
      <c r="AHC101" s="276"/>
      <c r="AHD101" s="276"/>
      <c r="AHE101" s="276"/>
      <c r="AHF101" s="276"/>
      <c r="AHG101" s="276"/>
      <c r="AHH101" s="276"/>
      <c r="AHI101" s="276"/>
      <c r="AHJ101" s="276"/>
      <c r="AHK101" s="276"/>
      <c r="AHL101" s="276"/>
      <c r="AHM101" s="276"/>
      <c r="AHN101" s="276"/>
      <c r="AHO101" s="276"/>
      <c r="AHP101" s="276"/>
      <c r="AHQ101" s="276"/>
      <c r="AHR101" s="276"/>
      <c r="AHS101" s="276"/>
      <c r="AHT101" s="276"/>
      <c r="AHU101" s="276"/>
      <c r="AHV101" s="276"/>
      <c r="AHW101" s="276"/>
      <c r="AHX101" s="276"/>
      <c r="AHY101" s="276"/>
      <c r="AHZ101" s="276"/>
      <c r="AIA101" s="276"/>
      <c r="AIB101" s="276"/>
      <c r="AIC101" s="276"/>
      <c r="AID101" s="276"/>
      <c r="AIE101" s="276"/>
      <c r="AIF101" s="276"/>
      <c r="AIG101" s="276"/>
      <c r="AIH101" s="276"/>
      <c r="AII101" s="0"/>
      <c r="AIJ101" s="0"/>
      <c r="AIK101" s="0"/>
      <c r="AIL101" s="0"/>
      <c r="AIM101" s="0"/>
      <c r="AIN101" s="0"/>
      <c r="AIO101" s="0"/>
      <c r="AIP101" s="0"/>
      <c r="AIQ101" s="0"/>
      <c r="AIR101" s="0"/>
      <c r="AIS101" s="0"/>
      <c r="AIT101" s="0"/>
      <c r="AIU101" s="0"/>
      <c r="AIV101" s="0"/>
      <c r="AIW101" s="0"/>
      <c r="AIX101" s="0"/>
      <c r="AIY101" s="0"/>
      <c r="AIZ101" s="0"/>
      <c r="AJA101" s="0"/>
      <c r="AJB101" s="0"/>
      <c r="AJC101" s="0"/>
      <c r="AJD101" s="0"/>
      <c r="AJE101" s="0"/>
      <c r="AJF101" s="0"/>
      <c r="AJG101" s="0"/>
      <c r="AJH101" s="0"/>
      <c r="AJI101" s="0"/>
      <c r="AJJ101" s="0"/>
      <c r="AJK101" s="0"/>
      <c r="AJL101" s="0"/>
      <c r="AJM101" s="0"/>
      <c r="AJN101" s="0"/>
      <c r="AJO101" s="0"/>
      <c r="AJP101" s="0"/>
      <c r="AJQ101" s="0"/>
      <c r="AJR101" s="0"/>
      <c r="AJS101" s="0"/>
      <c r="AJT101" s="0"/>
      <c r="AJU101" s="0"/>
      <c r="AJV101" s="0"/>
      <c r="AJW101" s="0"/>
      <c r="AJX101" s="0"/>
      <c r="AJY101" s="0"/>
      <c r="AJZ101" s="0"/>
      <c r="AKA101" s="0"/>
      <c r="AKB101" s="0"/>
      <c r="AKC101" s="0"/>
      <c r="AKD101" s="0"/>
      <c r="AKE101" s="0"/>
      <c r="AKF101" s="0"/>
      <c r="AKG101" s="0"/>
      <c r="AKH101" s="0"/>
      <c r="AKI101" s="0"/>
      <c r="AKJ101" s="0"/>
      <c r="AKK101" s="0"/>
      <c r="AKL101" s="0"/>
      <c r="AKM101" s="0"/>
      <c r="AKN101" s="0"/>
      <c r="AKO101" s="0"/>
      <c r="AKP101" s="0"/>
      <c r="AKQ101" s="0"/>
      <c r="AKR101" s="0"/>
      <c r="AKS101" s="0"/>
      <c r="AKT101" s="0"/>
      <c r="AKU101" s="0"/>
      <c r="AKV101" s="0"/>
      <c r="AKW101" s="0"/>
      <c r="AKX101" s="0"/>
      <c r="AKY101" s="0"/>
      <c r="AKZ101" s="0"/>
      <c r="ALA101" s="0"/>
      <c r="ALB101" s="0"/>
      <c r="ALC101" s="0"/>
      <c r="ALD101" s="0"/>
      <c r="ALE101" s="0"/>
      <c r="ALF101" s="0"/>
      <c r="ALG101" s="0"/>
      <c r="ALH101" s="0"/>
      <c r="ALI101" s="0"/>
      <c r="ALJ101" s="0"/>
      <c r="ALK101" s="0"/>
      <c r="ALL101" s="0"/>
      <c r="ALM101" s="0"/>
      <c r="ALN101" s="0"/>
      <c r="ALO101" s="0"/>
      <c r="ALP101" s="0"/>
      <c r="ALQ101" s="0"/>
      <c r="ALR101" s="0"/>
      <c r="ALS101" s="0"/>
      <c r="ALT101" s="0"/>
      <c r="ALU101" s="0"/>
      <c r="ALV101" s="0"/>
      <c r="ALW101" s="0"/>
      <c r="ALX101" s="0"/>
      <c r="ALY101" s="0"/>
      <c r="ALZ101" s="0"/>
      <c r="AMA101" s="0"/>
      <c r="AMB101" s="0"/>
      <c r="AMC101" s="0"/>
      <c r="AMD101" s="0"/>
      <c r="AME101" s="0"/>
      <c r="AMF101" s="0"/>
      <c r="AMG101" s="0"/>
      <c r="AMH101" s="0"/>
      <c r="AMI101" s="0"/>
      <c r="AMJ101" s="0"/>
    </row>
    <row r="102" s="717" customFormat="true" ht="12" hidden="false" customHeight="true" outlineLevel="0" collapsed="false">
      <c r="A102" s="716"/>
      <c r="B102" s="716"/>
      <c r="C102" s="716"/>
      <c r="D102" s="716"/>
      <c r="E102" s="716"/>
      <c r="F102" s="716"/>
      <c r="G102" s="716"/>
      <c r="H102" s="716"/>
      <c r="I102" s="716"/>
      <c r="J102" s="716"/>
      <c r="K102" s="716"/>
      <c r="L102" s="716"/>
      <c r="M102" s="716"/>
      <c r="N102" s="716"/>
      <c r="O102" s="716"/>
      <c r="P102" s="716"/>
      <c r="Q102" s="716"/>
      <c r="R102" s="716"/>
      <c r="S102" s="716"/>
      <c r="T102" s="716"/>
      <c r="U102" s="716"/>
      <c r="V102" s="716"/>
      <c r="W102" s="716"/>
      <c r="X102" s="716"/>
      <c r="Y102" s="716"/>
      <c r="Z102" s="716"/>
      <c r="AA102" s="716"/>
      <c r="AB102" s="716"/>
      <c r="AC102" s="716"/>
      <c r="AD102" s="716"/>
      <c r="AE102" s="716"/>
      <c r="AF102" s="716"/>
      <c r="AG102" s="716"/>
      <c r="AH102" s="716"/>
      <c r="AI102" s="716"/>
      <c r="AJ102" s="716"/>
      <c r="AK102" s="716"/>
      <c r="AL102" s="716"/>
      <c r="AM102" s="716"/>
      <c r="AN102" s="716"/>
      <c r="AO102" s="716"/>
      <c r="AP102" s="716"/>
      <c r="YE102" s="276"/>
      <c r="YF102" s="276"/>
      <c r="YG102" s="276"/>
      <c r="YH102" s="276"/>
      <c r="YI102" s="276"/>
      <c r="YJ102" s="276"/>
      <c r="YK102" s="276"/>
      <c r="YL102" s="276"/>
      <c r="YM102" s="276"/>
      <c r="YN102" s="276"/>
      <c r="YO102" s="276"/>
      <c r="YP102" s="276"/>
      <c r="YQ102" s="276"/>
      <c r="YR102" s="276"/>
      <c r="YS102" s="276"/>
      <c r="YT102" s="276"/>
      <c r="YU102" s="276"/>
      <c r="YV102" s="276"/>
      <c r="YW102" s="276"/>
      <c r="YX102" s="276"/>
      <c r="YY102" s="276"/>
      <c r="YZ102" s="276"/>
      <c r="ZA102" s="276"/>
      <c r="ZB102" s="276"/>
      <c r="ZC102" s="276"/>
      <c r="ZD102" s="276"/>
      <c r="ZE102" s="276"/>
      <c r="ZF102" s="276"/>
      <c r="ZG102" s="276"/>
      <c r="ZH102" s="276"/>
      <c r="ZI102" s="276"/>
      <c r="ZJ102" s="276"/>
      <c r="ZK102" s="276"/>
      <c r="ZL102" s="276"/>
      <c r="ZM102" s="276"/>
      <c r="ZN102" s="276"/>
      <c r="ZO102" s="276"/>
      <c r="ZP102" s="276"/>
      <c r="ZQ102" s="276"/>
      <c r="ZR102" s="276"/>
      <c r="ZS102" s="276"/>
      <c r="ZT102" s="276"/>
      <c r="ZU102" s="276"/>
      <c r="ZV102" s="276"/>
      <c r="ZW102" s="276"/>
      <c r="ZX102" s="276"/>
      <c r="ZY102" s="276"/>
      <c r="ZZ102" s="276"/>
      <c r="AAA102" s="276"/>
      <c r="AAB102" s="276"/>
      <c r="AAC102" s="276"/>
      <c r="AAD102" s="276"/>
      <c r="AAE102" s="276"/>
      <c r="AAF102" s="276"/>
      <c r="AAG102" s="276"/>
      <c r="AAH102" s="276"/>
      <c r="AAI102" s="276"/>
      <c r="AAJ102" s="276"/>
      <c r="AAK102" s="276"/>
      <c r="AAL102" s="276"/>
      <c r="AAM102" s="276"/>
      <c r="AAN102" s="276"/>
      <c r="AAO102" s="276"/>
      <c r="AAP102" s="276"/>
      <c r="AAQ102" s="276"/>
      <c r="AAR102" s="276"/>
      <c r="AAS102" s="276"/>
      <c r="AAT102" s="276"/>
      <c r="AAU102" s="276"/>
      <c r="AAV102" s="276"/>
      <c r="AAW102" s="276"/>
      <c r="AAX102" s="276"/>
      <c r="AAY102" s="276"/>
      <c r="AAZ102" s="276"/>
      <c r="ABA102" s="276"/>
      <c r="ABB102" s="276"/>
      <c r="ABC102" s="276"/>
      <c r="ABD102" s="276"/>
      <c r="ABE102" s="276"/>
      <c r="ABF102" s="276"/>
      <c r="ABG102" s="276"/>
      <c r="ABH102" s="276"/>
      <c r="ABI102" s="276"/>
      <c r="ABJ102" s="276"/>
      <c r="ABK102" s="276"/>
      <c r="ABL102" s="276"/>
      <c r="ABM102" s="276"/>
      <c r="ABN102" s="276"/>
      <c r="ABO102" s="276"/>
      <c r="ABP102" s="276"/>
      <c r="ABQ102" s="276"/>
      <c r="ABR102" s="276"/>
      <c r="ABS102" s="276"/>
      <c r="ABT102" s="276"/>
      <c r="ABU102" s="276"/>
      <c r="ABV102" s="276"/>
      <c r="ABW102" s="276"/>
      <c r="ABX102" s="276"/>
      <c r="ABY102" s="276"/>
      <c r="ABZ102" s="276"/>
      <c r="ACA102" s="276"/>
      <c r="ACB102" s="276"/>
      <c r="ACC102" s="276"/>
      <c r="ACD102" s="276"/>
      <c r="ACE102" s="276"/>
      <c r="ACF102" s="276"/>
      <c r="ACG102" s="276"/>
      <c r="ACH102" s="276"/>
      <c r="ACI102" s="276"/>
      <c r="ACJ102" s="276"/>
      <c r="ACK102" s="276"/>
      <c r="ACL102" s="276"/>
      <c r="ACM102" s="276"/>
      <c r="ACN102" s="276"/>
      <c r="ACO102" s="276"/>
      <c r="ACP102" s="276"/>
      <c r="ACQ102" s="276"/>
      <c r="ACR102" s="276"/>
      <c r="ACS102" s="276"/>
      <c r="ACT102" s="276"/>
      <c r="ACU102" s="276"/>
      <c r="ACV102" s="276"/>
      <c r="ACW102" s="276"/>
      <c r="ACX102" s="276"/>
      <c r="ACY102" s="276"/>
      <c r="ACZ102" s="276"/>
      <c r="ADA102" s="276"/>
      <c r="ADB102" s="276"/>
      <c r="ADC102" s="276"/>
      <c r="ADD102" s="276"/>
      <c r="ADE102" s="276"/>
      <c r="ADF102" s="276"/>
      <c r="ADG102" s="276"/>
      <c r="ADH102" s="276"/>
      <c r="ADI102" s="276"/>
      <c r="ADJ102" s="276"/>
      <c r="ADK102" s="276"/>
      <c r="ADL102" s="276"/>
      <c r="ADM102" s="276"/>
      <c r="ADN102" s="276"/>
      <c r="ADO102" s="276"/>
      <c r="ADP102" s="276"/>
      <c r="ADQ102" s="276"/>
      <c r="ADR102" s="276"/>
      <c r="ADS102" s="276"/>
      <c r="ADT102" s="276"/>
      <c r="ADU102" s="276"/>
      <c r="ADV102" s="276"/>
      <c r="ADW102" s="276"/>
      <c r="ADX102" s="276"/>
      <c r="ADY102" s="276"/>
      <c r="ADZ102" s="276"/>
      <c r="AEA102" s="276"/>
      <c r="AEB102" s="276"/>
      <c r="AEC102" s="276"/>
      <c r="AED102" s="276"/>
      <c r="AEE102" s="276"/>
      <c r="AEF102" s="276"/>
      <c r="AEG102" s="276"/>
      <c r="AEH102" s="276"/>
      <c r="AEI102" s="276"/>
      <c r="AEJ102" s="276"/>
      <c r="AEK102" s="276"/>
      <c r="AEL102" s="276"/>
      <c r="AEM102" s="276"/>
      <c r="AEN102" s="276"/>
      <c r="AEO102" s="276"/>
      <c r="AEP102" s="276"/>
      <c r="AEQ102" s="276"/>
      <c r="AER102" s="276"/>
      <c r="AES102" s="276"/>
      <c r="AET102" s="276"/>
      <c r="AEU102" s="276"/>
      <c r="AEV102" s="276"/>
      <c r="AEW102" s="276"/>
      <c r="AEX102" s="276"/>
      <c r="AEY102" s="276"/>
      <c r="AEZ102" s="276"/>
      <c r="AFA102" s="276"/>
      <c r="AFB102" s="276"/>
      <c r="AFC102" s="276"/>
      <c r="AFD102" s="276"/>
      <c r="AFE102" s="276"/>
      <c r="AFF102" s="276"/>
      <c r="AFG102" s="276"/>
      <c r="AFH102" s="276"/>
      <c r="AFI102" s="276"/>
      <c r="AFJ102" s="276"/>
      <c r="AFK102" s="276"/>
      <c r="AFL102" s="276"/>
      <c r="AFM102" s="276"/>
      <c r="AFN102" s="276"/>
      <c r="AFO102" s="276"/>
      <c r="AFP102" s="276"/>
      <c r="AFQ102" s="276"/>
      <c r="AFR102" s="276"/>
      <c r="AFS102" s="276"/>
      <c r="AFT102" s="276"/>
      <c r="AFU102" s="276"/>
      <c r="AFV102" s="276"/>
      <c r="AFW102" s="276"/>
      <c r="AFX102" s="276"/>
      <c r="AFY102" s="276"/>
      <c r="AFZ102" s="276"/>
      <c r="AGA102" s="276"/>
      <c r="AGB102" s="276"/>
      <c r="AGC102" s="276"/>
      <c r="AGD102" s="276"/>
      <c r="AGE102" s="276"/>
      <c r="AGF102" s="276"/>
      <c r="AGG102" s="276"/>
      <c r="AGH102" s="276"/>
      <c r="AGI102" s="276"/>
      <c r="AGJ102" s="276"/>
      <c r="AGK102" s="276"/>
      <c r="AGL102" s="276"/>
      <c r="AGM102" s="276"/>
      <c r="AGN102" s="276"/>
      <c r="AGO102" s="276"/>
      <c r="AGP102" s="276"/>
      <c r="AGQ102" s="276"/>
      <c r="AGR102" s="276"/>
      <c r="AGS102" s="276"/>
      <c r="AGT102" s="276"/>
      <c r="AGU102" s="276"/>
      <c r="AGV102" s="276"/>
      <c r="AGW102" s="276"/>
      <c r="AGX102" s="276"/>
      <c r="AGY102" s="276"/>
      <c r="AGZ102" s="276"/>
      <c r="AHA102" s="276"/>
      <c r="AHB102" s="276"/>
      <c r="AHC102" s="276"/>
      <c r="AHD102" s="276"/>
      <c r="AHE102" s="276"/>
      <c r="AHF102" s="276"/>
      <c r="AHG102" s="276"/>
      <c r="AHH102" s="276"/>
      <c r="AHI102" s="276"/>
      <c r="AHJ102" s="276"/>
      <c r="AHK102" s="276"/>
      <c r="AHL102" s="276"/>
      <c r="AHM102" s="276"/>
      <c r="AHN102" s="276"/>
      <c r="AHO102" s="276"/>
      <c r="AHP102" s="276"/>
      <c r="AHQ102" s="276"/>
      <c r="AHR102" s="276"/>
      <c r="AHS102" s="276"/>
      <c r="AHT102" s="276"/>
      <c r="AHU102" s="276"/>
      <c r="AHV102" s="276"/>
      <c r="AHW102" s="276"/>
      <c r="AHX102" s="276"/>
      <c r="AHY102" s="276"/>
      <c r="AHZ102" s="276"/>
      <c r="AIA102" s="276"/>
      <c r="AIB102" s="276"/>
      <c r="AIC102" s="276"/>
      <c r="AID102" s="276"/>
      <c r="AIE102" s="276"/>
      <c r="AIF102" s="276"/>
      <c r="AIG102" s="276"/>
      <c r="AIH102" s="276"/>
      <c r="AII102" s="0"/>
      <c r="AIJ102" s="0"/>
      <c r="AIK102" s="0"/>
      <c r="AIL102" s="0"/>
      <c r="AIM102" s="0"/>
      <c r="AIN102" s="0"/>
      <c r="AIO102" s="0"/>
      <c r="AIP102" s="0"/>
      <c r="AIQ102" s="0"/>
      <c r="AIR102" s="0"/>
      <c r="AIS102" s="0"/>
      <c r="AIT102" s="0"/>
      <c r="AIU102" s="0"/>
      <c r="AIV102" s="0"/>
      <c r="AIW102" s="0"/>
      <c r="AIX102" s="0"/>
      <c r="AIY102" s="0"/>
      <c r="AIZ102" s="0"/>
      <c r="AJA102" s="0"/>
      <c r="AJB102" s="0"/>
      <c r="AJC102" s="0"/>
      <c r="AJD102" s="0"/>
      <c r="AJE102" s="0"/>
      <c r="AJF102" s="0"/>
      <c r="AJG102" s="0"/>
      <c r="AJH102" s="0"/>
      <c r="AJI102" s="0"/>
      <c r="AJJ102" s="0"/>
      <c r="AJK102" s="0"/>
      <c r="AJL102" s="0"/>
      <c r="AJM102" s="0"/>
      <c r="AJN102" s="0"/>
      <c r="AJO102" s="0"/>
      <c r="AJP102" s="0"/>
      <c r="AJQ102" s="0"/>
      <c r="AJR102" s="0"/>
      <c r="AJS102" s="0"/>
      <c r="AJT102" s="0"/>
      <c r="AJU102" s="0"/>
      <c r="AJV102" s="0"/>
      <c r="AJW102" s="0"/>
      <c r="AJX102" s="0"/>
      <c r="AJY102" s="0"/>
      <c r="AJZ102" s="0"/>
      <c r="AKA102" s="0"/>
      <c r="AKB102" s="0"/>
      <c r="AKC102" s="0"/>
      <c r="AKD102" s="0"/>
      <c r="AKE102" s="0"/>
      <c r="AKF102" s="0"/>
      <c r="AKG102" s="0"/>
      <c r="AKH102" s="0"/>
      <c r="AKI102" s="0"/>
      <c r="AKJ102" s="0"/>
      <c r="AKK102" s="0"/>
      <c r="AKL102" s="0"/>
      <c r="AKM102" s="0"/>
      <c r="AKN102" s="0"/>
      <c r="AKO102" s="0"/>
      <c r="AKP102" s="0"/>
      <c r="AKQ102" s="0"/>
      <c r="AKR102" s="0"/>
      <c r="AKS102" s="0"/>
      <c r="AKT102" s="0"/>
      <c r="AKU102" s="0"/>
      <c r="AKV102" s="0"/>
      <c r="AKW102" s="0"/>
      <c r="AKX102" s="0"/>
      <c r="AKY102" s="0"/>
      <c r="AKZ102" s="0"/>
      <c r="ALA102" s="0"/>
      <c r="ALB102" s="0"/>
      <c r="ALC102" s="0"/>
      <c r="ALD102" s="0"/>
      <c r="ALE102" s="0"/>
      <c r="ALF102" s="0"/>
      <c r="ALG102" s="0"/>
      <c r="ALH102" s="0"/>
      <c r="ALI102" s="0"/>
      <c r="ALJ102" s="0"/>
      <c r="ALK102" s="0"/>
      <c r="ALL102" s="0"/>
      <c r="ALM102" s="0"/>
      <c r="ALN102" s="0"/>
      <c r="ALO102" s="0"/>
      <c r="ALP102" s="0"/>
      <c r="ALQ102" s="0"/>
      <c r="ALR102" s="0"/>
      <c r="ALS102" s="0"/>
      <c r="ALT102" s="0"/>
      <c r="ALU102" s="0"/>
      <c r="ALV102" s="0"/>
      <c r="ALW102" s="0"/>
      <c r="ALX102" s="0"/>
      <c r="ALY102" s="0"/>
      <c r="ALZ102" s="0"/>
      <c r="AMA102" s="0"/>
      <c r="AMB102" s="0"/>
      <c r="AMC102" s="0"/>
      <c r="AMD102" s="0"/>
      <c r="AME102" s="0"/>
      <c r="AMF102" s="0"/>
      <c r="AMG102" s="0"/>
      <c r="AMH102" s="0"/>
      <c r="AMI102" s="0"/>
      <c r="AMJ102" s="0"/>
    </row>
    <row r="103" s="281" customFormat="true" ht="12" hidden="false" customHeight="true" outlineLevel="0" collapsed="false">
      <c r="A103" s="278"/>
      <c r="B103" s="278"/>
      <c r="C103" s="278"/>
      <c r="D103" s="278"/>
      <c r="E103" s="278"/>
      <c r="F103" s="278"/>
      <c r="G103" s="278"/>
      <c r="H103" s="278"/>
      <c r="I103" s="278"/>
      <c r="J103" s="278"/>
      <c r="K103" s="278"/>
      <c r="L103" s="278"/>
      <c r="M103" s="278"/>
      <c r="N103" s="278"/>
      <c r="O103" s="278"/>
      <c r="P103" s="278"/>
      <c r="Q103" s="278"/>
      <c r="R103" s="278"/>
      <c r="S103" s="278"/>
      <c r="T103" s="278"/>
      <c r="U103" s="278"/>
      <c r="V103" s="278"/>
      <c r="W103" s="278"/>
      <c r="X103" s="278"/>
      <c r="Y103" s="278"/>
      <c r="Z103" s="278"/>
      <c r="AA103" s="278"/>
      <c r="AB103" s="278"/>
      <c r="AC103" s="278"/>
      <c r="AD103" s="278"/>
      <c r="AE103" s="278"/>
      <c r="AF103" s="278"/>
      <c r="AG103" s="278"/>
      <c r="AH103" s="278"/>
      <c r="AI103" s="278"/>
      <c r="AJ103" s="278"/>
      <c r="AK103" s="278"/>
      <c r="AL103" s="278"/>
      <c r="AM103" s="278"/>
      <c r="AN103" s="278"/>
      <c r="AO103" s="278"/>
      <c r="AP103" s="278"/>
      <c r="YE103" s="276"/>
      <c r="YF103" s="276"/>
      <c r="YG103" s="276"/>
      <c r="YH103" s="276"/>
      <c r="YI103" s="276"/>
      <c r="YJ103" s="276"/>
      <c r="YK103" s="276"/>
      <c r="YL103" s="276"/>
      <c r="YM103" s="276"/>
      <c r="YN103" s="276"/>
      <c r="YO103" s="276"/>
      <c r="YP103" s="276"/>
      <c r="YQ103" s="276"/>
      <c r="YR103" s="276"/>
      <c r="YS103" s="276"/>
      <c r="YT103" s="276"/>
      <c r="YU103" s="276"/>
      <c r="YV103" s="276"/>
      <c r="YW103" s="276"/>
      <c r="YX103" s="276"/>
      <c r="YY103" s="276"/>
      <c r="YZ103" s="276"/>
      <c r="ZA103" s="276"/>
      <c r="ZB103" s="276"/>
      <c r="ZC103" s="276"/>
      <c r="ZD103" s="276"/>
      <c r="ZE103" s="276"/>
      <c r="ZF103" s="276"/>
      <c r="ZG103" s="276"/>
      <c r="ZH103" s="276"/>
      <c r="ZI103" s="276"/>
      <c r="ZJ103" s="276"/>
      <c r="ZK103" s="276"/>
      <c r="ZL103" s="276"/>
      <c r="ZM103" s="276"/>
      <c r="ZN103" s="276"/>
      <c r="ZO103" s="276"/>
      <c r="ZP103" s="276"/>
      <c r="ZQ103" s="276"/>
      <c r="ZR103" s="276"/>
      <c r="ZS103" s="276"/>
      <c r="ZT103" s="276"/>
      <c r="ZU103" s="276"/>
      <c r="ZV103" s="276"/>
      <c r="ZW103" s="276"/>
      <c r="ZX103" s="276"/>
      <c r="ZY103" s="276"/>
      <c r="ZZ103" s="276"/>
      <c r="AAA103" s="276"/>
      <c r="AAB103" s="276"/>
      <c r="AAC103" s="276"/>
      <c r="AAD103" s="276"/>
      <c r="AAE103" s="276"/>
      <c r="AAF103" s="276"/>
      <c r="AAG103" s="276"/>
      <c r="AAH103" s="276"/>
      <c r="AAI103" s="276"/>
      <c r="AAJ103" s="276"/>
      <c r="AAK103" s="276"/>
      <c r="AAL103" s="276"/>
      <c r="AAM103" s="276"/>
      <c r="AAN103" s="276"/>
      <c r="AAO103" s="276"/>
      <c r="AAP103" s="276"/>
      <c r="AAQ103" s="276"/>
      <c r="AAR103" s="276"/>
      <c r="AAS103" s="276"/>
      <c r="AAT103" s="276"/>
      <c r="AAU103" s="276"/>
      <c r="AAV103" s="276"/>
      <c r="AAW103" s="276"/>
      <c r="AAX103" s="276"/>
      <c r="AAY103" s="276"/>
      <c r="AAZ103" s="276"/>
      <c r="ABA103" s="276"/>
      <c r="ABB103" s="276"/>
      <c r="ABC103" s="276"/>
      <c r="ABD103" s="276"/>
      <c r="ABE103" s="276"/>
      <c r="ABF103" s="276"/>
      <c r="ABG103" s="276"/>
      <c r="ABH103" s="276"/>
      <c r="ABI103" s="276"/>
      <c r="ABJ103" s="276"/>
      <c r="ABK103" s="276"/>
      <c r="ABL103" s="276"/>
      <c r="ABM103" s="276"/>
      <c r="ABN103" s="276"/>
      <c r="ABO103" s="276"/>
      <c r="ABP103" s="276"/>
      <c r="ABQ103" s="276"/>
      <c r="ABR103" s="276"/>
      <c r="ABS103" s="276"/>
      <c r="ABT103" s="276"/>
      <c r="ABU103" s="276"/>
      <c r="ABV103" s="276"/>
      <c r="ABW103" s="276"/>
      <c r="ABX103" s="276"/>
      <c r="ABY103" s="276"/>
      <c r="ABZ103" s="276"/>
      <c r="ACA103" s="276"/>
      <c r="ACB103" s="276"/>
      <c r="ACC103" s="276"/>
      <c r="ACD103" s="276"/>
      <c r="ACE103" s="276"/>
      <c r="ACF103" s="276"/>
      <c r="ACG103" s="276"/>
      <c r="ACH103" s="276"/>
      <c r="ACI103" s="276"/>
      <c r="ACJ103" s="276"/>
      <c r="ACK103" s="276"/>
      <c r="ACL103" s="276"/>
      <c r="ACM103" s="276"/>
      <c r="ACN103" s="276"/>
      <c r="ACO103" s="276"/>
      <c r="ACP103" s="276"/>
      <c r="ACQ103" s="276"/>
      <c r="ACR103" s="276"/>
      <c r="ACS103" s="276"/>
      <c r="ACT103" s="276"/>
      <c r="ACU103" s="276"/>
      <c r="ACV103" s="276"/>
      <c r="ACW103" s="276"/>
      <c r="ACX103" s="276"/>
      <c r="ACY103" s="276"/>
      <c r="ACZ103" s="276"/>
      <c r="ADA103" s="276"/>
      <c r="ADB103" s="276"/>
      <c r="ADC103" s="276"/>
      <c r="ADD103" s="276"/>
      <c r="ADE103" s="276"/>
      <c r="ADF103" s="276"/>
      <c r="ADG103" s="276"/>
      <c r="ADH103" s="276"/>
      <c r="ADI103" s="276"/>
      <c r="ADJ103" s="276"/>
      <c r="ADK103" s="276"/>
      <c r="ADL103" s="276"/>
      <c r="ADM103" s="276"/>
      <c r="ADN103" s="276"/>
      <c r="ADO103" s="276"/>
      <c r="ADP103" s="276"/>
      <c r="ADQ103" s="276"/>
      <c r="ADR103" s="276"/>
      <c r="ADS103" s="276"/>
      <c r="ADT103" s="276"/>
      <c r="ADU103" s="276"/>
      <c r="ADV103" s="276"/>
      <c r="ADW103" s="276"/>
      <c r="ADX103" s="276"/>
      <c r="ADY103" s="276"/>
      <c r="ADZ103" s="276"/>
      <c r="AEA103" s="276"/>
      <c r="AEB103" s="276"/>
      <c r="AEC103" s="276"/>
      <c r="AED103" s="276"/>
      <c r="AEE103" s="276"/>
      <c r="AEF103" s="276"/>
      <c r="AEG103" s="276"/>
      <c r="AEH103" s="276"/>
      <c r="AEI103" s="276"/>
      <c r="AEJ103" s="276"/>
      <c r="AEK103" s="276"/>
      <c r="AEL103" s="276"/>
      <c r="AEM103" s="276"/>
      <c r="AEN103" s="276"/>
      <c r="AEO103" s="276"/>
      <c r="AEP103" s="276"/>
      <c r="AEQ103" s="276"/>
      <c r="AER103" s="276"/>
      <c r="AES103" s="276"/>
      <c r="AET103" s="276"/>
      <c r="AEU103" s="276"/>
      <c r="AEV103" s="276"/>
      <c r="AEW103" s="276"/>
      <c r="AEX103" s="276"/>
      <c r="AEY103" s="276"/>
      <c r="AEZ103" s="276"/>
      <c r="AFA103" s="276"/>
      <c r="AFB103" s="276"/>
      <c r="AFC103" s="276"/>
      <c r="AFD103" s="276"/>
      <c r="AFE103" s="276"/>
      <c r="AFF103" s="276"/>
      <c r="AFG103" s="276"/>
      <c r="AFH103" s="276"/>
      <c r="AFI103" s="276"/>
      <c r="AFJ103" s="276"/>
      <c r="AFK103" s="276"/>
      <c r="AFL103" s="276"/>
      <c r="AFM103" s="276"/>
      <c r="AFN103" s="276"/>
      <c r="AFO103" s="276"/>
      <c r="AFP103" s="276"/>
      <c r="AFQ103" s="276"/>
      <c r="AFR103" s="276"/>
      <c r="AFS103" s="276"/>
      <c r="AFT103" s="276"/>
      <c r="AFU103" s="276"/>
      <c r="AFV103" s="276"/>
      <c r="AFW103" s="276"/>
      <c r="AFX103" s="276"/>
      <c r="AFY103" s="276"/>
      <c r="AFZ103" s="276"/>
      <c r="AGA103" s="276"/>
      <c r="AGB103" s="276"/>
      <c r="AGC103" s="276"/>
      <c r="AGD103" s="276"/>
      <c r="AGE103" s="276"/>
      <c r="AGF103" s="276"/>
      <c r="AGG103" s="276"/>
      <c r="AGH103" s="276"/>
      <c r="AGI103" s="276"/>
      <c r="AGJ103" s="276"/>
      <c r="AGK103" s="276"/>
      <c r="AGL103" s="276"/>
      <c r="AGM103" s="276"/>
      <c r="AGN103" s="276"/>
      <c r="AGO103" s="276"/>
      <c r="AGP103" s="276"/>
      <c r="AGQ103" s="276"/>
      <c r="AGR103" s="276"/>
      <c r="AGS103" s="276"/>
      <c r="AGT103" s="276"/>
      <c r="AGU103" s="276"/>
      <c r="AGV103" s="276"/>
      <c r="AGW103" s="276"/>
      <c r="AGX103" s="276"/>
      <c r="AGY103" s="276"/>
      <c r="AGZ103" s="276"/>
      <c r="AHA103" s="276"/>
      <c r="AHB103" s="276"/>
      <c r="AHC103" s="276"/>
      <c r="AHD103" s="276"/>
      <c r="AHE103" s="276"/>
      <c r="AHF103" s="276"/>
      <c r="AHG103" s="276"/>
      <c r="AHH103" s="276"/>
      <c r="AHI103" s="276"/>
      <c r="AHJ103" s="276"/>
      <c r="AHK103" s="276"/>
      <c r="AHL103" s="276"/>
      <c r="AHM103" s="276"/>
      <c r="AHN103" s="276"/>
      <c r="AHO103" s="276"/>
      <c r="AHP103" s="276"/>
      <c r="AHQ103" s="276"/>
      <c r="AHR103" s="276"/>
      <c r="AHS103" s="276"/>
      <c r="AHT103" s="276"/>
      <c r="AHU103" s="276"/>
      <c r="AHV103" s="276"/>
      <c r="AHW103" s="276"/>
      <c r="AHX103" s="276"/>
      <c r="AHY103" s="276"/>
      <c r="AHZ103" s="276"/>
      <c r="AIA103" s="276"/>
      <c r="AIB103" s="276"/>
      <c r="AIC103" s="276"/>
      <c r="AID103" s="276"/>
      <c r="AIE103" s="276"/>
      <c r="AIF103" s="276"/>
      <c r="AIG103" s="276"/>
      <c r="AIH103" s="276"/>
      <c r="AII103" s="0"/>
      <c r="AIJ103" s="0"/>
      <c r="AIK103" s="0"/>
      <c r="AIL103" s="0"/>
      <c r="AIM103" s="0"/>
      <c r="AIN103" s="0"/>
      <c r="AIO103" s="0"/>
      <c r="AIP103" s="0"/>
      <c r="AIQ103" s="0"/>
      <c r="AIR103" s="0"/>
      <c r="AIS103" s="0"/>
      <c r="AIT103" s="0"/>
      <c r="AIU103" s="0"/>
      <c r="AIV103" s="0"/>
      <c r="AIW103" s="0"/>
      <c r="AIX103" s="0"/>
      <c r="AIY103" s="0"/>
      <c r="AIZ103" s="0"/>
      <c r="AJA103" s="0"/>
      <c r="AJB103" s="0"/>
      <c r="AJC103" s="0"/>
      <c r="AJD103" s="0"/>
      <c r="AJE103" s="0"/>
      <c r="AJF103" s="0"/>
      <c r="AJG103" s="0"/>
      <c r="AJH103" s="0"/>
      <c r="AJI103" s="0"/>
      <c r="AJJ103" s="0"/>
      <c r="AJK103" s="0"/>
      <c r="AJL103" s="0"/>
      <c r="AJM103" s="0"/>
      <c r="AJN103" s="0"/>
      <c r="AJO103" s="0"/>
      <c r="AJP103" s="0"/>
      <c r="AJQ103" s="0"/>
      <c r="AJR103" s="0"/>
      <c r="AJS103" s="0"/>
      <c r="AJT103" s="0"/>
      <c r="AJU103" s="0"/>
      <c r="AJV103" s="0"/>
      <c r="AJW103" s="0"/>
      <c r="AJX103" s="0"/>
      <c r="AJY103" s="0"/>
      <c r="AJZ103" s="0"/>
      <c r="AKA103" s="0"/>
      <c r="AKB103" s="0"/>
      <c r="AKC103" s="0"/>
      <c r="AKD103" s="0"/>
      <c r="AKE103" s="0"/>
      <c r="AKF103" s="0"/>
      <c r="AKG103" s="0"/>
      <c r="AKH103" s="0"/>
      <c r="AKI103" s="0"/>
      <c r="AKJ103" s="0"/>
      <c r="AKK103" s="0"/>
      <c r="AKL103" s="0"/>
      <c r="AKM103" s="0"/>
      <c r="AKN103" s="0"/>
      <c r="AKO103" s="0"/>
      <c r="AKP103" s="0"/>
      <c r="AKQ103" s="0"/>
      <c r="AKR103" s="0"/>
      <c r="AKS103" s="0"/>
      <c r="AKT103" s="0"/>
      <c r="AKU103" s="0"/>
      <c r="AKV103" s="0"/>
      <c r="AKW103" s="0"/>
      <c r="AKX103" s="0"/>
      <c r="AKY103" s="0"/>
      <c r="AKZ103" s="0"/>
      <c r="ALA103" s="0"/>
      <c r="ALB103" s="0"/>
      <c r="ALC103" s="0"/>
      <c r="ALD103" s="0"/>
      <c r="ALE103" s="0"/>
      <c r="ALF103" s="0"/>
      <c r="ALG103" s="0"/>
      <c r="ALH103" s="0"/>
      <c r="ALI103" s="0"/>
      <c r="ALJ103" s="0"/>
      <c r="ALK103" s="0"/>
      <c r="ALL103" s="0"/>
      <c r="ALM103" s="0"/>
      <c r="ALN103" s="0"/>
      <c r="ALO103" s="0"/>
      <c r="ALP103" s="0"/>
      <c r="ALQ103" s="0"/>
      <c r="ALR103" s="0"/>
      <c r="ALS103" s="0"/>
      <c r="ALT103" s="0"/>
      <c r="ALU103" s="0"/>
      <c r="ALV103" s="0"/>
      <c r="ALW103" s="0"/>
      <c r="ALX103" s="0"/>
      <c r="ALY103" s="0"/>
      <c r="ALZ103" s="0"/>
      <c r="AMA103" s="0"/>
      <c r="AMB103" s="0"/>
      <c r="AMC103" s="0"/>
      <c r="AMD103" s="0"/>
      <c r="AME103" s="0"/>
      <c r="AMF103" s="0"/>
      <c r="AMG103" s="0"/>
      <c r="AMH103" s="0"/>
      <c r="AMI103" s="0"/>
      <c r="AMJ103" s="0"/>
    </row>
    <row r="104" s="717" customFormat="true" ht="12" hidden="false" customHeight="true" outlineLevel="0" collapsed="false">
      <c r="A104" s="716"/>
      <c r="B104" s="716"/>
      <c r="C104" s="716"/>
      <c r="D104" s="716"/>
      <c r="E104" s="716"/>
      <c r="F104" s="716"/>
      <c r="G104" s="716"/>
      <c r="H104" s="716"/>
      <c r="I104" s="716"/>
      <c r="J104" s="716"/>
      <c r="K104" s="716"/>
      <c r="L104" s="716"/>
      <c r="M104" s="716"/>
      <c r="N104" s="716"/>
      <c r="O104" s="716"/>
      <c r="P104" s="716"/>
      <c r="Q104" s="716"/>
      <c r="R104" s="716"/>
      <c r="S104" s="716"/>
      <c r="T104" s="716"/>
      <c r="U104" s="716"/>
      <c r="V104" s="716"/>
      <c r="W104" s="716"/>
      <c r="X104" s="716"/>
      <c r="Y104" s="716"/>
      <c r="Z104" s="716"/>
      <c r="AA104" s="716"/>
      <c r="AB104" s="716"/>
      <c r="AC104" s="716"/>
      <c r="AD104" s="716"/>
      <c r="AE104" s="716"/>
      <c r="AF104" s="716"/>
      <c r="AG104" s="716"/>
      <c r="AH104" s="716"/>
      <c r="AI104" s="716"/>
      <c r="AJ104" s="716"/>
      <c r="AK104" s="716"/>
      <c r="AL104" s="716"/>
      <c r="AM104" s="716"/>
      <c r="AN104" s="716"/>
      <c r="AO104" s="716"/>
      <c r="AP104" s="716"/>
      <c r="YE104" s="276"/>
      <c r="YF104" s="276"/>
      <c r="YG104" s="276"/>
      <c r="YH104" s="276"/>
      <c r="YI104" s="276"/>
      <c r="YJ104" s="276"/>
      <c r="YK104" s="276"/>
      <c r="YL104" s="276"/>
      <c r="YM104" s="276"/>
      <c r="YN104" s="276"/>
      <c r="YO104" s="276"/>
      <c r="YP104" s="276"/>
      <c r="YQ104" s="276"/>
      <c r="YR104" s="276"/>
      <c r="YS104" s="276"/>
      <c r="YT104" s="276"/>
      <c r="YU104" s="276"/>
      <c r="YV104" s="276"/>
      <c r="YW104" s="276"/>
      <c r="YX104" s="276"/>
      <c r="YY104" s="276"/>
      <c r="YZ104" s="276"/>
      <c r="ZA104" s="276"/>
      <c r="ZB104" s="276"/>
      <c r="ZC104" s="276"/>
      <c r="ZD104" s="276"/>
      <c r="ZE104" s="276"/>
      <c r="ZF104" s="276"/>
      <c r="ZG104" s="276"/>
      <c r="ZH104" s="276"/>
      <c r="ZI104" s="276"/>
      <c r="ZJ104" s="276"/>
      <c r="ZK104" s="276"/>
      <c r="ZL104" s="276"/>
      <c r="ZM104" s="276"/>
      <c r="ZN104" s="276"/>
      <c r="ZO104" s="276"/>
      <c r="ZP104" s="276"/>
      <c r="ZQ104" s="276"/>
      <c r="ZR104" s="276"/>
      <c r="ZS104" s="276"/>
      <c r="ZT104" s="276"/>
      <c r="ZU104" s="276"/>
      <c r="ZV104" s="276"/>
      <c r="ZW104" s="276"/>
      <c r="ZX104" s="276"/>
      <c r="ZY104" s="276"/>
      <c r="ZZ104" s="276"/>
      <c r="AAA104" s="276"/>
      <c r="AAB104" s="276"/>
      <c r="AAC104" s="276"/>
      <c r="AAD104" s="276"/>
      <c r="AAE104" s="276"/>
      <c r="AAF104" s="276"/>
      <c r="AAG104" s="276"/>
      <c r="AAH104" s="276"/>
      <c r="AAI104" s="276"/>
      <c r="AAJ104" s="276"/>
      <c r="AAK104" s="276"/>
      <c r="AAL104" s="276"/>
      <c r="AAM104" s="276"/>
      <c r="AAN104" s="276"/>
      <c r="AAO104" s="276"/>
      <c r="AAP104" s="276"/>
      <c r="AAQ104" s="276"/>
      <c r="AAR104" s="276"/>
      <c r="AAS104" s="276"/>
      <c r="AAT104" s="276"/>
      <c r="AAU104" s="276"/>
      <c r="AAV104" s="276"/>
      <c r="AAW104" s="276"/>
      <c r="AAX104" s="276"/>
      <c r="AAY104" s="276"/>
      <c r="AAZ104" s="276"/>
      <c r="ABA104" s="276"/>
      <c r="ABB104" s="276"/>
      <c r="ABC104" s="276"/>
      <c r="ABD104" s="276"/>
      <c r="ABE104" s="276"/>
      <c r="ABF104" s="276"/>
      <c r="ABG104" s="276"/>
      <c r="ABH104" s="276"/>
      <c r="ABI104" s="276"/>
      <c r="ABJ104" s="276"/>
      <c r="ABK104" s="276"/>
      <c r="ABL104" s="276"/>
      <c r="ABM104" s="276"/>
      <c r="ABN104" s="276"/>
      <c r="ABO104" s="276"/>
      <c r="ABP104" s="276"/>
      <c r="ABQ104" s="276"/>
      <c r="ABR104" s="276"/>
      <c r="ABS104" s="276"/>
      <c r="ABT104" s="276"/>
      <c r="ABU104" s="276"/>
      <c r="ABV104" s="276"/>
      <c r="ABW104" s="276"/>
      <c r="ABX104" s="276"/>
      <c r="ABY104" s="276"/>
      <c r="ABZ104" s="276"/>
      <c r="ACA104" s="276"/>
      <c r="ACB104" s="276"/>
      <c r="ACC104" s="276"/>
      <c r="ACD104" s="276"/>
      <c r="ACE104" s="276"/>
      <c r="ACF104" s="276"/>
      <c r="ACG104" s="276"/>
      <c r="ACH104" s="276"/>
      <c r="ACI104" s="276"/>
      <c r="ACJ104" s="276"/>
      <c r="ACK104" s="276"/>
      <c r="ACL104" s="276"/>
      <c r="ACM104" s="276"/>
      <c r="ACN104" s="276"/>
      <c r="ACO104" s="276"/>
      <c r="ACP104" s="276"/>
      <c r="ACQ104" s="276"/>
      <c r="ACR104" s="276"/>
      <c r="ACS104" s="276"/>
      <c r="ACT104" s="276"/>
      <c r="ACU104" s="276"/>
      <c r="ACV104" s="276"/>
      <c r="ACW104" s="276"/>
      <c r="ACX104" s="276"/>
      <c r="ACY104" s="276"/>
      <c r="ACZ104" s="276"/>
      <c r="ADA104" s="276"/>
      <c r="ADB104" s="276"/>
      <c r="ADC104" s="276"/>
      <c r="ADD104" s="276"/>
      <c r="ADE104" s="276"/>
      <c r="ADF104" s="276"/>
      <c r="ADG104" s="276"/>
      <c r="ADH104" s="276"/>
      <c r="ADI104" s="276"/>
      <c r="ADJ104" s="276"/>
      <c r="ADK104" s="276"/>
      <c r="ADL104" s="276"/>
      <c r="ADM104" s="276"/>
      <c r="ADN104" s="276"/>
      <c r="ADO104" s="276"/>
      <c r="ADP104" s="276"/>
      <c r="ADQ104" s="276"/>
      <c r="ADR104" s="276"/>
      <c r="ADS104" s="276"/>
      <c r="ADT104" s="276"/>
      <c r="ADU104" s="276"/>
      <c r="ADV104" s="276"/>
      <c r="ADW104" s="276"/>
      <c r="ADX104" s="276"/>
      <c r="ADY104" s="276"/>
      <c r="ADZ104" s="276"/>
      <c r="AEA104" s="276"/>
      <c r="AEB104" s="276"/>
      <c r="AEC104" s="276"/>
      <c r="AED104" s="276"/>
      <c r="AEE104" s="276"/>
      <c r="AEF104" s="276"/>
      <c r="AEG104" s="276"/>
      <c r="AEH104" s="276"/>
      <c r="AEI104" s="276"/>
      <c r="AEJ104" s="276"/>
      <c r="AEK104" s="276"/>
      <c r="AEL104" s="276"/>
      <c r="AEM104" s="276"/>
      <c r="AEN104" s="276"/>
      <c r="AEO104" s="276"/>
      <c r="AEP104" s="276"/>
      <c r="AEQ104" s="276"/>
      <c r="AER104" s="276"/>
      <c r="AES104" s="276"/>
      <c r="AET104" s="276"/>
      <c r="AEU104" s="276"/>
      <c r="AEV104" s="276"/>
      <c r="AEW104" s="276"/>
      <c r="AEX104" s="276"/>
      <c r="AEY104" s="276"/>
      <c r="AEZ104" s="276"/>
      <c r="AFA104" s="276"/>
      <c r="AFB104" s="276"/>
      <c r="AFC104" s="276"/>
      <c r="AFD104" s="276"/>
      <c r="AFE104" s="276"/>
      <c r="AFF104" s="276"/>
      <c r="AFG104" s="276"/>
      <c r="AFH104" s="276"/>
      <c r="AFI104" s="276"/>
      <c r="AFJ104" s="276"/>
      <c r="AFK104" s="276"/>
      <c r="AFL104" s="276"/>
      <c r="AFM104" s="276"/>
      <c r="AFN104" s="276"/>
      <c r="AFO104" s="276"/>
      <c r="AFP104" s="276"/>
      <c r="AFQ104" s="276"/>
      <c r="AFR104" s="276"/>
      <c r="AFS104" s="276"/>
      <c r="AFT104" s="276"/>
      <c r="AFU104" s="276"/>
      <c r="AFV104" s="276"/>
      <c r="AFW104" s="276"/>
      <c r="AFX104" s="276"/>
      <c r="AFY104" s="276"/>
      <c r="AFZ104" s="276"/>
      <c r="AGA104" s="276"/>
      <c r="AGB104" s="276"/>
      <c r="AGC104" s="276"/>
      <c r="AGD104" s="276"/>
      <c r="AGE104" s="276"/>
      <c r="AGF104" s="276"/>
      <c r="AGG104" s="276"/>
      <c r="AGH104" s="276"/>
      <c r="AGI104" s="276"/>
      <c r="AGJ104" s="276"/>
      <c r="AGK104" s="276"/>
      <c r="AGL104" s="276"/>
      <c r="AGM104" s="276"/>
      <c r="AGN104" s="276"/>
      <c r="AGO104" s="276"/>
      <c r="AGP104" s="276"/>
      <c r="AGQ104" s="276"/>
      <c r="AGR104" s="276"/>
      <c r="AGS104" s="276"/>
      <c r="AGT104" s="276"/>
      <c r="AGU104" s="276"/>
      <c r="AGV104" s="276"/>
      <c r="AGW104" s="276"/>
      <c r="AGX104" s="276"/>
      <c r="AGY104" s="276"/>
      <c r="AGZ104" s="276"/>
      <c r="AHA104" s="276"/>
      <c r="AHB104" s="276"/>
      <c r="AHC104" s="276"/>
      <c r="AHD104" s="276"/>
      <c r="AHE104" s="276"/>
      <c r="AHF104" s="276"/>
      <c r="AHG104" s="276"/>
      <c r="AHH104" s="276"/>
      <c r="AHI104" s="276"/>
      <c r="AHJ104" s="276"/>
      <c r="AHK104" s="276"/>
      <c r="AHL104" s="276"/>
      <c r="AHM104" s="276"/>
      <c r="AHN104" s="276"/>
      <c r="AHO104" s="276"/>
      <c r="AHP104" s="276"/>
      <c r="AHQ104" s="276"/>
      <c r="AHR104" s="276"/>
      <c r="AHS104" s="276"/>
      <c r="AHT104" s="276"/>
      <c r="AHU104" s="276"/>
      <c r="AHV104" s="276"/>
      <c r="AHW104" s="276"/>
      <c r="AHX104" s="276"/>
      <c r="AHY104" s="276"/>
      <c r="AHZ104" s="276"/>
      <c r="AIA104" s="276"/>
      <c r="AIB104" s="276"/>
      <c r="AIC104" s="276"/>
      <c r="AID104" s="276"/>
      <c r="AIE104" s="276"/>
      <c r="AIF104" s="276"/>
      <c r="AIG104" s="276"/>
      <c r="AIH104" s="276"/>
      <c r="AII104" s="0"/>
      <c r="AIJ104" s="0"/>
      <c r="AIK104" s="0"/>
      <c r="AIL104" s="0"/>
      <c r="AIM104" s="0"/>
      <c r="AIN104" s="0"/>
      <c r="AIO104" s="0"/>
      <c r="AIP104" s="0"/>
      <c r="AIQ104" s="0"/>
      <c r="AIR104" s="0"/>
      <c r="AIS104" s="0"/>
      <c r="AIT104" s="0"/>
      <c r="AIU104" s="0"/>
      <c r="AIV104" s="0"/>
      <c r="AIW104" s="0"/>
      <c r="AIX104" s="0"/>
      <c r="AIY104" s="0"/>
      <c r="AIZ104" s="0"/>
      <c r="AJA104" s="0"/>
      <c r="AJB104" s="0"/>
      <c r="AJC104" s="0"/>
      <c r="AJD104" s="0"/>
      <c r="AJE104" s="0"/>
      <c r="AJF104" s="0"/>
      <c r="AJG104" s="0"/>
      <c r="AJH104" s="0"/>
      <c r="AJI104" s="0"/>
      <c r="AJJ104" s="0"/>
      <c r="AJK104" s="0"/>
      <c r="AJL104" s="0"/>
      <c r="AJM104" s="0"/>
      <c r="AJN104" s="0"/>
      <c r="AJO104" s="0"/>
      <c r="AJP104" s="0"/>
      <c r="AJQ104" s="0"/>
      <c r="AJR104" s="0"/>
      <c r="AJS104" s="0"/>
      <c r="AJT104" s="0"/>
      <c r="AJU104" s="0"/>
      <c r="AJV104" s="0"/>
      <c r="AJW104" s="0"/>
      <c r="AJX104" s="0"/>
      <c r="AJY104" s="0"/>
      <c r="AJZ104" s="0"/>
      <c r="AKA104" s="0"/>
      <c r="AKB104" s="0"/>
      <c r="AKC104" s="0"/>
      <c r="AKD104" s="0"/>
      <c r="AKE104" s="0"/>
      <c r="AKF104" s="0"/>
      <c r="AKG104" s="0"/>
      <c r="AKH104" s="0"/>
      <c r="AKI104" s="0"/>
      <c r="AKJ104" s="0"/>
      <c r="AKK104" s="0"/>
      <c r="AKL104" s="0"/>
      <c r="AKM104" s="0"/>
      <c r="AKN104" s="0"/>
      <c r="AKO104" s="0"/>
      <c r="AKP104" s="0"/>
      <c r="AKQ104" s="0"/>
      <c r="AKR104" s="0"/>
      <c r="AKS104" s="0"/>
      <c r="AKT104" s="0"/>
      <c r="AKU104" s="0"/>
      <c r="AKV104" s="0"/>
      <c r="AKW104" s="0"/>
      <c r="AKX104" s="0"/>
      <c r="AKY104" s="0"/>
      <c r="AKZ104" s="0"/>
      <c r="ALA104" s="0"/>
      <c r="ALB104" s="0"/>
      <c r="ALC104" s="0"/>
      <c r="ALD104" s="0"/>
      <c r="ALE104" s="0"/>
      <c r="ALF104" s="0"/>
      <c r="ALG104" s="0"/>
      <c r="ALH104" s="0"/>
      <c r="ALI104" s="0"/>
      <c r="ALJ104" s="0"/>
      <c r="ALK104" s="0"/>
      <c r="ALL104" s="0"/>
      <c r="ALM104" s="0"/>
      <c r="ALN104" s="0"/>
      <c r="ALO104" s="0"/>
      <c r="ALP104" s="0"/>
      <c r="ALQ104" s="0"/>
      <c r="ALR104" s="0"/>
      <c r="ALS104" s="0"/>
      <c r="ALT104" s="0"/>
      <c r="ALU104" s="0"/>
      <c r="ALV104" s="0"/>
      <c r="ALW104" s="0"/>
      <c r="ALX104" s="0"/>
      <c r="ALY104" s="0"/>
      <c r="ALZ104" s="0"/>
      <c r="AMA104" s="0"/>
      <c r="AMB104" s="0"/>
      <c r="AMC104" s="0"/>
      <c r="AMD104" s="0"/>
      <c r="AME104" s="0"/>
      <c r="AMF104" s="0"/>
      <c r="AMG104" s="0"/>
      <c r="AMH104" s="0"/>
      <c r="AMI104" s="0"/>
      <c r="AMJ104" s="0"/>
    </row>
    <row r="105" s="717" customFormat="true" ht="12" hidden="false" customHeight="true" outlineLevel="0" collapsed="false">
      <c r="A105" s="716"/>
      <c r="B105" s="716"/>
      <c r="C105" s="716"/>
      <c r="D105" s="716"/>
      <c r="E105" s="716"/>
      <c r="F105" s="716"/>
      <c r="G105" s="716"/>
      <c r="H105" s="716"/>
      <c r="I105" s="716"/>
      <c r="J105" s="716"/>
      <c r="K105" s="716"/>
      <c r="L105" s="716"/>
      <c r="M105" s="716"/>
      <c r="N105" s="716"/>
      <c r="O105" s="716"/>
      <c r="P105" s="716"/>
      <c r="Q105" s="716"/>
      <c r="R105" s="716"/>
      <c r="S105" s="716"/>
      <c r="T105" s="716"/>
      <c r="U105" s="716"/>
      <c r="V105" s="716"/>
      <c r="W105" s="716"/>
      <c r="X105" s="716"/>
      <c r="Y105" s="716"/>
      <c r="Z105" s="716"/>
      <c r="AA105" s="716"/>
      <c r="AB105" s="716"/>
      <c r="AC105" s="716"/>
      <c r="AD105" s="716"/>
      <c r="AE105" s="716"/>
      <c r="AF105" s="716"/>
      <c r="AG105" s="716"/>
      <c r="AH105" s="716"/>
      <c r="AI105" s="716"/>
      <c r="AJ105" s="716"/>
      <c r="AK105" s="716"/>
      <c r="AL105" s="716"/>
      <c r="AM105" s="716"/>
      <c r="AN105" s="716"/>
      <c r="AO105" s="716"/>
      <c r="AP105" s="716"/>
      <c r="YE105" s="276"/>
      <c r="YF105" s="276"/>
      <c r="YG105" s="276"/>
      <c r="YH105" s="276"/>
      <c r="YI105" s="276"/>
      <c r="YJ105" s="276"/>
      <c r="YK105" s="276"/>
      <c r="YL105" s="276"/>
      <c r="YM105" s="276"/>
      <c r="YN105" s="276"/>
      <c r="YO105" s="276"/>
      <c r="YP105" s="276"/>
      <c r="YQ105" s="276"/>
      <c r="YR105" s="276"/>
      <c r="YS105" s="276"/>
      <c r="YT105" s="276"/>
      <c r="YU105" s="276"/>
      <c r="YV105" s="276"/>
      <c r="YW105" s="276"/>
      <c r="YX105" s="276"/>
      <c r="YY105" s="276"/>
      <c r="YZ105" s="276"/>
      <c r="ZA105" s="276"/>
      <c r="ZB105" s="276"/>
      <c r="ZC105" s="276"/>
      <c r="ZD105" s="276"/>
      <c r="ZE105" s="276"/>
      <c r="ZF105" s="276"/>
      <c r="ZG105" s="276"/>
      <c r="ZH105" s="276"/>
      <c r="ZI105" s="276"/>
      <c r="ZJ105" s="276"/>
      <c r="ZK105" s="276"/>
      <c r="ZL105" s="276"/>
      <c r="ZM105" s="276"/>
      <c r="ZN105" s="276"/>
      <c r="ZO105" s="276"/>
      <c r="ZP105" s="276"/>
      <c r="ZQ105" s="276"/>
      <c r="ZR105" s="276"/>
      <c r="ZS105" s="276"/>
      <c r="ZT105" s="276"/>
      <c r="ZU105" s="276"/>
      <c r="ZV105" s="276"/>
      <c r="ZW105" s="276"/>
      <c r="ZX105" s="276"/>
      <c r="ZY105" s="276"/>
      <c r="ZZ105" s="276"/>
      <c r="AAA105" s="276"/>
      <c r="AAB105" s="276"/>
      <c r="AAC105" s="276"/>
      <c r="AAD105" s="276"/>
      <c r="AAE105" s="276"/>
      <c r="AAF105" s="276"/>
      <c r="AAG105" s="276"/>
      <c r="AAH105" s="276"/>
      <c r="AAI105" s="276"/>
      <c r="AAJ105" s="276"/>
      <c r="AAK105" s="276"/>
      <c r="AAL105" s="276"/>
      <c r="AAM105" s="276"/>
      <c r="AAN105" s="276"/>
      <c r="AAO105" s="276"/>
      <c r="AAP105" s="276"/>
      <c r="AAQ105" s="276"/>
      <c r="AAR105" s="276"/>
      <c r="AAS105" s="276"/>
      <c r="AAT105" s="276"/>
      <c r="AAU105" s="276"/>
      <c r="AAV105" s="276"/>
      <c r="AAW105" s="276"/>
      <c r="AAX105" s="276"/>
      <c r="AAY105" s="276"/>
      <c r="AAZ105" s="276"/>
      <c r="ABA105" s="276"/>
      <c r="ABB105" s="276"/>
      <c r="ABC105" s="276"/>
      <c r="ABD105" s="276"/>
      <c r="ABE105" s="276"/>
      <c r="ABF105" s="276"/>
      <c r="ABG105" s="276"/>
      <c r="ABH105" s="276"/>
      <c r="ABI105" s="276"/>
      <c r="ABJ105" s="276"/>
      <c r="ABK105" s="276"/>
      <c r="ABL105" s="276"/>
      <c r="ABM105" s="276"/>
      <c r="ABN105" s="276"/>
      <c r="ABO105" s="276"/>
      <c r="ABP105" s="276"/>
      <c r="ABQ105" s="276"/>
      <c r="ABR105" s="276"/>
      <c r="ABS105" s="276"/>
      <c r="ABT105" s="276"/>
      <c r="ABU105" s="276"/>
      <c r="ABV105" s="276"/>
      <c r="ABW105" s="276"/>
      <c r="ABX105" s="276"/>
      <c r="ABY105" s="276"/>
      <c r="ABZ105" s="276"/>
      <c r="ACA105" s="276"/>
      <c r="ACB105" s="276"/>
      <c r="ACC105" s="276"/>
      <c r="ACD105" s="276"/>
      <c r="ACE105" s="276"/>
      <c r="ACF105" s="276"/>
      <c r="ACG105" s="276"/>
      <c r="ACH105" s="276"/>
      <c r="ACI105" s="276"/>
      <c r="ACJ105" s="276"/>
      <c r="ACK105" s="276"/>
      <c r="ACL105" s="276"/>
      <c r="ACM105" s="276"/>
      <c r="ACN105" s="276"/>
      <c r="ACO105" s="276"/>
      <c r="ACP105" s="276"/>
      <c r="ACQ105" s="276"/>
      <c r="ACR105" s="276"/>
      <c r="ACS105" s="276"/>
      <c r="ACT105" s="276"/>
      <c r="ACU105" s="276"/>
      <c r="ACV105" s="276"/>
      <c r="ACW105" s="276"/>
      <c r="ACX105" s="276"/>
      <c r="ACY105" s="276"/>
      <c r="ACZ105" s="276"/>
      <c r="ADA105" s="276"/>
      <c r="ADB105" s="276"/>
      <c r="ADC105" s="276"/>
      <c r="ADD105" s="276"/>
      <c r="ADE105" s="276"/>
      <c r="ADF105" s="276"/>
      <c r="ADG105" s="276"/>
      <c r="ADH105" s="276"/>
      <c r="ADI105" s="276"/>
      <c r="ADJ105" s="276"/>
      <c r="ADK105" s="276"/>
      <c r="ADL105" s="276"/>
      <c r="ADM105" s="276"/>
      <c r="ADN105" s="276"/>
      <c r="ADO105" s="276"/>
      <c r="ADP105" s="276"/>
      <c r="ADQ105" s="276"/>
      <c r="ADR105" s="276"/>
      <c r="ADS105" s="276"/>
      <c r="ADT105" s="276"/>
      <c r="ADU105" s="276"/>
      <c r="ADV105" s="276"/>
      <c r="ADW105" s="276"/>
      <c r="ADX105" s="276"/>
      <c r="ADY105" s="276"/>
      <c r="ADZ105" s="276"/>
      <c r="AEA105" s="276"/>
      <c r="AEB105" s="276"/>
      <c r="AEC105" s="276"/>
      <c r="AED105" s="276"/>
      <c r="AEE105" s="276"/>
      <c r="AEF105" s="276"/>
      <c r="AEG105" s="276"/>
      <c r="AEH105" s="276"/>
      <c r="AEI105" s="276"/>
      <c r="AEJ105" s="276"/>
      <c r="AEK105" s="276"/>
      <c r="AEL105" s="276"/>
      <c r="AEM105" s="276"/>
      <c r="AEN105" s="276"/>
      <c r="AEO105" s="276"/>
      <c r="AEP105" s="276"/>
      <c r="AEQ105" s="276"/>
      <c r="AER105" s="276"/>
      <c r="AES105" s="276"/>
      <c r="AET105" s="276"/>
      <c r="AEU105" s="276"/>
      <c r="AEV105" s="276"/>
      <c r="AEW105" s="276"/>
      <c r="AEX105" s="276"/>
      <c r="AEY105" s="276"/>
      <c r="AEZ105" s="276"/>
      <c r="AFA105" s="276"/>
      <c r="AFB105" s="276"/>
      <c r="AFC105" s="276"/>
      <c r="AFD105" s="276"/>
      <c r="AFE105" s="276"/>
      <c r="AFF105" s="276"/>
      <c r="AFG105" s="276"/>
      <c r="AFH105" s="276"/>
      <c r="AFI105" s="276"/>
      <c r="AFJ105" s="276"/>
      <c r="AFK105" s="276"/>
      <c r="AFL105" s="276"/>
      <c r="AFM105" s="276"/>
      <c r="AFN105" s="276"/>
      <c r="AFO105" s="276"/>
      <c r="AFP105" s="276"/>
      <c r="AFQ105" s="276"/>
      <c r="AFR105" s="276"/>
      <c r="AFS105" s="276"/>
      <c r="AFT105" s="276"/>
      <c r="AFU105" s="276"/>
      <c r="AFV105" s="276"/>
      <c r="AFW105" s="276"/>
      <c r="AFX105" s="276"/>
      <c r="AFY105" s="276"/>
      <c r="AFZ105" s="276"/>
      <c r="AGA105" s="276"/>
      <c r="AGB105" s="276"/>
      <c r="AGC105" s="276"/>
      <c r="AGD105" s="276"/>
      <c r="AGE105" s="276"/>
      <c r="AGF105" s="276"/>
      <c r="AGG105" s="276"/>
      <c r="AGH105" s="276"/>
      <c r="AGI105" s="276"/>
      <c r="AGJ105" s="276"/>
      <c r="AGK105" s="276"/>
      <c r="AGL105" s="276"/>
      <c r="AGM105" s="276"/>
      <c r="AGN105" s="276"/>
      <c r="AGO105" s="276"/>
      <c r="AGP105" s="276"/>
      <c r="AGQ105" s="276"/>
      <c r="AGR105" s="276"/>
      <c r="AGS105" s="276"/>
      <c r="AGT105" s="276"/>
      <c r="AGU105" s="276"/>
      <c r="AGV105" s="276"/>
      <c r="AGW105" s="276"/>
      <c r="AGX105" s="276"/>
      <c r="AGY105" s="276"/>
      <c r="AGZ105" s="276"/>
      <c r="AHA105" s="276"/>
      <c r="AHB105" s="276"/>
      <c r="AHC105" s="276"/>
      <c r="AHD105" s="276"/>
      <c r="AHE105" s="276"/>
      <c r="AHF105" s="276"/>
      <c r="AHG105" s="276"/>
      <c r="AHH105" s="276"/>
      <c r="AHI105" s="276"/>
      <c r="AHJ105" s="276"/>
      <c r="AHK105" s="276"/>
      <c r="AHL105" s="276"/>
      <c r="AHM105" s="276"/>
      <c r="AHN105" s="276"/>
      <c r="AHO105" s="276"/>
      <c r="AHP105" s="276"/>
      <c r="AHQ105" s="276"/>
      <c r="AHR105" s="276"/>
      <c r="AHS105" s="276"/>
      <c r="AHT105" s="276"/>
      <c r="AHU105" s="276"/>
      <c r="AHV105" s="276"/>
      <c r="AHW105" s="276"/>
      <c r="AHX105" s="276"/>
      <c r="AHY105" s="276"/>
      <c r="AHZ105" s="276"/>
      <c r="AIA105" s="276"/>
      <c r="AIB105" s="276"/>
      <c r="AIC105" s="276"/>
      <c r="AID105" s="276"/>
      <c r="AIE105" s="276"/>
      <c r="AIF105" s="276"/>
      <c r="AIG105" s="276"/>
      <c r="AIH105" s="276"/>
      <c r="AII105" s="0"/>
      <c r="AIJ105" s="0"/>
      <c r="AIK105" s="0"/>
      <c r="AIL105" s="0"/>
      <c r="AIM105" s="0"/>
      <c r="AIN105" s="0"/>
      <c r="AIO105" s="0"/>
      <c r="AIP105" s="0"/>
      <c r="AIQ105" s="0"/>
      <c r="AIR105" s="0"/>
      <c r="AIS105" s="0"/>
      <c r="AIT105" s="0"/>
      <c r="AIU105" s="0"/>
      <c r="AIV105" s="0"/>
      <c r="AIW105" s="0"/>
      <c r="AIX105" s="0"/>
      <c r="AIY105" s="0"/>
      <c r="AIZ105" s="0"/>
      <c r="AJA105" s="0"/>
      <c r="AJB105" s="0"/>
      <c r="AJC105" s="0"/>
      <c r="AJD105" s="0"/>
      <c r="AJE105" s="0"/>
      <c r="AJF105" s="0"/>
      <c r="AJG105" s="0"/>
      <c r="AJH105" s="0"/>
      <c r="AJI105" s="0"/>
      <c r="AJJ105" s="0"/>
      <c r="AJK105" s="0"/>
      <c r="AJL105" s="0"/>
      <c r="AJM105" s="0"/>
      <c r="AJN105" s="0"/>
      <c r="AJO105" s="0"/>
      <c r="AJP105" s="0"/>
      <c r="AJQ105" s="0"/>
      <c r="AJR105" s="0"/>
      <c r="AJS105" s="0"/>
      <c r="AJT105" s="0"/>
      <c r="AJU105" s="0"/>
      <c r="AJV105" s="0"/>
      <c r="AJW105" s="0"/>
      <c r="AJX105" s="0"/>
      <c r="AJY105" s="0"/>
      <c r="AJZ105" s="0"/>
      <c r="AKA105" s="0"/>
      <c r="AKB105" s="0"/>
      <c r="AKC105" s="0"/>
      <c r="AKD105" s="0"/>
      <c r="AKE105" s="0"/>
      <c r="AKF105" s="0"/>
      <c r="AKG105" s="0"/>
      <c r="AKH105" s="0"/>
      <c r="AKI105" s="0"/>
      <c r="AKJ105" s="0"/>
      <c r="AKK105" s="0"/>
      <c r="AKL105" s="0"/>
      <c r="AKM105" s="0"/>
      <c r="AKN105" s="0"/>
      <c r="AKO105" s="0"/>
      <c r="AKP105" s="0"/>
      <c r="AKQ105" s="0"/>
      <c r="AKR105" s="0"/>
      <c r="AKS105" s="0"/>
      <c r="AKT105" s="0"/>
      <c r="AKU105" s="0"/>
      <c r="AKV105" s="0"/>
      <c r="AKW105" s="0"/>
      <c r="AKX105" s="0"/>
      <c r="AKY105" s="0"/>
      <c r="AKZ105" s="0"/>
      <c r="ALA105" s="0"/>
      <c r="ALB105" s="0"/>
      <c r="ALC105" s="0"/>
      <c r="ALD105" s="0"/>
      <c r="ALE105" s="0"/>
      <c r="ALF105" s="0"/>
      <c r="ALG105" s="0"/>
      <c r="ALH105" s="0"/>
      <c r="ALI105" s="0"/>
      <c r="ALJ105" s="0"/>
      <c r="ALK105" s="0"/>
      <c r="ALL105" s="0"/>
      <c r="ALM105" s="0"/>
      <c r="ALN105" s="0"/>
      <c r="ALO105" s="0"/>
      <c r="ALP105" s="0"/>
      <c r="ALQ105" s="0"/>
      <c r="ALR105" s="0"/>
      <c r="ALS105" s="0"/>
      <c r="ALT105" s="0"/>
      <c r="ALU105" s="0"/>
      <c r="ALV105" s="0"/>
      <c r="ALW105" s="0"/>
      <c r="ALX105" s="0"/>
      <c r="ALY105" s="0"/>
      <c r="ALZ105" s="0"/>
      <c r="AMA105" s="0"/>
      <c r="AMB105" s="0"/>
      <c r="AMC105" s="0"/>
      <c r="AMD105" s="0"/>
      <c r="AME105" s="0"/>
      <c r="AMF105" s="0"/>
      <c r="AMG105" s="0"/>
      <c r="AMH105" s="0"/>
      <c r="AMI105" s="0"/>
      <c r="AMJ105" s="0"/>
    </row>
    <row r="106" s="281" customFormat="true" ht="12" hidden="false" customHeight="true" outlineLevel="0" collapsed="false">
      <c r="A106" s="278"/>
      <c r="B106" s="278"/>
      <c r="C106" s="720"/>
      <c r="D106" s="720"/>
      <c r="E106" s="720"/>
      <c r="F106" s="720"/>
      <c r="G106" s="720"/>
      <c r="H106" s="720"/>
      <c r="I106" s="278"/>
      <c r="J106" s="278"/>
      <c r="K106" s="278"/>
      <c r="L106" s="278"/>
      <c r="M106" s="278"/>
      <c r="N106" s="278"/>
      <c r="O106" s="278"/>
      <c r="P106" s="278"/>
      <c r="Q106" s="278"/>
      <c r="R106" s="278"/>
      <c r="S106" s="278"/>
      <c r="T106" s="278"/>
      <c r="U106" s="278"/>
      <c r="V106" s="278"/>
      <c r="W106" s="278"/>
      <c r="X106" s="278"/>
      <c r="Y106" s="278"/>
      <c r="Z106" s="278"/>
      <c r="AA106" s="720"/>
      <c r="AB106" s="720"/>
      <c r="AC106" s="720"/>
      <c r="AD106" s="720"/>
      <c r="AE106" s="720"/>
      <c r="AF106" s="720"/>
      <c r="AG106" s="278"/>
      <c r="AH106" s="278"/>
      <c r="AI106" s="278"/>
      <c r="AJ106" s="278"/>
      <c r="AK106" s="278"/>
      <c r="AL106" s="278"/>
      <c r="AM106" s="278"/>
      <c r="AN106" s="278"/>
      <c r="AO106" s="278"/>
      <c r="AP106" s="278"/>
      <c r="AQ106" s="721"/>
      <c r="AR106" s="721"/>
      <c r="BK106" s="721"/>
      <c r="BL106" s="721"/>
      <c r="BM106" s="721"/>
      <c r="BN106" s="721"/>
      <c r="BO106" s="721"/>
      <c r="BP106" s="721"/>
      <c r="CI106" s="721"/>
      <c r="CJ106" s="721"/>
      <c r="CK106" s="721"/>
      <c r="CL106" s="721"/>
      <c r="CM106" s="721"/>
      <c r="CN106" s="721"/>
      <c r="DG106" s="721"/>
      <c r="DH106" s="721"/>
      <c r="DI106" s="721"/>
      <c r="DJ106" s="721"/>
      <c r="DK106" s="721"/>
      <c r="DL106" s="721"/>
      <c r="EE106" s="721"/>
      <c r="EF106" s="721"/>
      <c r="EG106" s="721"/>
      <c r="EH106" s="721"/>
      <c r="EI106" s="721"/>
      <c r="EJ106" s="721"/>
      <c r="FC106" s="721"/>
      <c r="FD106" s="721"/>
      <c r="FE106" s="721"/>
      <c r="FF106" s="721"/>
      <c r="FG106" s="721"/>
      <c r="FH106" s="721"/>
      <c r="GA106" s="721"/>
      <c r="GB106" s="721"/>
      <c r="GC106" s="721"/>
      <c r="GD106" s="721"/>
      <c r="GE106" s="721"/>
      <c r="GF106" s="721"/>
      <c r="GY106" s="721"/>
      <c r="GZ106" s="721"/>
      <c r="HA106" s="721"/>
      <c r="HB106" s="721"/>
      <c r="HC106" s="721"/>
      <c r="HD106" s="721"/>
      <c r="HW106" s="721"/>
      <c r="HX106" s="721"/>
      <c r="HY106" s="721"/>
      <c r="HZ106" s="721"/>
      <c r="IA106" s="721"/>
      <c r="IB106" s="721"/>
      <c r="IU106" s="721"/>
      <c r="IV106" s="721"/>
      <c r="IW106" s="721"/>
      <c r="IX106" s="721"/>
      <c r="IY106" s="721"/>
      <c r="IZ106" s="721"/>
      <c r="JS106" s="721"/>
      <c r="JT106" s="721"/>
      <c r="JU106" s="721"/>
      <c r="JV106" s="721"/>
      <c r="JW106" s="721"/>
      <c r="JX106" s="721"/>
      <c r="KQ106" s="721"/>
      <c r="KR106" s="721"/>
      <c r="KS106" s="721"/>
      <c r="KT106" s="721"/>
      <c r="KU106" s="721"/>
      <c r="KV106" s="721"/>
      <c r="LO106" s="721"/>
      <c r="LP106" s="721"/>
      <c r="LQ106" s="721"/>
      <c r="LR106" s="721"/>
      <c r="LS106" s="721"/>
      <c r="LT106" s="721"/>
      <c r="YE106" s="276"/>
      <c r="YF106" s="276"/>
      <c r="YG106" s="276"/>
      <c r="YH106" s="276"/>
      <c r="YI106" s="276"/>
      <c r="YJ106" s="276"/>
      <c r="YK106" s="276"/>
      <c r="YL106" s="276"/>
      <c r="YM106" s="276"/>
      <c r="YN106" s="276"/>
      <c r="YO106" s="276"/>
      <c r="YP106" s="276"/>
      <c r="YQ106" s="276"/>
      <c r="YR106" s="276"/>
      <c r="YS106" s="276"/>
      <c r="YT106" s="276"/>
      <c r="YU106" s="276"/>
      <c r="YV106" s="276"/>
      <c r="YW106" s="276"/>
      <c r="YX106" s="276"/>
      <c r="YY106" s="276"/>
      <c r="YZ106" s="276"/>
      <c r="ZA106" s="276"/>
      <c r="ZB106" s="276"/>
      <c r="ZC106" s="276"/>
      <c r="ZD106" s="276"/>
      <c r="ZE106" s="276"/>
      <c r="ZF106" s="276"/>
      <c r="ZG106" s="276"/>
      <c r="ZH106" s="276"/>
      <c r="ZI106" s="276"/>
      <c r="ZJ106" s="276"/>
      <c r="ZK106" s="276"/>
      <c r="ZL106" s="276"/>
      <c r="ZM106" s="276"/>
      <c r="ZN106" s="276"/>
      <c r="ZO106" s="276"/>
      <c r="ZP106" s="276"/>
      <c r="ZQ106" s="276"/>
      <c r="ZR106" s="276"/>
      <c r="ZS106" s="276"/>
      <c r="ZT106" s="276"/>
      <c r="ZU106" s="276"/>
      <c r="ZV106" s="276"/>
      <c r="ZW106" s="276"/>
      <c r="ZX106" s="276"/>
      <c r="ZY106" s="276"/>
      <c r="ZZ106" s="276"/>
      <c r="AAA106" s="276"/>
      <c r="AAB106" s="276"/>
      <c r="AAC106" s="276"/>
      <c r="AAD106" s="276"/>
      <c r="AAE106" s="276"/>
      <c r="AAF106" s="276"/>
      <c r="AAG106" s="276"/>
      <c r="AAH106" s="276"/>
      <c r="AAI106" s="276"/>
      <c r="AAJ106" s="276"/>
      <c r="AAK106" s="276"/>
      <c r="AAL106" s="276"/>
      <c r="AAM106" s="276"/>
      <c r="AAN106" s="276"/>
      <c r="AAO106" s="276"/>
      <c r="AAP106" s="276"/>
      <c r="AAQ106" s="276"/>
      <c r="AAR106" s="276"/>
      <c r="AAS106" s="276"/>
      <c r="AAT106" s="276"/>
      <c r="AAU106" s="276"/>
      <c r="AAV106" s="276"/>
      <c r="AAW106" s="276"/>
      <c r="AAX106" s="276"/>
      <c r="AAY106" s="276"/>
      <c r="AAZ106" s="276"/>
      <c r="ABA106" s="276"/>
      <c r="ABB106" s="276"/>
      <c r="ABC106" s="276"/>
      <c r="ABD106" s="276"/>
      <c r="ABE106" s="276"/>
      <c r="ABF106" s="276"/>
      <c r="ABG106" s="276"/>
      <c r="ABH106" s="276"/>
      <c r="ABI106" s="276"/>
      <c r="ABJ106" s="276"/>
      <c r="ABK106" s="276"/>
      <c r="ABL106" s="276"/>
      <c r="ABM106" s="276"/>
      <c r="ABN106" s="276"/>
      <c r="ABO106" s="276"/>
      <c r="ABP106" s="276"/>
      <c r="ABQ106" s="276"/>
      <c r="ABR106" s="276"/>
      <c r="ABS106" s="276"/>
      <c r="ABT106" s="276"/>
      <c r="ABU106" s="276"/>
      <c r="ABV106" s="276"/>
      <c r="ABW106" s="276"/>
      <c r="ABX106" s="276"/>
      <c r="ABY106" s="276"/>
      <c r="ABZ106" s="276"/>
      <c r="ACA106" s="276"/>
      <c r="ACB106" s="276"/>
      <c r="ACC106" s="276"/>
      <c r="ACD106" s="276"/>
      <c r="ACE106" s="276"/>
      <c r="ACF106" s="276"/>
      <c r="ACG106" s="276"/>
      <c r="ACH106" s="276"/>
      <c r="ACI106" s="276"/>
      <c r="ACJ106" s="276"/>
      <c r="ACK106" s="276"/>
      <c r="ACL106" s="276"/>
      <c r="ACM106" s="276"/>
      <c r="ACN106" s="276"/>
      <c r="ACO106" s="276"/>
      <c r="ACP106" s="276"/>
      <c r="ACQ106" s="276"/>
      <c r="ACR106" s="276"/>
      <c r="ACS106" s="276"/>
      <c r="ACT106" s="276"/>
      <c r="ACU106" s="276"/>
      <c r="ACV106" s="276"/>
      <c r="ACW106" s="276"/>
      <c r="ACX106" s="276"/>
      <c r="ACY106" s="276"/>
      <c r="ACZ106" s="276"/>
      <c r="ADA106" s="276"/>
      <c r="ADB106" s="276"/>
      <c r="ADC106" s="276"/>
      <c r="ADD106" s="276"/>
      <c r="ADE106" s="276"/>
      <c r="ADF106" s="276"/>
      <c r="ADG106" s="276"/>
      <c r="ADH106" s="276"/>
      <c r="ADI106" s="276"/>
      <c r="ADJ106" s="276"/>
      <c r="ADK106" s="276"/>
      <c r="ADL106" s="276"/>
      <c r="ADM106" s="276"/>
      <c r="ADN106" s="276"/>
      <c r="ADO106" s="276"/>
      <c r="ADP106" s="276"/>
      <c r="ADQ106" s="276"/>
      <c r="ADR106" s="276"/>
      <c r="ADS106" s="276"/>
      <c r="ADT106" s="276"/>
      <c r="ADU106" s="276"/>
      <c r="ADV106" s="276"/>
      <c r="ADW106" s="276"/>
      <c r="ADX106" s="276"/>
      <c r="ADY106" s="276"/>
      <c r="ADZ106" s="276"/>
      <c r="AEA106" s="276"/>
      <c r="AEB106" s="276"/>
      <c r="AEC106" s="276"/>
      <c r="AED106" s="276"/>
      <c r="AEE106" s="276"/>
      <c r="AEF106" s="276"/>
      <c r="AEG106" s="276"/>
      <c r="AEH106" s="276"/>
      <c r="AEI106" s="276"/>
      <c r="AEJ106" s="276"/>
      <c r="AEK106" s="276"/>
      <c r="AEL106" s="276"/>
      <c r="AEM106" s="276"/>
      <c r="AEN106" s="276"/>
      <c r="AEO106" s="276"/>
      <c r="AEP106" s="276"/>
      <c r="AEQ106" s="276"/>
      <c r="AER106" s="276"/>
      <c r="AES106" s="276"/>
      <c r="AET106" s="276"/>
      <c r="AEU106" s="276"/>
      <c r="AEV106" s="276"/>
      <c r="AEW106" s="276"/>
      <c r="AEX106" s="276"/>
      <c r="AEY106" s="276"/>
      <c r="AEZ106" s="276"/>
      <c r="AFA106" s="276"/>
      <c r="AFB106" s="276"/>
      <c r="AFC106" s="276"/>
      <c r="AFD106" s="276"/>
      <c r="AFE106" s="276"/>
      <c r="AFF106" s="276"/>
      <c r="AFG106" s="276"/>
      <c r="AFH106" s="276"/>
      <c r="AFI106" s="276"/>
      <c r="AFJ106" s="276"/>
      <c r="AFK106" s="276"/>
      <c r="AFL106" s="276"/>
      <c r="AFM106" s="276"/>
      <c r="AFN106" s="276"/>
      <c r="AFO106" s="276"/>
      <c r="AFP106" s="276"/>
      <c r="AFQ106" s="276"/>
      <c r="AFR106" s="276"/>
      <c r="AFS106" s="276"/>
      <c r="AFT106" s="276"/>
      <c r="AFU106" s="276"/>
      <c r="AFV106" s="276"/>
      <c r="AFW106" s="276"/>
      <c r="AFX106" s="276"/>
      <c r="AFY106" s="276"/>
      <c r="AFZ106" s="276"/>
      <c r="AGA106" s="276"/>
      <c r="AGB106" s="276"/>
      <c r="AGC106" s="276"/>
      <c r="AGD106" s="276"/>
      <c r="AGE106" s="276"/>
      <c r="AGF106" s="276"/>
      <c r="AGG106" s="276"/>
      <c r="AGH106" s="276"/>
      <c r="AGI106" s="276"/>
      <c r="AGJ106" s="276"/>
      <c r="AGK106" s="276"/>
      <c r="AGL106" s="276"/>
      <c r="AGM106" s="276"/>
      <c r="AGN106" s="276"/>
      <c r="AGO106" s="276"/>
      <c r="AGP106" s="276"/>
      <c r="AGQ106" s="276"/>
      <c r="AGR106" s="276"/>
      <c r="AGS106" s="276"/>
      <c r="AGT106" s="276"/>
      <c r="AGU106" s="276"/>
      <c r="AGV106" s="276"/>
      <c r="AGW106" s="276"/>
      <c r="AGX106" s="276"/>
      <c r="AGY106" s="276"/>
      <c r="AGZ106" s="276"/>
      <c r="AHA106" s="276"/>
      <c r="AHB106" s="276"/>
      <c r="AHC106" s="276"/>
      <c r="AHD106" s="276"/>
      <c r="AHE106" s="276"/>
      <c r="AHF106" s="276"/>
      <c r="AHG106" s="276"/>
      <c r="AHH106" s="276"/>
      <c r="AHI106" s="276"/>
      <c r="AHJ106" s="276"/>
      <c r="AHK106" s="276"/>
      <c r="AHL106" s="276"/>
      <c r="AHM106" s="276"/>
      <c r="AHN106" s="276"/>
      <c r="AHO106" s="276"/>
      <c r="AHP106" s="276"/>
      <c r="AHQ106" s="276"/>
      <c r="AHR106" s="276"/>
      <c r="AHS106" s="276"/>
      <c r="AHT106" s="276"/>
      <c r="AHU106" s="276"/>
      <c r="AHV106" s="276"/>
      <c r="AHW106" s="276"/>
      <c r="AHX106" s="276"/>
      <c r="AHY106" s="276"/>
      <c r="AHZ106" s="276"/>
      <c r="AIA106" s="276"/>
      <c r="AIB106" s="276"/>
      <c r="AIC106" s="276"/>
      <c r="AID106" s="276"/>
      <c r="AIE106" s="276"/>
      <c r="AIF106" s="276"/>
      <c r="AIG106" s="276"/>
      <c r="AIH106" s="276"/>
      <c r="AII106" s="0"/>
      <c r="AIJ106" s="0"/>
      <c r="AIK106" s="0"/>
      <c r="AIL106" s="0"/>
      <c r="AIM106" s="0"/>
      <c r="AIN106" s="0"/>
      <c r="AIO106" s="0"/>
      <c r="AIP106" s="0"/>
      <c r="AIQ106" s="0"/>
      <c r="AIR106" s="0"/>
      <c r="AIS106" s="0"/>
      <c r="AIT106" s="0"/>
      <c r="AIU106" s="0"/>
      <c r="AIV106" s="0"/>
      <c r="AIW106" s="0"/>
      <c r="AIX106" s="0"/>
      <c r="AIY106" s="0"/>
      <c r="AIZ106" s="0"/>
      <c r="AJA106" s="0"/>
      <c r="AJB106" s="0"/>
      <c r="AJC106" s="0"/>
      <c r="AJD106" s="0"/>
      <c r="AJE106" s="0"/>
      <c r="AJF106" s="0"/>
      <c r="AJG106" s="0"/>
      <c r="AJH106" s="0"/>
      <c r="AJI106" s="0"/>
      <c r="AJJ106" s="0"/>
      <c r="AJK106" s="0"/>
      <c r="AJL106" s="0"/>
      <c r="AJM106" s="0"/>
      <c r="AJN106" s="0"/>
      <c r="AJO106" s="0"/>
      <c r="AJP106" s="0"/>
      <c r="AJQ106" s="0"/>
      <c r="AJR106" s="0"/>
      <c r="AJS106" s="0"/>
      <c r="AJT106" s="0"/>
      <c r="AJU106" s="0"/>
      <c r="AJV106" s="0"/>
      <c r="AJW106" s="0"/>
      <c r="AJX106" s="0"/>
      <c r="AJY106" s="0"/>
      <c r="AJZ106" s="0"/>
      <c r="AKA106" s="0"/>
      <c r="AKB106" s="0"/>
      <c r="AKC106" s="0"/>
      <c r="AKD106" s="0"/>
      <c r="AKE106" s="0"/>
      <c r="AKF106" s="0"/>
      <c r="AKG106" s="0"/>
      <c r="AKH106" s="0"/>
      <c r="AKI106" s="0"/>
      <c r="AKJ106" s="0"/>
      <c r="AKK106" s="0"/>
      <c r="AKL106" s="0"/>
      <c r="AKM106" s="0"/>
      <c r="AKN106" s="0"/>
      <c r="AKO106" s="0"/>
      <c r="AKP106" s="0"/>
      <c r="AKQ106" s="0"/>
      <c r="AKR106" s="0"/>
      <c r="AKS106" s="0"/>
      <c r="AKT106" s="0"/>
      <c r="AKU106" s="0"/>
      <c r="AKV106" s="0"/>
      <c r="AKW106" s="0"/>
      <c r="AKX106" s="0"/>
      <c r="AKY106" s="0"/>
      <c r="AKZ106" s="0"/>
      <c r="ALA106" s="0"/>
      <c r="ALB106" s="0"/>
      <c r="ALC106" s="0"/>
      <c r="ALD106" s="0"/>
      <c r="ALE106" s="0"/>
      <c r="ALF106" s="0"/>
      <c r="ALG106" s="0"/>
      <c r="ALH106" s="0"/>
      <c r="ALI106" s="0"/>
      <c r="ALJ106" s="0"/>
      <c r="ALK106" s="0"/>
      <c r="ALL106" s="0"/>
      <c r="ALM106" s="0"/>
      <c r="ALN106" s="0"/>
      <c r="ALO106" s="0"/>
      <c r="ALP106" s="0"/>
      <c r="ALQ106" s="0"/>
      <c r="ALR106" s="0"/>
      <c r="ALS106" s="0"/>
      <c r="ALT106" s="0"/>
      <c r="ALU106" s="0"/>
      <c r="ALV106" s="0"/>
      <c r="ALW106" s="0"/>
      <c r="ALX106" s="0"/>
      <c r="ALY106" s="0"/>
      <c r="ALZ106" s="0"/>
      <c r="AMA106" s="0"/>
      <c r="AMB106" s="0"/>
      <c r="AMC106" s="0"/>
      <c r="AMD106" s="0"/>
      <c r="AME106" s="0"/>
      <c r="AMF106" s="0"/>
      <c r="AMG106" s="0"/>
      <c r="AMH106" s="0"/>
      <c r="AMI106" s="0"/>
      <c r="AMJ106" s="0"/>
    </row>
    <row r="107" s="281" customFormat="true" ht="12" hidden="false" customHeight="true" outlineLevel="0" collapsed="false">
      <c r="A107" s="278"/>
      <c r="B107" s="278"/>
      <c r="C107" s="720"/>
      <c r="D107" s="720"/>
      <c r="E107" s="720"/>
      <c r="F107" s="720"/>
      <c r="G107" s="720"/>
      <c r="H107" s="720"/>
      <c r="I107" s="278"/>
      <c r="J107" s="278"/>
      <c r="K107" s="278"/>
      <c r="L107" s="278"/>
      <c r="M107" s="278"/>
      <c r="N107" s="278"/>
      <c r="O107" s="278"/>
      <c r="P107" s="278"/>
      <c r="Q107" s="278"/>
      <c r="R107" s="278"/>
      <c r="S107" s="278"/>
      <c r="T107" s="278"/>
      <c r="U107" s="278"/>
      <c r="V107" s="278"/>
      <c r="W107" s="278"/>
      <c r="X107" s="278"/>
      <c r="Y107" s="278"/>
      <c r="Z107" s="278"/>
      <c r="AA107" s="720"/>
      <c r="AB107" s="720"/>
      <c r="AC107" s="720"/>
      <c r="AD107" s="720"/>
      <c r="AE107" s="720"/>
      <c r="AF107" s="720"/>
      <c r="AG107" s="278"/>
      <c r="AH107" s="278"/>
      <c r="AI107" s="278"/>
      <c r="AJ107" s="278"/>
      <c r="AK107" s="278"/>
      <c r="AL107" s="278"/>
      <c r="AM107" s="278"/>
      <c r="AN107" s="278"/>
      <c r="AO107" s="278"/>
      <c r="AP107" s="278"/>
      <c r="AQ107" s="721"/>
      <c r="AR107" s="721"/>
      <c r="BK107" s="721"/>
      <c r="BL107" s="721"/>
      <c r="BM107" s="721"/>
      <c r="BN107" s="721"/>
      <c r="BO107" s="721"/>
      <c r="BP107" s="721"/>
      <c r="CI107" s="721"/>
      <c r="CJ107" s="721"/>
      <c r="CK107" s="721"/>
      <c r="CL107" s="721"/>
      <c r="CM107" s="721"/>
      <c r="CN107" s="721"/>
      <c r="DG107" s="721"/>
      <c r="DH107" s="721"/>
      <c r="DI107" s="721"/>
      <c r="DJ107" s="721"/>
      <c r="DK107" s="721"/>
      <c r="DL107" s="721"/>
      <c r="EE107" s="721"/>
      <c r="EF107" s="721"/>
      <c r="EG107" s="721"/>
      <c r="EH107" s="721"/>
      <c r="EI107" s="721"/>
      <c r="EJ107" s="721"/>
      <c r="FC107" s="721"/>
      <c r="FD107" s="721"/>
      <c r="FE107" s="721"/>
      <c r="FF107" s="721"/>
      <c r="FG107" s="721"/>
      <c r="FH107" s="721"/>
      <c r="GA107" s="721"/>
      <c r="GB107" s="721"/>
      <c r="GC107" s="721"/>
      <c r="GD107" s="721"/>
      <c r="GE107" s="721"/>
      <c r="GF107" s="721"/>
      <c r="GY107" s="721"/>
      <c r="GZ107" s="721"/>
      <c r="HA107" s="721"/>
      <c r="HB107" s="721"/>
      <c r="HC107" s="721"/>
      <c r="HD107" s="721"/>
      <c r="HW107" s="721"/>
      <c r="HX107" s="721"/>
      <c r="HY107" s="721"/>
      <c r="HZ107" s="721"/>
      <c r="IA107" s="721"/>
      <c r="IB107" s="721"/>
      <c r="IU107" s="721"/>
      <c r="IV107" s="721"/>
      <c r="IW107" s="721"/>
      <c r="IX107" s="721"/>
      <c r="IY107" s="721"/>
      <c r="IZ107" s="721"/>
      <c r="JS107" s="721"/>
      <c r="JT107" s="721"/>
      <c r="JU107" s="721"/>
      <c r="JV107" s="721"/>
      <c r="JW107" s="721"/>
      <c r="JX107" s="721"/>
      <c r="KQ107" s="721"/>
      <c r="KR107" s="721"/>
      <c r="KS107" s="721"/>
      <c r="KT107" s="721"/>
      <c r="KU107" s="721"/>
      <c r="KV107" s="721"/>
      <c r="LO107" s="721"/>
      <c r="LP107" s="721"/>
      <c r="LQ107" s="721"/>
      <c r="LR107" s="721"/>
      <c r="LS107" s="721"/>
      <c r="LT107" s="721"/>
      <c r="YE107" s="276"/>
      <c r="YF107" s="276"/>
      <c r="YG107" s="276"/>
      <c r="YH107" s="276"/>
      <c r="YI107" s="276"/>
      <c r="YJ107" s="276"/>
      <c r="YK107" s="276"/>
      <c r="YL107" s="276"/>
      <c r="YM107" s="276"/>
      <c r="YN107" s="276"/>
      <c r="YO107" s="276"/>
      <c r="YP107" s="276"/>
      <c r="YQ107" s="276"/>
      <c r="YR107" s="276"/>
      <c r="YS107" s="276"/>
      <c r="YT107" s="276"/>
      <c r="YU107" s="276"/>
      <c r="YV107" s="276"/>
      <c r="YW107" s="276"/>
      <c r="YX107" s="276"/>
      <c r="YY107" s="276"/>
      <c r="YZ107" s="276"/>
      <c r="ZA107" s="276"/>
      <c r="ZB107" s="276"/>
      <c r="ZC107" s="276"/>
      <c r="ZD107" s="276"/>
      <c r="ZE107" s="276"/>
      <c r="ZF107" s="276"/>
      <c r="ZG107" s="276"/>
      <c r="ZH107" s="276"/>
      <c r="ZI107" s="276"/>
      <c r="ZJ107" s="276"/>
      <c r="ZK107" s="276"/>
      <c r="ZL107" s="276"/>
      <c r="ZM107" s="276"/>
      <c r="ZN107" s="276"/>
      <c r="ZO107" s="276"/>
      <c r="ZP107" s="276"/>
      <c r="ZQ107" s="276"/>
      <c r="ZR107" s="276"/>
      <c r="ZS107" s="276"/>
      <c r="ZT107" s="276"/>
      <c r="ZU107" s="276"/>
      <c r="ZV107" s="276"/>
      <c r="ZW107" s="276"/>
      <c r="ZX107" s="276"/>
      <c r="ZY107" s="276"/>
      <c r="ZZ107" s="276"/>
      <c r="AAA107" s="276"/>
      <c r="AAB107" s="276"/>
      <c r="AAC107" s="276"/>
      <c r="AAD107" s="276"/>
      <c r="AAE107" s="276"/>
      <c r="AAF107" s="276"/>
      <c r="AAG107" s="276"/>
      <c r="AAH107" s="276"/>
      <c r="AAI107" s="276"/>
      <c r="AAJ107" s="276"/>
      <c r="AAK107" s="276"/>
      <c r="AAL107" s="276"/>
      <c r="AAM107" s="276"/>
      <c r="AAN107" s="276"/>
      <c r="AAO107" s="276"/>
      <c r="AAP107" s="276"/>
      <c r="AAQ107" s="276"/>
      <c r="AAR107" s="276"/>
      <c r="AAS107" s="276"/>
      <c r="AAT107" s="276"/>
      <c r="AAU107" s="276"/>
      <c r="AAV107" s="276"/>
      <c r="AAW107" s="276"/>
      <c r="AAX107" s="276"/>
      <c r="AAY107" s="276"/>
      <c r="AAZ107" s="276"/>
      <c r="ABA107" s="276"/>
      <c r="ABB107" s="276"/>
      <c r="ABC107" s="276"/>
      <c r="ABD107" s="276"/>
      <c r="ABE107" s="276"/>
      <c r="ABF107" s="276"/>
      <c r="ABG107" s="276"/>
      <c r="ABH107" s="276"/>
      <c r="ABI107" s="276"/>
      <c r="ABJ107" s="276"/>
      <c r="ABK107" s="276"/>
      <c r="ABL107" s="276"/>
      <c r="ABM107" s="276"/>
      <c r="ABN107" s="276"/>
      <c r="ABO107" s="276"/>
      <c r="ABP107" s="276"/>
      <c r="ABQ107" s="276"/>
      <c r="ABR107" s="276"/>
      <c r="ABS107" s="276"/>
      <c r="ABT107" s="276"/>
      <c r="ABU107" s="276"/>
      <c r="ABV107" s="276"/>
      <c r="ABW107" s="276"/>
      <c r="ABX107" s="276"/>
      <c r="ABY107" s="276"/>
      <c r="ABZ107" s="276"/>
      <c r="ACA107" s="276"/>
      <c r="ACB107" s="276"/>
      <c r="ACC107" s="276"/>
      <c r="ACD107" s="276"/>
      <c r="ACE107" s="276"/>
      <c r="ACF107" s="276"/>
      <c r="ACG107" s="276"/>
      <c r="ACH107" s="276"/>
      <c r="ACI107" s="276"/>
      <c r="ACJ107" s="276"/>
      <c r="ACK107" s="276"/>
      <c r="ACL107" s="276"/>
      <c r="ACM107" s="276"/>
      <c r="ACN107" s="276"/>
      <c r="ACO107" s="276"/>
      <c r="ACP107" s="276"/>
      <c r="ACQ107" s="276"/>
      <c r="ACR107" s="276"/>
      <c r="ACS107" s="276"/>
      <c r="ACT107" s="276"/>
      <c r="ACU107" s="276"/>
      <c r="ACV107" s="276"/>
      <c r="ACW107" s="276"/>
      <c r="ACX107" s="276"/>
      <c r="ACY107" s="276"/>
      <c r="ACZ107" s="276"/>
      <c r="ADA107" s="276"/>
      <c r="ADB107" s="276"/>
      <c r="ADC107" s="276"/>
      <c r="ADD107" s="276"/>
      <c r="ADE107" s="276"/>
      <c r="ADF107" s="276"/>
      <c r="ADG107" s="276"/>
      <c r="ADH107" s="276"/>
      <c r="ADI107" s="276"/>
      <c r="ADJ107" s="276"/>
      <c r="ADK107" s="276"/>
      <c r="ADL107" s="276"/>
      <c r="ADM107" s="276"/>
      <c r="ADN107" s="276"/>
      <c r="ADO107" s="276"/>
      <c r="ADP107" s="276"/>
      <c r="ADQ107" s="276"/>
      <c r="ADR107" s="276"/>
      <c r="ADS107" s="276"/>
      <c r="ADT107" s="276"/>
      <c r="ADU107" s="276"/>
      <c r="ADV107" s="276"/>
      <c r="ADW107" s="276"/>
      <c r="ADX107" s="276"/>
      <c r="ADY107" s="276"/>
      <c r="ADZ107" s="276"/>
      <c r="AEA107" s="276"/>
      <c r="AEB107" s="276"/>
      <c r="AEC107" s="276"/>
      <c r="AED107" s="276"/>
      <c r="AEE107" s="276"/>
      <c r="AEF107" s="276"/>
      <c r="AEG107" s="276"/>
      <c r="AEH107" s="276"/>
      <c r="AEI107" s="276"/>
      <c r="AEJ107" s="276"/>
      <c r="AEK107" s="276"/>
      <c r="AEL107" s="276"/>
      <c r="AEM107" s="276"/>
      <c r="AEN107" s="276"/>
      <c r="AEO107" s="276"/>
      <c r="AEP107" s="276"/>
      <c r="AEQ107" s="276"/>
      <c r="AER107" s="276"/>
      <c r="AES107" s="276"/>
      <c r="AET107" s="276"/>
      <c r="AEU107" s="276"/>
      <c r="AEV107" s="276"/>
      <c r="AEW107" s="276"/>
      <c r="AEX107" s="276"/>
      <c r="AEY107" s="276"/>
      <c r="AEZ107" s="276"/>
      <c r="AFA107" s="276"/>
      <c r="AFB107" s="276"/>
      <c r="AFC107" s="276"/>
      <c r="AFD107" s="276"/>
      <c r="AFE107" s="276"/>
      <c r="AFF107" s="276"/>
      <c r="AFG107" s="276"/>
      <c r="AFH107" s="276"/>
      <c r="AFI107" s="276"/>
      <c r="AFJ107" s="276"/>
      <c r="AFK107" s="276"/>
      <c r="AFL107" s="276"/>
      <c r="AFM107" s="276"/>
      <c r="AFN107" s="276"/>
      <c r="AFO107" s="276"/>
      <c r="AFP107" s="276"/>
      <c r="AFQ107" s="276"/>
      <c r="AFR107" s="276"/>
      <c r="AFS107" s="276"/>
      <c r="AFT107" s="276"/>
      <c r="AFU107" s="276"/>
      <c r="AFV107" s="276"/>
      <c r="AFW107" s="276"/>
      <c r="AFX107" s="276"/>
      <c r="AFY107" s="276"/>
      <c r="AFZ107" s="276"/>
      <c r="AGA107" s="276"/>
      <c r="AGB107" s="276"/>
      <c r="AGC107" s="276"/>
      <c r="AGD107" s="276"/>
      <c r="AGE107" s="276"/>
      <c r="AGF107" s="276"/>
      <c r="AGG107" s="276"/>
      <c r="AGH107" s="276"/>
      <c r="AGI107" s="276"/>
      <c r="AGJ107" s="276"/>
      <c r="AGK107" s="276"/>
      <c r="AGL107" s="276"/>
      <c r="AGM107" s="276"/>
      <c r="AGN107" s="276"/>
      <c r="AGO107" s="276"/>
      <c r="AGP107" s="276"/>
      <c r="AGQ107" s="276"/>
      <c r="AGR107" s="276"/>
      <c r="AGS107" s="276"/>
      <c r="AGT107" s="276"/>
      <c r="AGU107" s="276"/>
      <c r="AGV107" s="276"/>
      <c r="AGW107" s="276"/>
      <c r="AGX107" s="276"/>
      <c r="AGY107" s="276"/>
      <c r="AGZ107" s="276"/>
      <c r="AHA107" s="276"/>
      <c r="AHB107" s="276"/>
      <c r="AHC107" s="276"/>
      <c r="AHD107" s="276"/>
      <c r="AHE107" s="276"/>
      <c r="AHF107" s="276"/>
      <c r="AHG107" s="276"/>
      <c r="AHH107" s="276"/>
      <c r="AHI107" s="276"/>
      <c r="AHJ107" s="276"/>
      <c r="AHK107" s="276"/>
      <c r="AHL107" s="276"/>
      <c r="AHM107" s="276"/>
      <c r="AHN107" s="276"/>
      <c r="AHO107" s="276"/>
      <c r="AHP107" s="276"/>
      <c r="AHQ107" s="276"/>
      <c r="AHR107" s="276"/>
      <c r="AHS107" s="276"/>
      <c r="AHT107" s="276"/>
      <c r="AHU107" s="276"/>
      <c r="AHV107" s="276"/>
      <c r="AHW107" s="276"/>
      <c r="AHX107" s="276"/>
      <c r="AHY107" s="276"/>
      <c r="AHZ107" s="276"/>
      <c r="AIA107" s="276"/>
      <c r="AIB107" s="276"/>
      <c r="AIC107" s="276"/>
      <c r="AID107" s="276"/>
      <c r="AIE107" s="276"/>
      <c r="AIF107" s="276"/>
      <c r="AIG107" s="276"/>
      <c r="AIH107" s="276"/>
      <c r="AII107" s="0"/>
      <c r="AIJ107" s="0"/>
      <c r="AIK107" s="0"/>
      <c r="AIL107" s="0"/>
      <c r="AIM107" s="0"/>
      <c r="AIN107" s="0"/>
      <c r="AIO107" s="0"/>
      <c r="AIP107" s="0"/>
      <c r="AIQ107" s="0"/>
      <c r="AIR107" s="0"/>
      <c r="AIS107" s="0"/>
      <c r="AIT107" s="0"/>
      <c r="AIU107" s="0"/>
      <c r="AIV107" s="0"/>
      <c r="AIW107" s="0"/>
      <c r="AIX107" s="0"/>
      <c r="AIY107" s="0"/>
      <c r="AIZ107" s="0"/>
      <c r="AJA107" s="0"/>
      <c r="AJB107" s="0"/>
      <c r="AJC107" s="0"/>
      <c r="AJD107" s="0"/>
      <c r="AJE107" s="0"/>
      <c r="AJF107" s="0"/>
      <c r="AJG107" s="0"/>
      <c r="AJH107" s="0"/>
      <c r="AJI107" s="0"/>
      <c r="AJJ107" s="0"/>
      <c r="AJK107" s="0"/>
      <c r="AJL107" s="0"/>
      <c r="AJM107" s="0"/>
      <c r="AJN107" s="0"/>
      <c r="AJO107" s="0"/>
      <c r="AJP107" s="0"/>
      <c r="AJQ107" s="0"/>
      <c r="AJR107" s="0"/>
      <c r="AJS107" s="0"/>
      <c r="AJT107" s="0"/>
      <c r="AJU107" s="0"/>
      <c r="AJV107" s="0"/>
      <c r="AJW107" s="0"/>
      <c r="AJX107" s="0"/>
      <c r="AJY107" s="0"/>
      <c r="AJZ107" s="0"/>
      <c r="AKA107" s="0"/>
      <c r="AKB107" s="0"/>
      <c r="AKC107" s="0"/>
      <c r="AKD107" s="0"/>
      <c r="AKE107" s="0"/>
      <c r="AKF107" s="0"/>
      <c r="AKG107" s="0"/>
      <c r="AKH107" s="0"/>
      <c r="AKI107" s="0"/>
      <c r="AKJ107" s="0"/>
      <c r="AKK107" s="0"/>
      <c r="AKL107" s="0"/>
      <c r="AKM107" s="0"/>
      <c r="AKN107" s="0"/>
      <c r="AKO107" s="0"/>
      <c r="AKP107" s="0"/>
      <c r="AKQ107" s="0"/>
      <c r="AKR107" s="0"/>
      <c r="AKS107" s="0"/>
      <c r="AKT107" s="0"/>
      <c r="AKU107" s="0"/>
      <c r="AKV107" s="0"/>
      <c r="AKW107" s="0"/>
      <c r="AKX107" s="0"/>
      <c r="AKY107" s="0"/>
      <c r="AKZ107" s="0"/>
      <c r="ALA107" s="0"/>
      <c r="ALB107" s="0"/>
      <c r="ALC107" s="0"/>
      <c r="ALD107" s="0"/>
      <c r="ALE107" s="0"/>
      <c r="ALF107" s="0"/>
      <c r="ALG107" s="0"/>
      <c r="ALH107" s="0"/>
      <c r="ALI107" s="0"/>
      <c r="ALJ107" s="0"/>
      <c r="ALK107" s="0"/>
      <c r="ALL107" s="0"/>
      <c r="ALM107" s="0"/>
      <c r="ALN107" s="0"/>
      <c r="ALO107" s="0"/>
      <c r="ALP107" s="0"/>
      <c r="ALQ107" s="0"/>
      <c r="ALR107" s="0"/>
      <c r="ALS107" s="0"/>
      <c r="ALT107" s="0"/>
      <c r="ALU107" s="0"/>
      <c r="ALV107" s="0"/>
      <c r="ALW107" s="0"/>
      <c r="ALX107" s="0"/>
      <c r="ALY107" s="0"/>
      <c r="ALZ107" s="0"/>
      <c r="AMA107" s="0"/>
      <c r="AMB107" s="0"/>
      <c r="AMC107" s="0"/>
      <c r="AMD107" s="0"/>
      <c r="AME107" s="0"/>
      <c r="AMF107" s="0"/>
      <c r="AMG107" s="0"/>
      <c r="AMH107" s="0"/>
      <c r="AMI107" s="0"/>
      <c r="AMJ107" s="0"/>
    </row>
    <row r="108" s="281" customFormat="true" ht="12" hidden="false" customHeight="true" outlineLevel="0" collapsed="false">
      <c r="A108" s="278"/>
      <c r="B108" s="278"/>
      <c r="C108" s="720"/>
      <c r="D108" s="278"/>
      <c r="E108" s="278"/>
      <c r="F108" s="278"/>
      <c r="G108" s="278"/>
      <c r="H108" s="278"/>
      <c r="I108" s="278"/>
      <c r="J108" s="278"/>
      <c r="K108" s="278"/>
      <c r="L108" s="278"/>
      <c r="M108" s="278"/>
      <c r="N108" s="278"/>
      <c r="O108" s="278"/>
      <c r="P108" s="278"/>
      <c r="Q108" s="278"/>
      <c r="R108" s="278"/>
      <c r="S108" s="278"/>
      <c r="T108" s="278"/>
      <c r="U108" s="278"/>
      <c r="V108" s="278"/>
      <c r="W108" s="278"/>
      <c r="X108" s="278"/>
      <c r="Y108" s="278"/>
      <c r="Z108" s="278"/>
      <c r="AA108" s="720"/>
      <c r="AB108" s="278"/>
      <c r="AC108" s="278"/>
      <c r="AD108" s="278"/>
      <c r="AE108" s="278"/>
      <c r="AF108" s="278"/>
      <c r="AG108" s="278"/>
      <c r="AH108" s="278"/>
      <c r="AI108" s="278"/>
      <c r="AJ108" s="278"/>
      <c r="AK108" s="278"/>
      <c r="AL108" s="278"/>
      <c r="AM108" s="278"/>
      <c r="AN108" s="278"/>
      <c r="AO108" s="278"/>
      <c r="AP108" s="278"/>
      <c r="BK108" s="721"/>
      <c r="CI108" s="721"/>
      <c r="DG108" s="721"/>
      <c r="EE108" s="721"/>
      <c r="FC108" s="721"/>
      <c r="GA108" s="721"/>
      <c r="GY108" s="721"/>
      <c r="HW108" s="721"/>
      <c r="IU108" s="721"/>
      <c r="JS108" s="721"/>
      <c r="KQ108" s="721"/>
      <c r="LO108" s="721"/>
      <c r="YE108" s="276"/>
      <c r="YF108" s="276"/>
      <c r="YG108" s="276"/>
      <c r="YH108" s="276"/>
      <c r="YI108" s="276"/>
      <c r="YJ108" s="276"/>
      <c r="YK108" s="276"/>
      <c r="YL108" s="276"/>
      <c r="YM108" s="276"/>
      <c r="YN108" s="276"/>
      <c r="YO108" s="276"/>
      <c r="YP108" s="276"/>
      <c r="YQ108" s="276"/>
      <c r="YR108" s="276"/>
      <c r="YS108" s="276"/>
      <c r="YT108" s="276"/>
      <c r="YU108" s="276"/>
      <c r="YV108" s="276"/>
      <c r="YW108" s="276"/>
      <c r="YX108" s="276"/>
      <c r="YY108" s="276"/>
      <c r="YZ108" s="276"/>
      <c r="ZA108" s="276"/>
      <c r="ZB108" s="276"/>
      <c r="ZC108" s="276"/>
      <c r="ZD108" s="276"/>
      <c r="ZE108" s="276"/>
      <c r="ZF108" s="276"/>
      <c r="ZG108" s="276"/>
      <c r="ZH108" s="276"/>
      <c r="ZI108" s="276"/>
      <c r="ZJ108" s="276"/>
      <c r="ZK108" s="276"/>
      <c r="ZL108" s="276"/>
      <c r="ZM108" s="276"/>
      <c r="ZN108" s="276"/>
      <c r="ZO108" s="276"/>
      <c r="ZP108" s="276"/>
      <c r="ZQ108" s="276"/>
      <c r="ZR108" s="276"/>
      <c r="ZS108" s="276"/>
      <c r="ZT108" s="276"/>
      <c r="ZU108" s="276"/>
      <c r="ZV108" s="276"/>
      <c r="ZW108" s="276"/>
      <c r="ZX108" s="276"/>
      <c r="ZY108" s="276"/>
      <c r="ZZ108" s="276"/>
      <c r="AAA108" s="276"/>
      <c r="AAB108" s="276"/>
      <c r="AAC108" s="276"/>
      <c r="AAD108" s="276"/>
      <c r="AAE108" s="276"/>
      <c r="AAF108" s="276"/>
      <c r="AAG108" s="276"/>
      <c r="AAH108" s="276"/>
      <c r="AAI108" s="276"/>
      <c r="AAJ108" s="276"/>
      <c r="AAK108" s="276"/>
      <c r="AAL108" s="276"/>
      <c r="AAM108" s="276"/>
      <c r="AAN108" s="276"/>
      <c r="AAO108" s="276"/>
      <c r="AAP108" s="276"/>
      <c r="AAQ108" s="276"/>
      <c r="AAR108" s="276"/>
      <c r="AAS108" s="276"/>
      <c r="AAT108" s="276"/>
      <c r="AAU108" s="276"/>
      <c r="AAV108" s="276"/>
      <c r="AAW108" s="276"/>
      <c r="AAX108" s="276"/>
      <c r="AAY108" s="276"/>
      <c r="AAZ108" s="276"/>
      <c r="ABA108" s="276"/>
      <c r="ABB108" s="276"/>
      <c r="ABC108" s="276"/>
      <c r="ABD108" s="276"/>
      <c r="ABE108" s="276"/>
      <c r="ABF108" s="276"/>
      <c r="ABG108" s="276"/>
      <c r="ABH108" s="276"/>
      <c r="ABI108" s="276"/>
      <c r="ABJ108" s="276"/>
      <c r="ABK108" s="276"/>
      <c r="ABL108" s="276"/>
      <c r="ABM108" s="276"/>
      <c r="ABN108" s="276"/>
      <c r="ABO108" s="276"/>
      <c r="ABP108" s="276"/>
      <c r="ABQ108" s="276"/>
      <c r="ABR108" s="276"/>
      <c r="ABS108" s="276"/>
      <c r="ABT108" s="276"/>
      <c r="ABU108" s="276"/>
      <c r="ABV108" s="276"/>
      <c r="ABW108" s="276"/>
      <c r="ABX108" s="276"/>
      <c r="ABY108" s="276"/>
      <c r="ABZ108" s="276"/>
      <c r="ACA108" s="276"/>
      <c r="ACB108" s="276"/>
      <c r="ACC108" s="276"/>
      <c r="ACD108" s="276"/>
      <c r="ACE108" s="276"/>
      <c r="ACF108" s="276"/>
      <c r="ACG108" s="276"/>
      <c r="ACH108" s="276"/>
      <c r="ACI108" s="276"/>
      <c r="ACJ108" s="276"/>
      <c r="ACK108" s="276"/>
      <c r="ACL108" s="276"/>
      <c r="ACM108" s="276"/>
      <c r="ACN108" s="276"/>
      <c r="ACO108" s="276"/>
      <c r="ACP108" s="276"/>
      <c r="ACQ108" s="276"/>
      <c r="ACR108" s="276"/>
      <c r="ACS108" s="276"/>
      <c r="ACT108" s="276"/>
      <c r="ACU108" s="276"/>
      <c r="ACV108" s="276"/>
      <c r="ACW108" s="276"/>
      <c r="ACX108" s="276"/>
      <c r="ACY108" s="276"/>
      <c r="ACZ108" s="276"/>
      <c r="ADA108" s="276"/>
      <c r="ADB108" s="276"/>
      <c r="ADC108" s="276"/>
      <c r="ADD108" s="276"/>
      <c r="ADE108" s="276"/>
      <c r="ADF108" s="276"/>
      <c r="ADG108" s="276"/>
      <c r="ADH108" s="276"/>
      <c r="ADI108" s="276"/>
      <c r="ADJ108" s="276"/>
      <c r="ADK108" s="276"/>
      <c r="ADL108" s="276"/>
      <c r="ADM108" s="276"/>
      <c r="ADN108" s="276"/>
      <c r="ADO108" s="276"/>
      <c r="ADP108" s="276"/>
      <c r="ADQ108" s="276"/>
      <c r="ADR108" s="276"/>
      <c r="ADS108" s="276"/>
      <c r="ADT108" s="276"/>
      <c r="ADU108" s="276"/>
      <c r="ADV108" s="276"/>
      <c r="ADW108" s="276"/>
      <c r="ADX108" s="276"/>
      <c r="ADY108" s="276"/>
      <c r="ADZ108" s="276"/>
      <c r="AEA108" s="276"/>
      <c r="AEB108" s="276"/>
      <c r="AEC108" s="276"/>
      <c r="AED108" s="276"/>
      <c r="AEE108" s="276"/>
      <c r="AEF108" s="276"/>
      <c r="AEG108" s="276"/>
      <c r="AEH108" s="276"/>
      <c r="AEI108" s="276"/>
      <c r="AEJ108" s="276"/>
      <c r="AEK108" s="276"/>
      <c r="AEL108" s="276"/>
      <c r="AEM108" s="276"/>
      <c r="AEN108" s="276"/>
      <c r="AEO108" s="276"/>
      <c r="AEP108" s="276"/>
      <c r="AEQ108" s="276"/>
      <c r="AER108" s="276"/>
      <c r="AES108" s="276"/>
      <c r="AET108" s="276"/>
      <c r="AEU108" s="276"/>
      <c r="AEV108" s="276"/>
      <c r="AEW108" s="276"/>
      <c r="AEX108" s="276"/>
      <c r="AEY108" s="276"/>
      <c r="AEZ108" s="276"/>
      <c r="AFA108" s="276"/>
      <c r="AFB108" s="276"/>
      <c r="AFC108" s="276"/>
      <c r="AFD108" s="276"/>
      <c r="AFE108" s="276"/>
      <c r="AFF108" s="276"/>
      <c r="AFG108" s="276"/>
      <c r="AFH108" s="276"/>
      <c r="AFI108" s="276"/>
      <c r="AFJ108" s="276"/>
      <c r="AFK108" s="276"/>
      <c r="AFL108" s="276"/>
      <c r="AFM108" s="276"/>
      <c r="AFN108" s="276"/>
      <c r="AFO108" s="276"/>
      <c r="AFP108" s="276"/>
      <c r="AFQ108" s="276"/>
      <c r="AFR108" s="276"/>
      <c r="AFS108" s="276"/>
      <c r="AFT108" s="276"/>
      <c r="AFU108" s="276"/>
      <c r="AFV108" s="276"/>
      <c r="AFW108" s="276"/>
      <c r="AFX108" s="276"/>
      <c r="AFY108" s="276"/>
      <c r="AFZ108" s="276"/>
      <c r="AGA108" s="276"/>
      <c r="AGB108" s="276"/>
      <c r="AGC108" s="276"/>
      <c r="AGD108" s="276"/>
      <c r="AGE108" s="276"/>
      <c r="AGF108" s="276"/>
      <c r="AGG108" s="276"/>
      <c r="AGH108" s="276"/>
      <c r="AGI108" s="276"/>
      <c r="AGJ108" s="276"/>
      <c r="AGK108" s="276"/>
      <c r="AGL108" s="276"/>
      <c r="AGM108" s="276"/>
      <c r="AGN108" s="276"/>
      <c r="AGO108" s="276"/>
      <c r="AGP108" s="276"/>
      <c r="AGQ108" s="276"/>
      <c r="AGR108" s="276"/>
      <c r="AGS108" s="276"/>
      <c r="AGT108" s="276"/>
      <c r="AGU108" s="276"/>
      <c r="AGV108" s="276"/>
      <c r="AGW108" s="276"/>
      <c r="AGX108" s="276"/>
      <c r="AGY108" s="276"/>
      <c r="AGZ108" s="276"/>
      <c r="AHA108" s="276"/>
      <c r="AHB108" s="276"/>
      <c r="AHC108" s="276"/>
      <c r="AHD108" s="276"/>
      <c r="AHE108" s="276"/>
      <c r="AHF108" s="276"/>
      <c r="AHG108" s="276"/>
      <c r="AHH108" s="276"/>
      <c r="AHI108" s="276"/>
      <c r="AHJ108" s="276"/>
      <c r="AHK108" s="276"/>
      <c r="AHL108" s="276"/>
      <c r="AHM108" s="276"/>
      <c r="AHN108" s="276"/>
      <c r="AHO108" s="276"/>
      <c r="AHP108" s="276"/>
      <c r="AHQ108" s="276"/>
      <c r="AHR108" s="276"/>
      <c r="AHS108" s="276"/>
      <c r="AHT108" s="276"/>
      <c r="AHU108" s="276"/>
      <c r="AHV108" s="276"/>
      <c r="AHW108" s="276"/>
      <c r="AHX108" s="276"/>
      <c r="AHY108" s="276"/>
      <c r="AHZ108" s="276"/>
      <c r="AIA108" s="276"/>
      <c r="AIB108" s="276"/>
      <c r="AIC108" s="276"/>
      <c r="AID108" s="276"/>
      <c r="AIE108" s="276"/>
      <c r="AIF108" s="276"/>
      <c r="AIG108" s="276"/>
      <c r="AIH108" s="276"/>
      <c r="AII108" s="0"/>
      <c r="AIJ108" s="0"/>
      <c r="AIK108" s="0"/>
      <c r="AIL108" s="0"/>
      <c r="AIM108" s="0"/>
      <c r="AIN108" s="0"/>
      <c r="AIO108" s="0"/>
      <c r="AIP108" s="0"/>
      <c r="AIQ108" s="0"/>
      <c r="AIR108" s="0"/>
      <c r="AIS108" s="0"/>
      <c r="AIT108" s="0"/>
      <c r="AIU108" s="0"/>
      <c r="AIV108" s="0"/>
      <c r="AIW108" s="0"/>
      <c r="AIX108" s="0"/>
      <c r="AIY108" s="0"/>
      <c r="AIZ108" s="0"/>
      <c r="AJA108" s="0"/>
      <c r="AJB108" s="0"/>
      <c r="AJC108" s="0"/>
      <c r="AJD108" s="0"/>
      <c r="AJE108" s="0"/>
      <c r="AJF108" s="0"/>
      <c r="AJG108" s="0"/>
      <c r="AJH108" s="0"/>
      <c r="AJI108" s="0"/>
      <c r="AJJ108" s="0"/>
      <c r="AJK108" s="0"/>
      <c r="AJL108" s="0"/>
      <c r="AJM108" s="0"/>
      <c r="AJN108" s="0"/>
      <c r="AJO108" s="0"/>
      <c r="AJP108" s="0"/>
      <c r="AJQ108" s="0"/>
      <c r="AJR108" s="0"/>
      <c r="AJS108" s="0"/>
      <c r="AJT108" s="0"/>
      <c r="AJU108" s="0"/>
      <c r="AJV108" s="0"/>
      <c r="AJW108" s="0"/>
      <c r="AJX108" s="0"/>
      <c r="AJY108" s="0"/>
      <c r="AJZ108" s="0"/>
      <c r="AKA108" s="0"/>
      <c r="AKB108" s="0"/>
      <c r="AKC108" s="0"/>
      <c r="AKD108" s="0"/>
      <c r="AKE108" s="0"/>
      <c r="AKF108" s="0"/>
      <c r="AKG108" s="0"/>
      <c r="AKH108" s="0"/>
      <c r="AKI108" s="0"/>
      <c r="AKJ108" s="0"/>
      <c r="AKK108" s="0"/>
      <c r="AKL108" s="0"/>
      <c r="AKM108" s="0"/>
      <c r="AKN108" s="0"/>
      <c r="AKO108" s="0"/>
      <c r="AKP108" s="0"/>
      <c r="AKQ108" s="0"/>
      <c r="AKR108" s="0"/>
      <c r="AKS108" s="0"/>
      <c r="AKT108" s="0"/>
      <c r="AKU108" s="0"/>
      <c r="AKV108" s="0"/>
      <c r="AKW108" s="0"/>
      <c r="AKX108" s="0"/>
      <c r="AKY108" s="0"/>
      <c r="AKZ108" s="0"/>
      <c r="ALA108" s="0"/>
      <c r="ALB108" s="0"/>
      <c r="ALC108" s="0"/>
      <c r="ALD108" s="0"/>
      <c r="ALE108" s="0"/>
      <c r="ALF108" s="0"/>
      <c r="ALG108" s="0"/>
      <c r="ALH108" s="0"/>
      <c r="ALI108" s="0"/>
      <c r="ALJ108" s="0"/>
      <c r="ALK108" s="0"/>
      <c r="ALL108" s="0"/>
      <c r="ALM108" s="0"/>
      <c r="ALN108" s="0"/>
      <c r="ALO108" s="0"/>
      <c r="ALP108" s="0"/>
      <c r="ALQ108" s="0"/>
      <c r="ALR108" s="0"/>
      <c r="ALS108" s="0"/>
      <c r="ALT108" s="0"/>
      <c r="ALU108" s="0"/>
      <c r="ALV108" s="0"/>
      <c r="ALW108" s="0"/>
      <c r="ALX108" s="0"/>
      <c r="ALY108" s="0"/>
      <c r="ALZ108" s="0"/>
      <c r="AMA108" s="0"/>
      <c r="AMB108" s="0"/>
      <c r="AMC108" s="0"/>
      <c r="AMD108" s="0"/>
      <c r="AME108" s="0"/>
      <c r="AMF108" s="0"/>
      <c r="AMG108" s="0"/>
      <c r="AMH108" s="0"/>
      <c r="AMI108" s="0"/>
      <c r="AMJ108" s="0"/>
    </row>
    <row r="109" s="717" customFormat="true" ht="12" hidden="false" customHeight="true" outlineLevel="0" collapsed="false">
      <c r="A109" s="716"/>
      <c r="B109" s="716"/>
      <c r="C109" s="716"/>
      <c r="D109" s="716"/>
      <c r="E109" s="716"/>
      <c r="F109" s="716"/>
      <c r="G109" s="716"/>
      <c r="H109" s="716"/>
      <c r="I109" s="716"/>
      <c r="J109" s="716"/>
      <c r="K109" s="716"/>
      <c r="L109" s="716"/>
      <c r="M109" s="716"/>
      <c r="N109" s="716"/>
      <c r="O109" s="716"/>
      <c r="P109" s="716"/>
      <c r="Q109" s="716"/>
      <c r="R109" s="716"/>
      <c r="S109" s="716"/>
      <c r="T109" s="716"/>
      <c r="U109" s="716"/>
      <c r="V109" s="716"/>
      <c r="W109" s="716"/>
      <c r="X109" s="716"/>
      <c r="Y109" s="716"/>
      <c r="Z109" s="716"/>
      <c r="AA109" s="716"/>
      <c r="AB109" s="716"/>
      <c r="AC109" s="716"/>
      <c r="AD109" s="716"/>
      <c r="AE109" s="716"/>
      <c r="AF109" s="716"/>
      <c r="AG109" s="716"/>
      <c r="AH109" s="716"/>
      <c r="AI109" s="716"/>
      <c r="AJ109" s="716"/>
      <c r="AK109" s="716"/>
      <c r="AL109" s="716"/>
      <c r="AM109" s="716"/>
      <c r="AN109" s="716"/>
      <c r="AO109" s="716"/>
      <c r="AP109" s="716"/>
      <c r="YE109" s="276"/>
      <c r="YF109" s="276"/>
      <c r="YG109" s="276"/>
      <c r="YH109" s="276"/>
      <c r="YI109" s="276"/>
      <c r="YJ109" s="276"/>
      <c r="YK109" s="276"/>
      <c r="YL109" s="276"/>
      <c r="YM109" s="276"/>
      <c r="YN109" s="276"/>
      <c r="YO109" s="276"/>
      <c r="YP109" s="276"/>
      <c r="YQ109" s="276"/>
      <c r="YR109" s="276"/>
      <c r="YS109" s="276"/>
      <c r="YT109" s="276"/>
      <c r="YU109" s="276"/>
      <c r="YV109" s="276"/>
      <c r="YW109" s="276"/>
      <c r="YX109" s="276"/>
      <c r="YY109" s="276"/>
      <c r="YZ109" s="276"/>
      <c r="ZA109" s="276"/>
      <c r="ZB109" s="276"/>
      <c r="ZC109" s="276"/>
      <c r="ZD109" s="276"/>
      <c r="ZE109" s="276"/>
      <c r="ZF109" s="276"/>
      <c r="ZG109" s="276"/>
      <c r="ZH109" s="276"/>
      <c r="ZI109" s="276"/>
      <c r="ZJ109" s="276"/>
      <c r="ZK109" s="276"/>
      <c r="ZL109" s="276"/>
      <c r="ZM109" s="276"/>
      <c r="ZN109" s="276"/>
      <c r="ZO109" s="276"/>
      <c r="ZP109" s="276"/>
      <c r="ZQ109" s="276"/>
      <c r="ZR109" s="276"/>
      <c r="ZS109" s="276"/>
      <c r="ZT109" s="276"/>
      <c r="ZU109" s="276"/>
      <c r="ZV109" s="276"/>
      <c r="ZW109" s="276"/>
      <c r="ZX109" s="276"/>
      <c r="ZY109" s="276"/>
      <c r="ZZ109" s="276"/>
      <c r="AAA109" s="276"/>
      <c r="AAB109" s="276"/>
      <c r="AAC109" s="276"/>
      <c r="AAD109" s="276"/>
      <c r="AAE109" s="276"/>
      <c r="AAF109" s="276"/>
      <c r="AAG109" s="276"/>
      <c r="AAH109" s="276"/>
      <c r="AAI109" s="276"/>
      <c r="AAJ109" s="276"/>
      <c r="AAK109" s="276"/>
      <c r="AAL109" s="276"/>
      <c r="AAM109" s="276"/>
      <c r="AAN109" s="276"/>
      <c r="AAO109" s="276"/>
      <c r="AAP109" s="276"/>
      <c r="AAQ109" s="276"/>
      <c r="AAR109" s="276"/>
      <c r="AAS109" s="276"/>
      <c r="AAT109" s="276"/>
      <c r="AAU109" s="276"/>
      <c r="AAV109" s="276"/>
      <c r="AAW109" s="276"/>
      <c r="AAX109" s="276"/>
      <c r="AAY109" s="276"/>
      <c r="AAZ109" s="276"/>
      <c r="ABA109" s="276"/>
      <c r="ABB109" s="276"/>
      <c r="ABC109" s="276"/>
      <c r="ABD109" s="276"/>
      <c r="ABE109" s="276"/>
      <c r="ABF109" s="276"/>
      <c r="ABG109" s="276"/>
      <c r="ABH109" s="276"/>
      <c r="ABI109" s="276"/>
      <c r="ABJ109" s="276"/>
      <c r="ABK109" s="276"/>
      <c r="ABL109" s="276"/>
      <c r="ABM109" s="276"/>
      <c r="ABN109" s="276"/>
      <c r="ABO109" s="276"/>
      <c r="ABP109" s="276"/>
      <c r="ABQ109" s="276"/>
      <c r="ABR109" s="276"/>
      <c r="ABS109" s="276"/>
      <c r="ABT109" s="276"/>
      <c r="ABU109" s="276"/>
      <c r="ABV109" s="276"/>
      <c r="ABW109" s="276"/>
      <c r="ABX109" s="276"/>
      <c r="ABY109" s="276"/>
      <c r="ABZ109" s="276"/>
      <c r="ACA109" s="276"/>
      <c r="ACB109" s="276"/>
      <c r="ACC109" s="276"/>
      <c r="ACD109" s="276"/>
      <c r="ACE109" s="276"/>
      <c r="ACF109" s="276"/>
      <c r="ACG109" s="276"/>
      <c r="ACH109" s="276"/>
      <c r="ACI109" s="276"/>
      <c r="ACJ109" s="276"/>
      <c r="ACK109" s="276"/>
      <c r="ACL109" s="276"/>
      <c r="ACM109" s="276"/>
      <c r="ACN109" s="276"/>
      <c r="ACO109" s="276"/>
      <c r="ACP109" s="276"/>
      <c r="ACQ109" s="276"/>
      <c r="ACR109" s="276"/>
      <c r="ACS109" s="276"/>
      <c r="ACT109" s="276"/>
      <c r="ACU109" s="276"/>
      <c r="ACV109" s="276"/>
      <c r="ACW109" s="276"/>
      <c r="ACX109" s="276"/>
      <c r="ACY109" s="276"/>
      <c r="ACZ109" s="276"/>
      <c r="ADA109" s="276"/>
      <c r="ADB109" s="276"/>
      <c r="ADC109" s="276"/>
      <c r="ADD109" s="276"/>
      <c r="ADE109" s="276"/>
      <c r="ADF109" s="276"/>
      <c r="ADG109" s="276"/>
      <c r="ADH109" s="276"/>
      <c r="ADI109" s="276"/>
      <c r="ADJ109" s="276"/>
      <c r="ADK109" s="276"/>
      <c r="ADL109" s="276"/>
      <c r="ADM109" s="276"/>
      <c r="ADN109" s="276"/>
      <c r="ADO109" s="276"/>
      <c r="ADP109" s="276"/>
      <c r="ADQ109" s="276"/>
      <c r="ADR109" s="276"/>
      <c r="ADS109" s="276"/>
      <c r="ADT109" s="276"/>
      <c r="ADU109" s="276"/>
      <c r="ADV109" s="276"/>
      <c r="ADW109" s="276"/>
      <c r="ADX109" s="276"/>
      <c r="ADY109" s="276"/>
      <c r="ADZ109" s="276"/>
      <c r="AEA109" s="276"/>
      <c r="AEB109" s="276"/>
      <c r="AEC109" s="276"/>
      <c r="AED109" s="276"/>
      <c r="AEE109" s="276"/>
      <c r="AEF109" s="276"/>
      <c r="AEG109" s="276"/>
      <c r="AEH109" s="276"/>
      <c r="AEI109" s="276"/>
      <c r="AEJ109" s="276"/>
      <c r="AEK109" s="276"/>
      <c r="AEL109" s="276"/>
      <c r="AEM109" s="276"/>
      <c r="AEN109" s="276"/>
      <c r="AEO109" s="276"/>
      <c r="AEP109" s="276"/>
      <c r="AEQ109" s="276"/>
      <c r="AER109" s="276"/>
      <c r="AES109" s="276"/>
      <c r="AET109" s="276"/>
      <c r="AEU109" s="276"/>
      <c r="AEV109" s="276"/>
      <c r="AEW109" s="276"/>
      <c r="AEX109" s="276"/>
      <c r="AEY109" s="276"/>
      <c r="AEZ109" s="276"/>
      <c r="AFA109" s="276"/>
      <c r="AFB109" s="276"/>
      <c r="AFC109" s="276"/>
      <c r="AFD109" s="276"/>
      <c r="AFE109" s="276"/>
      <c r="AFF109" s="276"/>
      <c r="AFG109" s="276"/>
      <c r="AFH109" s="276"/>
      <c r="AFI109" s="276"/>
      <c r="AFJ109" s="276"/>
      <c r="AFK109" s="276"/>
      <c r="AFL109" s="276"/>
      <c r="AFM109" s="276"/>
      <c r="AFN109" s="276"/>
      <c r="AFO109" s="276"/>
      <c r="AFP109" s="276"/>
      <c r="AFQ109" s="276"/>
      <c r="AFR109" s="276"/>
      <c r="AFS109" s="276"/>
      <c r="AFT109" s="276"/>
      <c r="AFU109" s="276"/>
      <c r="AFV109" s="276"/>
      <c r="AFW109" s="276"/>
      <c r="AFX109" s="276"/>
      <c r="AFY109" s="276"/>
      <c r="AFZ109" s="276"/>
      <c r="AGA109" s="276"/>
      <c r="AGB109" s="276"/>
      <c r="AGC109" s="276"/>
      <c r="AGD109" s="276"/>
      <c r="AGE109" s="276"/>
      <c r="AGF109" s="276"/>
      <c r="AGG109" s="276"/>
      <c r="AGH109" s="276"/>
      <c r="AGI109" s="276"/>
      <c r="AGJ109" s="276"/>
      <c r="AGK109" s="276"/>
      <c r="AGL109" s="276"/>
      <c r="AGM109" s="276"/>
      <c r="AGN109" s="276"/>
      <c r="AGO109" s="276"/>
      <c r="AGP109" s="276"/>
      <c r="AGQ109" s="276"/>
      <c r="AGR109" s="276"/>
      <c r="AGS109" s="276"/>
      <c r="AGT109" s="276"/>
      <c r="AGU109" s="276"/>
      <c r="AGV109" s="276"/>
      <c r="AGW109" s="276"/>
      <c r="AGX109" s="276"/>
      <c r="AGY109" s="276"/>
      <c r="AGZ109" s="276"/>
      <c r="AHA109" s="276"/>
      <c r="AHB109" s="276"/>
      <c r="AHC109" s="276"/>
      <c r="AHD109" s="276"/>
      <c r="AHE109" s="276"/>
      <c r="AHF109" s="276"/>
      <c r="AHG109" s="276"/>
      <c r="AHH109" s="276"/>
      <c r="AHI109" s="276"/>
      <c r="AHJ109" s="276"/>
      <c r="AHK109" s="276"/>
      <c r="AHL109" s="276"/>
      <c r="AHM109" s="276"/>
      <c r="AHN109" s="276"/>
      <c r="AHO109" s="276"/>
      <c r="AHP109" s="276"/>
      <c r="AHQ109" s="276"/>
      <c r="AHR109" s="276"/>
      <c r="AHS109" s="276"/>
      <c r="AHT109" s="276"/>
      <c r="AHU109" s="276"/>
      <c r="AHV109" s="276"/>
      <c r="AHW109" s="276"/>
      <c r="AHX109" s="276"/>
      <c r="AHY109" s="276"/>
      <c r="AHZ109" s="276"/>
      <c r="AIA109" s="276"/>
      <c r="AIB109" s="276"/>
      <c r="AIC109" s="276"/>
      <c r="AID109" s="276"/>
      <c r="AIE109" s="276"/>
      <c r="AIF109" s="276"/>
      <c r="AIG109" s="276"/>
      <c r="AIH109" s="276"/>
      <c r="AII109" s="0"/>
      <c r="AIJ109" s="0"/>
      <c r="AIK109" s="0"/>
      <c r="AIL109" s="0"/>
      <c r="AIM109" s="0"/>
      <c r="AIN109" s="0"/>
      <c r="AIO109" s="0"/>
      <c r="AIP109" s="0"/>
      <c r="AIQ109" s="0"/>
      <c r="AIR109" s="0"/>
      <c r="AIS109" s="0"/>
      <c r="AIT109" s="0"/>
      <c r="AIU109" s="0"/>
      <c r="AIV109" s="0"/>
      <c r="AIW109" s="0"/>
      <c r="AIX109" s="0"/>
      <c r="AIY109" s="0"/>
      <c r="AIZ109" s="0"/>
      <c r="AJA109" s="0"/>
      <c r="AJB109" s="0"/>
      <c r="AJC109" s="0"/>
      <c r="AJD109" s="0"/>
      <c r="AJE109" s="0"/>
      <c r="AJF109" s="0"/>
      <c r="AJG109" s="0"/>
      <c r="AJH109" s="0"/>
      <c r="AJI109" s="0"/>
      <c r="AJJ109" s="0"/>
      <c r="AJK109" s="0"/>
      <c r="AJL109" s="0"/>
      <c r="AJM109" s="0"/>
      <c r="AJN109" s="0"/>
      <c r="AJO109" s="0"/>
      <c r="AJP109" s="0"/>
      <c r="AJQ109" s="0"/>
      <c r="AJR109" s="0"/>
      <c r="AJS109" s="0"/>
      <c r="AJT109" s="0"/>
      <c r="AJU109" s="0"/>
      <c r="AJV109" s="0"/>
      <c r="AJW109" s="0"/>
      <c r="AJX109" s="0"/>
      <c r="AJY109" s="0"/>
      <c r="AJZ109" s="0"/>
      <c r="AKA109" s="0"/>
      <c r="AKB109" s="0"/>
      <c r="AKC109" s="0"/>
      <c r="AKD109" s="0"/>
      <c r="AKE109" s="0"/>
      <c r="AKF109" s="0"/>
      <c r="AKG109" s="0"/>
      <c r="AKH109" s="0"/>
      <c r="AKI109" s="0"/>
      <c r="AKJ109" s="0"/>
      <c r="AKK109" s="0"/>
      <c r="AKL109" s="0"/>
      <c r="AKM109" s="0"/>
      <c r="AKN109" s="0"/>
      <c r="AKO109" s="0"/>
      <c r="AKP109" s="0"/>
      <c r="AKQ109" s="0"/>
      <c r="AKR109" s="0"/>
      <c r="AKS109" s="0"/>
      <c r="AKT109" s="0"/>
      <c r="AKU109" s="0"/>
      <c r="AKV109" s="0"/>
      <c r="AKW109" s="0"/>
      <c r="AKX109" s="0"/>
      <c r="AKY109" s="0"/>
      <c r="AKZ109" s="0"/>
      <c r="ALA109" s="0"/>
      <c r="ALB109" s="0"/>
      <c r="ALC109" s="0"/>
      <c r="ALD109" s="0"/>
      <c r="ALE109" s="0"/>
      <c r="ALF109" s="0"/>
      <c r="ALG109" s="0"/>
      <c r="ALH109" s="0"/>
      <c r="ALI109" s="0"/>
      <c r="ALJ109" s="0"/>
      <c r="ALK109" s="0"/>
      <c r="ALL109" s="0"/>
      <c r="ALM109" s="0"/>
      <c r="ALN109" s="0"/>
      <c r="ALO109" s="0"/>
      <c r="ALP109" s="0"/>
      <c r="ALQ109" s="0"/>
      <c r="ALR109" s="0"/>
      <c r="ALS109" s="0"/>
      <c r="ALT109" s="0"/>
      <c r="ALU109" s="0"/>
      <c r="ALV109" s="0"/>
      <c r="ALW109" s="0"/>
      <c r="ALX109" s="0"/>
      <c r="ALY109" s="0"/>
      <c r="ALZ109" s="0"/>
      <c r="AMA109" s="0"/>
      <c r="AMB109" s="0"/>
      <c r="AMC109" s="0"/>
      <c r="AMD109" s="0"/>
      <c r="AME109" s="0"/>
      <c r="AMF109" s="0"/>
      <c r="AMG109" s="0"/>
      <c r="AMH109" s="0"/>
      <c r="AMI109" s="0"/>
      <c r="AMJ109" s="0"/>
    </row>
    <row r="110" s="281" customFormat="true" ht="12" hidden="false" customHeight="true" outlineLevel="0" collapsed="false">
      <c r="A110" s="278"/>
      <c r="B110" s="278"/>
      <c r="C110" s="278"/>
      <c r="D110" s="278"/>
      <c r="E110" s="278"/>
      <c r="F110" s="278"/>
      <c r="G110" s="278"/>
      <c r="H110" s="278"/>
      <c r="I110" s="278"/>
      <c r="J110" s="278"/>
      <c r="K110" s="278"/>
      <c r="L110" s="278"/>
      <c r="M110" s="278"/>
      <c r="N110" s="278"/>
      <c r="O110" s="278"/>
      <c r="P110" s="278"/>
      <c r="Q110" s="278"/>
      <c r="R110" s="278"/>
      <c r="S110" s="278"/>
      <c r="T110" s="278"/>
      <c r="U110" s="278"/>
      <c r="V110" s="278"/>
      <c r="W110" s="278"/>
      <c r="X110" s="278"/>
      <c r="Y110" s="278"/>
      <c r="Z110" s="278"/>
      <c r="AA110" s="278"/>
      <c r="AB110" s="278"/>
      <c r="AC110" s="278"/>
      <c r="AD110" s="278"/>
      <c r="AE110" s="278"/>
      <c r="AF110" s="278"/>
      <c r="AG110" s="278"/>
      <c r="AH110" s="278"/>
      <c r="AI110" s="278"/>
      <c r="AJ110" s="278"/>
      <c r="AK110" s="278"/>
      <c r="AL110" s="278"/>
      <c r="AM110" s="278"/>
      <c r="AN110" s="278"/>
      <c r="AO110" s="278"/>
      <c r="AP110" s="278"/>
      <c r="YE110" s="276"/>
      <c r="YF110" s="276"/>
      <c r="YG110" s="276"/>
      <c r="YH110" s="276"/>
      <c r="YI110" s="276"/>
      <c r="YJ110" s="276"/>
      <c r="YK110" s="276"/>
      <c r="YL110" s="276"/>
      <c r="YM110" s="276"/>
      <c r="YN110" s="276"/>
      <c r="YO110" s="276"/>
      <c r="YP110" s="276"/>
      <c r="YQ110" s="276"/>
      <c r="YR110" s="276"/>
      <c r="YS110" s="276"/>
      <c r="YT110" s="276"/>
      <c r="YU110" s="276"/>
      <c r="YV110" s="276"/>
      <c r="YW110" s="276"/>
      <c r="YX110" s="276"/>
      <c r="YY110" s="276"/>
      <c r="YZ110" s="276"/>
      <c r="ZA110" s="276"/>
      <c r="ZB110" s="276"/>
      <c r="ZC110" s="276"/>
      <c r="ZD110" s="276"/>
      <c r="ZE110" s="276"/>
      <c r="ZF110" s="276"/>
      <c r="ZG110" s="276"/>
      <c r="ZH110" s="276"/>
      <c r="ZI110" s="276"/>
      <c r="ZJ110" s="276"/>
      <c r="ZK110" s="276"/>
      <c r="ZL110" s="276"/>
      <c r="ZM110" s="276"/>
      <c r="ZN110" s="276"/>
      <c r="ZO110" s="276"/>
      <c r="ZP110" s="276"/>
      <c r="ZQ110" s="276"/>
      <c r="ZR110" s="276"/>
      <c r="ZS110" s="276"/>
      <c r="ZT110" s="276"/>
      <c r="ZU110" s="276"/>
      <c r="ZV110" s="276"/>
      <c r="ZW110" s="276"/>
      <c r="ZX110" s="276"/>
      <c r="ZY110" s="276"/>
      <c r="ZZ110" s="276"/>
      <c r="AAA110" s="276"/>
      <c r="AAB110" s="276"/>
      <c r="AAC110" s="276"/>
      <c r="AAD110" s="276"/>
      <c r="AAE110" s="276"/>
      <c r="AAF110" s="276"/>
      <c r="AAG110" s="276"/>
      <c r="AAH110" s="276"/>
      <c r="AAI110" s="276"/>
      <c r="AAJ110" s="276"/>
      <c r="AAK110" s="276"/>
      <c r="AAL110" s="276"/>
      <c r="AAM110" s="276"/>
      <c r="AAN110" s="276"/>
      <c r="AAO110" s="276"/>
      <c r="AAP110" s="276"/>
      <c r="AAQ110" s="276"/>
      <c r="AAR110" s="276"/>
      <c r="AAS110" s="276"/>
      <c r="AAT110" s="276"/>
      <c r="AAU110" s="276"/>
      <c r="AAV110" s="276"/>
      <c r="AAW110" s="276"/>
      <c r="AAX110" s="276"/>
      <c r="AAY110" s="276"/>
      <c r="AAZ110" s="276"/>
      <c r="ABA110" s="276"/>
      <c r="ABB110" s="276"/>
      <c r="ABC110" s="276"/>
      <c r="ABD110" s="276"/>
      <c r="ABE110" s="276"/>
      <c r="ABF110" s="276"/>
      <c r="ABG110" s="276"/>
      <c r="ABH110" s="276"/>
      <c r="ABI110" s="276"/>
      <c r="ABJ110" s="276"/>
      <c r="ABK110" s="276"/>
      <c r="ABL110" s="276"/>
      <c r="ABM110" s="276"/>
      <c r="ABN110" s="276"/>
      <c r="ABO110" s="276"/>
      <c r="ABP110" s="276"/>
      <c r="ABQ110" s="276"/>
      <c r="ABR110" s="276"/>
      <c r="ABS110" s="276"/>
      <c r="ABT110" s="276"/>
      <c r="ABU110" s="276"/>
      <c r="ABV110" s="276"/>
      <c r="ABW110" s="276"/>
      <c r="ABX110" s="276"/>
      <c r="ABY110" s="276"/>
      <c r="ABZ110" s="276"/>
      <c r="ACA110" s="276"/>
      <c r="ACB110" s="276"/>
      <c r="ACC110" s="276"/>
      <c r="ACD110" s="276"/>
      <c r="ACE110" s="276"/>
      <c r="ACF110" s="276"/>
      <c r="ACG110" s="276"/>
      <c r="ACH110" s="276"/>
      <c r="ACI110" s="276"/>
      <c r="ACJ110" s="276"/>
      <c r="ACK110" s="276"/>
      <c r="ACL110" s="276"/>
      <c r="ACM110" s="276"/>
      <c r="ACN110" s="276"/>
      <c r="ACO110" s="276"/>
      <c r="ACP110" s="276"/>
      <c r="ACQ110" s="276"/>
      <c r="ACR110" s="276"/>
      <c r="ACS110" s="276"/>
      <c r="ACT110" s="276"/>
      <c r="ACU110" s="276"/>
      <c r="ACV110" s="276"/>
      <c r="ACW110" s="276"/>
      <c r="ACX110" s="276"/>
      <c r="ACY110" s="276"/>
      <c r="ACZ110" s="276"/>
      <c r="ADA110" s="276"/>
      <c r="ADB110" s="276"/>
      <c r="ADC110" s="276"/>
      <c r="ADD110" s="276"/>
      <c r="ADE110" s="276"/>
      <c r="ADF110" s="276"/>
      <c r="ADG110" s="276"/>
      <c r="ADH110" s="276"/>
      <c r="ADI110" s="276"/>
      <c r="ADJ110" s="276"/>
      <c r="ADK110" s="276"/>
      <c r="ADL110" s="276"/>
      <c r="ADM110" s="276"/>
      <c r="ADN110" s="276"/>
      <c r="ADO110" s="276"/>
      <c r="ADP110" s="276"/>
      <c r="ADQ110" s="276"/>
      <c r="ADR110" s="276"/>
      <c r="ADS110" s="276"/>
      <c r="ADT110" s="276"/>
      <c r="ADU110" s="276"/>
      <c r="ADV110" s="276"/>
      <c r="ADW110" s="276"/>
      <c r="ADX110" s="276"/>
      <c r="ADY110" s="276"/>
      <c r="ADZ110" s="276"/>
      <c r="AEA110" s="276"/>
      <c r="AEB110" s="276"/>
      <c r="AEC110" s="276"/>
      <c r="AED110" s="276"/>
      <c r="AEE110" s="276"/>
      <c r="AEF110" s="276"/>
      <c r="AEG110" s="276"/>
      <c r="AEH110" s="276"/>
      <c r="AEI110" s="276"/>
      <c r="AEJ110" s="276"/>
      <c r="AEK110" s="276"/>
      <c r="AEL110" s="276"/>
      <c r="AEM110" s="276"/>
      <c r="AEN110" s="276"/>
      <c r="AEO110" s="276"/>
      <c r="AEP110" s="276"/>
      <c r="AEQ110" s="276"/>
      <c r="AER110" s="276"/>
      <c r="AES110" s="276"/>
      <c r="AET110" s="276"/>
      <c r="AEU110" s="276"/>
      <c r="AEV110" s="276"/>
      <c r="AEW110" s="276"/>
      <c r="AEX110" s="276"/>
      <c r="AEY110" s="276"/>
      <c r="AEZ110" s="276"/>
      <c r="AFA110" s="276"/>
      <c r="AFB110" s="276"/>
      <c r="AFC110" s="276"/>
      <c r="AFD110" s="276"/>
      <c r="AFE110" s="276"/>
      <c r="AFF110" s="276"/>
      <c r="AFG110" s="276"/>
      <c r="AFH110" s="276"/>
      <c r="AFI110" s="276"/>
      <c r="AFJ110" s="276"/>
      <c r="AFK110" s="276"/>
      <c r="AFL110" s="276"/>
      <c r="AFM110" s="276"/>
      <c r="AFN110" s="276"/>
      <c r="AFO110" s="276"/>
      <c r="AFP110" s="276"/>
      <c r="AFQ110" s="276"/>
      <c r="AFR110" s="276"/>
      <c r="AFS110" s="276"/>
      <c r="AFT110" s="276"/>
      <c r="AFU110" s="276"/>
      <c r="AFV110" s="276"/>
      <c r="AFW110" s="276"/>
      <c r="AFX110" s="276"/>
      <c r="AFY110" s="276"/>
      <c r="AFZ110" s="276"/>
      <c r="AGA110" s="276"/>
      <c r="AGB110" s="276"/>
      <c r="AGC110" s="276"/>
      <c r="AGD110" s="276"/>
      <c r="AGE110" s="276"/>
      <c r="AGF110" s="276"/>
      <c r="AGG110" s="276"/>
      <c r="AGH110" s="276"/>
      <c r="AGI110" s="276"/>
      <c r="AGJ110" s="276"/>
      <c r="AGK110" s="276"/>
      <c r="AGL110" s="276"/>
      <c r="AGM110" s="276"/>
      <c r="AGN110" s="276"/>
      <c r="AGO110" s="276"/>
      <c r="AGP110" s="276"/>
      <c r="AGQ110" s="276"/>
      <c r="AGR110" s="276"/>
      <c r="AGS110" s="276"/>
      <c r="AGT110" s="276"/>
      <c r="AGU110" s="276"/>
      <c r="AGV110" s="276"/>
      <c r="AGW110" s="276"/>
      <c r="AGX110" s="276"/>
      <c r="AGY110" s="276"/>
      <c r="AGZ110" s="276"/>
      <c r="AHA110" s="276"/>
      <c r="AHB110" s="276"/>
      <c r="AHC110" s="276"/>
      <c r="AHD110" s="276"/>
      <c r="AHE110" s="276"/>
      <c r="AHF110" s="276"/>
      <c r="AHG110" s="276"/>
      <c r="AHH110" s="276"/>
      <c r="AHI110" s="276"/>
      <c r="AHJ110" s="276"/>
      <c r="AHK110" s="276"/>
      <c r="AHL110" s="276"/>
      <c r="AHM110" s="276"/>
      <c r="AHN110" s="276"/>
      <c r="AHO110" s="276"/>
      <c r="AHP110" s="276"/>
      <c r="AHQ110" s="276"/>
      <c r="AHR110" s="276"/>
      <c r="AHS110" s="276"/>
      <c r="AHT110" s="276"/>
      <c r="AHU110" s="276"/>
      <c r="AHV110" s="276"/>
      <c r="AHW110" s="276"/>
      <c r="AHX110" s="276"/>
      <c r="AHY110" s="276"/>
      <c r="AHZ110" s="276"/>
      <c r="AIA110" s="276"/>
      <c r="AIB110" s="276"/>
      <c r="AIC110" s="276"/>
      <c r="AID110" s="276"/>
      <c r="AIE110" s="276"/>
      <c r="AIF110" s="276"/>
      <c r="AIG110" s="276"/>
      <c r="AIH110" s="276"/>
      <c r="AII110" s="0"/>
      <c r="AIJ110" s="0"/>
      <c r="AIK110" s="0"/>
      <c r="AIL110" s="0"/>
      <c r="AIM110" s="0"/>
      <c r="AIN110" s="0"/>
      <c r="AIO110" s="0"/>
      <c r="AIP110" s="0"/>
      <c r="AIQ110" s="0"/>
      <c r="AIR110" s="0"/>
      <c r="AIS110" s="0"/>
      <c r="AIT110" s="0"/>
      <c r="AIU110" s="0"/>
      <c r="AIV110" s="0"/>
      <c r="AIW110" s="0"/>
      <c r="AIX110" s="0"/>
      <c r="AIY110" s="0"/>
      <c r="AIZ110" s="0"/>
      <c r="AJA110" s="0"/>
      <c r="AJB110" s="0"/>
      <c r="AJC110" s="0"/>
      <c r="AJD110" s="0"/>
      <c r="AJE110" s="0"/>
      <c r="AJF110" s="0"/>
      <c r="AJG110" s="0"/>
      <c r="AJH110" s="0"/>
      <c r="AJI110" s="0"/>
      <c r="AJJ110" s="0"/>
      <c r="AJK110" s="0"/>
      <c r="AJL110" s="0"/>
      <c r="AJM110" s="0"/>
      <c r="AJN110" s="0"/>
      <c r="AJO110" s="0"/>
      <c r="AJP110" s="0"/>
      <c r="AJQ110" s="0"/>
      <c r="AJR110" s="0"/>
      <c r="AJS110" s="0"/>
      <c r="AJT110" s="0"/>
      <c r="AJU110" s="0"/>
      <c r="AJV110" s="0"/>
      <c r="AJW110" s="0"/>
      <c r="AJX110" s="0"/>
      <c r="AJY110" s="0"/>
      <c r="AJZ110" s="0"/>
      <c r="AKA110" s="0"/>
      <c r="AKB110" s="0"/>
      <c r="AKC110" s="0"/>
      <c r="AKD110" s="0"/>
      <c r="AKE110" s="0"/>
      <c r="AKF110" s="0"/>
      <c r="AKG110" s="0"/>
      <c r="AKH110" s="0"/>
      <c r="AKI110" s="0"/>
      <c r="AKJ110" s="0"/>
      <c r="AKK110" s="0"/>
      <c r="AKL110" s="0"/>
      <c r="AKM110" s="0"/>
      <c r="AKN110" s="0"/>
      <c r="AKO110" s="0"/>
      <c r="AKP110" s="0"/>
      <c r="AKQ110" s="0"/>
      <c r="AKR110" s="0"/>
      <c r="AKS110" s="0"/>
      <c r="AKT110" s="0"/>
      <c r="AKU110" s="0"/>
      <c r="AKV110" s="0"/>
      <c r="AKW110" s="0"/>
      <c r="AKX110" s="0"/>
      <c r="AKY110" s="0"/>
      <c r="AKZ110" s="0"/>
      <c r="ALA110" s="0"/>
      <c r="ALB110" s="0"/>
      <c r="ALC110" s="0"/>
      <c r="ALD110" s="0"/>
      <c r="ALE110" s="0"/>
      <c r="ALF110" s="0"/>
      <c r="ALG110" s="0"/>
      <c r="ALH110" s="0"/>
      <c r="ALI110" s="0"/>
      <c r="ALJ110" s="0"/>
      <c r="ALK110" s="0"/>
      <c r="ALL110" s="0"/>
      <c r="ALM110" s="0"/>
      <c r="ALN110" s="0"/>
      <c r="ALO110" s="0"/>
      <c r="ALP110" s="0"/>
      <c r="ALQ110" s="0"/>
      <c r="ALR110" s="0"/>
      <c r="ALS110" s="0"/>
      <c r="ALT110" s="0"/>
      <c r="ALU110" s="0"/>
      <c r="ALV110" s="0"/>
      <c r="ALW110" s="0"/>
      <c r="ALX110" s="0"/>
      <c r="ALY110" s="0"/>
      <c r="ALZ110" s="0"/>
      <c r="AMA110" s="0"/>
      <c r="AMB110" s="0"/>
      <c r="AMC110" s="0"/>
      <c r="AMD110" s="0"/>
      <c r="AME110" s="0"/>
      <c r="AMF110" s="0"/>
      <c r="AMG110" s="0"/>
      <c r="AMH110" s="0"/>
      <c r="AMI110" s="0"/>
      <c r="AMJ110" s="0"/>
    </row>
    <row r="111" s="281" customFormat="true" ht="12" hidden="false" customHeight="true" outlineLevel="0" collapsed="false">
      <c r="A111" s="278"/>
      <c r="B111" s="278"/>
      <c r="C111" s="709"/>
      <c r="D111" s="709"/>
      <c r="E111" s="709"/>
      <c r="F111" s="709"/>
      <c r="G111" s="709"/>
      <c r="H111" s="709"/>
      <c r="I111" s="709"/>
      <c r="J111" s="278"/>
      <c r="K111" s="278"/>
      <c r="L111" s="278"/>
      <c r="M111" s="278"/>
      <c r="N111" s="278"/>
      <c r="O111" s="278"/>
      <c r="P111" s="278"/>
      <c r="Q111" s="278"/>
      <c r="R111" s="278"/>
      <c r="S111" s="278"/>
      <c r="T111" s="278"/>
      <c r="U111" s="278"/>
      <c r="V111" s="278"/>
      <c r="W111" s="278"/>
      <c r="X111" s="278"/>
      <c r="Y111" s="278"/>
      <c r="Z111" s="278"/>
      <c r="AA111" s="709"/>
      <c r="AB111" s="709"/>
      <c r="AC111" s="709"/>
      <c r="AD111" s="709"/>
      <c r="AE111" s="709"/>
      <c r="AF111" s="709"/>
      <c r="AG111" s="709"/>
      <c r="AH111" s="278"/>
      <c r="AI111" s="278"/>
      <c r="AJ111" s="278"/>
      <c r="AK111" s="278"/>
      <c r="AL111" s="278"/>
      <c r="AM111" s="278"/>
      <c r="AN111" s="278"/>
      <c r="AO111" s="278"/>
      <c r="AP111" s="278"/>
      <c r="AQ111" s="276"/>
      <c r="AR111" s="276"/>
      <c r="AS111" s="276"/>
      <c r="BK111" s="709"/>
      <c r="BL111" s="709"/>
      <c r="BM111" s="709"/>
      <c r="BN111" s="709"/>
      <c r="BO111" s="709"/>
      <c r="BP111" s="709"/>
      <c r="BQ111" s="709"/>
      <c r="CI111" s="709"/>
      <c r="CJ111" s="709"/>
      <c r="CK111" s="709"/>
      <c r="CL111" s="709"/>
      <c r="CM111" s="709"/>
      <c r="CN111" s="709"/>
      <c r="CO111" s="709"/>
      <c r="DG111" s="709"/>
      <c r="DH111" s="709"/>
      <c r="DI111" s="709"/>
      <c r="DJ111" s="709"/>
      <c r="DK111" s="709"/>
      <c r="DL111" s="709"/>
      <c r="DM111" s="709"/>
      <c r="EE111" s="709"/>
      <c r="EF111" s="709"/>
      <c r="EG111" s="709"/>
      <c r="EH111" s="709"/>
      <c r="EI111" s="709"/>
      <c r="EJ111" s="709"/>
      <c r="EK111" s="709"/>
      <c r="FC111" s="709"/>
      <c r="FD111" s="709"/>
      <c r="FE111" s="709"/>
      <c r="FF111" s="709"/>
      <c r="FG111" s="709"/>
      <c r="FH111" s="709"/>
      <c r="FI111" s="709"/>
      <c r="GA111" s="709"/>
      <c r="GB111" s="709"/>
      <c r="GC111" s="709"/>
      <c r="GD111" s="709"/>
      <c r="GE111" s="709"/>
      <c r="GF111" s="709"/>
      <c r="GG111" s="709"/>
      <c r="GY111" s="709"/>
      <c r="GZ111" s="709"/>
      <c r="HA111" s="709"/>
      <c r="HB111" s="709"/>
      <c r="HC111" s="709"/>
      <c r="HD111" s="709"/>
      <c r="HE111" s="709"/>
      <c r="HW111" s="709"/>
      <c r="HX111" s="709"/>
      <c r="HY111" s="709"/>
      <c r="HZ111" s="709"/>
      <c r="IA111" s="709"/>
      <c r="IB111" s="709"/>
      <c r="IC111" s="709"/>
      <c r="IU111" s="709"/>
      <c r="IV111" s="709"/>
      <c r="IW111" s="709"/>
      <c r="IX111" s="709"/>
      <c r="IY111" s="709"/>
      <c r="IZ111" s="709"/>
      <c r="JA111" s="709"/>
      <c r="JS111" s="709"/>
      <c r="JT111" s="709"/>
      <c r="JU111" s="709"/>
      <c r="JV111" s="709"/>
      <c r="JW111" s="709"/>
      <c r="JX111" s="709"/>
      <c r="JY111" s="709"/>
      <c r="KQ111" s="709"/>
      <c r="KR111" s="709"/>
      <c r="KS111" s="709"/>
      <c r="KT111" s="709"/>
      <c r="KU111" s="709"/>
      <c r="KV111" s="709"/>
      <c r="KW111" s="709"/>
      <c r="LO111" s="709"/>
      <c r="LP111" s="709"/>
      <c r="LQ111" s="709"/>
      <c r="LR111" s="709"/>
      <c r="LS111" s="709"/>
      <c r="LT111" s="709"/>
      <c r="LU111" s="709"/>
      <c r="YE111" s="276"/>
      <c r="YF111" s="276"/>
      <c r="YG111" s="276"/>
      <c r="YH111" s="276"/>
      <c r="YI111" s="276"/>
      <c r="YJ111" s="276"/>
      <c r="YK111" s="276"/>
      <c r="YL111" s="276"/>
      <c r="YM111" s="276"/>
      <c r="YN111" s="276"/>
      <c r="YO111" s="276"/>
      <c r="YP111" s="276"/>
      <c r="YQ111" s="276"/>
      <c r="YR111" s="276"/>
      <c r="YS111" s="276"/>
      <c r="YT111" s="276"/>
      <c r="YU111" s="276"/>
      <c r="YV111" s="276"/>
      <c r="YW111" s="276"/>
      <c r="YX111" s="276"/>
      <c r="YY111" s="276"/>
      <c r="YZ111" s="276"/>
      <c r="ZA111" s="276"/>
      <c r="ZB111" s="276"/>
      <c r="ZC111" s="276"/>
      <c r="ZD111" s="276"/>
      <c r="ZE111" s="276"/>
      <c r="ZF111" s="276"/>
      <c r="ZG111" s="276"/>
      <c r="ZH111" s="276"/>
      <c r="ZI111" s="276"/>
      <c r="ZJ111" s="276"/>
      <c r="ZK111" s="276"/>
      <c r="ZL111" s="276"/>
      <c r="ZM111" s="276"/>
      <c r="ZN111" s="276"/>
      <c r="ZO111" s="276"/>
      <c r="ZP111" s="276"/>
      <c r="ZQ111" s="276"/>
      <c r="ZR111" s="276"/>
      <c r="ZS111" s="276"/>
      <c r="ZT111" s="276"/>
      <c r="ZU111" s="276"/>
      <c r="ZV111" s="276"/>
      <c r="ZW111" s="276"/>
      <c r="ZX111" s="276"/>
      <c r="ZY111" s="276"/>
      <c r="ZZ111" s="276"/>
      <c r="AAA111" s="276"/>
      <c r="AAB111" s="276"/>
      <c r="AAC111" s="276"/>
      <c r="AAD111" s="276"/>
      <c r="AAE111" s="276"/>
      <c r="AAF111" s="276"/>
      <c r="AAG111" s="276"/>
      <c r="AAH111" s="276"/>
      <c r="AAI111" s="276"/>
      <c r="AAJ111" s="276"/>
      <c r="AAK111" s="276"/>
      <c r="AAL111" s="276"/>
      <c r="AAM111" s="276"/>
      <c r="AAN111" s="276"/>
      <c r="AAO111" s="276"/>
      <c r="AAP111" s="276"/>
      <c r="AAQ111" s="276"/>
      <c r="AAR111" s="276"/>
      <c r="AAS111" s="276"/>
      <c r="AAT111" s="276"/>
      <c r="AAU111" s="276"/>
      <c r="AAV111" s="276"/>
      <c r="AAW111" s="276"/>
      <c r="AAX111" s="276"/>
      <c r="AAY111" s="276"/>
      <c r="AAZ111" s="276"/>
      <c r="ABA111" s="276"/>
      <c r="ABB111" s="276"/>
      <c r="ABC111" s="276"/>
      <c r="ABD111" s="276"/>
      <c r="ABE111" s="276"/>
      <c r="ABF111" s="276"/>
      <c r="ABG111" s="276"/>
      <c r="ABH111" s="276"/>
      <c r="ABI111" s="276"/>
      <c r="ABJ111" s="276"/>
      <c r="ABK111" s="276"/>
      <c r="ABL111" s="276"/>
      <c r="ABM111" s="276"/>
      <c r="ABN111" s="276"/>
      <c r="ABO111" s="276"/>
      <c r="ABP111" s="276"/>
      <c r="ABQ111" s="276"/>
      <c r="ABR111" s="276"/>
      <c r="ABS111" s="276"/>
      <c r="ABT111" s="276"/>
      <c r="ABU111" s="276"/>
      <c r="ABV111" s="276"/>
      <c r="ABW111" s="276"/>
      <c r="ABX111" s="276"/>
      <c r="ABY111" s="276"/>
      <c r="ABZ111" s="276"/>
      <c r="ACA111" s="276"/>
      <c r="ACB111" s="276"/>
      <c r="ACC111" s="276"/>
      <c r="ACD111" s="276"/>
      <c r="ACE111" s="276"/>
      <c r="ACF111" s="276"/>
      <c r="ACG111" s="276"/>
      <c r="ACH111" s="276"/>
      <c r="ACI111" s="276"/>
      <c r="ACJ111" s="276"/>
      <c r="ACK111" s="276"/>
      <c r="ACL111" s="276"/>
      <c r="ACM111" s="276"/>
      <c r="ACN111" s="276"/>
      <c r="ACO111" s="276"/>
      <c r="ACP111" s="276"/>
      <c r="ACQ111" s="276"/>
      <c r="ACR111" s="276"/>
      <c r="ACS111" s="276"/>
      <c r="ACT111" s="276"/>
      <c r="ACU111" s="276"/>
      <c r="ACV111" s="276"/>
      <c r="ACW111" s="276"/>
      <c r="ACX111" s="276"/>
      <c r="ACY111" s="276"/>
      <c r="ACZ111" s="276"/>
      <c r="ADA111" s="276"/>
      <c r="ADB111" s="276"/>
      <c r="ADC111" s="276"/>
      <c r="ADD111" s="276"/>
      <c r="ADE111" s="276"/>
      <c r="ADF111" s="276"/>
      <c r="ADG111" s="276"/>
      <c r="ADH111" s="276"/>
      <c r="ADI111" s="276"/>
      <c r="ADJ111" s="276"/>
      <c r="ADK111" s="276"/>
      <c r="ADL111" s="276"/>
      <c r="ADM111" s="276"/>
      <c r="ADN111" s="276"/>
      <c r="ADO111" s="276"/>
      <c r="ADP111" s="276"/>
      <c r="ADQ111" s="276"/>
      <c r="ADR111" s="276"/>
      <c r="ADS111" s="276"/>
      <c r="ADT111" s="276"/>
      <c r="ADU111" s="276"/>
      <c r="ADV111" s="276"/>
      <c r="ADW111" s="276"/>
      <c r="ADX111" s="276"/>
      <c r="ADY111" s="276"/>
      <c r="ADZ111" s="276"/>
      <c r="AEA111" s="276"/>
      <c r="AEB111" s="276"/>
      <c r="AEC111" s="276"/>
      <c r="AED111" s="276"/>
      <c r="AEE111" s="276"/>
      <c r="AEF111" s="276"/>
      <c r="AEG111" s="276"/>
      <c r="AEH111" s="276"/>
      <c r="AEI111" s="276"/>
      <c r="AEJ111" s="276"/>
      <c r="AEK111" s="276"/>
      <c r="AEL111" s="276"/>
      <c r="AEM111" s="276"/>
      <c r="AEN111" s="276"/>
      <c r="AEO111" s="276"/>
      <c r="AEP111" s="276"/>
      <c r="AEQ111" s="276"/>
      <c r="AER111" s="276"/>
      <c r="AES111" s="276"/>
      <c r="AET111" s="276"/>
      <c r="AEU111" s="276"/>
      <c r="AEV111" s="276"/>
      <c r="AEW111" s="276"/>
      <c r="AEX111" s="276"/>
      <c r="AEY111" s="276"/>
      <c r="AEZ111" s="276"/>
      <c r="AFA111" s="276"/>
      <c r="AFB111" s="276"/>
      <c r="AFC111" s="276"/>
      <c r="AFD111" s="276"/>
      <c r="AFE111" s="276"/>
      <c r="AFF111" s="276"/>
      <c r="AFG111" s="276"/>
      <c r="AFH111" s="276"/>
      <c r="AFI111" s="276"/>
      <c r="AFJ111" s="276"/>
      <c r="AFK111" s="276"/>
      <c r="AFL111" s="276"/>
      <c r="AFM111" s="276"/>
      <c r="AFN111" s="276"/>
      <c r="AFO111" s="276"/>
      <c r="AFP111" s="276"/>
      <c r="AFQ111" s="276"/>
      <c r="AFR111" s="276"/>
      <c r="AFS111" s="276"/>
      <c r="AFT111" s="276"/>
      <c r="AFU111" s="276"/>
      <c r="AFV111" s="276"/>
      <c r="AFW111" s="276"/>
      <c r="AFX111" s="276"/>
      <c r="AFY111" s="276"/>
      <c r="AFZ111" s="276"/>
      <c r="AGA111" s="276"/>
      <c r="AGB111" s="276"/>
      <c r="AGC111" s="276"/>
      <c r="AGD111" s="276"/>
      <c r="AGE111" s="276"/>
      <c r="AGF111" s="276"/>
      <c r="AGG111" s="276"/>
      <c r="AGH111" s="276"/>
      <c r="AGI111" s="276"/>
      <c r="AGJ111" s="276"/>
      <c r="AGK111" s="276"/>
      <c r="AGL111" s="276"/>
      <c r="AGM111" s="276"/>
      <c r="AGN111" s="276"/>
      <c r="AGO111" s="276"/>
      <c r="AGP111" s="276"/>
      <c r="AGQ111" s="276"/>
      <c r="AGR111" s="276"/>
      <c r="AGS111" s="276"/>
      <c r="AGT111" s="276"/>
      <c r="AGU111" s="276"/>
      <c r="AGV111" s="276"/>
      <c r="AGW111" s="276"/>
      <c r="AGX111" s="276"/>
      <c r="AGY111" s="276"/>
      <c r="AGZ111" s="276"/>
      <c r="AHA111" s="276"/>
      <c r="AHB111" s="276"/>
      <c r="AHC111" s="276"/>
      <c r="AHD111" s="276"/>
      <c r="AHE111" s="276"/>
      <c r="AHF111" s="276"/>
      <c r="AHG111" s="276"/>
      <c r="AHH111" s="276"/>
      <c r="AHI111" s="276"/>
      <c r="AHJ111" s="276"/>
      <c r="AHK111" s="276"/>
      <c r="AHL111" s="276"/>
      <c r="AHM111" s="276"/>
      <c r="AHN111" s="276"/>
      <c r="AHO111" s="276"/>
      <c r="AHP111" s="276"/>
      <c r="AHQ111" s="276"/>
      <c r="AHR111" s="276"/>
      <c r="AHS111" s="276"/>
      <c r="AHT111" s="276"/>
      <c r="AHU111" s="276"/>
      <c r="AHV111" s="276"/>
      <c r="AHW111" s="276"/>
      <c r="AHX111" s="276"/>
      <c r="AHY111" s="276"/>
      <c r="AHZ111" s="276"/>
      <c r="AIA111" s="276"/>
      <c r="AIB111" s="276"/>
      <c r="AIC111" s="276"/>
      <c r="AID111" s="276"/>
      <c r="AIE111" s="276"/>
      <c r="AIF111" s="276"/>
      <c r="AIG111" s="276"/>
      <c r="AIH111" s="276"/>
      <c r="AII111" s="0"/>
      <c r="AIJ111" s="0"/>
      <c r="AIK111" s="0"/>
      <c r="AIL111" s="0"/>
      <c r="AIM111" s="0"/>
      <c r="AIN111" s="0"/>
      <c r="AIO111" s="0"/>
      <c r="AIP111" s="0"/>
      <c r="AIQ111" s="0"/>
      <c r="AIR111" s="0"/>
      <c r="AIS111" s="0"/>
      <c r="AIT111" s="0"/>
      <c r="AIU111" s="0"/>
      <c r="AIV111" s="0"/>
      <c r="AIW111" s="0"/>
      <c r="AIX111" s="0"/>
      <c r="AIY111" s="0"/>
      <c r="AIZ111" s="0"/>
      <c r="AJA111" s="0"/>
      <c r="AJB111" s="0"/>
      <c r="AJC111" s="0"/>
      <c r="AJD111" s="0"/>
      <c r="AJE111" s="0"/>
      <c r="AJF111" s="0"/>
      <c r="AJG111" s="0"/>
      <c r="AJH111" s="0"/>
      <c r="AJI111" s="0"/>
      <c r="AJJ111" s="0"/>
      <c r="AJK111" s="0"/>
      <c r="AJL111" s="0"/>
      <c r="AJM111" s="0"/>
      <c r="AJN111" s="0"/>
      <c r="AJO111" s="0"/>
      <c r="AJP111" s="0"/>
      <c r="AJQ111" s="0"/>
      <c r="AJR111" s="0"/>
      <c r="AJS111" s="0"/>
      <c r="AJT111" s="0"/>
      <c r="AJU111" s="0"/>
      <c r="AJV111" s="0"/>
      <c r="AJW111" s="0"/>
      <c r="AJX111" s="0"/>
      <c r="AJY111" s="0"/>
      <c r="AJZ111" s="0"/>
      <c r="AKA111" s="0"/>
      <c r="AKB111" s="0"/>
      <c r="AKC111" s="0"/>
      <c r="AKD111" s="0"/>
      <c r="AKE111" s="0"/>
      <c r="AKF111" s="0"/>
      <c r="AKG111" s="0"/>
      <c r="AKH111" s="0"/>
      <c r="AKI111" s="0"/>
      <c r="AKJ111" s="0"/>
      <c r="AKK111" s="0"/>
      <c r="AKL111" s="0"/>
      <c r="AKM111" s="0"/>
      <c r="AKN111" s="0"/>
      <c r="AKO111" s="0"/>
      <c r="AKP111" s="0"/>
      <c r="AKQ111" s="0"/>
      <c r="AKR111" s="0"/>
      <c r="AKS111" s="0"/>
      <c r="AKT111" s="0"/>
      <c r="AKU111" s="0"/>
      <c r="AKV111" s="0"/>
      <c r="AKW111" s="0"/>
      <c r="AKX111" s="0"/>
      <c r="AKY111" s="0"/>
      <c r="AKZ111" s="0"/>
      <c r="ALA111" s="0"/>
      <c r="ALB111" s="0"/>
      <c r="ALC111" s="0"/>
      <c r="ALD111" s="0"/>
      <c r="ALE111" s="0"/>
      <c r="ALF111" s="0"/>
      <c r="ALG111" s="0"/>
      <c r="ALH111" s="0"/>
      <c r="ALI111" s="0"/>
      <c r="ALJ111" s="0"/>
      <c r="ALK111" s="0"/>
      <c r="ALL111" s="0"/>
      <c r="ALM111" s="0"/>
      <c r="ALN111" s="0"/>
      <c r="ALO111" s="0"/>
      <c r="ALP111" s="0"/>
      <c r="ALQ111" s="0"/>
      <c r="ALR111" s="0"/>
      <c r="ALS111" s="0"/>
      <c r="ALT111" s="0"/>
      <c r="ALU111" s="0"/>
      <c r="ALV111" s="0"/>
      <c r="ALW111" s="0"/>
      <c r="ALX111" s="0"/>
      <c r="ALY111" s="0"/>
      <c r="ALZ111" s="0"/>
      <c r="AMA111" s="0"/>
      <c r="AMB111" s="0"/>
      <c r="AMC111" s="0"/>
      <c r="AMD111" s="0"/>
      <c r="AME111" s="0"/>
      <c r="AMF111" s="0"/>
      <c r="AMG111" s="0"/>
      <c r="AMH111" s="0"/>
      <c r="AMI111" s="0"/>
      <c r="AMJ111" s="0"/>
    </row>
    <row r="112" s="281" customFormat="true" ht="12" hidden="false" customHeight="true" outlineLevel="0" collapsed="false">
      <c r="A112" s="278"/>
      <c r="B112" s="278"/>
      <c r="C112" s="722"/>
      <c r="D112" s="722"/>
      <c r="E112" s="722"/>
      <c r="F112" s="722"/>
      <c r="G112" s="722"/>
      <c r="H112" s="722"/>
      <c r="I112" s="722"/>
      <c r="J112" s="278"/>
      <c r="K112" s="278"/>
      <c r="L112" s="278"/>
      <c r="M112" s="278"/>
      <c r="N112" s="278"/>
      <c r="O112" s="278"/>
      <c r="P112" s="278"/>
      <c r="Q112" s="278"/>
      <c r="R112" s="278"/>
      <c r="S112" s="278"/>
      <c r="T112" s="278"/>
      <c r="U112" s="278"/>
      <c r="V112" s="278"/>
      <c r="W112" s="278"/>
      <c r="X112" s="278"/>
      <c r="Y112" s="278"/>
      <c r="Z112" s="278"/>
      <c r="AA112" s="722"/>
      <c r="AB112" s="722"/>
      <c r="AC112" s="722"/>
      <c r="AD112" s="722"/>
      <c r="AE112" s="722"/>
      <c r="AF112" s="722"/>
      <c r="AG112" s="722"/>
      <c r="AH112" s="278"/>
      <c r="AI112" s="278"/>
      <c r="AJ112" s="278"/>
      <c r="AK112" s="278"/>
      <c r="AL112" s="278"/>
      <c r="AM112" s="278"/>
      <c r="AN112" s="278"/>
      <c r="AO112" s="278"/>
      <c r="AP112" s="278"/>
      <c r="AQ112" s="276"/>
      <c r="AR112" s="276"/>
      <c r="AS112" s="276"/>
      <c r="BK112" s="722"/>
      <c r="BL112" s="722"/>
      <c r="BM112" s="722"/>
      <c r="BN112" s="722"/>
      <c r="BO112" s="722"/>
      <c r="BP112" s="722"/>
      <c r="BQ112" s="722"/>
      <c r="CI112" s="722"/>
      <c r="CJ112" s="722"/>
      <c r="CK112" s="722"/>
      <c r="CL112" s="722"/>
      <c r="CM112" s="722"/>
      <c r="CN112" s="722"/>
      <c r="CO112" s="722"/>
      <c r="DG112" s="722"/>
      <c r="DH112" s="722"/>
      <c r="DI112" s="722"/>
      <c r="DJ112" s="722"/>
      <c r="DK112" s="722"/>
      <c r="DL112" s="722"/>
      <c r="DM112" s="722"/>
      <c r="EE112" s="722"/>
      <c r="EF112" s="722"/>
      <c r="EG112" s="722"/>
      <c r="EH112" s="722"/>
      <c r="EI112" s="722"/>
      <c r="EJ112" s="722"/>
      <c r="EK112" s="722"/>
      <c r="FC112" s="722"/>
      <c r="FD112" s="722"/>
      <c r="FE112" s="722"/>
      <c r="FF112" s="722"/>
      <c r="FG112" s="722"/>
      <c r="FH112" s="722"/>
      <c r="FI112" s="722"/>
      <c r="GA112" s="722"/>
      <c r="GB112" s="722"/>
      <c r="GC112" s="722"/>
      <c r="GD112" s="722"/>
      <c r="GE112" s="722"/>
      <c r="GF112" s="722"/>
      <c r="GG112" s="722"/>
      <c r="GY112" s="722"/>
      <c r="GZ112" s="722"/>
      <c r="HA112" s="722"/>
      <c r="HB112" s="722"/>
      <c r="HC112" s="722"/>
      <c r="HD112" s="722"/>
      <c r="HE112" s="722"/>
      <c r="HW112" s="722"/>
      <c r="HX112" s="722"/>
      <c r="HY112" s="722"/>
      <c r="HZ112" s="722"/>
      <c r="IA112" s="722"/>
      <c r="IB112" s="722"/>
      <c r="IC112" s="722"/>
      <c r="IU112" s="722"/>
      <c r="IV112" s="722"/>
      <c r="IW112" s="722"/>
      <c r="IX112" s="722"/>
      <c r="IY112" s="722"/>
      <c r="IZ112" s="722"/>
      <c r="JA112" s="722"/>
      <c r="JS112" s="722"/>
      <c r="JT112" s="722"/>
      <c r="JU112" s="722"/>
      <c r="JV112" s="722"/>
      <c r="JW112" s="722"/>
      <c r="JX112" s="722"/>
      <c r="JY112" s="722"/>
      <c r="KQ112" s="722"/>
      <c r="KR112" s="722"/>
      <c r="KS112" s="722"/>
      <c r="KT112" s="722"/>
      <c r="KU112" s="722"/>
      <c r="KV112" s="722"/>
      <c r="KW112" s="722"/>
      <c r="LO112" s="722"/>
      <c r="LP112" s="722"/>
      <c r="LQ112" s="722"/>
      <c r="LR112" s="722"/>
      <c r="LS112" s="722"/>
      <c r="LT112" s="722"/>
      <c r="LU112" s="722"/>
      <c r="YE112" s="276"/>
      <c r="YF112" s="276"/>
      <c r="YG112" s="276"/>
      <c r="YH112" s="276"/>
      <c r="YI112" s="276"/>
      <c r="YJ112" s="276"/>
      <c r="YK112" s="276"/>
      <c r="YL112" s="276"/>
      <c r="YM112" s="276"/>
      <c r="YN112" s="276"/>
      <c r="YO112" s="276"/>
      <c r="YP112" s="276"/>
      <c r="YQ112" s="276"/>
      <c r="YR112" s="276"/>
      <c r="YS112" s="276"/>
      <c r="YT112" s="276"/>
      <c r="YU112" s="276"/>
      <c r="YV112" s="276"/>
      <c r="YW112" s="276"/>
      <c r="YX112" s="276"/>
      <c r="YY112" s="276"/>
      <c r="YZ112" s="276"/>
      <c r="ZA112" s="276"/>
      <c r="ZB112" s="276"/>
      <c r="ZC112" s="276"/>
      <c r="ZD112" s="276"/>
      <c r="ZE112" s="276"/>
      <c r="ZF112" s="276"/>
      <c r="ZG112" s="276"/>
      <c r="ZH112" s="276"/>
      <c r="ZI112" s="276"/>
      <c r="ZJ112" s="276"/>
      <c r="ZK112" s="276"/>
      <c r="ZL112" s="276"/>
      <c r="ZM112" s="276"/>
      <c r="ZN112" s="276"/>
      <c r="ZO112" s="276"/>
      <c r="ZP112" s="276"/>
      <c r="ZQ112" s="276"/>
      <c r="ZR112" s="276"/>
      <c r="ZS112" s="276"/>
      <c r="ZT112" s="276"/>
      <c r="ZU112" s="276"/>
      <c r="ZV112" s="276"/>
      <c r="ZW112" s="276"/>
      <c r="ZX112" s="276"/>
      <c r="ZY112" s="276"/>
      <c r="ZZ112" s="276"/>
      <c r="AAA112" s="276"/>
      <c r="AAB112" s="276"/>
      <c r="AAC112" s="276"/>
      <c r="AAD112" s="276"/>
      <c r="AAE112" s="276"/>
      <c r="AAF112" s="276"/>
      <c r="AAG112" s="276"/>
      <c r="AAH112" s="276"/>
      <c r="AAI112" s="276"/>
      <c r="AAJ112" s="276"/>
      <c r="AAK112" s="276"/>
      <c r="AAL112" s="276"/>
      <c r="AAM112" s="276"/>
      <c r="AAN112" s="276"/>
      <c r="AAO112" s="276"/>
      <c r="AAP112" s="276"/>
      <c r="AAQ112" s="276"/>
      <c r="AAR112" s="276"/>
      <c r="AAS112" s="276"/>
      <c r="AAT112" s="276"/>
      <c r="AAU112" s="276"/>
      <c r="AAV112" s="276"/>
      <c r="AAW112" s="276"/>
      <c r="AAX112" s="276"/>
      <c r="AAY112" s="276"/>
      <c r="AAZ112" s="276"/>
      <c r="ABA112" s="276"/>
      <c r="ABB112" s="276"/>
      <c r="ABC112" s="276"/>
      <c r="ABD112" s="276"/>
      <c r="ABE112" s="276"/>
      <c r="ABF112" s="276"/>
      <c r="ABG112" s="276"/>
      <c r="ABH112" s="276"/>
      <c r="ABI112" s="276"/>
      <c r="ABJ112" s="276"/>
      <c r="ABK112" s="276"/>
      <c r="ABL112" s="276"/>
      <c r="ABM112" s="276"/>
      <c r="ABN112" s="276"/>
      <c r="ABO112" s="276"/>
      <c r="ABP112" s="276"/>
      <c r="ABQ112" s="276"/>
      <c r="ABR112" s="276"/>
      <c r="ABS112" s="276"/>
      <c r="ABT112" s="276"/>
      <c r="ABU112" s="276"/>
      <c r="ABV112" s="276"/>
      <c r="ABW112" s="276"/>
      <c r="ABX112" s="276"/>
      <c r="ABY112" s="276"/>
      <c r="ABZ112" s="276"/>
      <c r="ACA112" s="276"/>
      <c r="ACB112" s="276"/>
      <c r="ACC112" s="276"/>
      <c r="ACD112" s="276"/>
      <c r="ACE112" s="276"/>
      <c r="ACF112" s="276"/>
      <c r="ACG112" s="276"/>
      <c r="ACH112" s="276"/>
      <c r="ACI112" s="276"/>
      <c r="ACJ112" s="276"/>
      <c r="ACK112" s="276"/>
      <c r="ACL112" s="276"/>
      <c r="ACM112" s="276"/>
      <c r="ACN112" s="276"/>
      <c r="ACO112" s="276"/>
      <c r="ACP112" s="276"/>
      <c r="ACQ112" s="276"/>
      <c r="ACR112" s="276"/>
      <c r="ACS112" s="276"/>
      <c r="ACT112" s="276"/>
      <c r="ACU112" s="276"/>
      <c r="ACV112" s="276"/>
      <c r="ACW112" s="276"/>
      <c r="ACX112" s="276"/>
      <c r="ACY112" s="276"/>
      <c r="ACZ112" s="276"/>
      <c r="ADA112" s="276"/>
      <c r="ADB112" s="276"/>
      <c r="ADC112" s="276"/>
      <c r="ADD112" s="276"/>
      <c r="ADE112" s="276"/>
      <c r="ADF112" s="276"/>
      <c r="ADG112" s="276"/>
      <c r="ADH112" s="276"/>
      <c r="ADI112" s="276"/>
      <c r="ADJ112" s="276"/>
      <c r="ADK112" s="276"/>
      <c r="ADL112" s="276"/>
      <c r="ADM112" s="276"/>
      <c r="ADN112" s="276"/>
      <c r="ADO112" s="276"/>
      <c r="ADP112" s="276"/>
      <c r="ADQ112" s="276"/>
      <c r="ADR112" s="276"/>
      <c r="ADS112" s="276"/>
      <c r="ADT112" s="276"/>
      <c r="ADU112" s="276"/>
      <c r="ADV112" s="276"/>
      <c r="ADW112" s="276"/>
      <c r="ADX112" s="276"/>
      <c r="ADY112" s="276"/>
      <c r="ADZ112" s="276"/>
      <c r="AEA112" s="276"/>
      <c r="AEB112" s="276"/>
      <c r="AEC112" s="276"/>
      <c r="AED112" s="276"/>
      <c r="AEE112" s="276"/>
      <c r="AEF112" s="276"/>
      <c r="AEG112" s="276"/>
      <c r="AEH112" s="276"/>
      <c r="AEI112" s="276"/>
      <c r="AEJ112" s="276"/>
      <c r="AEK112" s="276"/>
      <c r="AEL112" s="276"/>
      <c r="AEM112" s="276"/>
      <c r="AEN112" s="276"/>
      <c r="AEO112" s="276"/>
      <c r="AEP112" s="276"/>
      <c r="AEQ112" s="276"/>
      <c r="AER112" s="276"/>
      <c r="AES112" s="276"/>
      <c r="AET112" s="276"/>
      <c r="AEU112" s="276"/>
      <c r="AEV112" s="276"/>
      <c r="AEW112" s="276"/>
      <c r="AEX112" s="276"/>
      <c r="AEY112" s="276"/>
      <c r="AEZ112" s="276"/>
      <c r="AFA112" s="276"/>
      <c r="AFB112" s="276"/>
      <c r="AFC112" s="276"/>
      <c r="AFD112" s="276"/>
      <c r="AFE112" s="276"/>
      <c r="AFF112" s="276"/>
      <c r="AFG112" s="276"/>
      <c r="AFH112" s="276"/>
      <c r="AFI112" s="276"/>
      <c r="AFJ112" s="276"/>
      <c r="AFK112" s="276"/>
      <c r="AFL112" s="276"/>
      <c r="AFM112" s="276"/>
      <c r="AFN112" s="276"/>
      <c r="AFO112" s="276"/>
      <c r="AFP112" s="276"/>
      <c r="AFQ112" s="276"/>
      <c r="AFR112" s="276"/>
      <c r="AFS112" s="276"/>
      <c r="AFT112" s="276"/>
      <c r="AFU112" s="276"/>
      <c r="AFV112" s="276"/>
      <c r="AFW112" s="276"/>
      <c r="AFX112" s="276"/>
      <c r="AFY112" s="276"/>
      <c r="AFZ112" s="276"/>
      <c r="AGA112" s="276"/>
      <c r="AGB112" s="276"/>
      <c r="AGC112" s="276"/>
      <c r="AGD112" s="276"/>
      <c r="AGE112" s="276"/>
      <c r="AGF112" s="276"/>
      <c r="AGG112" s="276"/>
      <c r="AGH112" s="276"/>
      <c r="AGI112" s="276"/>
      <c r="AGJ112" s="276"/>
      <c r="AGK112" s="276"/>
      <c r="AGL112" s="276"/>
      <c r="AGM112" s="276"/>
      <c r="AGN112" s="276"/>
      <c r="AGO112" s="276"/>
      <c r="AGP112" s="276"/>
      <c r="AGQ112" s="276"/>
      <c r="AGR112" s="276"/>
      <c r="AGS112" s="276"/>
      <c r="AGT112" s="276"/>
      <c r="AGU112" s="276"/>
      <c r="AGV112" s="276"/>
      <c r="AGW112" s="276"/>
      <c r="AGX112" s="276"/>
      <c r="AGY112" s="276"/>
      <c r="AGZ112" s="276"/>
      <c r="AHA112" s="276"/>
      <c r="AHB112" s="276"/>
      <c r="AHC112" s="276"/>
      <c r="AHD112" s="276"/>
      <c r="AHE112" s="276"/>
      <c r="AHF112" s="276"/>
      <c r="AHG112" s="276"/>
      <c r="AHH112" s="276"/>
      <c r="AHI112" s="276"/>
      <c r="AHJ112" s="276"/>
      <c r="AHK112" s="276"/>
      <c r="AHL112" s="276"/>
      <c r="AHM112" s="276"/>
      <c r="AHN112" s="276"/>
      <c r="AHO112" s="276"/>
      <c r="AHP112" s="276"/>
      <c r="AHQ112" s="276"/>
      <c r="AHR112" s="276"/>
      <c r="AHS112" s="276"/>
      <c r="AHT112" s="276"/>
      <c r="AHU112" s="276"/>
      <c r="AHV112" s="276"/>
      <c r="AHW112" s="276"/>
      <c r="AHX112" s="276"/>
      <c r="AHY112" s="276"/>
      <c r="AHZ112" s="276"/>
      <c r="AIA112" s="276"/>
      <c r="AIB112" s="276"/>
      <c r="AIC112" s="276"/>
      <c r="AID112" s="276"/>
      <c r="AIE112" s="276"/>
      <c r="AIF112" s="276"/>
      <c r="AIG112" s="276"/>
      <c r="AIH112" s="276"/>
      <c r="AII112" s="0"/>
      <c r="AIJ112" s="0"/>
      <c r="AIK112" s="0"/>
      <c r="AIL112" s="0"/>
      <c r="AIM112" s="0"/>
      <c r="AIN112" s="0"/>
      <c r="AIO112" s="0"/>
      <c r="AIP112" s="0"/>
      <c r="AIQ112" s="0"/>
      <c r="AIR112" s="0"/>
      <c r="AIS112" s="0"/>
      <c r="AIT112" s="0"/>
      <c r="AIU112" s="0"/>
      <c r="AIV112" s="0"/>
      <c r="AIW112" s="0"/>
      <c r="AIX112" s="0"/>
      <c r="AIY112" s="0"/>
      <c r="AIZ112" s="0"/>
      <c r="AJA112" s="0"/>
      <c r="AJB112" s="0"/>
      <c r="AJC112" s="0"/>
      <c r="AJD112" s="0"/>
      <c r="AJE112" s="0"/>
      <c r="AJF112" s="0"/>
      <c r="AJG112" s="0"/>
      <c r="AJH112" s="0"/>
      <c r="AJI112" s="0"/>
      <c r="AJJ112" s="0"/>
      <c r="AJK112" s="0"/>
      <c r="AJL112" s="0"/>
      <c r="AJM112" s="0"/>
      <c r="AJN112" s="0"/>
      <c r="AJO112" s="0"/>
      <c r="AJP112" s="0"/>
      <c r="AJQ112" s="0"/>
      <c r="AJR112" s="0"/>
      <c r="AJS112" s="0"/>
      <c r="AJT112" s="0"/>
      <c r="AJU112" s="0"/>
      <c r="AJV112" s="0"/>
      <c r="AJW112" s="0"/>
      <c r="AJX112" s="0"/>
      <c r="AJY112" s="0"/>
      <c r="AJZ112" s="0"/>
      <c r="AKA112" s="0"/>
      <c r="AKB112" s="0"/>
      <c r="AKC112" s="0"/>
      <c r="AKD112" s="0"/>
      <c r="AKE112" s="0"/>
      <c r="AKF112" s="0"/>
      <c r="AKG112" s="0"/>
      <c r="AKH112" s="0"/>
      <c r="AKI112" s="0"/>
      <c r="AKJ112" s="0"/>
      <c r="AKK112" s="0"/>
      <c r="AKL112" s="0"/>
      <c r="AKM112" s="0"/>
      <c r="AKN112" s="0"/>
      <c r="AKO112" s="0"/>
      <c r="AKP112" s="0"/>
      <c r="AKQ112" s="0"/>
      <c r="AKR112" s="0"/>
      <c r="AKS112" s="0"/>
      <c r="AKT112" s="0"/>
      <c r="AKU112" s="0"/>
      <c r="AKV112" s="0"/>
      <c r="AKW112" s="0"/>
      <c r="AKX112" s="0"/>
      <c r="AKY112" s="0"/>
      <c r="AKZ112" s="0"/>
      <c r="ALA112" s="0"/>
      <c r="ALB112" s="0"/>
      <c r="ALC112" s="0"/>
      <c r="ALD112" s="0"/>
      <c r="ALE112" s="0"/>
      <c r="ALF112" s="0"/>
      <c r="ALG112" s="0"/>
      <c r="ALH112" s="0"/>
      <c r="ALI112" s="0"/>
      <c r="ALJ112" s="0"/>
      <c r="ALK112" s="0"/>
      <c r="ALL112" s="0"/>
      <c r="ALM112" s="0"/>
      <c r="ALN112" s="0"/>
      <c r="ALO112" s="0"/>
      <c r="ALP112" s="0"/>
      <c r="ALQ112" s="0"/>
      <c r="ALR112" s="0"/>
      <c r="ALS112" s="0"/>
      <c r="ALT112" s="0"/>
      <c r="ALU112" s="0"/>
      <c r="ALV112" s="0"/>
      <c r="ALW112" s="0"/>
      <c r="ALX112" s="0"/>
      <c r="ALY112" s="0"/>
      <c r="ALZ112" s="0"/>
      <c r="AMA112" s="0"/>
      <c r="AMB112" s="0"/>
      <c r="AMC112" s="0"/>
      <c r="AMD112" s="0"/>
      <c r="AME112" s="0"/>
      <c r="AMF112" s="0"/>
      <c r="AMG112" s="0"/>
      <c r="AMH112" s="0"/>
      <c r="AMI112" s="0"/>
      <c r="AMJ112" s="0"/>
    </row>
    <row r="113" s="281" customFormat="true" ht="12" hidden="false" customHeight="true" outlineLevel="0" collapsed="false">
      <c r="A113" s="278"/>
      <c r="B113" s="278"/>
      <c r="C113" s="278"/>
      <c r="D113" s="278"/>
      <c r="E113" s="278"/>
      <c r="F113" s="278"/>
      <c r="G113" s="278"/>
      <c r="H113" s="278"/>
      <c r="I113" s="278"/>
      <c r="J113" s="278"/>
      <c r="K113" s="278"/>
      <c r="L113" s="278"/>
      <c r="M113" s="278"/>
      <c r="N113" s="278"/>
      <c r="O113" s="278"/>
      <c r="P113" s="278"/>
      <c r="Q113" s="278"/>
      <c r="R113" s="278"/>
      <c r="S113" s="278"/>
      <c r="T113" s="278"/>
      <c r="U113" s="278"/>
      <c r="V113" s="278"/>
      <c r="W113" s="278"/>
      <c r="X113" s="278"/>
      <c r="Y113" s="278"/>
      <c r="Z113" s="278"/>
      <c r="AA113" s="278"/>
      <c r="AB113" s="278"/>
      <c r="AC113" s="278"/>
      <c r="AD113" s="278"/>
      <c r="AE113" s="278"/>
      <c r="AF113" s="278"/>
      <c r="AG113" s="278"/>
      <c r="AH113" s="278"/>
      <c r="AI113" s="278"/>
      <c r="AJ113" s="278"/>
      <c r="AK113" s="278"/>
      <c r="AL113" s="278"/>
      <c r="AM113" s="278"/>
      <c r="AN113" s="278"/>
      <c r="AO113" s="278"/>
      <c r="AP113" s="278"/>
      <c r="YE113" s="276"/>
      <c r="YF113" s="276"/>
      <c r="YG113" s="276"/>
      <c r="YH113" s="276"/>
      <c r="YI113" s="276"/>
      <c r="YJ113" s="276"/>
      <c r="YK113" s="276"/>
      <c r="YL113" s="276"/>
      <c r="YM113" s="276"/>
      <c r="YN113" s="276"/>
      <c r="YO113" s="276"/>
      <c r="YP113" s="276"/>
      <c r="YQ113" s="276"/>
      <c r="YR113" s="276"/>
      <c r="YS113" s="276"/>
      <c r="YT113" s="276"/>
      <c r="YU113" s="276"/>
      <c r="YV113" s="276"/>
      <c r="YW113" s="276"/>
      <c r="YX113" s="276"/>
      <c r="YY113" s="276"/>
      <c r="YZ113" s="276"/>
      <c r="ZA113" s="276"/>
      <c r="ZB113" s="276"/>
      <c r="ZC113" s="276"/>
      <c r="ZD113" s="276"/>
      <c r="ZE113" s="276"/>
      <c r="ZF113" s="276"/>
      <c r="ZG113" s="276"/>
      <c r="ZH113" s="276"/>
      <c r="ZI113" s="276"/>
      <c r="ZJ113" s="276"/>
      <c r="ZK113" s="276"/>
      <c r="ZL113" s="276"/>
      <c r="ZM113" s="276"/>
      <c r="ZN113" s="276"/>
      <c r="ZO113" s="276"/>
      <c r="ZP113" s="276"/>
      <c r="ZQ113" s="276"/>
      <c r="ZR113" s="276"/>
      <c r="ZS113" s="276"/>
      <c r="ZT113" s="276"/>
      <c r="ZU113" s="276"/>
      <c r="ZV113" s="276"/>
      <c r="ZW113" s="276"/>
      <c r="ZX113" s="276"/>
      <c r="ZY113" s="276"/>
      <c r="ZZ113" s="276"/>
      <c r="AAA113" s="276"/>
      <c r="AAB113" s="276"/>
      <c r="AAC113" s="276"/>
      <c r="AAD113" s="276"/>
      <c r="AAE113" s="276"/>
      <c r="AAF113" s="276"/>
      <c r="AAG113" s="276"/>
      <c r="AAH113" s="276"/>
      <c r="AAI113" s="276"/>
      <c r="AAJ113" s="276"/>
      <c r="AAK113" s="276"/>
      <c r="AAL113" s="276"/>
      <c r="AAM113" s="276"/>
      <c r="AAN113" s="276"/>
      <c r="AAO113" s="276"/>
      <c r="AAP113" s="276"/>
      <c r="AAQ113" s="276"/>
      <c r="AAR113" s="276"/>
      <c r="AAS113" s="276"/>
      <c r="AAT113" s="276"/>
      <c r="AAU113" s="276"/>
      <c r="AAV113" s="276"/>
      <c r="AAW113" s="276"/>
      <c r="AAX113" s="276"/>
      <c r="AAY113" s="276"/>
      <c r="AAZ113" s="276"/>
      <c r="ABA113" s="276"/>
      <c r="ABB113" s="276"/>
      <c r="ABC113" s="276"/>
      <c r="ABD113" s="276"/>
      <c r="ABE113" s="276"/>
      <c r="ABF113" s="276"/>
      <c r="ABG113" s="276"/>
      <c r="ABH113" s="276"/>
      <c r="ABI113" s="276"/>
      <c r="ABJ113" s="276"/>
      <c r="ABK113" s="276"/>
      <c r="ABL113" s="276"/>
      <c r="ABM113" s="276"/>
      <c r="ABN113" s="276"/>
      <c r="ABO113" s="276"/>
      <c r="ABP113" s="276"/>
      <c r="ABQ113" s="276"/>
      <c r="ABR113" s="276"/>
      <c r="ABS113" s="276"/>
      <c r="ABT113" s="276"/>
      <c r="ABU113" s="276"/>
      <c r="ABV113" s="276"/>
      <c r="ABW113" s="276"/>
      <c r="ABX113" s="276"/>
      <c r="ABY113" s="276"/>
      <c r="ABZ113" s="276"/>
      <c r="ACA113" s="276"/>
      <c r="ACB113" s="276"/>
      <c r="ACC113" s="276"/>
      <c r="ACD113" s="276"/>
      <c r="ACE113" s="276"/>
      <c r="ACF113" s="276"/>
      <c r="ACG113" s="276"/>
      <c r="ACH113" s="276"/>
      <c r="ACI113" s="276"/>
      <c r="ACJ113" s="276"/>
      <c r="ACK113" s="276"/>
      <c r="ACL113" s="276"/>
      <c r="ACM113" s="276"/>
      <c r="ACN113" s="276"/>
      <c r="ACO113" s="276"/>
      <c r="ACP113" s="276"/>
      <c r="ACQ113" s="276"/>
      <c r="ACR113" s="276"/>
      <c r="ACS113" s="276"/>
      <c r="ACT113" s="276"/>
      <c r="ACU113" s="276"/>
      <c r="ACV113" s="276"/>
      <c r="ACW113" s="276"/>
      <c r="ACX113" s="276"/>
      <c r="ACY113" s="276"/>
      <c r="ACZ113" s="276"/>
      <c r="ADA113" s="276"/>
      <c r="ADB113" s="276"/>
      <c r="ADC113" s="276"/>
      <c r="ADD113" s="276"/>
      <c r="ADE113" s="276"/>
      <c r="ADF113" s="276"/>
      <c r="ADG113" s="276"/>
      <c r="ADH113" s="276"/>
      <c r="ADI113" s="276"/>
      <c r="ADJ113" s="276"/>
      <c r="ADK113" s="276"/>
      <c r="ADL113" s="276"/>
      <c r="ADM113" s="276"/>
      <c r="ADN113" s="276"/>
      <c r="ADO113" s="276"/>
      <c r="ADP113" s="276"/>
      <c r="ADQ113" s="276"/>
      <c r="ADR113" s="276"/>
      <c r="ADS113" s="276"/>
      <c r="ADT113" s="276"/>
      <c r="ADU113" s="276"/>
      <c r="ADV113" s="276"/>
      <c r="ADW113" s="276"/>
      <c r="ADX113" s="276"/>
      <c r="ADY113" s="276"/>
      <c r="ADZ113" s="276"/>
      <c r="AEA113" s="276"/>
      <c r="AEB113" s="276"/>
      <c r="AEC113" s="276"/>
      <c r="AED113" s="276"/>
      <c r="AEE113" s="276"/>
      <c r="AEF113" s="276"/>
      <c r="AEG113" s="276"/>
      <c r="AEH113" s="276"/>
      <c r="AEI113" s="276"/>
      <c r="AEJ113" s="276"/>
      <c r="AEK113" s="276"/>
      <c r="AEL113" s="276"/>
      <c r="AEM113" s="276"/>
      <c r="AEN113" s="276"/>
      <c r="AEO113" s="276"/>
      <c r="AEP113" s="276"/>
      <c r="AEQ113" s="276"/>
      <c r="AER113" s="276"/>
      <c r="AES113" s="276"/>
      <c r="AET113" s="276"/>
      <c r="AEU113" s="276"/>
      <c r="AEV113" s="276"/>
      <c r="AEW113" s="276"/>
      <c r="AEX113" s="276"/>
      <c r="AEY113" s="276"/>
      <c r="AEZ113" s="276"/>
      <c r="AFA113" s="276"/>
      <c r="AFB113" s="276"/>
      <c r="AFC113" s="276"/>
      <c r="AFD113" s="276"/>
      <c r="AFE113" s="276"/>
      <c r="AFF113" s="276"/>
      <c r="AFG113" s="276"/>
      <c r="AFH113" s="276"/>
      <c r="AFI113" s="276"/>
      <c r="AFJ113" s="276"/>
      <c r="AFK113" s="276"/>
      <c r="AFL113" s="276"/>
      <c r="AFM113" s="276"/>
      <c r="AFN113" s="276"/>
      <c r="AFO113" s="276"/>
      <c r="AFP113" s="276"/>
      <c r="AFQ113" s="276"/>
      <c r="AFR113" s="276"/>
      <c r="AFS113" s="276"/>
      <c r="AFT113" s="276"/>
      <c r="AFU113" s="276"/>
      <c r="AFV113" s="276"/>
      <c r="AFW113" s="276"/>
      <c r="AFX113" s="276"/>
      <c r="AFY113" s="276"/>
      <c r="AFZ113" s="276"/>
      <c r="AGA113" s="276"/>
      <c r="AGB113" s="276"/>
      <c r="AGC113" s="276"/>
      <c r="AGD113" s="276"/>
      <c r="AGE113" s="276"/>
      <c r="AGF113" s="276"/>
      <c r="AGG113" s="276"/>
      <c r="AGH113" s="276"/>
      <c r="AGI113" s="276"/>
      <c r="AGJ113" s="276"/>
      <c r="AGK113" s="276"/>
      <c r="AGL113" s="276"/>
      <c r="AGM113" s="276"/>
      <c r="AGN113" s="276"/>
      <c r="AGO113" s="276"/>
      <c r="AGP113" s="276"/>
      <c r="AGQ113" s="276"/>
      <c r="AGR113" s="276"/>
      <c r="AGS113" s="276"/>
      <c r="AGT113" s="276"/>
      <c r="AGU113" s="276"/>
      <c r="AGV113" s="276"/>
      <c r="AGW113" s="276"/>
      <c r="AGX113" s="276"/>
      <c r="AGY113" s="276"/>
      <c r="AGZ113" s="276"/>
      <c r="AHA113" s="276"/>
      <c r="AHB113" s="276"/>
      <c r="AHC113" s="276"/>
      <c r="AHD113" s="276"/>
      <c r="AHE113" s="276"/>
      <c r="AHF113" s="276"/>
      <c r="AHG113" s="276"/>
      <c r="AHH113" s="276"/>
      <c r="AHI113" s="276"/>
      <c r="AHJ113" s="276"/>
      <c r="AHK113" s="276"/>
      <c r="AHL113" s="276"/>
      <c r="AHM113" s="276"/>
      <c r="AHN113" s="276"/>
      <c r="AHO113" s="276"/>
      <c r="AHP113" s="276"/>
      <c r="AHQ113" s="276"/>
      <c r="AHR113" s="276"/>
      <c r="AHS113" s="276"/>
      <c r="AHT113" s="276"/>
      <c r="AHU113" s="276"/>
      <c r="AHV113" s="276"/>
      <c r="AHW113" s="276"/>
      <c r="AHX113" s="276"/>
      <c r="AHY113" s="276"/>
      <c r="AHZ113" s="276"/>
      <c r="AIA113" s="276"/>
      <c r="AIB113" s="276"/>
      <c r="AIC113" s="276"/>
      <c r="AID113" s="276"/>
      <c r="AIE113" s="276"/>
      <c r="AIF113" s="276"/>
      <c r="AIG113" s="276"/>
      <c r="AIH113" s="276"/>
      <c r="AII113" s="0"/>
      <c r="AIJ113" s="0"/>
      <c r="AIK113" s="0"/>
      <c r="AIL113" s="0"/>
      <c r="AIM113" s="0"/>
      <c r="AIN113" s="0"/>
      <c r="AIO113" s="0"/>
      <c r="AIP113" s="0"/>
      <c r="AIQ113" s="0"/>
      <c r="AIR113" s="0"/>
      <c r="AIS113" s="0"/>
      <c r="AIT113" s="0"/>
      <c r="AIU113" s="0"/>
      <c r="AIV113" s="0"/>
      <c r="AIW113" s="0"/>
      <c r="AIX113" s="0"/>
      <c r="AIY113" s="0"/>
      <c r="AIZ113" s="0"/>
      <c r="AJA113" s="0"/>
      <c r="AJB113" s="0"/>
      <c r="AJC113" s="0"/>
      <c r="AJD113" s="0"/>
      <c r="AJE113" s="0"/>
      <c r="AJF113" s="0"/>
      <c r="AJG113" s="0"/>
      <c r="AJH113" s="0"/>
      <c r="AJI113" s="0"/>
      <c r="AJJ113" s="0"/>
      <c r="AJK113" s="0"/>
      <c r="AJL113" s="0"/>
      <c r="AJM113" s="0"/>
      <c r="AJN113" s="0"/>
      <c r="AJO113" s="0"/>
      <c r="AJP113" s="0"/>
      <c r="AJQ113" s="0"/>
      <c r="AJR113" s="0"/>
      <c r="AJS113" s="0"/>
      <c r="AJT113" s="0"/>
      <c r="AJU113" s="0"/>
      <c r="AJV113" s="0"/>
      <c r="AJW113" s="0"/>
      <c r="AJX113" s="0"/>
      <c r="AJY113" s="0"/>
      <c r="AJZ113" s="0"/>
      <c r="AKA113" s="0"/>
      <c r="AKB113" s="0"/>
      <c r="AKC113" s="0"/>
      <c r="AKD113" s="0"/>
      <c r="AKE113" s="0"/>
      <c r="AKF113" s="0"/>
      <c r="AKG113" s="0"/>
      <c r="AKH113" s="0"/>
      <c r="AKI113" s="0"/>
      <c r="AKJ113" s="0"/>
      <c r="AKK113" s="0"/>
      <c r="AKL113" s="0"/>
      <c r="AKM113" s="0"/>
      <c r="AKN113" s="0"/>
      <c r="AKO113" s="0"/>
      <c r="AKP113" s="0"/>
      <c r="AKQ113" s="0"/>
      <c r="AKR113" s="0"/>
      <c r="AKS113" s="0"/>
      <c r="AKT113" s="0"/>
      <c r="AKU113" s="0"/>
      <c r="AKV113" s="0"/>
      <c r="AKW113" s="0"/>
      <c r="AKX113" s="0"/>
      <c r="AKY113" s="0"/>
      <c r="AKZ113" s="0"/>
      <c r="ALA113" s="0"/>
      <c r="ALB113" s="0"/>
      <c r="ALC113" s="0"/>
      <c r="ALD113" s="0"/>
      <c r="ALE113" s="0"/>
      <c r="ALF113" s="0"/>
      <c r="ALG113" s="0"/>
      <c r="ALH113" s="0"/>
      <c r="ALI113" s="0"/>
      <c r="ALJ113" s="0"/>
      <c r="ALK113" s="0"/>
      <c r="ALL113" s="0"/>
      <c r="ALM113" s="0"/>
      <c r="ALN113" s="0"/>
      <c r="ALO113" s="0"/>
      <c r="ALP113" s="0"/>
      <c r="ALQ113" s="0"/>
      <c r="ALR113" s="0"/>
      <c r="ALS113" s="0"/>
      <c r="ALT113" s="0"/>
      <c r="ALU113" s="0"/>
      <c r="ALV113" s="0"/>
      <c r="ALW113" s="0"/>
      <c r="ALX113" s="0"/>
      <c r="ALY113" s="0"/>
      <c r="ALZ113" s="0"/>
      <c r="AMA113" s="0"/>
      <c r="AMB113" s="0"/>
      <c r="AMC113" s="0"/>
      <c r="AMD113" s="0"/>
      <c r="AME113" s="0"/>
      <c r="AMF113" s="0"/>
      <c r="AMG113" s="0"/>
      <c r="AMH113" s="0"/>
      <c r="AMI113" s="0"/>
      <c r="AMJ113" s="0"/>
    </row>
    <row r="114" s="281" customFormat="true" ht="12" hidden="false" customHeight="true" outlineLevel="0" collapsed="false">
      <c r="A114" s="278"/>
      <c r="B114" s="278"/>
      <c r="C114" s="278"/>
      <c r="D114" s="278"/>
      <c r="E114" s="278"/>
      <c r="F114" s="278"/>
      <c r="G114" s="278"/>
      <c r="H114" s="278"/>
      <c r="I114" s="278"/>
      <c r="J114" s="278"/>
      <c r="K114" s="278"/>
      <c r="L114" s="278"/>
      <c r="M114" s="278"/>
      <c r="N114" s="278"/>
      <c r="O114" s="278"/>
      <c r="P114" s="278"/>
      <c r="Q114" s="278"/>
      <c r="R114" s="278"/>
      <c r="S114" s="278"/>
      <c r="T114" s="278"/>
      <c r="U114" s="278"/>
      <c r="V114" s="278"/>
      <c r="W114" s="278"/>
      <c r="X114" s="278"/>
      <c r="Y114" s="278"/>
      <c r="Z114" s="278"/>
      <c r="AA114" s="278"/>
      <c r="AB114" s="278"/>
      <c r="AC114" s="278"/>
      <c r="AD114" s="278"/>
      <c r="AE114" s="278"/>
      <c r="AF114" s="278"/>
      <c r="AG114" s="278"/>
      <c r="AH114" s="278"/>
      <c r="AI114" s="278"/>
      <c r="AJ114" s="278"/>
      <c r="AK114" s="278"/>
      <c r="AL114" s="278"/>
      <c r="AM114" s="278"/>
      <c r="AN114" s="278"/>
      <c r="AO114" s="278"/>
      <c r="AP114" s="278"/>
      <c r="YE114" s="276"/>
      <c r="YF114" s="276"/>
      <c r="YG114" s="276"/>
      <c r="YH114" s="276"/>
      <c r="YI114" s="276"/>
      <c r="YJ114" s="276"/>
      <c r="YK114" s="276"/>
      <c r="YL114" s="276"/>
      <c r="YM114" s="276"/>
      <c r="YN114" s="276"/>
      <c r="YO114" s="276"/>
      <c r="YP114" s="276"/>
      <c r="YQ114" s="276"/>
      <c r="YR114" s="276"/>
      <c r="YS114" s="276"/>
      <c r="YT114" s="276"/>
      <c r="YU114" s="276"/>
      <c r="YV114" s="276"/>
      <c r="YW114" s="276"/>
      <c r="YX114" s="276"/>
      <c r="YY114" s="276"/>
      <c r="YZ114" s="276"/>
      <c r="ZA114" s="276"/>
      <c r="ZB114" s="276"/>
      <c r="ZC114" s="276"/>
      <c r="ZD114" s="276"/>
      <c r="ZE114" s="276"/>
      <c r="ZF114" s="276"/>
      <c r="ZG114" s="276"/>
      <c r="ZH114" s="276"/>
      <c r="ZI114" s="276"/>
      <c r="ZJ114" s="276"/>
      <c r="ZK114" s="276"/>
      <c r="ZL114" s="276"/>
      <c r="ZM114" s="276"/>
      <c r="ZN114" s="276"/>
      <c r="ZO114" s="276"/>
      <c r="ZP114" s="276"/>
      <c r="ZQ114" s="276"/>
      <c r="ZR114" s="276"/>
      <c r="ZS114" s="276"/>
      <c r="ZT114" s="276"/>
      <c r="ZU114" s="276"/>
      <c r="ZV114" s="276"/>
      <c r="ZW114" s="276"/>
      <c r="ZX114" s="276"/>
      <c r="ZY114" s="276"/>
      <c r="ZZ114" s="276"/>
      <c r="AAA114" s="276"/>
      <c r="AAB114" s="276"/>
      <c r="AAC114" s="276"/>
      <c r="AAD114" s="276"/>
      <c r="AAE114" s="276"/>
      <c r="AAF114" s="276"/>
      <c r="AAG114" s="276"/>
      <c r="AAH114" s="276"/>
      <c r="AAI114" s="276"/>
      <c r="AAJ114" s="276"/>
      <c r="AAK114" s="276"/>
      <c r="AAL114" s="276"/>
      <c r="AAM114" s="276"/>
      <c r="AAN114" s="276"/>
      <c r="AAO114" s="276"/>
      <c r="AAP114" s="276"/>
      <c r="AAQ114" s="276"/>
      <c r="AAR114" s="276"/>
      <c r="AAS114" s="276"/>
      <c r="AAT114" s="276"/>
      <c r="AAU114" s="276"/>
      <c r="AAV114" s="276"/>
      <c r="AAW114" s="276"/>
      <c r="AAX114" s="276"/>
      <c r="AAY114" s="276"/>
      <c r="AAZ114" s="276"/>
      <c r="ABA114" s="276"/>
      <c r="ABB114" s="276"/>
      <c r="ABC114" s="276"/>
      <c r="ABD114" s="276"/>
      <c r="ABE114" s="276"/>
      <c r="ABF114" s="276"/>
      <c r="ABG114" s="276"/>
      <c r="ABH114" s="276"/>
      <c r="ABI114" s="276"/>
      <c r="ABJ114" s="276"/>
      <c r="ABK114" s="276"/>
      <c r="ABL114" s="276"/>
      <c r="ABM114" s="276"/>
      <c r="ABN114" s="276"/>
      <c r="ABO114" s="276"/>
      <c r="ABP114" s="276"/>
      <c r="ABQ114" s="276"/>
      <c r="ABR114" s="276"/>
      <c r="ABS114" s="276"/>
      <c r="ABT114" s="276"/>
      <c r="ABU114" s="276"/>
      <c r="ABV114" s="276"/>
      <c r="ABW114" s="276"/>
      <c r="ABX114" s="276"/>
      <c r="ABY114" s="276"/>
      <c r="ABZ114" s="276"/>
      <c r="ACA114" s="276"/>
      <c r="ACB114" s="276"/>
      <c r="ACC114" s="276"/>
      <c r="ACD114" s="276"/>
      <c r="ACE114" s="276"/>
      <c r="ACF114" s="276"/>
      <c r="ACG114" s="276"/>
      <c r="ACH114" s="276"/>
      <c r="ACI114" s="276"/>
      <c r="ACJ114" s="276"/>
      <c r="ACK114" s="276"/>
      <c r="ACL114" s="276"/>
      <c r="ACM114" s="276"/>
      <c r="ACN114" s="276"/>
      <c r="ACO114" s="276"/>
      <c r="ACP114" s="276"/>
      <c r="ACQ114" s="276"/>
      <c r="ACR114" s="276"/>
      <c r="ACS114" s="276"/>
      <c r="ACT114" s="276"/>
      <c r="ACU114" s="276"/>
      <c r="ACV114" s="276"/>
      <c r="ACW114" s="276"/>
      <c r="ACX114" s="276"/>
      <c r="ACY114" s="276"/>
      <c r="ACZ114" s="276"/>
      <c r="ADA114" s="276"/>
      <c r="ADB114" s="276"/>
      <c r="ADC114" s="276"/>
      <c r="ADD114" s="276"/>
      <c r="ADE114" s="276"/>
      <c r="ADF114" s="276"/>
      <c r="ADG114" s="276"/>
      <c r="ADH114" s="276"/>
      <c r="ADI114" s="276"/>
      <c r="ADJ114" s="276"/>
      <c r="ADK114" s="276"/>
      <c r="ADL114" s="276"/>
      <c r="ADM114" s="276"/>
      <c r="ADN114" s="276"/>
      <c r="ADO114" s="276"/>
      <c r="ADP114" s="276"/>
      <c r="ADQ114" s="276"/>
      <c r="ADR114" s="276"/>
      <c r="ADS114" s="276"/>
      <c r="ADT114" s="276"/>
      <c r="ADU114" s="276"/>
      <c r="ADV114" s="276"/>
      <c r="ADW114" s="276"/>
      <c r="ADX114" s="276"/>
      <c r="ADY114" s="276"/>
      <c r="ADZ114" s="276"/>
      <c r="AEA114" s="276"/>
      <c r="AEB114" s="276"/>
      <c r="AEC114" s="276"/>
      <c r="AED114" s="276"/>
      <c r="AEE114" s="276"/>
      <c r="AEF114" s="276"/>
      <c r="AEG114" s="276"/>
      <c r="AEH114" s="276"/>
      <c r="AEI114" s="276"/>
      <c r="AEJ114" s="276"/>
      <c r="AEK114" s="276"/>
      <c r="AEL114" s="276"/>
      <c r="AEM114" s="276"/>
      <c r="AEN114" s="276"/>
      <c r="AEO114" s="276"/>
      <c r="AEP114" s="276"/>
      <c r="AEQ114" s="276"/>
      <c r="AER114" s="276"/>
      <c r="AES114" s="276"/>
      <c r="AET114" s="276"/>
      <c r="AEU114" s="276"/>
      <c r="AEV114" s="276"/>
      <c r="AEW114" s="276"/>
      <c r="AEX114" s="276"/>
      <c r="AEY114" s="276"/>
      <c r="AEZ114" s="276"/>
      <c r="AFA114" s="276"/>
      <c r="AFB114" s="276"/>
      <c r="AFC114" s="276"/>
      <c r="AFD114" s="276"/>
      <c r="AFE114" s="276"/>
      <c r="AFF114" s="276"/>
      <c r="AFG114" s="276"/>
      <c r="AFH114" s="276"/>
      <c r="AFI114" s="276"/>
      <c r="AFJ114" s="276"/>
      <c r="AFK114" s="276"/>
      <c r="AFL114" s="276"/>
      <c r="AFM114" s="276"/>
      <c r="AFN114" s="276"/>
      <c r="AFO114" s="276"/>
      <c r="AFP114" s="276"/>
      <c r="AFQ114" s="276"/>
      <c r="AFR114" s="276"/>
      <c r="AFS114" s="276"/>
      <c r="AFT114" s="276"/>
      <c r="AFU114" s="276"/>
      <c r="AFV114" s="276"/>
      <c r="AFW114" s="276"/>
      <c r="AFX114" s="276"/>
      <c r="AFY114" s="276"/>
      <c r="AFZ114" s="276"/>
      <c r="AGA114" s="276"/>
      <c r="AGB114" s="276"/>
      <c r="AGC114" s="276"/>
      <c r="AGD114" s="276"/>
      <c r="AGE114" s="276"/>
      <c r="AGF114" s="276"/>
      <c r="AGG114" s="276"/>
      <c r="AGH114" s="276"/>
      <c r="AGI114" s="276"/>
      <c r="AGJ114" s="276"/>
      <c r="AGK114" s="276"/>
      <c r="AGL114" s="276"/>
      <c r="AGM114" s="276"/>
      <c r="AGN114" s="276"/>
      <c r="AGO114" s="276"/>
      <c r="AGP114" s="276"/>
      <c r="AGQ114" s="276"/>
      <c r="AGR114" s="276"/>
      <c r="AGS114" s="276"/>
      <c r="AGT114" s="276"/>
      <c r="AGU114" s="276"/>
      <c r="AGV114" s="276"/>
      <c r="AGW114" s="276"/>
      <c r="AGX114" s="276"/>
      <c r="AGY114" s="276"/>
      <c r="AGZ114" s="276"/>
      <c r="AHA114" s="276"/>
      <c r="AHB114" s="276"/>
      <c r="AHC114" s="276"/>
      <c r="AHD114" s="276"/>
      <c r="AHE114" s="276"/>
      <c r="AHF114" s="276"/>
      <c r="AHG114" s="276"/>
      <c r="AHH114" s="276"/>
      <c r="AHI114" s="276"/>
      <c r="AHJ114" s="276"/>
      <c r="AHK114" s="276"/>
      <c r="AHL114" s="276"/>
      <c r="AHM114" s="276"/>
      <c r="AHN114" s="276"/>
      <c r="AHO114" s="276"/>
      <c r="AHP114" s="276"/>
      <c r="AHQ114" s="276"/>
      <c r="AHR114" s="276"/>
      <c r="AHS114" s="276"/>
      <c r="AHT114" s="276"/>
      <c r="AHU114" s="276"/>
      <c r="AHV114" s="276"/>
      <c r="AHW114" s="276"/>
      <c r="AHX114" s="276"/>
      <c r="AHY114" s="276"/>
      <c r="AHZ114" s="276"/>
      <c r="AIA114" s="276"/>
      <c r="AIB114" s="276"/>
      <c r="AIC114" s="276"/>
      <c r="AID114" s="276"/>
      <c r="AIE114" s="276"/>
      <c r="AIF114" s="276"/>
      <c r="AIG114" s="276"/>
      <c r="AIH114" s="276"/>
      <c r="AII114" s="0"/>
      <c r="AIJ114" s="0"/>
      <c r="AIK114" s="0"/>
      <c r="AIL114" s="0"/>
      <c r="AIM114" s="0"/>
      <c r="AIN114" s="0"/>
      <c r="AIO114" s="0"/>
      <c r="AIP114" s="0"/>
      <c r="AIQ114" s="0"/>
      <c r="AIR114" s="0"/>
      <c r="AIS114" s="0"/>
      <c r="AIT114" s="0"/>
      <c r="AIU114" s="0"/>
      <c r="AIV114" s="0"/>
      <c r="AIW114" s="0"/>
      <c r="AIX114" s="0"/>
      <c r="AIY114" s="0"/>
      <c r="AIZ114" s="0"/>
      <c r="AJA114" s="0"/>
      <c r="AJB114" s="0"/>
      <c r="AJC114" s="0"/>
      <c r="AJD114" s="0"/>
      <c r="AJE114" s="0"/>
      <c r="AJF114" s="0"/>
      <c r="AJG114" s="0"/>
      <c r="AJH114" s="0"/>
      <c r="AJI114" s="0"/>
      <c r="AJJ114" s="0"/>
      <c r="AJK114" s="0"/>
      <c r="AJL114" s="0"/>
      <c r="AJM114" s="0"/>
      <c r="AJN114" s="0"/>
      <c r="AJO114" s="0"/>
      <c r="AJP114" s="0"/>
      <c r="AJQ114" s="0"/>
      <c r="AJR114" s="0"/>
      <c r="AJS114" s="0"/>
      <c r="AJT114" s="0"/>
      <c r="AJU114" s="0"/>
      <c r="AJV114" s="0"/>
      <c r="AJW114" s="0"/>
      <c r="AJX114" s="0"/>
      <c r="AJY114" s="0"/>
      <c r="AJZ114" s="0"/>
      <c r="AKA114" s="0"/>
      <c r="AKB114" s="0"/>
      <c r="AKC114" s="0"/>
      <c r="AKD114" s="0"/>
      <c r="AKE114" s="0"/>
      <c r="AKF114" s="0"/>
      <c r="AKG114" s="0"/>
      <c r="AKH114" s="0"/>
      <c r="AKI114" s="0"/>
      <c r="AKJ114" s="0"/>
      <c r="AKK114" s="0"/>
      <c r="AKL114" s="0"/>
      <c r="AKM114" s="0"/>
      <c r="AKN114" s="0"/>
      <c r="AKO114" s="0"/>
      <c r="AKP114" s="0"/>
      <c r="AKQ114" s="0"/>
      <c r="AKR114" s="0"/>
      <c r="AKS114" s="0"/>
      <c r="AKT114" s="0"/>
      <c r="AKU114" s="0"/>
      <c r="AKV114" s="0"/>
      <c r="AKW114" s="0"/>
      <c r="AKX114" s="0"/>
      <c r="AKY114" s="0"/>
      <c r="AKZ114" s="0"/>
      <c r="ALA114" s="0"/>
      <c r="ALB114" s="0"/>
      <c r="ALC114" s="0"/>
      <c r="ALD114" s="0"/>
      <c r="ALE114" s="0"/>
      <c r="ALF114" s="0"/>
      <c r="ALG114" s="0"/>
      <c r="ALH114" s="0"/>
      <c r="ALI114" s="0"/>
      <c r="ALJ114" s="0"/>
      <c r="ALK114" s="0"/>
      <c r="ALL114" s="0"/>
      <c r="ALM114" s="0"/>
      <c r="ALN114" s="0"/>
      <c r="ALO114" s="0"/>
      <c r="ALP114" s="0"/>
      <c r="ALQ114" s="0"/>
      <c r="ALR114" s="0"/>
      <c r="ALS114" s="0"/>
      <c r="ALT114" s="0"/>
      <c r="ALU114" s="0"/>
      <c r="ALV114" s="0"/>
      <c r="ALW114" s="0"/>
      <c r="ALX114" s="0"/>
      <c r="ALY114" s="0"/>
      <c r="ALZ114" s="0"/>
      <c r="AMA114" s="0"/>
      <c r="AMB114" s="0"/>
      <c r="AMC114" s="0"/>
      <c r="AMD114" s="0"/>
      <c r="AME114" s="0"/>
      <c r="AMF114" s="0"/>
      <c r="AMG114" s="0"/>
      <c r="AMH114" s="0"/>
      <c r="AMI114" s="0"/>
      <c r="AMJ114" s="0"/>
    </row>
  </sheetData>
  <mergeCells count="400">
    <mergeCell ref="MG4:MI4"/>
    <mergeCell ref="MO4:MQ4"/>
    <mergeCell ref="MW4:MY4"/>
    <mergeCell ref="NE4:NG4"/>
    <mergeCell ref="NM4:NO4"/>
    <mergeCell ref="NU4:NW4"/>
    <mergeCell ref="OC4:OE4"/>
    <mergeCell ref="OK4:OM4"/>
    <mergeCell ref="OS4:OU4"/>
    <mergeCell ref="PA4:PC4"/>
    <mergeCell ref="PI4:PK4"/>
    <mergeCell ref="PQ4:PS4"/>
    <mergeCell ref="PY4:QA4"/>
    <mergeCell ref="QG4:QI4"/>
    <mergeCell ref="QO4:QQ4"/>
    <mergeCell ref="QW4:QY4"/>
    <mergeCell ref="RE4:RG4"/>
    <mergeCell ref="RM4:RO4"/>
    <mergeCell ref="RU4:RW4"/>
    <mergeCell ref="SC4:SE4"/>
    <mergeCell ref="SK4:SM4"/>
    <mergeCell ref="SS4:SU4"/>
    <mergeCell ref="TA4:TC4"/>
    <mergeCell ref="TI4:TK4"/>
    <mergeCell ref="TQ4:TS4"/>
    <mergeCell ref="TY4:UA4"/>
    <mergeCell ref="UG4:UI4"/>
    <mergeCell ref="UO4:UQ4"/>
    <mergeCell ref="UW4:UY4"/>
    <mergeCell ref="VE4:VG4"/>
    <mergeCell ref="VM4:VO4"/>
    <mergeCell ref="VU4:VW4"/>
    <mergeCell ref="WC4:WE4"/>
    <mergeCell ref="WK4:WM4"/>
    <mergeCell ref="WS4:WU4"/>
    <mergeCell ref="XA4:XC4"/>
    <mergeCell ref="XI4:XK4"/>
    <mergeCell ref="XQ4:XS4"/>
    <mergeCell ref="XY4:YA4"/>
    <mergeCell ref="YG4:YI4"/>
    <mergeCell ref="YO4:YQ4"/>
    <mergeCell ref="YW4:YY4"/>
    <mergeCell ref="ZE4:ZG4"/>
    <mergeCell ref="ZM4:ZO4"/>
    <mergeCell ref="ZU4:ZW4"/>
    <mergeCell ref="AAC4:AAE4"/>
    <mergeCell ref="AAK4:AAM4"/>
    <mergeCell ref="AAS4:AAU4"/>
    <mergeCell ref="ABA4:ABC4"/>
    <mergeCell ref="ABI4:ABK4"/>
    <mergeCell ref="ABQ4:ABS4"/>
    <mergeCell ref="ABY4:ACA4"/>
    <mergeCell ref="C5:D5"/>
    <mergeCell ref="K5:L5"/>
    <mergeCell ref="S5:T5"/>
    <mergeCell ref="AA5:AB5"/>
    <mergeCell ref="AI5:AJ5"/>
    <mergeCell ref="KA5:KB5"/>
    <mergeCell ref="KI5:KJ5"/>
    <mergeCell ref="KQ5:KR5"/>
    <mergeCell ref="KY5:KZ5"/>
    <mergeCell ref="LG5:LH5"/>
    <mergeCell ref="LO5:LP5"/>
    <mergeCell ref="LW5:LX5"/>
    <mergeCell ref="ME5:MF5"/>
    <mergeCell ref="MM5:MN5"/>
    <mergeCell ref="MU5:MV5"/>
    <mergeCell ref="NC5:ND5"/>
    <mergeCell ref="NK5:NL5"/>
    <mergeCell ref="NS5:NT5"/>
    <mergeCell ref="OA5:OB5"/>
    <mergeCell ref="OI5:OJ5"/>
    <mergeCell ref="OQ5:OR5"/>
    <mergeCell ref="OY5:OZ5"/>
    <mergeCell ref="PG5:PH5"/>
    <mergeCell ref="PO5:PP5"/>
    <mergeCell ref="PW5:PX5"/>
    <mergeCell ref="QE5:QF5"/>
    <mergeCell ref="QM5:QN5"/>
    <mergeCell ref="QU5:QV5"/>
    <mergeCell ref="RC5:RD5"/>
    <mergeCell ref="RK5:RL5"/>
    <mergeCell ref="RS5:RT5"/>
    <mergeCell ref="SA5:SB5"/>
    <mergeCell ref="SI5:SJ5"/>
    <mergeCell ref="SQ5:SR5"/>
    <mergeCell ref="SY5:SZ5"/>
    <mergeCell ref="TG5:TH5"/>
    <mergeCell ref="TO5:TP5"/>
    <mergeCell ref="TW5:TX5"/>
    <mergeCell ref="UE5:UF5"/>
    <mergeCell ref="UM5:UN5"/>
    <mergeCell ref="UU5:UV5"/>
    <mergeCell ref="VC5:VD5"/>
    <mergeCell ref="VK5:VL5"/>
    <mergeCell ref="VS5:VT5"/>
    <mergeCell ref="WA5:WB5"/>
    <mergeCell ref="WI5:WJ5"/>
    <mergeCell ref="WQ5:WR5"/>
    <mergeCell ref="WY5:WZ5"/>
    <mergeCell ref="XG5:XH5"/>
    <mergeCell ref="XO5:XP5"/>
    <mergeCell ref="XW5:XX5"/>
    <mergeCell ref="YE5:YF5"/>
    <mergeCell ref="YM5:YN5"/>
    <mergeCell ref="YU5:YV5"/>
    <mergeCell ref="ZC5:ZD5"/>
    <mergeCell ref="ZK5:ZL5"/>
    <mergeCell ref="ZS5:ZT5"/>
    <mergeCell ref="AAA5:AAB5"/>
    <mergeCell ref="AAI5:AAJ5"/>
    <mergeCell ref="AAQ5:AAR5"/>
    <mergeCell ref="AAY5:AAZ5"/>
    <mergeCell ref="ABG5:ABH5"/>
    <mergeCell ref="ABO5:ABP5"/>
    <mergeCell ref="ABW5:ABX5"/>
    <mergeCell ref="C27:C28"/>
    <mergeCell ref="K27:K29"/>
    <mergeCell ref="AA27:AA28"/>
    <mergeCell ref="AI27:AI29"/>
    <mergeCell ref="WA27:WA28"/>
    <mergeCell ref="WI27:WI28"/>
    <mergeCell ref="WQ27:WQ28"/>
    <mergeCell ref="WY27:WY28"/>
    <mergeCell ref="XG27:XG28"/>
    <mergeCell ref="XO27:XO28"/>
    <mergeCell ref="XW27:XW29"/>
    <mergeCell ref="YE27:YE29"/>
    <mergeCell ref="YM27:YM28"/>
    <mergeCell ref="YU27:YU29"/>
    <mergeCell ref="ZS27:ZS29"/>
    <mergeCell ref="AAQ27:AAQ29"/>
    <mergeCell ref="ABO27:ABO29"/>
    <mergeCell ref="H40:H43"/>
    <mergeCell ref="P40:P43"/>
    <mergeCell ref="X40:X43"/>
    <mergeCell ref="AF40:AF43"/>
    <mergeCell ref="AN40:AN43"/>
    <mergeCell ref="AR40:AR43"/>
    <mergeCell ref="AZ40:AZ43"/>
    <mergeCell ref="BH40:BH43"/>
    <mergeCell ref="BP40:BP43"/>
    <mergeCell ref="BX40:BX43"/>
    <mergeCell ref="CF40:CF43"/>
    <mergeCell ref="CN40:CN43"/>
    <mergeCell ref="CV40:CV43"/>
    <mergeCell ref="DD40:DD43"/>
    <mergeCell ref="DL40:DL43"/>
    <mergeCell ref="DT40:DT43"/>
    <mergeCell ref="EB40:EB43"/>
    <mergeCell ref="EJ40:EJ43"/>
    <mergeCell ref="ER40:ER43"/>
    <mergeCell ref="EZ40:EZ43"/>
    <mergeCell ref="FH40:FH43"/>
    <mergeCell ref="FP40:FP43"/>
    <mergeCell ref="FX40:FX43"/>
    <mergeCell ref="GF40:GF43"/>
    <mergeCell ref="GN40:GN43"/>
    <mergeCell ref="GV40:GV43"/>
    <mergeCell ref="HD40:HD43"/>
    <mergeCell ref="HL40:HL43"/>
    <mergeCell ref="HT40:HT43"/>
    <mergeCell ref="IB40:IB43"/>
    <mergeCell ref="IJ40:IJ43"/>
    <mergeCell ref="IR40:IR43"/>
    <mergeCell ref="IZ40:IZ43"/>
    <mergeCell ref="JH40:JH43"/>
    <mergeCell ref="JP40:JP43"/>
    <mergeCell ref="JX40:JX43"/>
    <mergeCell ref="KF40:KF43"/>
    <mergeCell ref="KN40:KN43"/>
    <mergeCell ref="KV40:KV43"/>
    <mergeCell ref="LD40:LD43"/>
    <mergeCell ref="LL40:LL43"/>
    <mergeCell ref="LT40:LT43"/>
    <mergeCell ref="MB40:MB43"/>
    <mergeCell ref="MJ40:MJ43"/>
    <mergeCell ref="MR40:MR43"/>
    <mergeCell ref="MZ40:MZ43"/>
    <mergeCell ref="NH40:NH43"/>
    <mergeCell ref="NP40:NP43"/>
    <mergeCell ref="NX40:NX43"/>
    <mergeCell ref="OF40:OF43"/>
    <mergeCell ref="ON40:ON43"/>
    <mergeCell ref="OV40:OV43"/>
    <mergeCell ref="PD40:PD43"/>
    <mergeCell ref="PL40:PL43"/>
    <mergeCell ref="PT40:PT43"/>
    <mergeCell ref="QB40:QB43"/>
    <mergeCell ref="QJ40:QJ43"/>
    <mergeCell ref="QR40:QR43"/>
    <mergeCell ref="QZ40:QZ43"/>
    <mergeCell ref="RH40:RH43"/>
    <mergeCell ref="RP40:RP43"/>
    <mergeCell ref="RX40:RX43"/>
    <mergeCell ref="SF40:SF43"/>
    <mergeCell ref="SN40:SN43"/>
    <mergeCell ref="SV40:SV43"/>
    <mergeCell ref="TD40:TD43"/>
    <mergeCell ref="TL40:TL43"/>
    <mergeCell ref="TT40:TT43"/>
    <mergeCell ref="UB40:UB43"/>
    <mergeCell ref="UJ40:UJ43"/>
    <mergeCell ref="UR40:UR43"/>
    <mergeCell ref="UZ40:UZ43"/>
    <mergeCell ref="VH40:VH43"/>
    <mergeCell ref="VP40:VP43"/>
    <mergeCell ref="VX40:VX43"/>
    <mergeCell ref="WF40:WF43"/>
    <mergeCell ref="WN40:WN43"/>
    <mergeCell ref="WV40:WV43"/>
    <mergeCell ref="XD40:XD43"/>
    <mergeCell ref="XL40:XL43"/>
    <mergeCell ref="XT40:XT43"/>
    <mergeCell ref="YB40:YB43"/>
    <mergeCell ref="YJ40:YJ43"/>
    <mergeCell ref="YR40:YR43"/>
    <mergeCell ref="YZ40:YZ43"/>
    <mergeCell ref="ZH40:ZH43"/>
    <mergeCell ref="ZP40:ZP43"/>
    <mergeCell ref="ZX40:ZX43"/>
    <mergeCell ref="AAF40:AAF43"/>
    <mergeCell ref="AAN40:AAN43"/>
    <mergeCell ref="AAV40:AAV43"/>
    <mergeCell ref="ABD40:ABD43"/>
    <mergeCell ref="ABL40:ABL43"/>
    <mergeCell ref="ABT40:ABT43"/>
    <mergeCell ref="ACB40:ACB43"/>
    <mergeCell ref="D45:D46"/>
    <mergeCell ref="E45:E46"/>
    <mergeCell ref="H45:H46"/>
    <mergeCell ref="P45:P46"/>
    <mergeCell ref="X45:X46"/>
    <mergeCell ref="AF45:AF46"/>
    <mergeCell ref="AN45:AN46"/>
    <mergeCell ref="AR45:AR46"/>
    <mergeCell ref="AZ45:AZ46"/>
    <mergeCell ref="BH45:BH46"/>
    <mergeCell ref="BP45:BP46"/>
    <mergeCell ref="BX45:BX46"/>
    <mergeCell ref="CF45:CF46"/>
    <mergeCell ref="CN45:CN46"/>
    <mergeCell ref="CV45:CV46"/>
    <mergeCell ref="DD45:DD46"/>
    <mergeCell ref="DL45:DL46"/>
    <mergeCell ref="DT45:DT46"/>
    <mergeCell ref="EB45:EB46"/>
    <mergeCell ref="EJ45:EJ46"/>
    <mergeCell ref="ER45:ER46"/>
    <mergeCell ref="EZ45:EZ46"/>
    <mergeCell ref="FH45:FH46"/>
    <mergeCell ref="FP45:FP46"/>
    <mergeCell ref="FX45:FX46"/>
    <mergeCell ref="GF45:GF46"/>
    <mergeCell ref="GN45:GN46"/>
    <mergeCell ref="GV45:GV46"/>
    <mergeCell ref="HD45:HD46"/>
    <mergeCell ref="HL45:HL46"/>
    <mergeCell ref="HT45:HT46"/>
    <mergeCell ref="IB45:IB46"/>
    <mergeCell ref="IJ45:IJ46"/>
    <mergeCell ref="IR45:IR46"/>
    <mergeCell ref="IZ45:IZ46"/>
    <mergeCell ref="JH45:JH46"/>
    <mergeCell ref="JP45:JP46"/>
    <mergeCell ref="JX45:JX46"/>
    <mergeCell ref="KF45:KF46"/>
    <mergeCell ref="KN45:KN46"/>
    <mergeCell ref="KV45:KV46"/>
    <mergeCell ref="LD45:LD46"/>
    <mergeCell ref="LL45:LL46"/>
    <mergeCell ref="LT45:LT46"/>
    <mergeCell ref="MB45:MB46"/>
    <mergeCell ref="MJ45:MJ46"/>
    <mergeCell ref="MR45:MR46"/>
    <mergeCell ref="MZ45:MZ46"/>
    <mergeCell ref="NH45:NH46"/>
    <mergeCell ref="NP45:NP46"/>
    <mergeCell ref="NX45:NX46"/>
    <mergeCell ref="OF45:OF46"/>
    <mergeCell ref="ON45:ON46"/>
    <mergeCell ref="OV45:OV46"/>
    <mergeCell ref="PD45:PD46"/>
    <mergeCell ref="PL45:PL46"/>
    <mergeCell ref="PT45:PT46"/>
    <mergeCell ref="QB45:QB46"/>
    <mergeCell ref="QJ45:QJ46"/>
    <mergeCell ref="QR45:QR46"/>
    <mergeCell ref="QZ45:QZ46"/>
    <mergeCell ref="RH45:RH46"/>
    <mergeCell ref="RP45:RP46"/>
    <mergeCell ref="RX45:RX46"/>
    <mergeCell ref="SF45:SF46"/>
    <mergeCell ref="SN45:SN46"/>
    <mergeCell ref="SV45:SV46"/>
    <mergeCell ref="TD45:TD46"/>
    <mergeCell ref="TL45:TL46"/>
    <mergeCell ref="TT45:TT46"/>
    <mergeCell ref="UB45:UB46"/>
    <mergeCell ref="UJ45:UJ46"/>
    <mergeCell ref="UR45:UR46"/>
    <mergeCell ref="UZ45:UZ46"/>
    <mergeCell ref="VH45:VH46"/>
    <mergeCell ref="VP45:VP46"/>
    <mergeCell ref="VX45:VX46"/>
    <mergeCell ref="WF45:WF46"/>
    <mergeCell ref="WN45:WN46"/>
    <mergeCell ref="WV45:WV46"/>
    <mergeCell ref="XD45:XD46"/>
    <mergeCell ref="XL45:XL46"/>
    <mergeCell ref="XT45:XT46"/>
    <mergeCell ref="YB45:YB46"/>
    <mergeCell ref="YJ45:YJ46"/>
    <mergeCell ref="YN45:YN46"/>
    <mergeCell ref="YO45:YO46"/>
    <mergeCell ref="YR45:YR46"/>
    <mergeCell ref="YZ45:YZ46"/>
    <mergeCell ref="ZH45:ZH46"/>
    <mergeCell ref="ZP45:ZP46"/>
    <mergeCell ref="ZX45:ZX46"/>
    <mergeCell ref="AAF45:AAF46"/>
    <mergeCell ref="AAN45:AAN46"/>
    <mergeCell ref="AAV45:AAV46"/>
    <mergeCell ref="ABD45:ABD46"/>
    <mergeCell ref="ABL45:ABL46"/>
    <mergeCell ref="ABT45:ABT46"/>
    <mergeCell ref="ACB45:ACB46"/>
    <mergeCell ref="D49:G49"/>
    <mergeCell ref="H49:I49"/>
    <mergeCell ref="AB49:AE49"/>
    <mergeCell ref="AF49:AG49"/>
    <mergeCell ref="AR49:AS49"/>
    <mergeCell ref="BL49:BO49"/>
    <mergeCell ref="BP49:BQ49"/>
    <mergeCell ref="CJ49:CM49"/>
    <mergeCell ref="CN49:CO49"/>
    <mergeCell ref="DH49:DK49"/>
    <mergeCell ref="DL49:DM49"/>
    <mergeCell ref="EF49:EI49"/>
    <mergeCell ref="EJ49:EK49"/>
    <mergeCell ref="FD49:FG49"/>
    <mergeCell ref="FH49:FI49"/>
    <mergeCell ref="GB49:GE49"/>
    <mergeCell ref="GF49:GG49"/>
    <mergeCell ref="GZ49:HC49"/>
    <mergeCell ref="HD49:HE49"/>
    <mergeCell ref="HX49:IA49"/>
    <mergeCell ref="IB49:IC49"/>
    <mergeCell ref="IV49:IY49"/>
    <mergeCell ref="IZ49:JA49"/>
    <mergeCell ref="JT49:JW49"/>
    <mergeCell ref="JX49:JY49"/>
    <mergeCell ref="KR49:KU49"/>
    <mergeCell ref="KV49:KW49"/>
    <mergeCell ref="LP49:LS49"/>
    <mergeCell ref="LT49:LU49"/>
    <mergeCell ref="E50:F50"/>
    <mergeCell ref="AC50:AD50"/>
    <mergeCell ref="BM50:BN50"/>
    <mergeCell ref="CK50:CL50"/>
    <mergeCell ref="DI50:DJ50"/>
    <mergeCell ref="EG50:EH50"/>
    <mergeCell ref="FE50:FF50"/>
    <mergeCell ref="GC50:GD50"/>
    <mergeCell ref="HA50:HB50"/>
    <mergeCell ref="HY50:HZ50"/>
    <mergeCell ref="IW50:IX50"/>
    <mergeCell ref="JU50:JV50"/>
    <mergeCell ref="KS50:KT50"/>
    <mergeCell ref="LQ50:LR50"/>
    <mergeCell ref="C111:I111"/>
    <mergeCell ref="AA111:AG111"/>
    <mergeCell ref="AQ111:AS111"/>
    <mergeCell ref="BK111:BQ111"/>
    <mergeCell ref="CI111:CO111"/>
    <mergeCell ref="DG111:DM111"/>
    <mergeCell ref="EE111:EK111"/>
    <mergeCell ref="FC111:FI111"/>
    <mergeCell ref="GA111:GG111"/>
    <mergeCell ref="GY111:HE111"/>
    <mergeCell ref="HW111:IC111"/>
    <mergeCell ref="IU111:JA111"/>
    <mergeCell ref="JS111:JY111"/>
    <mergeCell ref="KQ111:KW111"/>
    <mergeCell ref="LO111:LU111"/>
    <mergeCell ref="C112:I112"/>
    <mergeCell ref="AA112:AG112"/>
    <mergeCell ref="AQ112:AS112"/>
    <mergeCell ref="BK112:BQ112"/>
    <mergeCell ref="CI112:CO112"/>
    <mergeCell ref="DG112:DM112"/>
    <mergeCell ref="EE112:EK112"/>
    <mergeCell ref="FC112:FI112"/>
    <mergeCell ref="GA112:GG112"/>
    <mergeCell ref="GY112:HE112"/>
    <mergeCell ref="HW112:IC112"/>
    <mergeCell ref="IU112:JA112"/>
    <mergeCell ref="JS112:JY112"/>
    <mergeCell ref="KQ112:KW112"/>
    <mergeCell ref="LO112:LU112"/>
  </mergeCells>
  <conditionalFormatting sqref="C6:I6 AQ6:AS6">
    <cfRule type="timePeriod" priority="2" timePeriod="today" dxfId="6"/>
  </conditionalFormatting>
  <conditionalFormatting sqref="K6:Q6">
    <cfRule type="timePeriod" priority="3" timePeriod="today" dxfId="7"/>
  </conditionalFormatting>
  <conditionalFormatting sqref="S6:Y6">
    <cfRule type="timePeriod" priority="4" timePeriod="today" dxfId="8"/>
  </conditionalFormatting>
  <conditionalFormatting sqref="AA6:AG6">
    <cfRule type="timePeriod" priority="5" timePeriod="today" dxfId="9"/>
  </conditionalFormatting>
  <conditionalFormatting sqref="AI6:AO6">
    <cfRule type="timePeriod" priority="6" timePeriod="today" dxfId="10"/>
  </conditionalFormatting>
  <conditionalFormatting sqref="AU6:BA6">
    <cfRule type="timePeriod" priority="7" timePeriod="today" dxfId="11"/>
  </conditionalFormatting>
  <conditionalFormatting sqref="BC6:BI6">
    <cfRule type="timePeriod" priority="8" timePeriod="today" dxfId="12"/>
  </conditionalFormatting>
  <conditionalFormatting sqref="BK6:BQ6">
    <cfRule type="timePeriod" priority="9" timePeriod="today" dxfId="13"/>
  </conditionalFormatting>
  <conditionalFormatting sqref="BS6:BY6">
    <cfRule type="timePeriod" priority="10" timePeriod="today" dxfId="14"/>
  </conditionalFormatting>
  <conditionalFormatting sqref="CA6:CG6">
    <cfRule type="timePeriod" priority="11" timePeriod="today" dxfId="15"/>
  </conditionalFormatting>
  <conditionalFormatting sqref="CI6:CO6">
    <cfRule type="timePeriod" priority="12" timePeriod="today" dxfId="16"/>
  </conditionalFormatting>
  <conditionalFormatting sqref="CQ6:CW6">
    <cfRule type="timePeriod" priority="13" timePeriod="today" dxfId="17"/>
  </conditionalFormatting>
  <conditionalFormatting sqref="CY6:DE6">
    <cfRule type="timePeriod" priority="14" timePeriod="today" dxfId="18"/>
  </conditionalFormatting>
  <conditionalFormatting sqref="DG6:DM6">
    <cfRule type="timePeriod" priority="15" timePeriod="today" dxfId="19"/>
  </conditionalFormatting>
  <conditionalFormatting sqref="DO6:DU6">
    <cfRule type="timePeriod" priority="16" timePeriod="today" dxfId="20"/>
  </conditionalFormatting>
  <conditionalFormatting sqref="DW6:EC6">
    <cfRule type="timePeriod" priority="17" timePeriod="today" dxfId="21"/>
  </conditionalFormatting>
  <conditionalFormatting sqref="EE6:EK6">
    <cfRule type="timePeriod" priority="18" timePeriod="today" dxfId="22"/>
  </conditionalFormatting>
  <conditionalFormatting sqref="EM6:ES6">
    <cfRule type="timePeriod" priority="19" timePeriod="today" dxfId="23"/>
  </conditionalFormatting>
  <conditionalFormatting sqref="EU6:FA6">
    <cfRule type="timePeriod" priority="20" timePeriod="today" dxfId="24"/>
  </conditionalFormatting>
  <conditionalFormatting sqref="FC6:FI6">
    <cfRule type="timePeriod" priority="21" timePeriod="today" dxfId="25"/>
  </conditionalFormatting>
  <conditionalFormatting sqref="FK6:FQ6">
    <cfRule type="timePeriod" priority="22" timePeriod="today" dxfId="26"/>
  </conditionalFormatting>
  <conditionalFormatting sqref="FS6:FY6">
    <cfRule type="timePeriod" priority="23" timePeriod="today" dxfId="27"/>
  </conditionalFormatting>
  <conditionalFormatting sqref="GA6:GG6">
    <cfRule type="timePeriod" priority="24" timePeriod="today" dxfId="28"/>
  </conditionalFormatting>
  <conditionalFormatting sqref="GI6:GO6">
    <cfRule type="timePeriod" priority="25" timePeriod="today" dxfId="29"/>
  </conditionalFormatting>
  <conditionalFormatting sqref="GQ6:GW6">
    <cfRule type="timePeriod" priority="26" timePeriod="today" dxfId="30"/>
  </conditionalFormatting>
  <conditionalFormatting sqref="GY6:HE6">
    <cfRule type="timePeriod" priority="27" timePeriod="today" dxfId="31"/>
  </conditionalFormatting>
  <conditionalFormatting sqref="HG6:HM6">
    <cfRule type="timePeriod" priority="28" timePeriod="today" dxfId="32"/>
  </conditionalFormatting>
  <conditionalFormatting sqref="HO6:HU6">
    <cfRule type="timePeriod" priority="29" timePeriod="today" dxfId="33"/>
  </conditionalFormatting>
  <conditionalFormatting sqref="HW6:IC6">
    <cfRule type="timePeriod" priority="30" timePeriod="today" dxfId="34"/>
  </conditionalFormatting>
  <conditionalFormatting sqref="IE6:IK6">
    <cfRule type="timePeriod" priority="31" timePeriod="today" dxfId="35"/>
  </conditionalFormatting>
  <conditionalFormatting sqref="IM6:IS6">
    <cfRule type="timePeriod" priority="32" timePeriod="today" dxfId="36"/>
  </conditionalFormatting>
  <conditionalFormatting sqref="IU6:JA6">
    <cfRule type="timePeriod" priority="33" timePeriod="today" dxfId="37"/>
  </conditionalFormatting>
  <conditionalFormatting sqref="JC6:JI6">
    <cfRule type="timePeriod" priority="34" timePeriod="today" dxfId="38"/>
  </conditionalFormatting>
  <conditionalFormatting sqref="JK6:JQ6">
    <cfRule type="timePeriod" priority="35" timePeriod="today" dxfId="39"/>
  </conditionalFormatting>
  <conditionalFormatting sqref="JS6:JY6">
    <cfRule type="timePeriod" priority="36" timePeriod="today" dxfId="40"/>
  </conditionalFormatting>
  <conditionalFormatting sqref="KA6:KG6">
    <cfRule type="timePeriod" priority="37" timePeriod="today" dxfId="41"/>
  </conditionalFormatting>
  <conditionalFormatting sqref="KI6:KO6">
    <cfRule type="timePeriod" priority="38" timePeriod="today" dxfId="42"/>
  </conditionalFormatting>
  <conditionalFormatting sqref="KQ6:KW6">
    <cfRule type="timePeriod" priority="39" timePeriod="today" dxfId="43"/>
  </conditionalFormatting>
  <conditionalFormatting sqref="KY6:LE6">
    <cfRule type="timePeriod" priority="40" timePeriod="today" dxfId="44"/>
  </conditionalFormatting>
  <conditionalFormatting sqref="LG6:LM6">
    <cfRule type="timePeriod" priority="41" timePeriod="today" dxfId="45"/>
  </conditionalFormatting>
  <conditionalFormatting sqref="LO6:LU6">
    <cfRule type="timePeriod" priority="42" timePeriod="today" dxfId="46"/>
  </conditionalFormatting>
  <conditionalFormatting sqref="OI6:OO6">
    <cfRule type="timePeriod" priority="43" timePeriod="today" dxfId="47"/>
  </conditionalFormatting>
  <conditionalFormatting sqref="OY6:PE6">
    <cfRule type="timePeriod" priority="44" timePeriod="today" dxfId="48"/>
  </conditionalFormatting>
  <conditionalFormatting sqref="PG6:PM6">
    <cfRule type="timePeriod" priority="45" timePeriod="today" dxfId="49"/>
  </conditionalFormatting>
  <conditionalFormatting sqref="PW6:QC6">
    <cfRule type="timePeriod" priority="46" timePeriod="today" dxfId="50"/>
  </conditionalFormatting>
  <conditionalFormatting sqref="QE6:QK6">
    <cfRule type="timePeriod" priority="47" timePeriod="today" dxfId="51"/>
  </conditionalFormatting>
  <conditionalFormatting sqref="QU6:RA6">
    <cfRule type="timePeriod" priority="48" timePeriod="today" dxfId="52"/>
  </conditionalFormatting>
  <conditionalFormatting sqref="RC6:RI6">
    <cfRule type="timePeriod" priority="49" timePeriod="today" dxfId="53"/>
  </conditionalFormatting>
  <conditionalFormatting sqref="RS6:RY6">
    <cfRule type="timePeriod" priority="50" timePeriod="today" dxfId="54"/>
  </conditionalFormatting>
  <conditionalFormatting sqref="SA6:SG6">
    <cfRule type="timePeriod" priority="51" timePeriod="today" dxfId="55"/>
  </conditionalFormatting>
  <conditionalFormatting sqref="SQ6:SW6">
    <cfRule type="timePeriod" priority="52" timePeriod="today" dxfId="56"/>
  </conditionalFormatting>
  <conditionalFormatting sqref="SY6:TE6">
    <cfRule type="timePeriod" priority="53" timePeriod="today" dxfId="57"/>
  </conditionalFormatting>
  <conditionalFormatting sqref="TO6:TU6">
    <cfRule type="timePeriod" priority="54" timePeriod="today" dxfId="58"/>
  </conditionalFormatting>
  <conditionalFormatting sqref="TW6:UC6">
    <cfRule type="timePeriod" priority="55" timePeriod="today" dxfId="59"/>
  </conditionalFormatting>
  <conditionalFormatting sqref="UM6:US6">
    <cfRule type="timePeriod" priority="56" timePeriod="today" dxfId="60"/>
  </conditionalFormatting>
  <conditionalFormatting sqref="UU6:VA6">
    <cfRule type="timePeriod" priority="57" timePeriod="today" dxfId="61"/>
  </conditionalFormatting>
  <conditionalFormatting sqref="VK6:VQ6">
    <cfRule type="timePeriod" priority="58" timePeriod="today" dxfId="62"/>
  </conditionalFormatting>
  <conditionalFormatting sqref="VS6:VY6">
    <cfRule type="timePeriod" priority="59" timePeriod="today" dxfId="63"/>
  </conditionalFormatting>
  <conditionalFormatting sqref="WI6:WO6">
    <cfRule type="timePeriod" priority="60" timePeriod="today" dxfId="64"/>
  </conditionalFormatting>
  <conditionalFormatting sqref="WQ6:WW6">
    <cfRule type="timePeriod" priority="61" timePeriod="today" dxfId="65"/>
  </conditionalFormatting>
  <conditionalFormatting sqref="XG6:XM6">
    <cfRule type="timePeriod" priority="62" timePeriod="today" dxfId="66"/>
  </conditionalFormatting>
  <conditionalFormatting sqref="LW6:MC6">
    <cfRule type="timePeriod" priority="63" timePeriod="today" dxfId="67"/>
  </conditionalFormatting>
  <conditionalFormatting sqref="ME6:MK6">
    <cfRule type="timePeriod" priority="64" timePeriod="today" dxfId="68"/>
  </conditionalFormatting>
  <conditionalFormatting sqref="MM6:MS6">
    <cfRule type="timePeriod" priority="65" timePeriod="today" dxfId="69"/>
  </conditionalFormatting>
  <conditionalFormatting sqref="MU6:NA6">
    <cfRule type="timePeriod" priority="66" timePeriod="today" dxfId="70"/>
  </conditionalFormatting>
  <conditionalFormatting sqref="NC6:NI6">
    <cfRule type="timePeriod" priority="67" timePeriod="today" dxfId="71"/>
  </conditionalFormatting>
  <conditionalFormatting sqref="NK6:NQ6">
    <cfRule type="timePeriod" priority="68" timePeriod="today" dxfId="72"/>
  </conditionalFormatting>
  <conditionalFormatting sqref="NS6:NY6">
    <cfRule type="timePeriod" priority="69" timePeriod="today" dxfId="73"/>
  </conditionalFormatting>
  <conditionalFormatting sqref="OA6:OG6">
    <cfRule type="timePeriod" priority="70" timePeriod="today" dxfId="74"/>
  </conditionalFormatting>
  <conditionalFormatting sqref="OQ6:OW6">
    <cfRule type="timePeriod" priority="71" timePeriod="today" dxfId="75"/>
  </conditionalFormatting>
  <conditionalFormatting sqref="PO6:PU6">
    <cfRule type="timePeriod" priority="72" timePeriod="today" dxfId="76"/>
  </conditionalFormatting>
  <conditionalFormatting sqref="QM6:QS6">
    <cfRule type="timePeriod" priority="73" timePeriod="today" dxfId="77"/>
  </conditionalFormatting>
  <conditionalFormatting sqref="RK6:RQ6">
    <cfRule type="timePeriod" priority="74" timePeriod="today" dxfId="78"/>
  </conditionalFormatting>
  <conditionalFormatting sqref="SI6:SO6">
    <cfRule type="timePeriod" priority="75" timePeriod="today" dxfId="79"/>
  </conditionalFormatting>
  <conditionalFormatting sqref="TG6:TM6">
    <cfRule type="timePeriod" priority="76" timePeriod="today" dxfId="80"/>
  </conditionalFormatting>
  <conditionalFormatting sqref="UE6:UK6">
    <cfRule type="timePeriod" priority="77" timePeriod="today" dxfId="81"/>
  </conditionalFormatting>
  <conditionalFormatting sqref="VC6:VI6">
    <cfRule type="timePeriod" priority="78" timePeriod="today" dxfId="82"/>
  </conditionalFormatting>
  <conditionalFormatting sqref="XO6:XU6">
    <cfRule type="timePeriod" priority="79" timePeriod="today" dxfId="83"/>
  </conditionalFormatting>
  <conditionalFormatting sqref="XW6:YC6">
    <cfRule type="timePeriod" priority="80" timePeriod="today" dxfId="84"/>
  </conditionalFormatting>
  <conditionalFormatting sqref="WY6:XE6">
    <cfRule type="timePeriod" priority="81" timePeriod="today" dxfId="85"/>
  </conditionalFormatting>
  <conditionalFormatting sqref="WA6:WG6">
    <cfRule type="timePeriod" priority="82" timePeriod="today" dxfId="86"/>
  </conditionalFormatting>
  <conditionalFormatting sqref="YE6:YK6">
    <cfRule type="timePeriod" priority="83" timePeriod="today" dxfId="87"/>
  </conditionalFormatting>
  <conditionalFormatting sqref="YM6:YS6">
    <cfRule type="timePeriod" priority="84" timePeriod="today" dxfId="88"/>
  </conditionalFormatting>
  <conditionalFormatting sqref="YU6:ZA6">
    <cfRule type="timePeriod" priority="85" timePeriod="today" dxfId="89"/>
  </conditionalFormatting>
  <conditionalFormatting sqref="ZC6:ZI6">
    <cfRule type="timePeriod" priority="86" timePeriod="today" dxfId="90"/>
  </conditionalFormatting>
  <conditionalFormatting sqref="ZK6:ZQ6">
    <cfRule type="timePeriod" priority="87" timePeriod="today" dxfId="91"/>
  </conditionalFormatting>
  <conditionalFormatting sqref="ZS6:ZY6">
    <cfRule type="timePeriod" priority="88" timePeriod="today" dxfId="92"/>
  </conditionalFormatting>
  <conditionalFormatting sqref="AAA6:AAG6">
    <cfRule type="timePeriod" priority="89" timePeriod="today" dxfId="93"/>
  </conditionalFormatting>
  <conditionalFormatting sqref="AAI6:AAO6">
    <cfRule type="timePeriod" priority="90" timePeriod="today" dxfId="94"/>
  </conditionalFormatting>
  <conditionalFormatting sqref="AAQ6:AAW6">
    <cfRule type="timePeriod" priority="91" timePeriod="today" dxfId="95"/>
  </conditionalFormatting>
  <conditionalFormatting sqref="AAY6:ABE6">
    <cfRule type="timePeriod" priority="92" timePeriod="today" dxfId="96"/>
  </conditionalFormatting>
  <conditionalFormatting sqref="ABG6:ABM6">
    <cfRule type="timePeriod" priority="93" timePeriod="today" dxfId="97"/>
  </conditionalFormatting>
  <conditionalFormatting sqref="ABO6:ABU6">
    <cfRule type="timePeriod" priority="94" timePeriod="today" dxfId="98"/>
  </conditionalFormatting>
  <conditionalFormatting sqref="ABW6:ACC6">
    <cfRule type="timePeriod" priority="95" timePeriod="today" dxfId="99"/>
  </conditionalFormatting>
  <conditionalFormatting sqref="A6">
    <cfRule type="timePeriod" priority="96" timePeriod="today" dxfId="100"/>
  </conditionalFormatting>
  <dataValidations count="1">
    <dataValidation allowBlank="true" errorStyle="stop" operator="equal" showDropDown="false" showErrorMessage="true" showInputMessage="false" sqref="AI5" type="list">
      <formula1>HoraireConseillers!$AA$5</formula1>
      <formula2>0</formula2>
    </dataValidation>
  </dataValidations>
  <printOptions headings="false" gridLines="false" gridLinesSet="true" horizontalCentered="true" verticalCentered="true"/>
  <pageMargins left="0" right="0" top="0" bottom="0" header="0.511811023622047" footer="0.511811023622047"/>
  <pageSetup paperSize="1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MJ102"/>
  <sheetViews>
    <sheetView showFormulas="false" showGridLines="false" showRowColHeaders="true" showZeros="true" rightToLeft="false" tabSelected="false" showOutlineSymbols="true" defaultGridColor="true" view="normal" topLeftCell="A1" colorId="64" zoomScale="75" zoomScaleNormal="75" zoomScalePageLayoutView="100" workbookViewId="0">
      <selection pane="topLeft" activeCell="D6" activeCellId="0" sqref="D6"/>
    </sheetView>
  </sheetViews>
  <sheetFormatPr defaultColWidth="10.859375" defaultRowHeight="15" zeroHeight="false" outlineLevelRow="0" outlineLevelCol="0"/>
  <cols>
    <col collapsed="false" customWidth="true" hidden="false" outlineLevel="0" max="1" min="1" style="723" width="4.66"/>
    <col collapsed="false" customWidth="true" hidden="false" outlineLevel="0" max="2" min="2" style="724" width="31.16"/>
    <col collapsed="false" customWidth="true" hidden="false" outlineLevel="0" max="3" min="3" style="725" width="9.07"/>
    <col collapsed="false" customWidth="true" hidden="false" outlineLevel="0" max="4" min="4" style="725" width="8.52"/>
    <col collapsed="false" customWidth="true" hidden="false" outlineLevel="0" max="5" min="5" style="725" width="8.94"/>
    <col collapsed="false" customWidth="true" hidden="false" outlineLevel="0" max="6" min="6" style="725" width="9.63"/>
    <col collapsed="false" customWidth="true" hidden="false" outlineLevel="0" max="7" min="7" style="725" width="11.71"/>
    <col collapsed="false" customWidth="true" hidden="false" outlineLevel="0" max="8" min="8" style="725" width="8.52"/>
    <col collapsed="false" customWidth="true" hidden="false" outlineLevel="0" max="9" min="9" style="725" width="8.66"/>
    <col collapsed="false" customWidth="true" hidden="false" outlineLevel="0" max="10" min="10" style="725" width="2.33"/>
    <col collapsed="false" customWidth="true" hidden="false" outlineLevel="0" max="11" min="11" style="724" width="32.95"/>
    <col collapsed="false" customWidth="true" hidden="false" outlineLevel="0" max="12" min="12" style="725" width="14.08"/>
    <col collapsed="false" customWidth="true" hidden="false" outlineLevel="0" max="13" min="13" style="726" width="13.36"/>
    <col collapsed="false" customWidth="true" hidden="false" outlineLevel="0" max="15" min="14" style="726" width="8.52"/>
    <col collapsed="false" customWidth="true" hidden="false" outlineLevel="0" max="18" min="16" style="727" width="8.52"/>
    <col collapsed="false" customWidth="true" hidden="false" outlineLevel="0" max="19" min="19" style="728" width="6.35"/>
    <col collapsed="false" customWidth="true" hidden="false" outlineLevel="0" max="20" min="20" style="729" width="53.91"/>
    <col collapsed="false" customWidth="true" hidden="false" outlineLevel="0" max="21" min="21" style="730" width="6.35"/>
    <col collapsed="false" customWidth="true" hidden="false" outlineLevel="0" max="22" min="22" style="731" width="6.35"/>
    <col collapsed="false" customWidth="true" hidden="false" outlineLevel="0" max="23" min="23" style="732" width="9.83"/>
    <col collapsed="false" customWidth="true" hidden="false" outlineLevel="0" max="29" min="24" style="725" width="9.83"/>
    <col collapsed="false" customWidth="false" hidden="false" outlineLevel="0" max="1017" min="30" style="725" width="10.84"/>
    <col collapsed="false" customWidth="true" hidden="false" outlineLevel="0" max="1024" min="1018" style="0" width="11.52"/>
  </cols>
  <sheetData>
    <row r="1" customFormat="false" ht="15" hidden="false" customHeight="false" outlineLevel="0" collapsed="false">
      <c r="B1" s="733" t="s">
        <v>251</v>
      </c>
      <c r="C1" s="733"/>
      <c r="D1" s="734"/>
      <c r="E1" s="734"/>
      <c r="F1" s="734"/>
      <c r="G1" s="734"/>
      <c r="H1" s="734"/>
      <c r="I1" s="734"/>
      <c r="J1" s="734"/>
      <c r="K1" s="735"/>
    </row>
    <row r="2" customFormat="false" ht="19.5" hidden="false" customHeight="true" outlineLevel="0" collapsed="false">
      <c r="A2" s="736" t="s">
        <v>252</v>
      </c>
      <c r="B2" s="737" t="n">
        <v>45655</v>
      </c>
      <c r="C2" s="737"/>
      <c r="D2" s="738"/>
      <c r="E2" s="739"/>
      <c r="F2" s="738"/>
      <c r="G2" s="738"/>
      <c r="H2" s="738"/>
      <c r="I2" s="738"/>
      <c r="J2" s="738"/>
      <c r="K2" s="740"/>
      <c r="L2" s="734"/>
    </row>
    <row r="3" s="744" customFormat="true" ht="13.5" hidden="false" customHeight="true" outlineLevel="0" collapsed="false">
      <c r="A3" s="736" t="s">
        <v>253</v>
      </c>
      <c r="B3" s="741" t="n">
        <f aca="false">B2+6</f>
        <v>45661</v>
      </c>
      <c r="C3" s="741"/>
      <c r="D3" s="742" t="n">
        <v>1</v>
      </c>
      <c r="E3" s="742" t="n">
        <v>2</v>
      </c>
      <c r="F3" s="742" t="n">
        <v>3</v>
      </c>
      <c r="G3" s="742" t="n">
        <v>4</v>
      </c>
      <c r="H3" s="742" t="n">
        <v>5</v>
      </c>
      <c r="I3" s="742" t="n">
        <v>6</v>
      </c>
      <c r="J3" s="742"/>
      <c r="K3" s="743"/>
      <c r="M3" s="745"/>
      <c r="N3" s="745"/>
      <c r="O3" s="745"/>
      <c r="P3" s="730"/>
      <c r="Q3" s="730"/>
      <c r="R3" s="730"/>
      <c r="S3" s="728"/>
      <c r="T3" s="729"/>
      <c r="U3" s="730"/>
      <c r="V3" s="729"/>
      <c r="AMD3" s="0"/>
      <c r="AME3" s="0"/>
      <c r="AMF3" s="0"/>
      <c r="AMG3" s="0"/>
      <c r="AMH3" s="0"/>
      <c r="AMI3" s="0"/>
      <c r="AMJ3" s="0"/>
    </row>
    <row r="4" customFormat="false" ht="20.25" hidden="false" customHeight="true" outlineLevel="0" collapsed="false">
      <c r="A4" s="746"/>
      <c r="B4" s="747"/>
      <c r="C4" s="734"/>
      <c r="D4" s="748" t="s">
        <v>149</v>
      </c>
      <c r="E4" s="749" t="s">
        <v>143</v>
      </c>
      <c r="F4" s="749" t="s">
        <v>147</v>
      </c>
      <c r="G4" s="750" t="s">
        <v>157</v>
      </c>
      <c r="H4" s="749" t="s">
        <v>144</v>
      </c>
      <c r="I4" s="751" t="s">
        <v>148</v>
      </c>
      <c r="J4" s="752"/>
      <c r="K4" s="753"/>
      <c r="L4" s="734"/>
      <c r="M4" s="754"/>
      <c r="N4" s="754"/>
      <c r="O4" s="754"/>
    </row>
    <row r="5" s="761" customFormat="true" ht="23.85" hidden="false" customHeight="true" outlineLevel="0" collapsed="false">
      <c r="A5" s="746"/>
      <c r="B5" s="755" t="s">
        <v>254</v>
      </c>
      <c r="C5" s="755"/>
      <c r="D5" s="756" t="n">
        <v>4</v>
      </c>
      <c r="E5" s="757" t="n">
        <v>2</v>
      </c>
      <c r="F5" s="757" t="n">
        <v>4</v>
      </c>
      <c r="G5" s="757" t="n">
        <v>4</v>
      </c>
      <c r="H5" s="757" t="n">
        <v>5</v>
      </c>
      <c r="I5" s="758" t="n">
        <v>5</v>
      </c>
      <c r="J5" s="752"/>
      <c r="K5" s="753" t="s">
        <v>255</v>
      </c>
      <c r="L5" s="759"/>
      <c r="M5" s="760"/>
      <c r="N5" s="760"/>
      <c r="O5" s="760"/>
      <c r="W5" s="762"/>
      <c r="X5" s="763"/>
      <c r="Y5" s="763"/>
      <c r="Z5" s="763"/>
      <c r="AA5" s="763"/>
      <c r="AMD5" s="0"/>
      <c r="AME5" s="0"/>
      <c r="AMF5" s="0"/>
      <c r="AMG5" s="0"/>
      <c r="AMH5" s="0"/>
      <c r="AMI5" s="0"/>
      <c r="AMJ5" s="0"/>
    </row>
    <row r="6" s="773" customFormat="true" ht="24" hidden="false" customHeight="true" outlineLevel="0" collapsed="false">
      <c r="A6" s="764"/>
      <c r="B6" s="765" t="s">
        <v>256</v>
      </c>
      <c r="C6" s="766" t="n">
        <v>0.291666666666667</v>
      </c>
      <c r="D6" s="767" t="n">
        <f aca="false">COUNTIFS(HoraireConseillers!$C$40:$G$44,"*Bru*") +COUNTIF(HoraireConseillers!$A$8:$A$10,"*Bru*")+COUNTIF(HoraireConseillers!$H$8:$H$10,"*Bru*")</f>
        <v>5</v>
      </c>
      <c r="E6" s="768" t="n">
        <f aca="false">COUNTIFS(HoraireConseillers!$C$40:$G$44,"*Sim*") +COUNTIF(HoraireConseillers!$A$8:$A$10,"*Sim*")+COUNTIF(HoraireConseillers!$H$8:$H$10,"*Sim*")</f>
        <v>5</v>
      </c>
      <c r="F6" s="768" t="n">
        <f aca="false">COUNTIFS(HoraireConseillers!$C$40:$G$44,"*Soph*") +COUNTIF(HoraireConseillers!$A$8:$A$10,"*Soph*")+COUNTIF(HoraireConseillers!$H$8:$H$10,"*Soph*")</f>
        <v>3</v>
      </c>
      <c r="G6" s="768" t="n">
        <f aca="false">COUNTIFS(HoraireConseillers!$C$40:$G$44,"*St?ph*") +COUNTIF(HoraireConseillers!$A$8:$A$10,"*St?ph*")+COUNTIF(HoraireConseillers!$H$8:$H$10,"*St?ph*")</f>
        <v>4</v>
      </c>
      <c r="H6" s="768" t="n">
        <f aca="false">COUNTIFS(HoraireConseillers!$C$40:$G$44,"*Suz*") +COUNTIF(HoraireConseillers!$A$8:$A$10,"*Suz*")+COUNTIF(HoraireConseillers!$H$8:$H$10,"*Suz*")</f>
        <v>4</v>
      </c>
      <c r="I6" s="769" t="n">
        <f aca="false">COUNTIFS(HoraireConseillers!$C$40:$G$44,"*Syl*") +COUNTIF(HoraireConseillers!$A$8:$A$10,"*Syl*")+COUNTIF(HoraireConseillers!$H$8:$H$10,"*Syl*")</f>
        <v>5</v>
      </c>
      <c r="J6" s="770"/>
      <c r="K6" s="771" t="s">
        <v>257</v>
      </c>
      <c r="L6" s="772" t="s">
        <v>258</v>
      </c>
      <c r="M6" s="772" t="s">
        <v>259</v>
      </c>
      <c r="N6" s="772"/>
      <c r="O6" s="772"/>
      <c r="P6" s="772"/>
      <c r="Q6" s="742"/>
      <c r="R6" s="742"/>
      <c r="T6" s="774"/>
      <c r="U6" s="774"/>
      <c r="V6" s="774"/>
      <c r="W6" s="774"/>
      <c r="X6" s="775"/>
      <c r="Y6" s="775"/>
      <c r="Z6" s="775"/>
      <c r="AA6" s="775"/>
      <c r="AMD6" s="0"/>
      <c r="AME6" s="0"/>
      <c r="AMF6" s="0"/>
      <c r="AMG6" s="0"/>
      <c r="AMH6" s="0"/>
      <c r="AMI6" s="0"/>
      <c r="AMJ6" s="0"/>
    </row>
    <row r="7" customFormat="false" ht="9" hidden="false" customHeight="true" outlineLevel="0" collapsed="false">
      <c r="A7" s="764"/>
      <c r="B7" s="735"/>
      <c r="C7" s="734"/>
      <c r="D7" s="776"/>
      <c r="E7" s="776"/>
      <c r="F7" s="776"/>
      <c r="G7" s="776"/>
      <c r="H7" s="776"/>
      <c r="I7" s="776"/>
      <c r="J7" s="776"/>
      <c r="K7" s="777"/>
      <c r="L7" s="778"/>
      <c r="M7" s="779"/>
      <c r="N7" s="780"/>
      <c r="O7" s="780"/>
      <c r="P7" s="762"/>
      <c r="Q7" s="781"/>
      <c r="R7" s="781"/>
      <c r="W7" s="782"/>
      <c r="X7" s="783"/>
      <c r="Y7" s="782"/>
      <c r="Z7" s="782"/>
      <c r="AA7" s="782"/>
    </row>
    <row r="8" customFormat="false" ht="19.5" hidden="false" customHeight="true" outlineLevel="0" collapsed="false">
      <c r="A8" s="784"/>
      <c r="B8" s="785" t="s">
        <v>260</v>
      </c>
      <c r="C8" s="786"/>
      <c r="D8" s="787" t="n">
        <f aca="false">COUNTIFS(HoraireConseillers!$C$40:$G$42,"*Bru*")</f>
        <v>5</v>
      </c>
      <c r="E8" s="788" t="n">
        <f aca="false">COUNTIFS(HoraireConseillers!$C$40:$G$42,"*Sim*")</f>
        <v>1</v>
      </c>
      <c r="F8" s="788" t="n">
        <f aca="false">COUNTIFS(HoraireConseillers!$C$40:$G$42,"*Soph*")</f>
        <v>3</v>
      </c>
      <c r="G8" s="788" t="n">
        <f aca="false">COUNTIFS(HoraireConseillers!$C$40:$G$42,"*St?ph*")</f>
        <v>2</v>
      </c>
      <c r="H8" s="788" t="n">
        <f aca="false">COUNTIFS(HoraireConseillers!$C$40:$G$42,"*Suz*")</f>
        <v>3</v>
      </c>
      <c r="I8" s="789" t="n">
        <f aca="false">COUNTIFS(HoraireConseillers!$C$40:$G$42,"*Syl*")</f>
        <v>4</v>
      </c>
      <c r="J8" s="790"/>
      <c r="K8" s="772" t="s">
        <v>260</v>
      </c>
      <c r="L8" s="772" t="s">
        <v>261</v>
      </c>
      <c r="M8" s="772" t="s">
        <v>262</v>
      </c>
      <c r="N8" s="791"/>
      <c r="O8" s="780"/>
      <c r="P8" s="792"/>
      <c r="Q8" s="793"/>
      <c r="R8" s="793"/>
      <c r="S8" s="794"/>
      <c r="T8" s="795"/>
      <c r="U8" s="795"/>
      <c r="V8" s="795"/>
      <c r="W8" s="795"/>
      <c r="X8" s="783"/>
      <c r="Y8" s="782"/>
      <c r="Z8" s="782"/>
      <c r="AA8" s="782"/>
    </row>
    <row r="9" customFormat="false" ht="19.5" hidden="false" customHeight="true" outlineLevel="0" collapsed="false">
      <c r="A9" s="784"/>
      <c r="B9" s="796" t="s">
        <v>263</v>
      </c>
      <c r="C9" s="797"/>
      <c r="D9" s="798" t="n">
        <f aca="false">COUNTIFS(HoraireConseillers!$A$12:$G$12,"*Bru*")</f>
        <v>1</v>
      </c>
      <c r="E9" s="799" t="n">
        <f aca="false">COUNTIFS(HoraireConseillers!$A$12:$G$12,"*Sim*")</f>
        <v>1</v>
      </c>
      <c r="F9" s="799" t="n">
        <f aca="false">COUNTIFS(HoraireConseillers!$A$12:$G$12,"*Soph*")</f>
        <v>1</v>
      </c>
      <c r="G9" s="799" t="n">
        <f aca="false">COUNTIFS(HoraireConseillers!$A$12:$G$12,"*St?ph*")</f>
        <v>0</v>
      </c>
      <c r="H9" s="799" t="n">
        <f aca="false">COUNTIFS(HoraireConseillers!$A$12:$G$12,"*Suz*")</f>
        <v>1</v>
      </c>
      <c r="I9" s="800" t="n">
        <f aca="false">COUNTIFS(HoraireConseillers!$A$12:$G$12,"*Syl*")</f>
        <v>1</v>
      </c>
      <c r="J9" s="790"/>
      <c r="K9" s="772" t="s">
        <v>263</v>
      </c>
      <c r="L9" s="772" t="s">
        <v>261</v>
      </c>
      <c r="M9" s="772" t="s">
        <v>264</v>
      </c>
      <c r="N9" s="791"/>
      <c r="O9" s="801"/>
      <c r="P9" s="752"/>
      <c r="Q9" s="802"/>
      <c r="R9" s="802"/>
      <c r="S9" s="803"/>
      <c r="T9" s="795"/>
      <c r="U9" s="795"/>
      <c r="V9" s="795"/>
      <c r="W9" s="804"/>
      <c r="X9" s="783"/>
      <c r="Y9" s="782"/>
      <c r="Z9" s="782"/>
      <c r="AA9" s="782"/>
    </row>
    <row r="10" customFormat="false" ht="19.5" hidden="false" customHeight="true" outlineLevel="0" collapsed="false">
      <c r="A10" s="784"/>
      <c r="B10" s="796" t="s">
        <v>265</v>
      </c>
      <c r="C10" s="797"/>
      <c r="D10" s="798" t="n">
        <f aca="false">COUNTIFS(HoraireConseillers!$C27:$G30,"*Bru*")</f>
        <v>1</v>
      </c>
      <c r="E10" s="799" t="n">
        <f aca="false">COUNTIFS(HoraireConseillers!$C27:$G30,"*Sim*")</f>
        <v>1</v>
      </c>
      <c r="F10" s="799" t="n">
        <f aca="false">COUNTIFS(HoraireConseillers!$C27:$G30,"*Soph*")</f>
        <v>1</v>
      </c>
      <c r="G10" s="799" t="n">
        <f aca="false">COUNTIFS(HoraireConseillers!$C27:$G30,"*St?ph*")</f>
        <v>1</v>
      </c>
      <c r="H10" s="799" t="n">
        <f aca="false">COUNTIFS(HoraireConseillers!$C27:$G30,"*Suz*")</f>
        <v>0</v>
      </c>
      <c r="I10" s="800" t="n">
        <f aca="false">COUNTIFS(HoraireConseillers!$C27:$G30,"*Syl*")</f>
        <v>3</v>
      </c>
      <c r="J10" s="790"/>
      <c r="K10" s="772" t="s">
        <v>265</v>
      </c>
      <c r="L10" s="805" t="s">
        <v>261</v>
      </c>
      <c r="M10" s="772" t="s">
        <v>266</v>
      </c>
      <c r="N10" s="791"/>
      <c r="O10" s="801"/>
      <c r="P10" s="752"/>
      <c r="Q10" s="802"/>
      <c r="R10" s="802"/>
      <c r="S10" s="803"/>
      <c r="T10" s="795"/>
      <c r="U10" s="806"/>
      <c r="V10" s="795"/>
      <c r="W10" s="804"/>
      <c r="X10" s="783"/>
      <c r="Y10" s="782"/>
      <c r="Z10" s="782"/>
      <c r="AA10" s="782"/>
    </row>
    <row r="11" customFormat="false" ht="19.5" hidden="false" customHeight="true" outlineLevel="0" collapsed="false">
      <c r="A11" s="784"/>
      <c r="B11" s="796" t="s">
        <v>267</v>
      </c>
      <c r="C11" s="797"/>
      <c r="D11" s="807" t="n">
        <f aca="false">COUNTIF(HoraireConseillers!$G$28,"*Bru*")</f>
        <v>0</v>
      </c>
      <c r="E11" s="808" t="n">
        <f aca="false">COUNTIF(HoraireConseillers!$G$28,"*Sim*")</f>
        <v>0</v>
      </c>
      <c r="F11" s="808" t="n">
        <f aca="false">COUNTIF(HoraireConseillers!$G$28,"*Soph*")</f>
        <v>0</v>
      </c>
      <c r="G11" s="808" t="n">
        <f aca="false">COUNTIF(HoraireConseillers!$G$28,"*St?ph*")</f>
        <v>0</v>
      </c>
      <c r="H11" s="808" t="n">
        <f aca="false">COUNTIF(HoraireConseillers!$G$28,"*Suz*")</f>
        <v>0</v>
      </c>
      <c r="I11" s="809" t="n">
        <f aca="false">COUNTIF(HoraireConseillers!$G$28,"*Syl*")</f>
        <v>0</v>
      </c>
      <c r="J11" s="810"/>
      <c r="K11" s="811" t="s">
        <v>267</v>
      </c>
      <c r="L11" s="772" t="s">
        <v>268</v>
      </c>
      <c r="M11" s="772" t="s">
        <v>269</v>
      </c>
      <c r="N11" s="812"/>
      <c r="O11" s="801"/>
      <c r="P11" s="752"/>
      <c r="Q11" s="813"/>
      <c r="R11" s="802"/>
      <c r="S11" s="803"/>
      <c r="T11" s="795"/>
      <c r="U11" s="795"/>
      <c r="V11" s="795"/>
      <c r="W11" s="804"/>
      <c r="X11" s="783"/>
      <c r="Y11" s="782"/>
      <c r="Z11" s="782"/>
      <c r="AA11" s="782"/>
    </row>
    <row r="12" customFormat="false" ht="19.5" hidden="false" customHeight="true" outlineLevel="0" collapsed="false">
      <c r="A12" s="784"/>
      <c r="B12" s="796" t="s">
        <v>270</v>
      </c>
      <c r="C12" s="797"/>
      <c r="D12" s="814" t="n">
        <f aca="false">COUNTIFS(HoraireConseillers!$A$34:$G$34,"*Bru*") +COUNTIF(HoraireConseillers!$A$47:$G$47,"*Bru*")</f>
        <v>0</v>
      </c>
      <c r="E12" s="815" t="n">
        <f aca="false">COUNTIFS(HoraireConseillers!$A$34:$G$34,"*Sim*") +COUNTIF(HoraireConseillers!$A$47:$G$47,"*Sim*")</f>
        <v>1</v>
      </c>
      <c r="F12" s="815" t="n">
        <f aca="false">COUNTIFS(HoraireConseillers!$A$34:$G$34,"*Soph*") +COUNTIF(HoraireConseillers!$A$47:$G$47,"*Soph*")</f>
        <v>2</v>
      </c>
      <c r="G12" s="815" t="n">
        <f aca="false">COUNTIFS(HoraireConseillers!$A$34:$G$34,"*Steph*") +COUNTIF(HoraireConseillers!$A$47:$G$47,"*Steph*")</f>
        <v>0</v>
      </c>
      <c r="H12" s="815" t="n">
        <f aca="false">COUNTIFS(HoraireConseillers!$A$34:$G$34,"*Suz*") +COUNTIF(HoraireConseillers!$A$47:$G$47,"*Suz*")</f>
        <v>0</v>
      </c>
      <c r="I12" s="816" t="n">
        <f aca="false">COUNTIFS(HoraireConseillers!$A$34:$G$34,"*Syl*") +COUNTIF(HoraireConseillers!$A$47:$G$47,"*Syl*")</f>
        <v>1</v>
      </c>
      <c r="J12" s="770"/>
      <c r="K12" s="811" t="s">
        <v>270</v>
      </c>
      <c r="L12" s="772" t="s">
        <v>261</v>
      </c>
      <c r="M12" s="817" t="s">
        <v>271</v>
      </c>
      <c r="N12" s="818"/>
      <c r="O12" s="801"/>
      <c r="P12" s="752"/>
      <c r="Q12" s="813"/>
      <c r="R12" s="802"/>
      <c r="S12" s="803"/>
      <c r="T12" s="795"/>
      <c r="U12" s="795"/>
      <c r="V12" s="795"/>
      <c r="W12" s="804"/>
      <c r="X12" s="783"/>
      <c r="Y12" s="782"/>
      <c r="Z12" s="782"/>
      <c r="AA12" s="782"/>
    </row>
    <row r="13" customFormat="false" ht="19.5" hidden="false" customHeight="true" outlineLevel="0" collapsed="false">
      <c r="A13" s="784"/>
      <c r="B13" s="796" t="s">
        <v>272</v>
      </c>
      <c r="C13" s="797"/>
      <c r="D13" s="798" t="n">
        <f aca="false">D5</f>
        <v>4</v>
      </c>
      <c r="E13" s="799" t="n">
        <f aca="false">E5</f>
        <v>2</v>
      </c>
      <c r="F13" s="799" t="n">
        <f aca="false">F5</f>
        <v>4</v>
      </c>
      <c r="G13" s="799" t="n">
        <f aca="false">G5</f>
        <v>4</v>
      </c>
      <c r="H13" s="799" t="n">
        <f aca="false">H5</f>
        <v>5</v>
      </c>
      <c r="I13" s="800" t="n">
        <f aca="false">I5</f>
        <v>5</v>
      </c>
      <c r="J13" s="790"/>
      <c r="K13" s="772" t="s">
        <v>273</v>
      </c>
      <c r="L13" s="772" t="s">
        <v>274</v>
      </c>
      <c r="M13" s="772"/>
      <c r="N13" s="819"/>
      <c r="O13" s="801"/>
      <c r="P13" s="752"/>
      <c r="Q13" s="813"/>
      <c r="R13" s="802"/>
      <c r="S13" s="803"/>
      <c r="T13" s="820"/>
      <c r="U13" s="820"/>
      <c r="V13" s="820"/>
      <c r="W13" s="804"/>
      <c r="X13" s="783"/>
      <c r="Y13" s="782"/>
      <c r="Z13" s="782"/>
      <c r="AA13" s="782"/>
    </row>
    <row r="14" customFormat="false" ht="19.5" hidden="false" customHeight="true" outlineLevel="0" collapsed="false">
      <c r="A14" s="784"/>
      <c r="B14" s="796" t="s">
        <v>275</v>
      </c>
      <c r="C14" s="797"/>
      <c r="D14" s="798" t="n">
        <f aca="false">COUNTIFS(HoraireConseillers!$E$40:$E$42,"*Bru*")</f>
        <v>1</v>
      </c>
      <c r="E14" s="799" t="n">
        <f aca="false">COUNTIFS(HoraireConseillers!$E$40:$E$42,"*Sim*")</f>
        <v>0</v>
      </c>
      <c r="F14" s="799" t="n">
        <f aca="false">COUNTIFS(HoraireConseillers!$E$40:$E$42,"*Soph*")</f>
        <v>0</v>
      </c>
      <c r="G14" s="799" t="n">
        <f aca="false">COUNTIFS(HoraireConseillers!$E$40:$E$42,"*St?ph*")</f>
        <v>1</v>
      </c>
      <c r="H14" s="799" t="n">
        <f aca="false">COUNTIFS(HoraireConseillers!$E$40:$E$42,"*Suz*")</f>
        <v>1</v>
      </c>
      <c r="I14" s="800" t="n">
        <f aca="false">COUNTIFS(HoraireConseillers!$E$40:$E$42,"*Syl*")</f>
        <v>1</v>
      </c>
      <c r="J14" s="790"/>
      <c r="K14" s="772" t="s">
        <v>276</v>
      </c>
      <c r="L14" s="772" t="s">
        <v>277</v>
      </c>
      <c r="M14" s="772" t="s">
        <v>278</v>
      </c>
      <c r="N14" s="812"/>
      <c r="O14" s="780"/>
      <c r="P14" s="775"/>
      <c r="Q14" s="742"/>
      <c r="R14" s="742"/>
      <c r="S14" s="821"/>
      <c r="T14" s="803"/>
      <c r="U14" s="773"/>
      <c r="V14" s="821"/>
      <c r="W14" s="782"/>
      <c r="X14" s="783"/>
      <c r="Y14" s="782"/>
      <c r="Z14" s="782"/>
      <c r="AA14" s="782"/>
    </row>
    <row r="15" s="836" customFormat="true" ht="19.5" hidden="false" customHeight="true" outlineLevel="0" collapsed="false">
      <c r="A15" s="784"/>
      <c r="B15" s="822" t="s">
        <v>279</v>
      </c>
      <c r="C15" s="823"/>
      <c r="D15" s="824" t="n">
        <v>1</v>
      </c>
      <c r="E15" s="825" t="n">
        <v>1</v>
      </c>
      <c r="F15" s="825"/>
      <c r="G15" s="825"/>
      <c r="H15" s="825" t="n">
        <v>1</v>
      </c>
      <c r="I15" s="826"/>
      <c r="J15" s="827"/>
      <c r="K15" s="828" t="s">
        <v>279</v>
      </c>
      <c r="L15" s="829" t="s">
        <v>280</v>
      </c>
      <c r="M15" s="829"/>
      <c r="N15" s="819"/>
      <c r="O15" s="830"/>
      <c r="P15" s="830"/>
      <c r="Q15" s="831"/>
      <c r="R15" s="832"/>
      <c r="S15" s="833"/>
      <c r="T15" s="833"/>
      <c r="U15" s="833"/>
      <c r="V15" s="821"/>
      <c r="W15" s="834"/>
      <c r="X15" s="835"/>
      <c r="Y15" s="834"/>
      <c r="Z15" s="834"/>
      <c r="AA15" s="834"/>
      <c r="AMD15" s="0"/>
      <c r="AME15" s="0"/>
      <c r="AMF15" s="0"/>
      <c r="AMG15" s="0"/>
      <c r="AMH15" s="0"/>
      <c r="AMI15" s="0"/>
      <c r="AMJ15" s="0"/>
    </row>
    <row r="16" customFormat="false" ht="19.5" hidden="false" customHeight="true" outlineLevel="0" collapsed="false">
      <c r="A16" s="784"/>
      <c r="B16" s="796" t="s">
        <v>281</v>
      </c>
      <c r="C16" s="797"/>
      <c r="D16" s="807" t="n">
        <f aca="false">COUNTIF(HoraireConseillers!$H$7,"*Bru*")</f>
        <v>0</v>
      </c>
      <c r="E16" s="808" t="n">
        <f aca="false">COUNTIF(HoraireConseillers!$H$7,"*Sim*")</f>
        <v>1</v>
      </c>
      <c r="F16" s="808" t="n">
        <f aca="false">COUNTIF(HoraireConseillers!$H$7,"*Soph*")</f>
        <v>0</v>
      </c>
      <c r="G16" s="808" t="n">
        <f aca="false">COUNTIF(HoraireConseillers!$H$7,"*St?ph*")</f>
        <v>0</v>
      </c>
      <c r="H16" s="808" t="n">
        <f aca="false">COUNTIF(HoraireConseillers!$H$7,"*Suz*")</f>
        <v>0</v>
      </c>
      <c r="I16" s="809" t="n">
        <f aca="false">COUNTIF(HoraireConseillers!$H$7,"*Syl*")</f>
        <v>0</v>
      </c>
      <c r="J16" s="810"/>
      <c r="K16" s="811" t="s">
        <v>281</v>
      </c>
      <c r="L16" s="772" t="s">
        <v>282</v>
      </c>
      <c r="M16" s="817" t="s">
        <v>283</v>
      </c>
      <c r="N16" s="818"/>
      <c r="O16" s="837"/>
      <c r="P16" s="775"/>
      <c r="Q16" s="742"/>
      <c r="R16" s="742"/>
      <c r="S16" s="838"/>
      <c r="T16" s="831"/>
      <c r="U16" s="331"/>
      <c r="V16" s="821"/>
      <c r="W16" s="782"/>
      <c r="X16" s="783"/>
      <c r="Y16" s="782"/>
      <c r="Z16" s="782"/>
      <c r="AA16" s="782"/>
    </row>
    <row r="17" customFormat="false" ht="19.5" hidden="false" customHeight="true" outlineLevel="0" collapsed="false">
      <c r="A17" s="784"/>
      <c r="B17" s="796" t="s">
        <v>284</v>
      </c>
      <c r="C17" s="797"/>
      <c r="D17" s="798" t="n">
        <f aca="false">COUNTIFS(HoraireConseillers!$H$17,"*Bru*")</f>
        <v>0</v>
      </c>
      <c r="E17" s="799" t="n">
        <f aca="false">COUNTIFS(HoraireConseillers!$H$17,"*Sim*")</f>
        <v>0</v>
      </c>
      <c r="F17" s="799" t="n">
        <f aca="false">COUNTIFS(HoraireConseillers!$H$17,"*Soph*")</f>
        <v>0</v>
      </c>
      <c r="G17" s="799" t="n">
        <f aca="false">COUNTIFS(HoraireConseillers!$H$17,"*St?ph*")</f>
        <v>0</v>
      </c>
      <c r="H17" s="799" t="n">
        <f aca="false">COUNTIFS(HoraireConseillers!$H$17,"*Suz*")</f>
        <v>1</v>
      </c>
      <c r="I17" s="800" t="n">
        <f aca="false">COUNTIFS(HoraireConseillers!$H$17,"*Syl*")</f>
        <v>0</v>
      </c>
      <c r="J17" s="790"/>
      <c r="K17" s="772" t="s">
        <v>285</v>
      </c>
      <c r="L17" s="772" t="s">
        <v>282</v>
      </c>
      <c r="M17" s="817" t="s">
        <v>286</v>
      </c>
      <c r="N17" s="818"/>
      <c r="O17" s="837"/>
      <c r="P17" s="775"/>
      <c r="Q17" s="742"/>
      <c r="R17" s="742"/>
      <c r="S17" s="838"/>
      <c r="T17" s="831"/>
      <c r="U17" s="331"/>
      <c r="V17" s="821"/>
      <c r="W17" s="782"/>
      <c r="X17" s="783"/>
      <c r="Y17" s="782"/>
      <c r="Z17" s="782"/>
      <c r="AA17" s="782"/>
    </row>
    <row r="18" s="734" customFormat="true" ht="20.25" hidden="false" customHeight="true" outlineLevel="0" collapsed="false">
      <c r="A18" s="784"/>
      <c r="B18" s="796" t="s">
        <v>287</v>
      </c>
      <c r="C18" s="839"/>
      <c r="D18" s="798" t="n">
        <f aca="false">D6*2</f>
        <v>10</v>
      </c>
      <c r="E18" s="799" t="n">
        <f aca="false">E6*2</f>
        <v>10</v>
      </c>
      <c r="F18" s="799" t="n">
        <f aca="false">F6*2</f>
        <v>6</v>
      </c>
      <c r="G18" s="799" t="n">
        <f aca="false">G6*2</f>
        <v>8</v>
      </c>
      <c r="H18" s="799" t="n">
        <f aca="false">H6*2</f>
        <v>8</v>
      </c>
      <c r="I18" s="800" t="n">
        <f aca="false">I6*2</f>
        <v>10</v>
      </c>
      <c r="J18" s="790"/>
      <c r="K18" s="772" t="s">
        <v>287</v>
      </c>
      <c r="L18" s="772" t="s">
        <v>288</v>
      </c>
      <c r="M18" s="772"/>
      <c r="N18" s="840"/>
      <c r="O18" s="837"/>
      <c r="P18" s="841"/>
      <c r="Q18" s="838"/>
      <c r="R18" s="842"/>
      <c r="S18" s="819"/>
      <c r="T18" s="830"/>
      <c r="U18" s="775"/>
      <c r="V18" s="830"/>
      <c r="W18" s="775"/>
      <c r="X18" s="841"/>
      <c r="Y18" s="841"/>
      <c r="Z18" s="841"/>
      <c r="AA18" s="841"/>
      <c r="AMD18" s="0"/>
      <c r="AME18" s="0"/>
      <c r="AMF18" s="0"/>
      <c r="AMG18" s="0"/>
      <c r="AMH18" s="0"/>
      <c r="AMI18" s="0"/>
      <c r="AMJ18" s="0"/>
    </row>
    <row r="19" customFormat="false" ht="19.5" hidden="false" customHeight="true" outlineLevel="0" collapsed="false">
      <c r="A19" s="784"/>
      <c r="B19" s="843" t="s">
        <v>289</v>
      </c>
      <c r="C19" s="844"/>
      <c r="D19" s="845" t="n">
        <f aca="false">D6</f>
        <v>5</v>
      </c>
      <c r="E19" s="846" t="n">
        <f aca="false">E6</f>
        <v>5</v>
      </c>
      <c r="F19" s="846" t="n">
        <f aca="false">F6</f>
        <v>3</v>
      </c>
      <c r="G19" s="846" t="n">
        <f aca="false">G6</f>
        <v>4</v>
      </c>
      <c r="H19" s="846" t="n">
        <f aca="false">H5</f>
        <v>5</v>
      </c>
      <c r="I19" s="847" t="n">
        <f aca="false">I6</f>
        <v>5</v>
      </c>
      <c r="J19" s="790"/>
      <c r="K19" s="772" t="s">
        <v>289</v>
      </c>
      <c r="L19" s="772" t="s">
        <v>290</v>
      </c>
      <c r="M19" s="772"/>
      <c r="N19" s="837"/>
      <c r="O19" s="837"/>
      <c r="P19" s="775"/>
      <c r="Q19" s="838"/>
      <c r="R19" s="842"/>
      <c r="S19" s="819"/>
      <c r="T19" s="830"/>
      <c r="U19" s="775"/>
      <c r="V19" s="830"/>
      <c r="W19" s="782"/>
      <c r="X19" s="848"/>
      <c r="Y19" s="848"/>
      <c r="Z19" s="848"/>
      <c r="AA19" s="848"/>
    </row>
    <row r="20" customFormat="false" ht="22.5" hidden="false" customHeight="true" outlineLevel="0" collapsed="false">
      <c r="A20" s="849"/>
      <c r="B20" s="735"/>
      <c r="C20" s="734"/>
      <c r="D20" s="773"/>
      <c r="E20" s="773"/>
      <c r="F20" s="773"/>
      <c r="G20" s="773"/>
      <c r="H20" s="773"/>
      <c r="I20" s="773"/>
      <c r="J20" s="773"/>
      <c r="K20" s="850"/>
      <c r="L20" s="851" t="s">
        <v>291</v>
      </c>
      <c r="M20" s="851"/>
      <c r="N20" s="851"/>
      <c r="O20" s="851"/>
      <c r="P20" s="851"/>
      <c r="Q20" s="851"/>
      <c r="R20" s="851"/>
      <c r="S20" s="819"/>
      <c r="T20" s="830"/>
      <c r="U20" s="775"/>
      <c r="V20" s="830"/>
      <c r="W20" s="782"/>
      <c r="X20" s="848"/>
      <c r="Y20" s="848"/>
      <c r="Z20" s="848"/>
      <c r="AA20" s="848"/>
    </row>
    <row r="21" customFormat="false" ht="20.25" hidden="false" customHeight="true" outlineLevel="0" collapsed="false">
      <c r="B21" s="852"/>
      <c r="C21" s="853"/>
      <c r="D21" s="854" t="s">
        <v>149</v>
      </c>
      <c r="E21" s="854" t="s">
        <v>143</v>
      </c>
      <c r="F21" s="854" t="s">
        <v>147</v>
      </c>
      <c r="G21" s="855" t="s">
        <v>157</v>
      </c>
      <c r="H21" s="854" t="s">
        <v>144</v>
      </c>
      <c r="I21" s="856" t="s">
        <v>148</v>
      </c>
      <c r="J21" s="752"/>
      <c r="K21" s="779"/>
      <c r="L21" s="857" t="s">
        <v>292</v>
      </c>
      <c r="M21" s="858" t="s">
        <v>293</v>
      </c>
      <c r="N21" s="858" t="s">
        <v>294</v>
      </c>
      <c r="O21" s="858" t="s">
        <v>295</v>
      </c>
      <c r="P21" s="858" t="s">
        <v>296</v>
      </c>
      <c r="Q21" s="858" t="s">
        <v>297</v>
      </c>
      <c r="R21" s="859" t="s">
        <v>282</v>
      </c>
      <c r="S21" s="819"/>
      <c r="T21" s="830"/>
      <c r="U21" s="775"/>
      <c r="V21" s="830"/>
      <c r="W21" s="782"/>
      <c r="X21" s="848"/>
      <c r="Y21" s="848"/>
      <c r="Z21" s="848"/>
      <c r="AA21" s="848"/>
    </row>
    <row r="22" customFormat="false" ht="19.5" hidden="false" customHeight="true" outlineLevel="0" collapsed="false">
      <c r="A22" s="764"/>
      <c r="B22" s="860" t="s">
        <v>260</v>
      </c>
      <c r="C22" s="861" t="n">
        <v>0.0208333333333333</v>
      </c>
      <c r="D22" s="862" t="n">
        <f aca="false">D8*$C22</f>
        <v>0.104166666666667</v>
      </c>
      <c r="E22" s="862" t="n">
        <f aca="false">E8*$C22</f>
        <v>0.0208333333333333</v>
      </c>
      <c r="F22" s="862" t="n">
        <f aca="false">F8*$C22</f>
        <v>0.0624999999999999</v>
      </c>
      <c r="G22" s="862" t="n">
        <f aca="false">G8*$C22</f>
        <v>0.0416666666666666</v>
      </c>
      <c r="H22" s="862" t="n">
        <f aca="false">H8*$C22</f>
        <v>0.0624999999999999</v>
      </c>
      <c r="I22" s="863" t="n">
        <f aca="false">I8*$C22</f>
        <v>0.0833333333333332</v>
      </c>
      <c r="J22" s="864"/>
      <c r="K22" s="865" t="n">
        <v>45655</v>
      </c>
      <c r="L22" s="866" t="s">
        <v>298</v>
      </c>
      <c r="M22" s="867" t="s">
        <v>299</v>
      </c>
      <c r="N22" s="867" t="s">
        <v>300</v>
      </c>
      <c r="O22" s="868" t="s">
        <v>301</v>
      </c>
      <c r="P22" s="868" t="s">
        <v>302</v>
      </c>
      <c r="Q22" s="867" t="s">
        <v>303</v>
      </c>
      <c r="R22" s="869" t="s">
        <v>304</v>
      </c>
      <c r="S22" s="819"/>
      <c r="T22" s="830"/>
      <c r="U22" s="775"/>
      <c r="V22" s="830"/>
      <c r="W22" s="782"/>
      <c r="X22" s="848"/>
      <c r="Y22" s="848"/>
      <c r="Z22" s="848"/>
      <c r="AA22" s="848"/>
    </row>
    <row r="23" customFormat="false" ht="19.5" hidden="false" customHeight="true" outlineLevel="0" collapsed="false">
      <c r="A23" s="764"/>
      <c r="B23" s="870" t="s">
        <v>305</v>
      </c>
      <c r="C23" s="871" t="n">
        <v>0.0729166666666667</v>
      </c>
      <c r="D23" s="872" t="n">
        <f aca="false">D9*$C$23</f>
        <v>0.0729166666666667</v>
      </c>
      <c r="E23" s="872" t="n">
        <f aca="false">E9*$C$23</f>
        <v>0.0729166666666667</v>
      </c>
      <c r="F23" s="872" t="n">
        <f aca="false">F9*$C$23</f>
        <v>0.0729166666666667</v>
      </c>
      <c r="G23" s="872" t="n">
        <f aca="false">G9*$C$23</f>
        <v>0</v>
      </c>
      <c r="H23" s="872" t="n">
        <f aca="false">H9*$C$23</f>
        <v>0.0729166666666667</v>
      </c>
      <c r="I23" s="873" t="n">
        <f aca="false">I9*$C$23</f>
        <v>0.0729166666666667</v>
      </c>
      <c r="J23" s="864"/>
      <c r="K23" s="874" t="n">
        <v>45662</v>
      </c>
      <c r="L23" s="875" t="s">
        <v>306</v>
      </c>
      <c r="M23" s="876" t="s">
        <v>307</v>
      </c>
      <c r="N23" s="876" t="s">
        <v>308</v>
      </c>
      <c r="O23" s="877" t="s">
        <v>309</v>
      </c>
      <c r="P23" s="877" t="s">
        <v>310</v>
      </c>
      <c r="Q23" s="878" t="s">
        <v>311</v>
      </c>
      <c r="R23" s="879" t="s">
        <v>312</v>
      </c>
      <c r="S23" s="819"/>
      <c r="T23" s="830"/>
      <c r="U23" s="775"/>
      <c r="V23" s="830"/>
      <c r="W23" s="782"/>
      <c r="X23" s="848"/>
      <c r="Y23" s="848"/>
      <c r="Z23" s="848"/>
      <c r="AA23" s="848"/>
    </row>
    <row r="24" customFormat="false" ht="19.5" hidden="false" customHeight="true" outlineLevel="0" collapsed="false">
      <c r="A24" s="764"/>
      <c r="B24" s="880" t="s">
        <v>265</v>
      </c>
      <c r="C24" s="881" t="n">
        <v>0.0416666666666667</v>
      </c>
      <c r="D24" s="882" t="n">
        <f aca="false">D10*$C$24</f>
        <v>0.0416666666666667</v>
      </c>
      <c r="E24" s="882" t="n">
        <f aca="false">E10*$C$24</f>
        <v>0.0416666666666667</v>
      </c>
      <c r="F24" s="882" t="n">
        <f aca="false">F10*$C$24</f>
        <v>0.0416666666666667</v>
      </c>
      <c r="G24" s="882" t="n">
        <f aca="false">G10*$C$24</f>
        <v>0.0416666666666667</v>
      </c>
      <c r="H24" s="882" t="n">
        <f aca="false">H10*$C$24</f>
        <v>0</v>
      </c>
      <c r="I24" s="883" t="n">
        <f aca="false">I10*$C$24</f>
        <v>0.125</v>
      </c>
      <c r="J24" s="864"/>
      <c r="K24" s="874" t="n">
        <v>45669</v>
      </c>
      <c r="L24" s="875" t="s">
        <v>313</v>
      </c>
      <c r="M24" s="877" t="s">
        <v>314</v>
      </c>
      <c r="N24" s="876" t="s">
        <v>315</v>
      </c>
      <c r="O24" s="877" t="s">
        <v>316</v>
      </c>
      <c r="P24" s="877" t="s">
        <v>317</v>
      </c>
      <c r="Q24" s="876" t="s">
        <v>318</v>
      </c>
      <c r="R24" s="879" t="s">
        <v>319</v>
      </c>
      <c r="S24" s="838"/>
      <c r="T24" s="831"/>
      <c r="U24" s="331"/>
      <c r="V24" s="821"/>
    </row>
    <row r="25" customFormat="false" ht="19.5" hidden="false" customHeight="true" outlineLevel="0" collapsed="false">
      <c r="A25" s="764"/>
      <c r="B25" s="880" t="s">
        <v>267</v>
      </c>
      <c r="C25" s="881" t="n">
        <v>0.0729166666666667</v>
      </c>
      <c r="D25" s="872" t="n">
        <f aca="false">D11*$C$25</f>
        <v>0</v>
      </c>
      <c r="E25" s="872" t="n">
        <f aca="false">E11*$C$25</f>
        <v>0</v>
      </c>
      <c r="F25" s="872" t="n">
        <f aca="false">F11*$C$25</f>
        <v>0</v>
      </c>
      <c r="G25" s="872" t="n">
        <f aca="false">G11*$C$25</f>
        <v>0</v>
      </c>
      <c r="H25" s="872" t="n">
        <f aca="false">H11*$C$25</f>
        <v>0</v>
      </c>
      <c r="I25" s="884" t="n">
        <f aca="false">I11*$C$25</f>
        <v>0</v>
      </c>
      <c r="J25" s="864"/>
      <c r="K25" s="874" t="n">
        <v>45676</v>
      </c>
      <c r="L25" s="875" t="s">
        <v>320</v>
      </c>
      <c r="M25" s="877" t="s">
        <v>321</v>
      </c>
      <c r="N25" s="876" t="s">
        <v>322</v>
      </c>
      <c r="O25" s="877" t="s">
        <v>323</v>
      </c>
      <c r="P25" s="877" t="s">
        <v>324</v>
      </c>
      <c r="Q25" s="876" t="s">
        <v>325</v>
      </c>
      <c r="R25" s="879" t="s">
        <v>326</v>
      </c>
      <c r="S25" s="838"/>
      <c r="T25" s="831"/>
      <c r="U25" s="331"/>
      <c r="V25" s="821"/>
    </row>
    <row r="26" customFormat="false" ht="19.5" hidden="false" customHeight="true" outlineLevel="0" collapsed="false">
      <c r="A26" s="764"/>
      <c r="B26" s="885" t="s">
        <v>270</v>
      </c>
      <c r="C26" s="886" t="n">
        <v>0.125</v>
      </c>
      <c r="D26" s="882" t="n">
        <f aca="false">D12*$C$26</f>
        <v>0</v>
      </c>
      <c r="E26" s="882" t="n">
        <f aca="false">E12*$C$26</f>
        <v>0.125</v>
      </c>
      <c r="F26" s="882" t="n">
        <f aca="false">F12*$C$26</f>
        <v>0.25</v>
      </c>
      <c r="G26" s="882" t="n">
        <f aca="false">G12*$C$26</f>
        <v>0</v>
      </c>
      <c r="H26" s="882" t="n">
        <f aca="false">H12*$C$26</f>
        <v>0</v>
      </c>
      <c r="I26" s="887" t="n">
        <f aca="false">I12*$C$26</f>
        <v>0.125</v>
      </c>
      <c r="J26" s="864"/>
      <c r="K26" s="888" t="n">
        <v>45683</v>
      </c>
      <c r="L26" s="889" t="s">
        <v>327</v>
      </c>
      <c r="M26" s="890" t="s">
        <v>328</v>
      </c>
      <c r="N26" s="891" t="s">
        <v>329</v>
      </c>
      <c r="O26" s="890" t="s">
        <v>330</v>
      </c>
      <c r="P26" s="890" t="s">
        <v>331</v>
      </c>
      <c r="Q26" s="891" t="s">
        <v>332</v>
      </c>
      <c r="R26" s="892" t="s">
        <v>333</v>
      </c>
      <c r="S26" s="838"/>
      <c r="T26" s="831"/>
      <c r="U26" s="331"/>
      <c r="V26" s="821"/>
    </row>
    <row r="27" customFormat="false" ht="19.5" hidden="false" customHeight="true" outlineLevel="0" collapsed="false">
      <c r="A27" s="764"/>
      <c r="B27" s="893" t="s">
        <v>272</v>
      </c>
      <c r="C27" s="894" t="n">
        <v>0.111111111111111</v>
      </c>
      <c r="D27" s="895" t="n">
        <f aca="false">D13*$C$27</f>
        <v>0.444444444444444</v>
      </c>
      <c r="E27" s="895" t="n">
        <f aca="false">E13*$C$27</f>
        <v>0.222222222222222</v>
      </c>
      <c r="F27" s="895" t="n">
        <f aca="false">F13*$C$27</f>
        <v>0.444444444444444</v>
      </c>
      <c r="G27" s="895" t="n">
        <f aca="false">G13*$C$27</f>
        <v>0.444444444444444</v>
      </c>
      <c r="H27" s="895" t="n">
        <f aca="false">H13*$C$27</f>
        <v>0.555555555555555</v>
      </c>
      <c r="I27" s="896" t="n">
        <f aca="false">I13*$C$27</f>
        <v>0.555555555555555</v>
      </c>
      <c r="J27" s="864"/>
      <c r="K27" s="897"/>
      <c r="L27" s="898"/>
      <c r="M27" s="837"/>
      <c r="N27" s="837"/>
      <c r="O27" s="837"/>
      <c r="P27" s="899"/>
      <c r="Q27" s="819"/>
      <c r="R27" s="899"/>
      <c r="S27" s="819"/>
      <c r="T27" s="834"/>
      <c r="U27" s="782"/>
      <c r="V27" s="834"/>
      <c r="W27" s="782"/>
      <c r="X27" s="848"/>
      <c r="Y27" s="848"/>
      <c r="Z27" s="848"/>
      <c r="AA27" s="848"/>
    </row>
    <row r="28" customFormat="false" ht="19.5" hidden="false" customHeight="true" outlineLevel="0" collapsed="false">
      <c r="A28" s="764"/>
      <c r="B28" s="860" t="s">
        <v>275</v>
      </c>
      <c r="C28" s="861" t="n">
        <v>0.0625</v>
      </c>
      <c r="D28" s="900" t="n">
        <f aca="false">D14*$C$28</f>
        <v>0.0625</v>
      </c>
      <c r="E28" s="900" t="n">
        <f aca="false">E14*$C$28</f>
        <v>0</v>
      </c>
      <c r="F28" s="900" t="n">
        <f aca="false">F14*$C$28</f>
        <v>0</v>
      </c>
      <c r="G28" s="900" t="n">
        <f aca="false">G14*$C$28</f>
        <v>0.0625</v>
      </c>
      <c r="H28" s="900" t="n">
        <f aca="false">H14*$C$28</f>
        <v>0.0625</v>
      </c>
      <c r="I28" s="901" t="n">
        <f aca="false">I14*$C$28</f>
        <v>0.0625</v>
      </c>
      <c r="J28" s="864"/>
      <c r="K28" s="897"/>
      <c r="L28" s="734"/>
      <c r="M28" s="902"/>
      <c r="N28" s="902"/>
      <c r="O28" s="902"/>
      <c r="P28" s="903"/>
      <c r="Q28" s="838"/>
      <c r="R28" s="331"/>
      <c r="S28" s="838"/>
    </row>
    <row r="29" customFormat="false" ht="19.5" hidden="false" customHeight="true" outlineLevel="0" collapsed="false">
      <c r="A29" s="764"/>
      <c r="B29" s="904" t="s">
        <v>279</v>
      </c>
      <c r="C29" s="871" t="n">
        <v>0.0625</v>
      </c>
      <c r="D29" s="872" t="n">
        <f aca="false">D15*$C$29</f>
        <v>0.0625</v>
      </c>
      <c r="E29" s="872" t="n">
        <f aca="false">E15*$C$29</f>
        <v>0.0625</v>
      </c>
      <c r="F29" s="872" t="n">
        <f aca="false">F15*$C$29</f>
        <v>0</v>
      </c>
      <c r="G29" s="872" t="n">
        <f aca="false">G15*$C$29</f>
        <v>0</v>
      </c>
      <c r="H29" s="872" t="n">
        <f aca="false">H15*$C$29</f>
        <v>0.0625</v>
      </c>
      <c r="I29" s="884" t="n">
        <f aca="false">I15*$C$29</f>
        <v>0</v>
      </c>
      <c r="J29" s="864"/>
      <c r="K29" s="897"/>
      <c r="L29" s="841"/>
      <c r="M29" s="837"/>
      <c r="N29" s="837"/>
      <c r="O29" s="837"/>
      <c r="P29" s="899"/>
      <c r="Q29" s="819"/>
      <c r="R29" s="899"/>
      <c r="S29" s="819"/>
      <c r="T29" s="834"/>
      <c r="U29" s="782"/>
      <c r="V29" s="834"/>
      <c r="W29" s="782"/>
      <c r="X29" s="848"/>
      <c r="Y29" s="848"/>
      <c r="Z29" s="848"/>
      <c r="AA29" s="848"/>
    </row>
    <row r="30" customFormat="false" ht="19.5" hidden="false" customHeight="true" outlineLevel="0" collapsed="false">
      <c r="B30" s="905" t="s">
        <v>281</v>
      </c>
      <c r="C30" s="906" t="n">
        <v>0.09375</v>
      </c>
      <c r="D30" s="907" t="n">
        <f aca="false">D16*$C$30</f>
        <v>0</v>
      </c>
      <c r="E30" s="907" t="n">
        <f aca="false">E16*$C$30</f>
        <v>0.09375</v>
      </c>
      <c r="F30" s="907" t="n">
        <f aca="false">F16*$C$30</f>
        <v>0</v>
      </c>
      <c r="G30" s="907" t="n">
        <f aca="false">G16*$C$30</f>
        <v>0</v>
      </c>
      <c r="H30" s="907" t="n">
        <f aca="false">H16*$C$30</f>
        <v>0</v>
      </c>
      <c r="I30" s="884" t="n">
        <f aca="false">I16*$C$30</f>
        <v>0</v>
      </c>
      <c r="J30" s="864"/>
      <c r="K30" s="908"/>
      <c r="L30" s="909"/>
      <c r="M30" s="910"/>
      <c r="N30" s="837"/>
      <c r="O30" s="837"/>
      <c r="P30" s="899"/>
      <c r="Q30" s="819"/>
      <c r="R30" s="899"/>
      <c r="S30" s="819"/>
      <c r="T30" s="834"/>
      <c r="U30" s="782"/>
      <c r="V30" s="834"/>
      <c r="W30" s="782"/>
      <c r="X30" s="848"/>
      <c r="Y30" s="848"/>
      <c r="Z30" s="848"/>
      <c r="AA30" s="848"/>
    </row>
    <row r="31" customFormat="false" ht="19.5" hidden="false" customHeight="true" outlineLevel="0" collapsed="false">
      <c r="A31" s="764"/>
      <c r="B31" s="911" t="s">
        <v>284</v>
      </c>
      <c r="C31" s="881" t="n">
        <v>0.0416666666666667</v>
      </c>
      <c r="D31" s="882" t="n">
        <f aca="false">D17*$C$31</f>
        <v>0</v>
      </c>
      <c r="E31" s="882" t="n">
        <f aca="false">E17*$C$31</f>
        <v>0</v>
      </c>
      <c r="F31" s="882" t="n">
        <f aca="false">F17*$C$31</f>
        <v>0</v>
      </c>
      <c r="G31" s="882" t="n">
        <f aca="false">G17*$C$31</f>
        <v>0</v>
      </c>
      <c r="H31" s="882" t="n">
        <f aca="false">H17*$C$31</f>
        <v>0.0416666666666667</v>
      </c>
      <c r="I31" s="887" t="n">
        <f aca="false">I17*$C$31</f>
        <v>0</v>
      </c>
      <c r="J31" s="864"/>
      <c r="K31" s="908"/>
      <c r="L31" s="909"/>
      <c r="M31" s="912"/>
      <c r="N31" s="902"/>
      <c r="O31" s="902"/>
      <c r="P31" s="903"/>
      <c r="Q31" s="838"/>
      <c r="R31" s="903"/>
      <c r="S31" s="838"/>
    </row>
    <row r="32" customFormat="false" ht="19.5" hidden="false" customHeight="true" outlineLevel="0" collapsed="false">
      <c r="A32" s="764"/>
      <c r="B32" s="860" t="s">
        <v>287</v>
      </c>
      <c r="C32" s="861" t="n">
        <v>0.0104166666666667</v>
      </c>
      <c r="D32" s="913" t="n">
        <f aca="false">D18*$C$32</f>
        <v>0.104166666666667</v>
      </c>
      <c r="E32" s="913" t="n">
        <f aca="false">E18*$C$32</f>
        <v>0.104166666666667</v>
      </c>
      <c r="F32" s="913" t="n">
        <f aca="false">F18*$C$32</f>
        <v>0.0625000000000002</v>
      </c>
      <c r="G32" s="913" t="n">
        <f aca="false">G18*$C$32</f>
        <v>0.0833333333333336</v>
      </c>
      <c r="H32" s="913" t="n">
        <f aca="false">H18*$C$32</f>
        <v>0.0833333333333336</v>
      </c>
      <c r="I32" s="863" t="n">
        <f aca="false">I18*$C$32</f>
        <v>0.104166666666667</v>
      </c>
      <c r="J32" s="864"/>
      <c r="K32" s="908"/>
      <c r="L32" s="909"/>
      <c r="M32" s="912"/>
      <c r="N32" s="902"/>
      <c r="O32" s="902"/>
      <c r="P32" s="903"/>
      <c r="Q32" s="838"/>
      <c r="R32" s="331"/>
      <c r="S32" s="838"/>
    </row>
    <row r="33" customFormat="false" ht="19.5" hidden="false" customHeight="true" outlineLevel="0" collapsed="false">
      <c r="A33" s="764"/>
      <c r="B33" s="885" t="s">
        <v>334</v>
      </c>
      <c r="C33" s="886" t="n">
        <v>0.0208333333333333</v>
      </c>
      <c r="D33" s="914" t="n">
        <f aca="false">D$19*$C$33</f>
        <v>0.104166666666667</v>
      </c>
      <c r="E33" s="914" t="n">
        <f aca="false">E$19*$C$33</f>
        <v>0.104166666666667</v>
      </c>
      <c r="F33" s="914" t="n">
        <f aca="false">F$19*$C$33</f>
        <v>0.0624999999999999</v>
      </c>
      <c r="G33" s="914" t="n">
        <f aca="false">G$19*$C$33</f>
        <v>0.0833333333333332</v>
      </c>
      <c r="H33" s="914" t="n">
        <f aca="false">H$19*$C$33</f>
        <v>0.104166666666667</v>
      </c>
      <c r="I33" s="915" t="n">
        <f aca="false">I$19*$C$33</f>
        <v>0.104166666666667</v>
      </c>
      <c r="J33" s="864"/>
      <c r="K33" s="916"/>
      <c r="L33" s="909"/>
      <c r="M33" s="912"/>
      <c r="N33" s="902"/>
      <c r="O33" s="902"/>
      <c r="P33" s="903"/>
      <c r="Q33" s="838"/>
      <c r="R33" s="331"/>
      <c r="S33" s="838"/>
    </row>
    <row r="34" customFormat="false" ht="25.5" hidden="false" customHeight="true" outlineLevel="0" collapsed="false">
      <c r="B34" s="917"/>
      <c r="C34" s="918" t="s">
        <v>335</v>
      </c>
      <c r="D34" s="919" t="n">
        <f aca="false">SUM(D$22:D$33)</f>
        <v>0.996527777777777</v>
      </c>
      <c r="E34" s="919" t="n">
        <f aca="false">SUM(E$22:E$33)</f>
        <v>0.847222222222222</v>
      </c>
      <c r="F34" s="919" t="n">
        <f aca="false">SUM(F$22:F$33)</f>
        <v>0.996527777777777</v>
      </c>
      <c r="G34" s="919" t="n">
        <f aca="false">SUM(G$22:G$33)</f>
        <v>0.756944444444444</v>
      </c>
      <c r="H34" s="919" t="n">
        <f aca="false">SUM(H$22:H$33)</f>
        <v>1.04513888888889</v>
      </c>
      <c r="I34" s="919" t="n">
        <f aca="false">SUM(I$22:I$33)</f>
        <v>1.23263888888889</v>
      </c>
      <c r="J34" s="920"/>
      <c r="K34" s="908"/>
      <c r="L34" s="921"/>
      <c r="M34" s="912"/>
      <c r="N34" s="902"/>
      <c r="O34" s="902"/>
      <c r="P34" s="903"/>
      <c r="Q34" s="838"/>
      <c r="R34" s="331"/>
      <c r="S34" s="838"/>
    </row>
    <row r="35" customFormat="false" ht="19.5" hidden="false" customHeight="true" outlineLevel="0" collapsed="false">
      <c r="B35" s="917" t="s">
        <v>336</v>
      </c>
      <c r="C35" s="917"/>
      <c r="D35" s="922" t="n">
        <f aca="false">D6*7</f>
        <v>35</v>
      </c>
      <c r="E35" s="922" t="n">
        <f aca="false">E6*7</f>
        <v>35</v>
      </c>
      <c r="F35" s="922" t="n">
        <f aca="false">F6*7</f>
        <v>21</v>
      </c>
      <c r="G35" s="922" t="n">
        <f aca="false">G6*7</f>
        <v>28</v>
      </c>
      <c r="H35" s="922" t="n">
        <f aca="false">H6*7</f>
        <v>28</v>
      </c>
      <c r="I35" s="922" t="n">
        <f aca="false">I6*7</f>
        <v>35</v>
      </c>
      <c r="J35" s="923"/>
      <c r="K35" s="924"/>
      <c r="L35" s="925"/>
      <c r="M35" s="926"/>
      <c r="N35" s="926"/>
      <c r="O35" s="926"/>
      <c r="P35" s="927"/>
      <c r="Q35" s="928"/>
      <c r="R35" s="927"/>
      <c r="S35" s="928"/>
      <c r="T35" s="929"/>
      <c r="U35" s="930"/>
      <c r="V35" s="931"/>
    </row>
    <row r="36" s="744" customFormat="true" ht="13.5" hidden="false" customHeight="false" outlineLevel="0" collapsed="false">
      <c r="A36" s="932"/>
      <c r="B36" s="933"/>
      <c r="C36" s="934"/>
      <c r="D36" s="935" t="s">
        <v>149</v>
      </c>
      <c r="E36" s="935" t="s">
        <v>143</v>
      </c>
      <c r="F36" s="935" t="s">
        <v>147</v>
      </c>
      <c r="G36" s="935" t="s">
        <v>157</v>
      </c>
      <c r="H36" s="935" t="s">
        <v>144</v>
      </c>
      <c r="I36" s="935" t="s">
        <v>148</v>
      </c>
      <c r="J36" s="793"/>
      <c r="K36" s="936"/>
      <c r="L36" s="830"/>
      <c r="M36" s="937"/>
      <c r="N36" s="938"/>
      <c r="O36" s="938"/>
      <c r="P36" s="742"/>
      <c r="Q36" s="831"/>
      <c r="R36" s="742"/>
      <c r="S36" s="831"/>
      <c r="T36" s="729"/>
      <c r="V36" s="729"/>
      <c r="AMD36" s="0"/>
      <c r="AME36" s="0"/>
      <c r="AMF36" s="0"/>
      <c r="AMG36" s="0"/>
      <c r="AMH36" s="0"/>
      <c r="AMI36" s="0"/>
      <c r="AMJ36" s="0"/>
    </row>
    <row r="37" customFormat="false" ht="19.5" hidden="false" customHeight="true" outlineLevel="0" collapsed="false">
      <c r="K37" s="936"/>
      <c r="L37" s="734"/>
      <c r="M37" s="754"/>
      <c r="N37" s="754"/>
      <c r="O37" s="754"/>
      <c r="P37" s="332"/>
      <c r="Q37" s="332"/>
      <c r="R37" s="903"/>
      <c r="S37" s="838"/>
    </row>
    <row r="38" customFormat="false" ht="19.5" hidden="false" customHeight="true" outlineLevel="0" collapsed="false">
      <c r="B38" s="939"/>
      <c r="C38" s="734"/>
      <c r="D38" s="940"/>
      <c r="I38" s="734"/>
      <c r="J38" s="734"/>
      <c r="K38" s="735"/>
      <c r="L38" s="941"/>
      <c r="M38" s="831"/>
      <c r="N38" s="831"/>
      <c r="O38" s="831"/>
      <c r="P38" s="332"/>
      <c r="Q38" s="838"/>
      <c r="R38" s="331"/>
      <c r="S38" s="838"/>
    </row>
    <row r="39" customFormat="false" ht="19.5" hidden="false" customHeight="true" outlineLevel="0" collapsed="false">
      <c r="A39" s="764"/>
      <c r="B39" s="942"/>
      <c r="C39" s="331"/>
      <c r="D39" s="734"/>
      <c r="I39" s="734"/>
      <c r="J39" s="734"/>
      <c r="K39" s="735"/>
      <c r="L39" s="941"/>
      <c r="M39" s="831"/>
      <c r="N39" s="831"/>
      <c r="O39" s="831"/>
      <c r="P39" s="332"/>
      <c r="Q39" s="838"/>
      <c r="R39" s="903"/>
      <c r="S39" s="838"/>
    </row>
    <row r="40" customFormat="false" ht="19.5" hidden="false" customHeight="true" outlineLevel="0" collapsed="false">
      <c r="A40" s="764"/>
      <c r="B40" s="942"/>
      <c r="C40" s="331"/>
      <c r="D40" s="734"/>
      <c r="I40" s="734"/>
      <c r="J40" s="734"/>
      <c r="K40" s="735"/>
      <c r="L40" s="941"/>
      <c r="M40" s="831"/>
      <c r="N40" s="831"/>
      <c r="O40" s="831"/>
      <c r="P40" s="332"/>
      <c r="Q40" s="943"/>
      <c r="R40" s="903"/>
      <c r="S40" s="838"/>
    </row>
    <row r="41" customFormat="false" ht="19.5" hidden="false" customHeight="true" outlineLevel="0" collapsed="false">
      <c r="A41" s="764"/>
      <c r="B41" s="942"/>
      <c r="C41" s="331"/>
      <c r="D41" s="734"/>
      <c r="I41" s="734"/>
      <c r="J41" s="734"/>
      <c r="K41" s="735"/>
      <c r="L41" s="941"/>
      <c r="M41" s="831"/>
      <c r="N41" s="831"/>
      <c r="O41" s="831"/>
      <c r="P41" s="332"/>
      <c r="Q41" s="838"/>
      <c r="R41" s="331"/>
      <c r="S41" s="838"/>
    </row>
    <row r="42" customFormat="false" ht="19.5" hidden="false" customHeight="true" outlineLevel="0" collapsed="false">
      <c r="A42" s="764"/>
      <c r="B42" s="942"/>
      <c r="C42" s="331"/>
      <c r="D42" s="734"/>
      <c r="I42" s="734"/>
      <c r="J42" s="734"/>
      <c r="K42" s="735"/>
      <c r="L42" s="941"/>
      <c r="M42" s="831"/>
      <c r="N42" s="831"/>
      <c r="O42" s="831"/>
      <c r="P42" s="332"/>
      <c r="Q42" s="838"/>
      <c r="R42" s="331"/>
      <c r="S42" s="838"/>
    </row>
    <row r="43" customFormat="false" ht="19.5" hidden="false" customHeight="true" outlineLevel="0" collapsed="false">
      <c r="A43" s="764"/>
      <c r="B43" s="942"/>
      <c r="C43" s="331"/>
      <c r="D43" s="734"/>
      <c r="I43" s="734"/>
      <c r="J43" s="734"/>
      <c r="K43" s="735"/>
      <c r="L43" s="941"/>
      <c r="M43" s="831"/>
      <c r="N43" s="831"/>
      <c r="O43" s="831"/>
      <c r="P43" s="332"/>
      <c r="Q43" s="838"/>
      <c r="R43" s="331"/>
      <c r="S43" s="838"/>
    </row>
    <row r="44" customFormat="false" ht="19.5" hidden="false" customHeight="true" outlineLevel="0" collapsed="false">
      <c r="A44" s="764"/>
      <c r="B44" s="942"/>
      <c r="C44" s="331"/>
      <c r="D44" s="734"/>
      <c r="I44" s="734"/>
      <c r="J44" s="734"/>
      <c r="K44" s="735"/>
      <c r="L44" s="941"/>
      <c r="M44" s="832"/>
      <c r="N44" s="832"/>
      <c r="O44" s="832"/>
      <c r="P44" s="332"/>
      <c r="Q44" s="332"/>
      <c r="R44" s="903"/>
      <c r="S44" s="838"/>
    </row>
    <row r="45" customFormat="false" ht="19.5" hidden="false" customHeight="true" outlineLevel="0" collapsed="false">
      <c r="A45" s="764"/>
      <c r="B45" s="942"/>
      <c r="C45" s="331"/>
      <c r="D45" s="734"/>
      <c r="I45" s="734"/>
      <c r="J45" s="734"/>
      <c r="K45" s="735"/>
      <c r="L45" s="941"/>
      <c r="M45" s="831"/>
      <c r="N45" s="831"/>
      <c r="O45" s="831"/>
      <c r="P45" s="332"/>
      <c r="Q45" s="332"/>
      <c r="R45" s="332"/>
    </row>
    <row r="46" customFormat="false" ht="19.5" hidden="false" customHeight="true" outlineLevel="0" collapsed="false">
      <c r="A46" s="764"/>
      <c r="B46" s="942"/>
      <c r="C46" s="903"/>
      <c r="D46" s="734"/>
      <c r="I46" s="734"/>
      <c r="J46" s="734"/>
      <c r="K46" s="735"/>
      <c r="L46" s="941"/>
      <c r="M46" s="831"/>
      <c r="N46" s="831"/>
      <c r="O46" s="831"/>
      <c r="P46" s="332"/>
      <c r="Q46" s="332"/>
      <c r="R46" s="332"/>
    </row>
    <row r="47" customFormat="false" ht="19.5" hidden="false" customHeight="true" outlineLevel="0" collapsed="false">
      <c r="A47" s="764"/>
      <c r="B47" s="942"/>
      <c r="C47" s="903"/>
      <c r="D47" s="734"/>
      <c r="I47" s="734"/>
      <c r="J47" s="734"/>
      <c r="K47" s="735"/>
      <c r="L47" s="941"/>
      <c r="M47" s="831"/>
      <c r="N47" s="831"/>
      <c r="O47" s="831"/>
      <c r="P47" s="332"/>
      <c r="Q47" s="332"/>
      <c r="R47" s="332"/>
    </row>
    <row r="48" customFormat="false" ht="19.5" hidden="false" customHeight="true" outlineLevel="0" collapsed="false">
      <c r="A48" s="764"/>
      <c r="C48" s="903"/>
      <c r="D48" s="734"/>
      <c r="I48" s="734"/>
      <c r="J48" s="734"/>
      <c r="K48" s="735"/>
      <c r="L48" s="941"/>
      <c r="M48" s="831"/>
      <c r="N48" s="831"/>
      <c r="O48" s="831"/>
      <c r="P48" s="332"/>
      <c r="Q48" s="332"/>
      <c r="R48" s="332"/>
    </row>
    <row r="49" customFormat="false" ht="19.5" hidden="false" customHeight="true" outlineLevel="0" collapsed="false">
      <c r="A49" s="764"/>
      <c r="C49" s="903"/>
      <c r="D49" s="734"/>
      <c r="I49" s="734"/>
      <c r="J49" s="734"/>
      <c r="K49" s="735"/>
      <c r="L49" s="941"/>
      <c r="M49" s="831"/>
      <c r="N49" s="831"/>
      <c r="O49" s="831"/>
      <c r="P49" s="332"/>
      <c r="Q49" s="332"/>
      <c r="R49" s="332"/>
    </row>
    <row r="50" customFormat="false" ht="19.5" hidden="false" customHeight="true" outlineLevel="0" collapsed="false">
      <c r="A50" s="764"/>
      <c r="C50" s="903"/>
      <c r="D50" s="734"/>
      <c r="I50" s="734"/>
      <c r="J50" s="734"/>
      <c r="K50" s="735"/>
      <c r="L50" s="941"/>
      <c r="M50" s="831"/>
      <c r="N50" s="831"/>
      <c r="O50" s="831"/>
      <c r="P50" s="332"/>
      <c r="Q50" s="332"/>
      <c r="R50" s="332"/>
    </row>
    <row r="51" customFormat="false" ht="19.5" hidden="false" customHeight="true" outlineLevel="0" collapsed="false">
      <c r="A51" s="764"/>
      <c r="C51" s="903"/>
      <c r="D51" s="734"/>
      <c r="I51" s="734"/>
      <c r="J51" s="734"/>
      <c r="K51" s="735"/>
      <c r="L51" s="941"/>
      <c r="M51" s="831"/>
      <c r="N51" s="831"/>
      <c r="O51" s="831"/>
      <c r="P51" s="332"/>
      <c r="Q51" s="332"/>
      <c r="R51" s="332"/>
    </row>
    <row r="52" customFormat="false" ht="20.25" hidden="false" customHeight="true" outlineLevel="0" collapsed="false">
      <c r="A52" s="764"/>
      <c r="C52" s="903"/>
      <c r="D52" s="734"/>
      <c r="I52" s="734"/>
      <c r="J52" s="734"/>
      <c r="K52" s="735"/>
      <c r="L52" s="941"/>
      <c r="M52" s="831"/>
      <c r="N52" s="831"/>
      <c r="O52" s="831"/>
      <c r="P52" s="332"/>
      <c r="Q52" s="332"/>
      <c r="R52" s="332"/>
    </row>
    <row r="53" customFormat="false" ht="20.25" hidden="false" customHeight="true" outlineLevel="0" collapsed="false">
      <c r="A53" s="764"/>
      <c r="C53" s="903"/>
      <c r="D53" s="734"/>
      <c r="I53" s="734"/>
      <c r="J53" s="734"/>
      <c r="K53" s="735"/>
      <c r="L53" s="941"/>
      <c r="M53" s="831"/>
      <c r="N53" s="831"/>
      <c r="O53" s="831"/>
      <c r="P53" s="332"/>
      <c r="Q53" s="332"/>
      <c r="R53" s="332"/>
    </row>
    <row r="54" customFormat="false" ht="20.25" hidden="false" customHeight="true" outlineLevel="0" collapsed="false">
      <c r="A54" s="764"/>
      <c r="C54" s="903"/>
      <c r="D54" s="734"/>
      <c r="I54" s="734"/>
      <c r="J54" s="734"/>
      <c r="K54" s="735"/>
      <c r="L54" s="941"/>
      <c r="M54" s="831"/>
      <c r="N54" s="831"/>
      <c r="O54" s="831"/>
      <c r="P54" s="332"/>
      <c r="Q54" s="332"/>
      <c r="R54" s="332"/>
    </row>
    <row r="55" customFormat="false" ht="20.25" hidden="false" customHeight="true" outlineLevel="0" collapsed="false">
      <c r="A55" s="764"/>
      <c r="C55" s="903"/>
      <c r="D55" s="734"/>
      <c r="I55" s="734"/>
      <c r="J55" s="734"/>
      <c r="K55" s="735"/>
      <c r="L55" s="941"/>
      <c r="M55" s="831"/>
      <c r="N55" s="831"/>
      <c r="O55" s="831"/>
      <c r="P55" s="332"/>
      <c r="Q55" s="332"/>
      <c r="R55" s="332"/>
    </row>
    <row r="56" customFormat="false" ht="20.25" hidden="false" customHeight="true" outlineLevel="0" collapsed="false">
      <c r="A56" s="764"/>
      <c r="C56" s="903"/>
      <c r="D56" s="734"/>
      <c r="I56" s="734"/>
      <c r="J56" s="734"/>
      <c r="K56" s="735"/>
      <c r="L56" s="941"/>
      <c r="M56" s="831"/>
      <c r="N56" s="831"/>
      <c r="O56" s="831"/>
      <c r="P56" s="332"/>
      <c r="Q56" s="332"/>
      <c r="R56" s="332"/>
    </row>
    <row r="57" customFormat="false" ht="20.25" hidden="false" customHeight="true" outlineLevel="0" collapsed="false">
      <c r="A57" s="764"/>
      <c r="C57" s="903"/>
      <c r="D57" s="734"/>
      <c r="I57" s="734"/>
      <c r="J57" s="734"/>
      <c r="K57" s="735"/>
      <c r="L57" s="941"/>
      <c r="M57" s="831"/>
      <c r="N57" s="831"/>
      <c r="O57" s="831"/>
      <c r="P57" s="332"/>
      <c r="Q57" s="332"/>
      <c r="R57" s="332"/>
    </row>
    <row r="58" customFormat="false" ht="20.25" hidden="false" customHeight="true" outlineLevel="0" collapsed="false">
      <c r="A58" s="764"/>
      <c r="C58" s="903"/>
      <c r="D58" s="734"/>
      <c r="I58" s="734"/>
      <c r="J58" s="734"/>
      <c r="K58" s="735"/>
      <c r="L58" s="941"/>
      <c r="M58" s="831"/>
      <c r="N58" s="831"/>
      <c r="O58" s="831"/>
      <c r="P58" s="332"/>
      <c r="Q58" s="332"/>
      <c r="R58" s="332"/>
    </row>
    <row r="59" customFormat="false" ht="20.25" hidden="false" customHeight="true" outlineLevel="0" collapsed="false">
      <c r="A59" s="764"/>
      <c r="C59" s="903"/>
      <c r="D59" s="734"/>
      <c r="I59" s="734"/>
      <c r="J59" s="734"/>
      <c r="K59" s="735"/>
      <c r="L59" s="941"/>
      <c r="M59" s="831"/>
      <c r="N59" s="831"/>
      <c r="O59" s="831"/>
      <c r="P59" s="332"/>
      <c r="Q59" s="332"/>
      <c r="R59" s="332"/>
    </row>
    <row r="60" customFormat="false" ht="20.25" hidden="false" customHeight="true" outlineLevel="0" collapsed="false">
      <c r="A60" s="764"/>
      <c r="C60" s="903"/>
      <c r="D60" s="734"/>
      <c r="I60" s="734"/>
      <c r="J60" s="734"/>
      <c r="K60" s="735"/>
      <c r="L60" s="941"/>
      <c r="M60" s="944"/>
      <c r="N60" s="944"/>
      <c r="O60" s="944"/>
      <c r="P60" s="332"/>
      <c r="Q60" s="332"/>
      <c r="R60" s="332"/>
    </row>
    <row r="61" customFormat="false" ht="20.25" hidden="false" customHeight="true" outlineLevel="0" collapsed="false">
      <c r="A61" s="764"/>
      <c r="B61" s="942"/>
      <c r="C61" s="903"/>
      <c r="D61" s="734"/>
      <c r="I61" s="734"/>
      <c r="J61" s="734"/>
      <c r="K61" s="735"/>
      <c r="L61" s="941"/>
      <c r="M61" s="831"/>
      <c r="N61" s="831"/>
      <c r="O61" s="831"/>
      <c r="P61" s="332"/>
      <c r="Q61" s="332"/>
      <c r="R61" s="332"/>
    </row>
    <row r="62" customFormat="false" ht="20.25" hidden="false" customHeight="true" outlineLevel="0" collapsed="false">
      <c r="A62" s="764"/>
      <c r="B62" s="942"/>
      <c r="C62" s="331"/>
      <c r="D62" s="734"/>
      <c r="I62" s="734"/>
      <c r="J62" s="734"/>
      <c r="K62" s="735"/>
      <c r="L62" s="941"/>
      <c r="M62" s="831"/>
      <c r="N62" s="831"/>
      <c r="O62" s="831"/>
      <c r="P62" s="332"/>
      <c r="Q62" s="332"/>
      <c r="R62" s="332"/>
    </row>
    <row r="63" customFormat="false" ht="20.25" hidden="false" customHeight="true" outlineLevel="0" collapsed="false">
      <c r="A63" s="764"/>
      <c r="B63" s="942"/>
      <c r="C63" s="331"/>
      <c r="D63" s="734"/>
      <c r="I63" s="734"/>
      <c r="J63" s="734"/>
      <c r="K63" s="735"/>
      <c r="L63" s="941"/>
      <c r="M63" s="831"/>
      <c r="N63" s="831"/>
      <c r="O63" s="831"/>
      <c r="P63" s="332"/>
      <c r="Q63" s="332"/>
      <c r="R63" s="332"/>
    </row>
    <row r="64" customFormat="false" ht="20.25" hidden="false" customHeight="true" outlineLevel="0" collapsed="false">
      <c r="A64" s="764"/>
      <c r="B64" s="735"/>
      <c r="C64" s="734"/>
      <c r="D64" s="734"/>
      <c r="I64" s="734"/>
      <c r="J64" s="734"/>
      <c r="K64" s="735"/>
      <c r="L64" s="941"/>
      <c r="M64" s="831"/>
      <c r="N64" s="831"/>
      <c r="O64" s="831"/>
      <c r="P64" s="332"/>
      <c r="Q64" s="332"/>
      <c r="R64" s="332"/>
    </row>
    <row r="65" customFormat="false" ht="20.25" hidden="false" customHeight="true" outlineLevel="0" collapsed="false">
      <c r="A65" s="764"/>
      <c r="B65" s="735"/>
      <c r="C65" s="734"/>
      <c r="D65" s="734"/>
      <c r="I65" s="734"/>
      <c r="J65" s="734"/>
      <c r="K65" s="735"/>
      <c r="L65" s="941"/>
      <c r="M65" s="831"/>
      <c r="N65" s="831"/>
      <c r="O65" s="831"/>
      <c r="P65" s="332"/>
      <c r="Q65" s="332"/>
      <c r="R65" s="332"/>
    </row>
    <row r="66" customFormat="false" ht="20.25" hidden="false" customHeight="true" outlineLevel="0" collapsed="false">
      <c r="A66" s="764"/>
      <c r="B66" s="735"/>
      <c r="C66" s="734"/>
      <c r="D66" s="734"/>
      <c r="I66" s="734"/>
      <c r="J66" s="734"/>
      <c r="K66" s="735"/>
      <c r="L66" s="941"/>
      <c r="M66" s="831"/>
      <c r="N66" s="831"/>
      <c r="O66" s="831"/>
      <c r="P66" s="332"/>
      <c r="Q66" s="332"/>
      <c r="R66" s="332"/>
    </row>
    <row r="67" customFormat="false" ht="20.25" hidden="false" customHeight="true" outlineLevel="0" collapsed="false">
      <c r="A67" s="764"/>
      <c r="B67" s="735"/>
      <c r="C67" s="734"/>
      <c r="D67" s="734"/>
      <c r="I67" s="734"/>
      <c r="J67" s="734"/>
      <c r="K67" s="735"/>
      <c r="L67" s="941"/>
      <c r="M67" s="831"/>
      <c r="N67" s="831"/>
      <c r="O67" s="831"/>
      <c r="P67" s="332"/>
      <c r="Q67" s="332"/>
      <c r="R67" s="332"/>
    </row>
    <row r="68" customFormat="false" ht="20.25" hidden="false" customHeight="true" outlineLevel="0" collapsed="false">
      <c r="A68" s="764"/>
      <c r="B68" s="735"/>
      <c r="C68" s="734"/>
      <c r="D68" s="734"/>
      <c r="I68" s="734"/>
      <c r="J68" s="734"/>
      <c r="K68" s="735"/>
      <c r="L68" s="941"/>
      <c r="M68" s="831"/>
      <c r="N68" s="831"/>
      <c r="O68" s="831"/>
      <c r="P68" s="332"/>
      <c r="Q68" s="332"/>
      <c r="R68" s="332"/>
    </row>
    <row r="69" customFormat="false" ht="20.25" hidden="false" customHeight="true" outlineLevel="0" collapsed="false">
      <c r="B69" s="735"/>
      <c r="C69" s="734"/>
      <c r="D69" s="734"/>
      <c r="I69" s="734"/>
      <c r="J69" s="734"/>
      <c r="K69" s="735"/>
      <c r="L69" s="941"/>
      <c r="M69" s="831"/>
      <c r="N69" s="831"/>
      <c r="O69" s="831"/>
      <c r="P69" s="332"/>
      <c r="Q69" s="332"/>
      <c r="R69" s="332"/>
    </row>
    <row r="70" customFormat="false" ht="20.25" hidden="false" customHeight="true" outlineLevel="0" collapsed="false">
      <c r="I70" s="734"/>
      <c r="J70" s="734"/>
      <c r="K70" s="735"/>
      <c r="L70" s="941"/>
      <c r="M70" s="831"/>
      <c r="N70" s="831"/>
      <c r="O70" s="831"/>
      <c r="P70" s="332"/>
      <c r="Q70" s="332"/>
      <c r="R70" s="332"/>
    </row>
    <row r="71" customFormat="false" ht="20.25" hidden="false" customHeight="true" outlineLevel="0" collapsed="false">
      <c r="I71" s="734"/>
      <c r="J71" s="734"/>
      <c r="K71" s="735"/>
      <c r="L71" s="941"/>
      <c r="M71" s="831"/>
      <c r="N71" s="831"/>
      <c r="O71" s="831"/>
      <c r="P71" s="332"/>
      <c r="Q71" s="332"/>
      <c r="R71" s="332"/>
    </row>
    <row r="72" customFormat="false" ht="20.25" hidden="false" customHeight="true" outlineLevel="0" collapsed="false">
      <c r="I72" s="734"/>
      <c r="J72" s="734"/>
      <c r="K72" s="735"/>
      <c r="L72" s="941"/>
      <c r="M72" s="831"/>
      <c r="N72" s="831"/>
      <c r="O72" s="831"/>
      <c r="P72" s="332"/>
      <c r="Q72" s="332"/>
      <c r="R72" s="332"/>
    </row>
    <row r="73" customFormat="false" ht="20.25" hidden="false" customHeight="true" outlineLevel="0" collapsed="false">
      <c r="I73" s="734"/>
      <c r="J73" s="734"/>
      <c r="K73" s="735"/>
      <c r="L73" s="941"/>
      <c r="M73" s="831"/>
      <c r="N73" s="831"/>
      <c r="O73" s="831"/>
      <c r="P73" s="332"/>
      <c r="Q73" s="332"/>
      <c r="R73" s="332"/>
    </row>
    <row r="74" customFormat="false" ht="20.25" hidden="false" customHeight="true" outlineLevel="0" collapsed="false">
      <c r="I74" s="734"/>
      <c r="J74" s="734"/>
      <c r="K74" s="735"/>
      <c r="L74" s="941"/>
      <c r="M74" s="831"/>
      <c r="N74" s="831"/>
      <c r="O74" s="831"/>
      <c r="P74" s="332"/>
      <c r="Q74" s="332"/>
      <c r="R74" s="332"/>
    </row>
    <row r="75" customFormat="false" ht="20.25" hidden="false" customHeight="true" outlineLevel="0" collapsed="false">
      <c r="I75" s="734"/>
      <c r="J75" s="734"/>
      <c r="K75" s="735"/>
      <c r="L75" s="941"/>
      <c r="M75" s="831"/>
      <c r="N75" s="831"/>
      <c r="O75" s="831"/>
      <c r="P75" s="332"/>
      <c r="Q75" s="332"/>
      <c r="R75" s="332"/>
    </row>
    <row r="76" customFormat="false" ht="20.25" hidden="false" customHeight="true" outlineLevel="0" collapsed="false">
      <c r="I76" s="734"/>
      <c r="J76" s="734"/>
      <c r="K76" s="735"/>
      <c r="L76" s="941"/>
      <c r="M76" s="831"/>
      <c r="N76" s="831"/>
      <c r="O76" s="831"/>
      <c r="P76" s="332"/>
      <c r="Q76" s="332"/>
      <c r="R76" s="332"/>
    </row>
    <row r="77" customFormat="false" ht="20.25" hidden="false" customHeight="true" outlineLevel="0" collapsed="false">
      <c r="I77" s="734"/>
      <c r="J77" s="734"/>
      <c r="K77" s="735"/>
      <c r="L77" s="941"/>
      <c r="M77" s="831"/>
      <c r="N77" s="831"/>
      <c r="O77" s="831"/>
      <c r="P77" s="332"/>
      <c r="Q77" s="332"/>
      <c r="R77" s="332"/>
    </row>
    <row r="78" customFormat="false" ht="20.25" hidden="false" customHeight="true" outlineLevel="0" collapsed="false">
      <c r="I78" s="734"/>
      <c r="J78" s="734"/>
      <c r="K78" s="735"/>
      <c r="L78" s="941"/>
      <c r="M78" s="831"/>
      <c r="N78" s="831"/>
      <c r="O78" s="831"/>
      <c r="P78" s="332"/>
      <c r="Q78" s="332"/>
      <c r="R78" s="332"/>
    </row>
    <row r="79" customFormat="false" ht="20.25" hidden="false" customHeight="true" outlineLevel="0" collapsed="false">
      <c r="I79" s="734"/>
      <c r="J79" s="734"/>
      <c r="K79" s="735"/>
      <c r="L79" s="941"/>
      <c r="M79" s="831"/>
      <c r="N79" s="831"/>
      <c r="O79" s="831"/>
      <c r="P79" s="332"/>
      <c r="Q79" s="332"/>
      <c r="R79" s="332"/>
    </row>
    <row r="80" customFormat="false" ht="20.25" hidden="false" customHeight="true" outlineLevel="0" collapsed="false">
      <c r="I80" s="734"/>
      <c r="J80" s="734"/>
      <c r="K80" s="735"/>
      <c r="L80" s="941"/>
      <c r="M80" s="831"/>
      <c r="N80" s="831"/>
      <c r="O80" s="831"/>
      <c r="P80" s="332"/>
      <c r="Q80" s="332"/>
      <c r="R80" s="332"/>
    </row>
    <row r="81" customFormat="false" ht="20.25" hidden="false" customHeight="true" outlineLevel="0" collapsed="false">
      <c r="I81" s="734"/>
      <c r="J81" s="734"/>
      <c r="K81" s="735"/>
      <c r="L81" s="941"/>
      <c r="M81" s="831"/>
      <c r="N81" s="831"/>
      <c r="O81" s="831"/>
      <c r="P81" s="332"/>
      <c r="Q81" s="332"/>
      <c r="R81" s="332"/>
    </row>
    <row r="82" customFormat="false" ht="20.25" hidden="false" customHeight="true" outlineLevel="0" collapsed="false">
      <c r="I82" s="734"/>
      <c r="J82" s="734"/>
      <c r="K82" s="735"/>
      <c r="L82" s="941"/>
      <c r="M82" s="831"/>
      <c r="N82" s="831"/>
      <c r="O82" s="831"/>
      <c r="P82" s="332"/>
      <c r="Q82" s="332"/>
      <c r="R82" s="332"/>
    </row>
    <row r="83" customFormat="false" ht="20.25" hidden="false" customHeight="true" outlineLevel="0" collapsed="false">
      <c r="I83" s="734"/>
      <c r="J83" s="734"/>
      <c r="K83" s="735"/>
      <c r="L83" s="941"/>
      <c r="M83" s="831"/>
      <c r="N83" s="831"/>
      <c r="O83" s="831"/>
      <c r="P83" s="332"/>
      <c r="Q83" s="332"/>
      <c r="R83" s="332"/>
    </row>
    <row r="84" customFormat="false" ht="20.25" hidden="false" customHeight="true" outlineLevel="0" collapsed="false">
      <c r="I84" s="734"/>
      <c r="J84" s="734"/>
      <c r="K84" s="735"/>
      <c r="L84" s="941"/>
      <c r="M84" s="831"/>
      <c r="N84" s="831"/>
      <c r="O84" s="831"/>
      <c r="P84" s="332"/>
      <c r="Q84" s="332"/>
      <c r="R84" s="332"/>
    </row>
    <row r="85" customFormat="false" ht="20.25" hidden="false" customHeight="true" outlineLevel="0" collapsed="false">
      <c r="I85" s="734"/>
      <c r="J85" s="734"/>
      <c r="K85" s="735"/>
      <c r="L85" s="941"/>
      <c r="M85" s="831"/>
      <c r="N85" s="831"/>
      <c r="O85" s="831"/>
      <c r="P85" s="332"/>
      <c r="Q85" s="332"/>
      <c r="R85" s="332"/>
    </row>
    <row r="86" customFormat="false" ht="20.25" hidden="false" customHeight="true" outlineLevel="0" collapsed="false">
      <c r="I86" s="734"/>
      <c r="J86" s="734"/>
      <c r="K86" s="735"/>
      <c r="L86" s="941"/>
      <c r="M86" s="831"/>
      <c r="N86" s="831"/>
      <c r="O86" s="831"/>
      <c r="P86" s="332"/>
      <c r="Q86" s="332"/>
      <c r="R86" s="332"/>
    </row>
    <row r="87" customFormat="false" ht="20.25" hidden="false" customHeight="true" outlineLevel="0" collapsed="false">
      <c r="I87" s="734"/>
      <c r="J87" s="734"/>
      <c r="K87" s="735"/>
      <c r="L87" s="941"/>
      <c r="M87" s="831"/>
      <c r="N87" s="831"/>
      <c r="O87" s="831"/>
      <c r="P87" s="332"/>
      <c r="Q87" s="332"/>
      <c r="R87" s="332"/>
    </row>
    <row r="88" customFormat="false" ht="20.25" hidden="false" customHeight="true" outlineLevel="0" collapsed="false">
      <c r="I88" s="734"/>
      <c r="J88" s="734"/>
      <c r="K88" s="735"/>
      <c r="L88" s="941"/>
      <c r="M88" s="831"/>
      <c r="N88" s="831"/>
      <c r="O88" s="831"/>
      <c r="P88" s="332"/>
      <c r="Q88" s="332"/>
      <c r="R88" s="332"/>
    </row>
    <row r="89" customFormat="false" ht="20.25" hidden="false" customHeight="true" outlineLevel="0" collapsed="false">
      <c r="I89" s="734"/>
      <c r="J89" s="734"/>
      <c r="K89" s="735"/>
      <c r="L89" s="941"/>
      <c r="M89" s="831"/>
      <c r="N89" s="831"/>
      <c r="O89" s="831"/>
      <c r="P89" s="332"/>
      <c r="Q89" s="332"/>
      <c r="R89" s="332"/>
    </row>
    <row r="90" customFormat="false" ht="20.25" hidden="false" customHeight="true" outlineLevel="0" collapsed="false">
      <c r="I90" s="734"/>
      <c r="J90" s="734"/>
      <c r="K90" s="735"/>
      <c r="L90" s="941"/>
      <c r="M90" s="831"/>
      <c r="N90" s="831"/>
      <c r="O90" s="831"/>
      <c r="P90" s="332"/>
      <c r="Q90" s="332"/>
      <c r="R90" s="332"/>
    </row>
    <row r="91" customFormat="false" ht="20.25" hidden="false" customHeight="true" outlineLevel="0" collapsed="false">
      <c r="I91" s="734"/>
      <c r="J91" s="734"/>
      <c r="K91" s="735"/>
      <c r="L91" s="941"/>
      <c r="M91" s="831"/>
      <c r="N91" s="831"/>
      <c r="O91" s="831"/>
      <c r="P91" s="332"/>
      <c r="Q91" s="332"/>
      <c r="R91" s="332"/>
    </row>
    <row r="92" customFormat="false" ht="20.25" hidden="false" customHeight="true" outlineLevel="0" collapsed="false">
      <c r="I92" s="734"/>
      <c r="J92" s="734"/>
      <c r="K92" s="735"/>
      <c r="L92" s="941"/>
      <c r="M92" s="831"/>
      <c r="N92" s="831"/>
      <c r="O92" s="831"/>
      <c r="P92" s="332"/>
      <c r="Q92" s="332"/>
      <c r="R92" s="332"/>
    </row>
    <row r="93" customFormat="false" ht="20.25" hidden="false" customHeight="true" outlineLevel="0" collapsed="false">
      <c r="I93" s="734"/>
      <c r="J93" s="734"/>
      <c r="K93" s="735"/>
      <c r="L93" s="734"/>
      <c r="M93" s="754"/>
      <c r="N93" s="754"/>
      <c r="O93" s="754"/>
      <c r="P93" s="332"/>
      <c r="Q93" s="332"/>
      <c r="R93" s="332"/>
    </row>
    <row r="94" customFormat="false" ht="20.25" hidden="false" customHeight="true" outlineLevel="0" collapsed="false">
      <c r="I94" s="734"/>
      <c r="J94" s="734"/>
      <c r="K94" s="735"/>
      <c r="L94" s="734"/>
      <c r="M94" s="754"/>
      <c r="N94" s="754"/>
      <c r="O94" s="754"/>
      <c r="P94" s="332"/>
      <c r="Q94" s="332"/>
      <c r="R94" s="332"/>
    </row>
    <row r="95" customFormat="false" ht="20.25" hidden="false" customHeight="true" outlineLevel="0" collapsed="false">
      <c r="I95" s="734"/>
      <c r="J95" s="734"/>
      <c r="K95" s="735"/>
      <c r="L95" s="734"/>
      <c r="M95" s="754"/>
      <c r="N95" s="754"/>
      <c r="O95" s="754"/>
      <c r="P95" s="332"/>
      <c r="Q95" s="332"/>
      <c r="R95" s="332"/>
    </row>
    <row r="96" customFormat="false" ht="20.25" hidden="false" customHeight="true" outlineLevel="0" collapsed="false">
      <c r="I96" s="734"/>
      <c r="J96" s="734"/>
      <c r="K96" s="735"/>
      <c r="L96" s="734"/>
      <c r="M96" s="754"/>
      <c r="N96" s="754"/>
      <c r="O96" s="754"/>
      <c r="P96" s="332"/>
      <c r="Q96" s="332"/>
      <c r="R96" s="332"/>
    </row>
    <row r="97" customFormat="false" ht="20.25" hidden="false" customHeight="true" outlineLevel="0" collapsed="false">
      <c r="I97" s="734"/>
      <c r="J97" s="734"/>
      <c r="K97" s="735"/>
      <c r="L97" s="734"/>
      <c r="M97" s="754"/>
      <c r="N97" s="754"/>
      <c r="O97" s="754"/>
      <c r="P97" s="332"/>
      <c r="Q97" s="332"/>
      <c r="R97" s="332"/>
    </row>
    <row r="98" customFormat="false" ht="20.25" hidden="false" customHeight="true" outlineLevel="0" collapsed="false">
      <c r="L98" s="734"/>
      <c r="M98" s="754"/>
      <c r="N98" s="754"/>
      <c r="O98" s="754"/>
      <c r="P98" s="332"/>
      <c r="Q98" s="332"/>
    </row>
    <row r="99" customFormat="false" ht="20.25" hidden="false" customHeight="true" outlineLevel="0" collapsed="false"/>
    <row r="100" customFormat="false" ht="20.25" hidden="false" customHeight="true" outlineLevel="0" collapsed="false"/>
    <row r="101" customFormat="false" ht="20.25" hidden="false" customHeight="true" outlineLevel="0" collapsed="false"/>
    <row r="102" customFormat="false" ht="20.25" hidden="false" customHeight="true" outlineLevel="0" collapsed="false"/>
  </sheetData>
  <mergeCells count="13">
    <mergeCell ref="B1:C1"/>
    <mergeCell ref="B2:C2"/>
    <mergeCell ref="B3:C3"/>
    <mergeCell ref="B5:C5"/>
    <mergeCell ref="M6:P6"/>
    <mergeCell ref="T6:W6"/>
    <mergeCell ref="T8:W8"/>
    <mergeCell ref="L13:M13"/>
    <mergeCell ref="L15:M15"/>
    <mergeCell ref="L18:M18"/>
    <mergeCell ref="L19:M19"/>
    <mergeCell ref="L20:R20"/>
    <mergeCell ref="B35:C35"/>
  </mergeCells>
  <dataValidations count="5">
    <dataValidation allowBlank="true" errorStyle="stop" operator="equal" showDropDown="false" showErrorMessage="true" showInputMessage="false" sqref="T6" type="none">
      <formula1>0</formula1>
      <formula2>0</formula2>
    </dataValidation>
    <dataValidation allowBlank="true" errorStyle="stop" operator="equal" showDropDown="false" showErrorMessage="true" showInputMessage="false" sqref="C1:C2" type="list">
      <formula1>'Charge de travail'!$T$7:$T$14</formula1>
      <formula2>0</formula2>
    </dataValidation>
    <dataValidation allowBlank="true" errorStyle="stop" operator="equal" showDropDown="false" showErrorMessage="true" showInputMessage="false" sqref="T8" type="list">
      <formula1>'Charge de travail'!$T$6:$T$16</formula1>
      <formula2>0</formula2>
    </dataValidation>
    <dataValidation allowBlank="true" errorStyle="stop" operator="equal" showDropDown="false" showErrorMessage="true" showInputMessage="false" sqref="B2" type="none">
      <formula1>'Charge de travail'!$T$7:$T$14</formula1>
      <formula2>0</formula2>
    </dataValidation>
    <dataValidation allowBlank="true" errorStyle="stop" operator="equal" showDropDown="false" showErrorMessage="true" showInputMessage="false" sqref="B1" type="none">
      <formula1>'Charge de travail'!$T$7:$T$14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customXml/_rels/item1.xml.rels><?xml version="1.0" encoding="UTF-8"?>
<Relationships xmlns="http://schemas.openxmlformats.org/package/2006/relationships"><Relationship Id="rId1" Type="http://schemas.openxmlformats.org/officeDocument/2006/relationships/customXmlProps" Target="itemProps1.xml"/>
</Relationships>
</file>

<file path=customXml/_rels/item2.xml.rels><?xml version="1.0" encoding="UTF-8"?>
<Relationships xmlns="http://schemas.openxmlformats.org/package/2006/relationships"><Relationship Id="rId1" Type="http://schemas.openxmlformats.org/officeDocument/2006/relationships/customXmlProps" Target="itemProps2.xml"/>
</Relationships>
</file>

<file path=customXml/_rels/item3.xml.rels><?xml version="1.0" encoding="UTF-8"?>
<Relationships xmlns="http://schemas.openxmlformats.org/package/2006/relationships"><Relationship Id="rId1" Type="http://schemas.openxmlformats.org/officeDocument/2006/relationships/customXmlProps" Target="itemProps3.xml"/>
</Relationships>
</file>

<file path=customXml/_rels/item4.xml.rels><?xml version="1.0" encoding="UTF-8"?>
<Relationships xmlns="http://schemas.openxmlformats.org/package/2006/relationships"><Relationship Id="rId1" Type="http://schemas.openxmlformats.org/officeDocument/2006/relationships/customXmlProps" Target="itemProps4.xml"/>
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E31BD285F00DD46B67A8BF4D1E6F4BB" ma:contentTypeVersion="15" ma:contentTypeDescription="Crée un document." ma:contentTypeScope="" ma:versionID="28f4e05fb7eaae46635647ebf9a195f6">
  <xsd:schema xmlns:xsd="http://www.w3.org/2001/XMLSchema" xmlns:xs="http://www.w3.org/2001/XMLSchema" xmlns:p="http://schemas.microsoft.com/office/2006/metadata/properties" xmlns:ns2="c0a59c42-201f-4d4c-9d1c-abba9f1163e8" xmlns:ns3="5a7f893d-b8af-4802-b215-8ee04bf8921e" targetNamespace="http://schemas.microsoft.com/office/2006/metadata/properties" ma:root="true" ma:fieldsID="17d42ad52919127f623123884e1593a1" ns2:_="" ns3:_="">
    <xsd:import namespace="c0a59c42-201f-4d4c-9d1c-abba9f1163e8"/>
    <xsd:import namespace="5a7f893d-b8af-4802-b215-8ee04bf8921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0a59c42-201f-4d4c-9d1c-abba9f1163e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5" nillable="true" ma:taxonomy="true" ma:internalName="lcf76f155ced4ddcb4097134ff3c332f" ma:taxonomyFieldName="MediaServiceImageTags" ma:displayName="Balises d’images" ma:readOnly="false" ma:fieldId="{5cf76f15-5ced-4ddc-b409-7134ff3c332f}" ma:taxonomyMulti="true" ma:sspId="e7f974f6-cbd0-4dab-9694-e09d50c0ed4a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7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9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0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2" nillable="true" ma:displayName="Location" ma:indexed="true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a7f893d-b8af-4802-b215-8ee04bf8921e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6" nillable="true" ma:displayName="Taxonomy Catch All Column" ma:hidden="true" ma:list="{bb4594e5-6356-406a-adba-b3356bb2de34}" ma:internalName="TaxCatchAll" ma:showField="CatchAllData" ma:web="5a7f893d-b8af-4802-b215-8ee04bf8921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scriptIds xmlns="http://schemas.microsoft.com/office/extensibility/maker/v1.0" id="script-ids-node-id"/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5a7f893d-b8af-4802-b215-8ee04bf8921e">
      <UserInfo>
        <DisplayName>Maxime Ferron</DisplayName>
        <AccountId>19</AccountId>
        <AccountType/>
      </UserInfo>
      <UserInfo>
        <DisplayName>Claude Boutin</DisplayName>
        <AccountId>21</AccountId>
        <AccountType/>
      </UserInfo>
      <UserInfo>
        <DisplayName>Justine Boucher-Crête</DisplayName>
        <AccountId>23</AccountId>
        <AccountType/>
      </UserInfo>
      <UserInfo>
        <DisplayName>Karine Dion</DisplayName>
        <AccountId>22</AccountId>
        <AccountType/>
      </UserInfo>
      <UserInfo>
        <DisplayName>Chantal Bourdelais</DisplayName>
        <AccountId>25</AccountId>
        <AccountType/>
      </UserInfo>
      <UserInfo>
        <DisplayName>Simon Labelle</DisplayName>
        <AccountId>30</AccountId>
        <AccountType/>
      </UserInfo>
      <UserInfo>
        <DisplayName>Serge Couture</DisplayName>
        <AccountId>32</AccountId>
        <AccountType/>
      </UserInfo>
      <UserInfo>
        <DisplayName>Caroline Vezina</DisplayName>
        <AccountId>35</AccountId>
        <AccountType/>
      </UserInfo>
    </SharedWithUsers>
    <lcf76f155ced4ddcb4097134ff3c332f xmlns="c0a59c42-201f-4d4c-9d1c-abba9f1163e8">
      <Terms xmlns="http://schemas.microsoft.com/office/infopath/2007/PartnerControls"/>
    </lcf76f155ced4ddcb4097134ff3c332f>
    <TaxCatchAll xmlns="5a7f893d-b8af-4802-b215-8ee04bf8921e" xsi:nil="true"/>
  </documentManagement>
</p:properties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109EEC1-F17E-42AE-8AA7-847093DEE9E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0a59c42-201f-4d4c-9d1c-abba9f1163e8"/>
    <ds:schemaRef ds:uri="5a7f893d-b8af-4802-b215-8ee04bf8921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2D14813-9994-9C4A-B86E-633F2D02224F}">
  <ds:schemaRefs>
    <ds:schemaRef ds:uri="http://schemas.microsoft.com/office/extensibility/maker/v1.0"/>
  </ds:schemaRefs>
</ds:datastoreItem>
</file>

<file path=customXml/itemProps3.xml><?xml version="1.0" encoding="utf-8"?>
<ds:datastoreItem xmlns:ds="http://schemas.openxmlformats.org/officeDocument/2006/customXml" ds:itemID="{F1231D12-3CD1-4B2C-B546-918C06FE21F0}">
  <ds:schemaRefs>
    <ds:schemaRef ds:uri="http://purl.org/dc/elements/1.1/"/>
    <ds:schemaRef ds:uri="5a7f893d-b8af-4802-b215-8ee04bf8921e"/>
    <ds:schemaRef ds:uri="http://purl.org/dc/terms/"/>
    <ds:schemaRef ds:uri="http://www.w3.org/XML/1998/namespace"/>
    <ds:schemaRef ds:uri="http://purl.org/dc/dcmitype/"/>
    <ds:schemaRef ds:uri="http://schemas.microsoft.com/office/2006/documentManagement/types"/>
    <ds:schemaRef ds:uri="http://schemas.openxmlformats.org/package/2006/metadata/core-properties"/>
    <ds:schemaRef ds:uri="http://schemas.microsoft.com/office/infopath/2007/PartnerControls"/>
    <ds:schemaRef ds:uri="c0a59c42-201f-4d4c-9d1c-abba9f1163e8"/>
    <ds:schemaRef ds:uri="http://schemas.microsoft.com/office/2006/metadata/properties"/>
  </ds:schemaRefs>
</ds:datastoreItem>
</file>

<file path=customXml/itemProps4.xml><?xml version="1.0" encoding="utf-8"?>
<ds:datastoreItem xmlns:ds="http://schemas.openxmlformats.org/officeDocument/2006/customXml" ds:itemID="{1E586E30-9A99-41FF-800B-C9A2F40C084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</TotalTime>
  <Application>LibreOffice/7.3.7.2$Linux_X86_64 LibreOffice_project/30$Build-2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2023-01-14T10:21:33Z</dcterms:created>
  <dc:creator/>
  <dc:description/>
  <dc:language>fr-CA</dc:language>
  <cp:lastModifiedBy/>
  <cp:lastPrinted>2025-02-14T18:23:05Z</cp:lastPrinted>
  <dcterms:modified xsi:type="dcterms:W3CDTF">2025-02-22T08:34:12Z</dcterms:modified>
  <cp:revision>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mplianceAssetId">
    <vt:lpwstr/>
  </property>
  <property fmtid="{D5CDD505-2E9C-101B-9397-08002B2CF9AE}" pid="3" name="ContentTypeId">
    <vt:lpwstr>0x0101008E31BD285F00DD46B67A8BF4D1E6F4BB</vt:lpwstr>
  </property>
  <property fmtid="{D5CDD505-2E9C-101B-9397-08002B2CF9AE}" pid="4" name="MediaServiceImageTags">
    <vt:lpwstr/>
  </property>
  <property fmtid="{D5CDD505-2E9C-101B-9397-08002B2CF9AE}" pid="5" name="TemplateUrl">
    <vt:lpwstr/>
  </property>
  <property fmtid="{D5CDD505-2E9C-101B-9397-08002B2CF9AE}" pid="6" name="TriggerFlowInfo">
    <vt:lpwstr/>
  </property>
  <property fmtid="{D5CDD505-2E9C-101B-9397-08002B2CF9AE}" pid="7" name="_ExtendedDescription">
    <vt:lpwstr/>
  </property>
  <property fmtid="{D5CDD505-2E9C-101B-9397-08002B2CF9AE}" pid="8" name="_SharedFileIndex">
    <vt:lpwstr/>
  </property>
  <property fmtid="{D5CDD505-2E9C-101B-9397-08002B2CF9AE}" pid="9" name="_SourceUrl">
    <vt:lpwstr/>
  </property>
  <property fmtid="{D5CDD505-2E9C-101B-9397-08002B2CF9AE}" pid="10" name="xd_ProgID">
    <vt:lpwstr/>
  </property>
  <property fmtid="{D5CDD505-2E9C-101B-9397-08002B2CF9AE}" pid="11" name="xd_Signature">
    <vt:bool>0</vt:bool>
  </property>
</Properties>
</file>