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28920" yWindow="-120" windowWidth="29040" windowHeight="15840"/>
  </bookViews>
  <sheets>
    <sheet name="Triangulation" sheetId="3" r:id="rId1"/>
    <sheet name="Feuil1" sheetId="2" state="hidden" r:id="rId2"/>
    <sheet name="Feuil2" sheetId="4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E55"/>
  <c r="F55"/>
  <c r="E56"/>
  <c r="F56"/>
  <c r="E57"/>
  <c r="F57"/>
  <c r="E58"/>
  <c r="F58"/>
  <c r="E59"/>
  <c r="F59"/>
  <c r="E60"/>
  <c r="F60"/>
  <c r="E61"/>
  <c r="F61"/>
  <c r="E62"/>
  <c r="F62"/>
  <c r="E63"/>
  <c r="F63"/>
  <c r="E64"/>
  <c r="F64"/>
  <c r="E65"/>
  <c r="F65"/>
  <c r="E66"/>
  <c r="F66"/>
  <c r="E67"/>
  <c r="F67"/>
  <c r="E68"/>
  <c r="F68"/>
  <c r="E69"/>
  <c r="F69"/>
  <c r="E70"/>
  <c r="F70"/>
  <c r="E71"/>
  <c r="F71"/>
  <c r="E72"/>
  <c r="F72"/>
  <c r="E73"/>
  <c r="F73"/>
  <c r="E74"/>
  <c r="F74"/>
  <c r="E75"/>
  <c r="F75"/>
  <c r="E76"/>
  <c r="F76"/>
  <c r="E77"/>
  <c r="F77"/>
  <c r="E78"/>
  <c r="F78"/>
  <c r="E79"/>
  <c r="F79"/>
  <c r="E80"/>
  <c r="F80"/>
  <c r="E81"/>
  <c r="F81"/>
  <c r="E82"/>
  <c r="F82"/>
  <c r="E83"/>
  <c r="F83"/>
  <c r="E84"/>
  <c r="F84"/>
  <c r="E85"/>
  <c r="F85"/>
  <c r="E86"/>
  <c r="F86"/>
  <c r="E87"/>
  <c r="F87"/>
  <c r="E88"/>
  <c r="F88"/>
  <c r="E89"/>
  <c r="F89"/>
  <c r="E90"/>
  <c r="F90"/>
  <c r="E91"/>
  <c r="F91"/>
  <c r="E92"/>
  <c r="F92"/>
  <c r="E93"/>
  <c r="F93"/>
  <c r="E94"/>
  <c r="F94"/>
  <c r="E95"/>
  <c r="F95"/>
  <c r="E96"/>
  <c r="F96"/>
  <c r="E97"/>
  <c r="F97"/>
  <c r="E98"/>
  <c r="F98"/>
  <c r="E99"/>
  <c r="F99"/>
  <c r="E100"/>
  <c r="F100"/>
  <c r="E101"/>
  <c r="F101"/>
  <c r="E102"/>
  <c r="F102"/>
  <c r="E103"/>
  <c r="F103"/>
  <c r="E104"/>
  <c r="F104"/>
  <c r="E105"/>
  <c r="F105"/>
  <c r="E106"/>
  <c r="F106"/>
  <c r="E107"/>
  <c r="F107"/>
  <c r="E108"/>
  <c r="F108"/>
  <c r="E109"/>
  <c r="F109"/>
  <c r="E110"/>
  <c r="F110"/>
  <c r="E111"/>
  <c r="F111"/>
  <c r="E112"/>
  <c r="F112"/>
  <c r="E113"/>
  <c r="F113"/>
  <c r="E114"/>
  <c r="F114"/>
  <c r="E115"/>
  <c r="F115"/>
  <c r="E116"/>
  <c r="F116"/>
  <c r="E117"/>
  <c r="F117"/>
  <c r="E118"/>
  <c r="F118"/>
  <c r="E119"/>
  <c r="F119"/>
  <c r="E120"/>
  <c r="F120"/>
  <c r="E121"/>
  <c r="F121"/>
  <c r="E122"/>
  <c r="F122"/>
  <c r="E123"/>
  <c r="F123"/>
  <c r="E124"/>
  <c r="F124"/>
  <c r="E125"/>
  <c r="F125"/>
  <c r="E126"/>
  <c r="F126"/>
  <c r="E127"/>
  <c r="F127"/>
  <c r="E128"/>
  <c r="F128"/>
  <c r="E129"/>
  <c r="F129"/>
  <c r="E130"/>
  <c r="F130"/>
  <c r="E131"/>
  <c r="F131"/>
  <c r="E132"/>
  <c r="F132"/>
  <c r="E133"/>
  <c r="F133"/>
  <c r="E134"/>
  <c r="F134"/>
  <c r="E135"/>
  <c r="F135"/>
  <c r="E136"/>
  <c r="F136"/>
  <c r="E137"/>
  <c r="F137"/>
  <c r="E138"/>
  <c r="F138"/>
  <c r="E139"/>
  <c r="F139"/>
  <c r="E140"/>
  <c r="F140"/>
  <c r="E141"/>
  <c r="F141"/>
  <c r="E142"/>
  <c r="F142"/>
  <c r="E143"/>
  <c r="F143"/>
  <c r="E144"/>
  <c r="F144"/>
  <c r="E145"/>
  <c r="F145"/>
  <c r="E146"/>
  <c r="F146"/>
  <c r="E147"/>
  <c r="F147"/>
  <c r="E148"/>
  <c r="F148"/>
  <c r="E149"/>
  <c r="F149"/>
  <c r="E150"/>
  <c r="F150"/>
  <c r="E151"/>
  <c r="F151"/>
  <c r="E152"/>
  <c r="F152"/>
  <c r="E153"/>
  <c r="F153"/>
  <c r="E154"/>
  <c r="F154"/>
  <c r="E155"/>
  <c r="F155"/>
  <c r="E156"/>
  <c r="F156"/>
  <c r="E157"/>
  <c r="F157"/>
  <c r="E158"/>
  <c r="F158"/>
  <c r="C54" i="2" l="1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A54"/>
  <c r="E54" s="1"/>
  <c r="A33"/>
  <c r="E33" s="1"/>
  <c r="C33"/>
  <c r="A34"/>
  <c r="E34" s="1"/>
  <c r="C34"/>
  <c r="A52" l="1"/>
  <c r="E52" s="1"/>
  <c r="C52"/>
  <c r="A53"/>
  <c r="E53" s="1"/>
  <c r="C53"/>
  <c r="A55"/>
  <c r="E55" s="1"/>
  <c r="A56"/>
  <c r="E56" s="1"/>
  <c r="A57"/>
  <c r="E57" s="1"/>
  <c r="A58"/>
  <c r="E58" s="1"/>
  <c r="A59"/>
  <c r="E59" s="1"/>
  <c r="A60"/>
  <c r="E60" s="1"/>
  <c r="A61"/>
  <c r="E61" s="1"/>
  <c r="A62"/>
  <c r="E62" s="1"/>
  <c r="A63"/>
  <c r="E63" s="1"/>
  <c r="A64"/>
  <c r="E64" s="1"/>
  <c r="A65"/>
  <c r="E65" s="1"/>
  <c r="A66"/>
  <c r="E66" s="1"/>
  <c r="A67"/>
  <c r="E67" s="1"/>
  <c r="A68"/>
  <c r="E68" s="1"/>
  <c r="A69"/>
  <c r="E69" s="1"/>
  <c r="A70"/>
  <c r="E70" s="1"/>
  <c r="A71"/>
  <c r="E71" s="1"/>
  <c r="A72"/>
  <c r="E72" s="1"/>
  <c r="A73"/>
  <c r="E73" s="1"/>
  <c r="A74"/>
  <c r="E74" s="1"/>
  <c r="A75"/>
  <c r="E75" s="1"/>
  <c r="A76"/>
  <c r="E76" s="1"/>
  <c r="A77"/>
  <c r="E77" s="1"/>
  <c r="A78"/>
  <c r="E78" s="1"/>
  <c r="A79"/>
  <c r="E79" s="1"/>
  <c r="A80"/>
  <c r="E80" s="1"/>
  <c r="A81"/>
  <c r="E81" s="1"/>
  <c r="A82"/>
  <c r="E82" s="1"/>
  <c r="A83"/>
  <c r="E83" s="1"/>
  <c r="A84"/>
  <c r="E84" s="1"/>
  <c r="A85"/>
  <c r="E85" s="1"/>
  <c r="A86"/>
  <c r="E86" s="1"/>
  <c r="A87"/>
  <c r="E87" s="1"/>
  <c r="A88"/>
  <c r="E88" s="1"/>
  <c r="A89"/>
  <c r="E89" s="1"/>
  <c r="A90"/>
  <c r="E90" s="1"/>
  <c r="A91"/>
  <c r="E91" s="1"/>
  <c r="A92"/>
  <c r="E92" s="1"/>
  <c r="A93"/>
  <c r="E93" s="1"/>
  <c r="A94"/>
  <c r="E94" s="1"/>
  <c r="A95"/>
  <c r="E95" s="1"/>
  <c r="A96"/>
  <c r="E96" s="1"/>
  <c r="A97"/>
  <c r="E97" s="1"/>
  <c r="A98"/>
  <c r="E98" s="1"/>
  <c r="A99"/>
  <c r="E99" s="1"/>
  <c r="A100"/>
  <c r="E100" s="1"/>
  <c r="A101"/>
  <c r="E101" s="1"/>
  <c r="A102"/>
  <c r="E102" s="1"/>
  <c r="A103"/>
  <c r="E103" s="1"/>
  <c r="A104"/>
  <c r="E104" s="1"/>
  <c r="A105"/>
  <c r="E105" s="1"/>
  <c r="A106"/>
  <c r="E106" s="1"/>
  <c r="A107"/>
  <c r="E107" s="1"/>
  <c r="A108"/>
  <c r="E108" s="1"/>
  <c r="A109"/>
  <c r="E109" s="1"/>
  <c r="A110"/>
  <c r="E110" s="1"/>
  <c r="A111"/>
  <c r="E111" s="1"/>
  <c r="A112"/>
  <c r="E112" s="1"/>
  <c r="A113"/>
  <c r="E113" s="1"/>
  <c r="A114"/>
  <c r="E114" s="1"/>
  <c r="A115"/>
  <c r="E115" s="1"/>
  <c r="A116"/>
  <c r="E116" s="1"/>
  <c r="A117"/>
  <c r="E117" s="1"/>
  <c r="A118"/>
  <c r="E118" s="1"/>
  <c r="A119"/>
  <c r="E119" s="1"/>
  <c r="A120"/>
  <c r="E120" s="1"/>
  <c r="A121"/>
  <c r="E121" s="1"/>
  <c r="A122"/>
  <c r="E122" s="1"/>
  <c r="A123"/>
  <c r="E123" s="1"/>
  <c r="A124"/>
  <c r="E124" s="1"/>
  <c r="A125"/>
  <c r="E125" s="1"/>
  <c r="A126"/>
  <c r="E126" s="1"/>
  <c r="A127"/>
  <c r="E127" s="1"/>
  <c r="A128"/>
  <c r="E128" s="1"/>
  <c r="A129"/>
  <c r="E129" s="1"/>
  <c r="A130"/>
  <c r="E130" s="1"/>
  <c r="A131"/>
  <c r="E131" s="1"/>
  <c r="A132"/>
  <c r="E132" s="1"/>
  <c r="A133"/>
  <c r="E133" s="1"/>
  <c r="A134"/>
  <c r="E134" s="1"/>
  <c r="A135"/>
  <c r="E135" s="1"/>
  <c r="A136"/>
  <c r="E136" s="1"/>
  <c r="A137"/>
  <c r="E137" s="1"/>
  <c r="A138"/>
  <c r="E138" s="1"/>
  <c r="A139"/>
  <c r="E139" s="1"/>
  <c r="A140"/>
  <c r="E140" s="1"/>
  <c r="A141"/>
  <c r="E141" s="1"/>
  <c r="A142"/>
  <c r="E142" s="1"/>
  <c r="A143"/>
  <c r="E143" s="1"/>
  <c r="A144"/>
  <c r="E144" s="1"/>
  <c r="A145"/>
  <c r="E145" s="1"/>
  <c r="A146"/>
  <c r="E146" s="1"/>
  <c r="A147"/>
  <c r="E147" s="1"/>
  <c r="A148"/>
  <c r="E148" s="1"/>
  <c r="A149"/>
  <c r="E149" s="1"/>
  <c r="A150"/>
  <c r="E150" s="1"/>
  <c r="A151"/>
  <c r="E151" s="1"/>
  <c r="A152"/>
  <c r="E152" s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5"/>
  <c r="C36"/>
  <c r="C37"/>
  <c r="C38"/>
  <c r="C39"/>
  <c r="C40"/>
  <c r="C41"/>
  <c r="C42"/>
  <c r="C43"/>
  <c r="C44"/>
  <c r="C45"/>
  <c r="C46"/>
  <c r="C47"/>
  <c r="C48"/>
  <c r="C49"/>
  <c r="C50"/>
  <c r="C51"/>
  <c r="C3"/>
  <c r="G3" s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5"/>
  <c r="A36"/>
  <c r="A37"/>
  <c r="A38"/>
  <c r="A39"/>
  <c r="A40"/>
  <c r="A41"/>
  <c r="A42"/>
  <c r="A43"/>
  <c r="A44"/>
  <c r="A45"/>
  <c r="A46"/>
  <c r="A47"/>
  <c r="A48"/>
  <c r="A49"/>
  <c r="A50"/>
  <c r="A51"/>
  <c r="A3"/>
  <c r="E3" s="1"/>
  <c r="H3" s="1"/>
  <c r="H54" s="1"/>
  <c r="G33" l="1"/>
  <c r="G54"/>
  <c r="G47"/>
  <c r="G41"/>
  <c r="G35"/>
  <c r="G45"/>
  <c r="G19"/>
  <c r="G50"/>
  <c r="G44"/>
  <c r="G38"/>
  <c r="G30"/>
  <c r="G24"/>
  <c r="G18"/>
  <c r="G12"/>
  <c r="G39"/>
  <c r="G13"/>
  <c r="G49"/>
  <c r="G43"/>
  <c r="G37"/>
  <c r="G29"/>
  <c r="G23"/>
  <c r="G17"/>
  <c r="G11"/>
  <c r="G5"/>
  <c r="G53"/>
  <c r="G31"/>
  <c r="G48"/>
  <c r="G42"/>
  <c r="G36"/>
  <c r="G28"/>
  <c r="G22"/>
  <c r="G16"/>
  <c r="G10"/>
  <c r="G4"/>
  <c r="G51"/>
  <c r="G25"/>
  <c r="G7"/>
  <c r="G55"/>
  <c r="G27"/>
  <c r="G21"/>
  <c r="G15"/>
  <c r="G9"/>
  <c r="G52"/>
  <c r="H53"/>
  <c r="G57"/>
  <c r="G60"/>
  <c r="G66"/>
  <c r="G72"/>
  <c r="G78"/>
  <c r="G84"/>
  <c r="G90"/>
  <c r="G96"/>
  <c r="G102"/>
  <c r="G108"/>
  <c r="G114"/>
  <c r="G120"/>
  <c r="G126"/>
  <c r="G132"/>
  <c r="G138"/>
  <c r="G144"/>
  <c r="G150"/>
  <c r="G61"/>
  <c r="G67"/>
  <c r="G73"/>
  <c r="G79"/>
  <c r="G85"/>
  <c r="G91"/>
  <c r="G97"/>
  <c r="G103"/>
  <c r="G109"/>
  <c r="G64"/>
  <c r="G74"/>
  <c r="G82"/>
  <c r="G92"/>
  <c r="G100"/>
  <c r="G110"/>
  <c r="G117"/>
  <c r="G124"/>
  <c r="G131"/>
  <c r="G139"/>
  <c r="G146"/>
  <c r="G56"/>
  <c r="G65"/>
  <c r="G75"/>
  <c r="G83"/>
  <c r="G93"/>
  <c r="G101"/>
  <c r="G111"/>
  <c r="G118"/>
  <c r="G125"/>
  <c r="G133"/>
  <c r="G140"/>
  <c r="G147"/>
  <c r="G58"/>
  <c r="G68"/>
  <c r="G76"/>
  <c r="G86"/>
  <c r="G94"/>
  <c r="G104"/>
  <c r="G112"/>
  <c r="G119"/>
  <c r="G127"/>
  <c r="G134"/>
  <c r="G71"/>
  <c r="G89"/>
  <c r="G107"/>
  <c r="G123"/>
  <c r="G137"/>
  <c r="G149"/>
  <c r="G59"/>
  <c r="G77"/>
  <c r="G95"/>
  <c r="G113"/>
  <c r="G128"/>
  <c r="G141"/>
  <c r="G151"/>
  <c r="G62"/>
  <c r="G80"/>
  <c r="G98"/>
  <c r="G115"/>
  <c r="G129"/>
  <c r="G142"/>
  <c r="G152"/>
  <c r="G63"/>
  <c r="G81"/>
  <c r="G99"/>
  <c r="G116"/>
  <c r="G130"/>
  <c r="G143"/>
  <c r="G69"/>
  <c r="G87"/>
  <c r="G105"/>
  <c r="G121"/>
  <c r="G135"/>
  <c r="G145"/>
  <c r="G70"/>
  <c r="G88"/>
  <c r="G106"/>
  <c r="G122"/>
  <c r="G136"/>
  <c r="G148"/>
  <c r="G46"/>
  <c r="G40"/>
  <c r="G32"/>
  <c r="G26"/>
  <c r="G20"/>
  <c r="G14"/>
  <c r="G8"/>
  <c r="H52"/>
  <c r="H59"/>
  <c r="H65"/>
  <c r="H71"/>
  <c r="H77"/>
  <c r="H83"/>
  <c r="H89"/>
  <c r="H95"/>
  <c r="H101"/>
  <c r="H107"/>
  <c r="H113"/>
  <c r="H119"/>
  <c r="H125"/>
  <c r="H131"/>
  <c r="H137"/>
  <c r="H143"/>
  <c r="H149"/>
  <c r="H56"/>
  <c r="H62"/>
  <c r="H68"/>
  <c r="H74"/>
  <c r="H80"/>
  <c r="H86"/>
  <c r="H92"/>
  <c r="H98"/>
  <c r="H104"/>
  <c r="H110"/>
  <c r="H116"/>
  <c r="H122"/>
  <c r="H128"/>
  <c r="H134"/>
  <c r="H140"/>
  <c r="H146"/>
  <c r="H152"/>
  <c r="H57"/>
  <c r="H63"/>
  <c r="H69"/>
  <c r="H75"/>
  <c r="H81"/>
  <c r="H87"/>
  <c r="H93"/>
  <c r="H99"/>
  <c r="H105"/>
  <c r="H111"/>
  <c r="H117"/>
  <c r="H123"/>
  <c r="H129"/>
  <c r="H135"/>
  <c r="H141"/>
  <c r="H147"/>
  <c r="H67"/>
  <c r="H79"/>
  <c r="H91"/>
  <c r="H103"/>
  <c r="H115"/>
  <c r="H127"/>
  <c r="H139"/>
  <c r="H151"/>
  <c r="H34"/>
  <c r="H58"/>
  <c r="H70"/>
  <c r="H82"/>
  <c r="H94"/>
  <c r="H106"/>
  <c r="H118"/>
  <c r="H130"/>
  <c r="H142"/>
  <c r="H60"/>
  <c r="H72"/>
  <c r="H84"/>
  <c r="H96"/>
  <c r="H108"/>
  <c r="H120"/>
  <c r="H132"/>
  <c r="H144"/>
  <c r="H61"/>
  <c r="H73"/>
  <c r="H85"/>
  <c r="H97"/>
  <c r="H88"/>
  <c r="H114"/>
  <c r="H138"/>
  <c r="H90"/>
  <c r="H121"/>
  <c r="H145"/>
  <c r="H64"/>
  <c r="H100"/>
  <c r="H124"/>
  <c r="H148"/>
  <c r="H66"/>
  <c r="H102"/>
  <c r="H126"/>
  <c r="H150"/>
  <c r="H76"/>
  <c r="H109"/>
  <c r="H133"/>
  <c r="H78"/>
  <c r="H112"/>
  <c r="H136"/>
  <c r="H33"/>
  <c r="G6"/>
  <c r="H55"/>
  <c r="G34"/>
  <c r="E7"/>
  <c r="H7" s="1"/>
  <c r="E8"/>
  <c r="H8" s="1"/>
  <c r="E9"/>
  <c r="H9" s="1"/>
  <c r="E10"/>
  <c r="H10" s="1"/>
  <c r="E11"/>
  <c r="H11" s="1"/>
  <c r="E12"/>
  <c r="H12" s="1"/>
  <c r="E13"/>
  <c r="H13" s="1"/>
  <c r="E14"/>
  <c r="H14" s="1"/>
  <c r="E15"/>
  <c r="H15" s="1"/>
  <c r="E17"/>
  <c r="H17" s="1"/>
  <c r="E19"/>
  <c r="H19" s="1"/>
  <c r="E21"/>
  <c r="H21" s="1"/>
  <c r="E23"/>
  <c r="H23" s="1"/>
  <c r="E24"/>
  <c r="H24" s="1"/>
  <c r="E25"/>
  <c r="H25" s="1"/>
  <c r="E26"/>
  <c r="H26" s="1"/>
  <c r="E27"/>
  <c r="H27" s="1"/>
  <c r="E28"/>
  <c r="H28" s="1"/>
  <c r="E29"/>
  <c r="H29" s="1"/>
  <c r="E30"/>
  <c r="H30" s="1"/>
  <c r="E31"/>
  <c r="H31" s="1"/>
  <c r="E35"/>
  <c r="H35" s="1"/>
  <c r="E37"/>
  <c r="H37" s="1"/>
  <c r="E39"/>
  <c r="H39" s="1"/>
  <c r="E40"/>
  <c r="H40" s="1"/>
  <c r="E41"/>
  <c r="H41" s="1"/>
  <c r="E42"/>
  <c r="H42" s="1"/>
  <c r="E43"/>
  <c r="H43" s="1"/>
  <c r="E44"/>
  <c r="H44" s="1"/>
  <c r="E45"/>
  <c r="H45" s="1"/>
  <c r="E46"/>
  <c r="H46" s="1"/>
  <c r="E47"/>
  <c r="H47" s="1"/>
  <c r="E48"/>
  <c r="H48" s="1"/>
  <c r="E49"/>
  <c r="H49" s="1"/>
  <c r="E50"/>
  <c r="H50" s="1"/>
  <c r="E51"/>
  <c r="H51" s="1"/>
  <c r="E16"/>
  <c r="H16" s="1"/>
  <c r="E18"/>
  <c r="H18" s="1"/>
  <c r="E20"/>
  <c r="H20" s="1"/>
  <c r="E22"/>
  <c r="H22" s="1"/>
  <c r="E32"/>
  <c r="H32" s="1"/>
  <c r="E36"/>
  <c r="H36" s="1"/>
  <c r="E38"/>
  <c r="H38" s="1"/>
  <c r="E6"/>
  <c r="H6" s="1"/>
  <c r="E5"/>
  <c r="H5" s="1"/>
  <c r="E4"/>
  <c r="H4" s="1"/>
</calcChain>
</file>

<file path=xl/sharedStrings.xml><?xml version="1.0" encoding="utf-8"?>
<sst xmlns="http://schemas.openxmlformats.org/spreadsheetml/2006/main" count="26" uniqueCount="26">
  <si>
    <t>α</t>
  </si>
  <si>
    <t>X</t>
  </si>
  <si>
    <t>Y</t>
  </si>
  <si>
    <t>Cos α</t>
  </si>
  <si>
    <t>Sin α</t>
  </si>
  <si>
    <t>A</t>
  </si>
  <si>
    <t>B</t>
  </si>
  <si>
    <t>Faire de même avec le point "B" (B1, B2, B3, etc).</t>
  </si>
  <si>
    <t>Mesurer à partir du point "A" la distance en ligne droite avec tous les points repérés par un nombre (A1, A2, A3, etc).</t>
  </si>
  <si>
    <t>Distance AB :</t>
  </si>
  <si>
    <t>Relever et renseigner vos mesures de triangulation :</t>
  </si>
  <si>
    <t>Ce visuel est à titre indicatif.</t>
  </si>
  <si>
    <t>Les courbures seront lissées.</t>
  </si>
  <si>
    <t xml:space="preserve">Il vous permet d'assurer la cohérence des mesures transmises, </t>
  </si>
  <si>
    <t>mais peut déformer les proportions de votre bassin.</t>
  </si>
  <si>
    <t xml:space="preserve">Si les courbes sont petites, réduire l'intervalle </t>
  </si>
  <si>
    <t>Si le bassin présente des angles vifs, mettre</t>
  </si>
  <si>
    <r>
      <rPr>
        <sz val="12"/>
        <color theme="1"/>
        <rFont val="Calibri Light"/>
        <family val="2"/>
      </rPr>
      <t xml:space="preserve"> </t>
    </r>
    <r>
      <rPr>
        <sz val="16"/>
        <color theme="1"/>
        <rFont val="Calibri Light"/>
        <family val="2"/>
      </rPr>
      <t>Longueur :</t>
    </r>
  </si>
  <si>
    <r>
      <rPr>
        <sz val="8"/>
        <color theme="1"/>
        <rFont val="Calibri Light"/>
        <family val="2"/>
      </rPr>
      <t xml:space="preserve"> </t>
    </r>
    <r>
      <rPr>
        <sz val="16"/>
        <color theme="1"/>
        <rFont val="Calibri Light"/>
        <family val="2"/>
      </rPr>
      <t>Largeur :</t>
    </r>
  </si>
  <si>
    <r>
      <t>Définir 2 points fixes</t>
    </r>
    <r>
      <rPr>
        <b/>
        <sz val="12"/>
        <color theme="4" tint="-0.249977111117893"/>
        <rFont val="Calibri Light"/>
        <family val="2"/>
      </rPr>
      <t xml:space="preserve"> "A"</t>
    </r>
    <r>
      <rPr>
        <sz val="12"/>
        <color theme="4" tint="-0.249977111117893"/>
        <rFont val="Calibri Light"/>
        <family val="2"/>
      </rPr>
      <t xml:space="preserve"> et </t>
    </r>
    <r>
      <rPr>
        <b/>
        <sz val="12"/>
        <color theme="4" tint="-0.249977111117893"/>
        <rFont val="Calibri Light"/>
        <family val="2"/>
      </rPr>
      <t>"B"</t>
    </r>
    <r>
      <rPr>
        <sz val="12"/>
        <color theme="4" tint="-0.249977111117893"/>
        <rFont val="Calibri Light"/>
        <family val="2"/>
      </rPr>
      <t>. Cette droite AB doit mesurer au</t>
    </r>
    <r>
      <rPr>
        <b/>
        <sz val="12"/>
        <color theme="4" tint="-0.249977111117893"/>
        <rFont val="Calibri Light"/>
        <family val="2"/>
      </rPr>
      <t xml:space="preserve"> moins 2 mètres</t>
    </r>
    <r>
      <rPr>
        <sz val="12"/>
        <color theme="4" tint="-0.249977111117893"/>
        <rFont val="Calibri Light"/>
        <family val="2"/>
      </rPr>
      <t xml:space="preserve"> et être </t>
    </r>
    <r>
      <rPr>
        <b/>
        <sz val="12"/>
        <color theme="4" tint="-0.249977111117893"/>
        <rFont val="Calibri Light"/>
        <family val="2"/>
      </rPr>
      <t>à minima distante du bassin d'un mètre</t>
    </r>
    <r>
      <rPr>
        <sz val="12"/>
        <color theme="4" tint="-0.249977111117893"/>
        <rFont val="Calibri Light"/>
        <family val="2"/>
      </rPr>
      <t>.</t>
    </r>
  </si>
  <si>
    <r>
      <t xml:space="preserve">Faire des repères </t>
    </r>
    <r>
      <rPr>
        <b/>
        <sz val="12"/>
        <color theme="4" tint="-0.249977111117893"/>
        <rFont val="Calibri Light"/>
        <family val="2"/>
      </rPr>
      <t>espacés d'environ 50 centimètres</t>
    </r>
    <r>
      <rPr>
        <sz val="12"/>
        <color theme="4" tint="-0.249977111117893"/>
        <rFont val="Calibri Light"/>
        <family val="2"/>
      </rPr>
      <t xml:space="preserve"> sur toute la périphérie du bassin en les numérotant 1, 2, 3, etc.</t>
    </r>
  </si>
  <si>
    <r>
      <t xml:space="preserve">Saisir vos mesures de triangulation en </t>
    </r>
    <r>
      <rPr>
        <b/>
        <u/>
        <sz val="12"/>
        <color theme="4" tint="-0.249977111117893"/>
        <rFont val="Calibri Light"/>
        <family val="2"/>
      </rPr>
      <t>millimètres</t>
    </r>
    <r>
      <rPr>
        <b/>
        <sz val="12"/>
        <color theme="4" tint="-0.249977111117893"/>
        <rFont val="Calibri Light"/>
        <family val="2"/>
      </rPr>
      <t xml:space="preserve"> dans le tableau. Penser à </t>
    </r>
    <r>
      <rPr>
        <b/>
        <u/>
        <sz val="12"/>
        <color theme="4" tint="-0.249977111117893"/>
        <rFont val="Calibri Light"/>
        <family val="2"/>
      </rPr>
      <t>renseigner la distance "AB"</t>
    </r>
    <r>
      <rPr>
        <b/>
        <sz val="12"/>
        <color theme="4" tint="-0.249977111117893"/>
        <rFont val="Calibri Light"/>
        <family val="2"/>
      </rPr>
      <t>.</t>
    </r>
  </si>
  <si>
    <r>
      <rPr>
        <b/>
        <sz val="11"/>
        <color theme="4" tint="-0.249977111117893"/>
        <rFont val="Calibri Light"/>
        <family val="2"/>
      </rPr>
      <t>un point sur chaque angle</t>
    </r>
    <r>
      <rPr>
        <sz val="11"/>
        <color theme="4" tint="-0.249977111117893"/>
        <rFont val="Calibri Light"/>
        <family val="2"/>
      </rPr>
      <t>.</t>
    </r>
  </si>
  <si>
    <r>
      <t xml:space="preserve">de façon à avoir un </t>
    </r>
    <r>
      <rPr>
        <b/>
        <sz val="11"/>
        <color theme="4" tint="-0.249977111117893"/>
        <rFont val="Calibri Light"/>
        <family val="2"/>
      </rPr>
      <t>minium de 3 points par arc de cercle</t>
    </r>
    <r>
      <rPr>
        <sz val="11"/>
        <color theme="4" tint="-0.249977111117893"/>
        <rFont val="Calibri Light"/>
        <family val="2"/>
      </rPr>
      <t>.</t>
    </r>
  </si>
  <si>
    <r>
      <t>Pour les parties droites, ne prendre qu'</t>
    </r>
    <r>
      <rPr>
        <b/>
        <sz val="11"/>
        <color theme="4" tint="-0.249977111117893"/>
        <rFont val="Calibri Light"/>
        <family val="2"/>
      </rPr>
      <t xml:space="preserve">un point </t>
    </r>
  </si>
  <si>
    <r>
      <rPr>
        <b/>
        <sz val="11"/>
        <color theme="4" tint="-0.249977111117893"/>
        <rFont val="Calibri Light"/>
        <family val="2"/>
      </rPr>
      <t>au début et à la fin</t>
    </r>
    <r>
      <rPr>
        <sz val="11"/>
        <color theme="4" tint="-0.249977111117893"/>
        <rFont val="Calibri Light"/>
        <family val="2"/>
      </rPr>
      <t xml:space="preserve"> de cette dernière.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</si>
</sst>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6"/>
      <color theme="1"/>
      <name val="Calibri Light"/>
      <family val="2"/>
    </font>
    <font>
      <sz val="12"/>
      <color theme="1"/>
      <name val="Calibri Light"/>
      <family val="2"/>
    </font>
    <font>
      <u/>
      <sz val="16"/>
      <color rgb="FF235685"/>
      <name val="Calibri Light"/>
      <family val="2"/>
    </font>
    <font>
      <sz val="8"/>
      <color theme="1"/>
      <name val="Calibri Light"/>
      <family val="2"/>
    </font>
    <font>
      <sz val="12"/>
      <color theme="4" tint="-0.249977111117893"/>
      <name val="Calibri Light"/>
      <family val="2"/>
    </font>
    <font>
      <b/>
      <sz val="12"/>
      <color theme="4" tint="-0.249977111117893"/>
      <name val="Calibri Light"/>
      <family val="2"/>
    </font>
    <font>
      <b/>
      <u/>
      <sz val="12"/>
      <color theme="4" tint="-0.249977111117893"/>
      <name val="Calibri Light"/>
      <family val="2"/>
    </font>
    <font>
      <sz val="11"/>
      <name val="Calibri Light"/>
      <family val="2"/>
    </font>
    <font>
      <sz val="11"/>
      <color theme="1" tint="0.249977111117893"/>
      <name val="Calibri Light"/>
      <family val="2"/>
    </font>
    <font>
      <sz val="11"/>
      <color theme="4" tint="-0.249977111117893"/>
      <name val="Calibri Light"/>
      <family val="2"/>
    </font>
    <font>
      <b/>
      <sz val="11"/>
      <color theme="4" tint="-0.249977111117893"/>
      <name val="Calibri Light"/>
      <family val="2"/>
    </font>
    <font>
      <u/>
      <sz val="11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13" fillId="5" borderId="12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13" fillId="5" borderId="13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6" fillId="2" borderId="0" xfId="0" applyFont="1" applyFill="1" applyAlignment="1">
      <alignment horizontal="left" vertical="center" indent="4"/>
    </xf>
    <xf numFmtId="0" fontId="8" fillId="2" borderId="0" xfId="0" applyFont="1" applyFill="1" applyAlignment="1">
      <alignment horizontal="left" indent="6"/>
    </xf>
    <xf numFmtId="0" fontId="7" fillId="2" borderId="0" xfId="0" applyFont="1" applyFill="1" applyAlignment="1">
      <alignment horizontal="left" indent="1"/>
    </xf>
    <xf numFmtId="0" fontId="6" fillId="2" borderId="0" xfId="0" applyFont="1" applyFill="1" applyAlignment="1">
      <alignment horizontal="left" vertical="center" indent="6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indent="2"/>
    </xf>
    <xf numFmtId="0" fontId="6" fillId="4" borderId="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14" fillId="2" borderId="0" xfId="0" applyFont="1" applyFill="1"/>
    <xf numFmtId="0" fontId="15" fillId="2" borderId="0" xfId="0" applyFont="1" applyFill="1" applyAlignment="1">
      <alignment horizontal="left" vertical="center" indent="2"/>
    </xf>
    <xf numFmtId="0" fontId="15" fillId="2" borderId="0" xfId="0" applyFont="1" applyFill="1" applyAlignment="1">
      <alignment horizontal="left" indent="2"/>
    </xf>
    <xf numFmtId="0" fontId="15" fillId="2" borderId="0" xfId="0" applyFont="1" applyFill="1"/>
    <xf numFmtId="0" fontId="17" fillId="2" borderId="0" xfId="0" applyFont="1" applyFill="1"/>
    <xf numFmtId="0" fontId="14" fillId="2" borderId="0" xfId="0" applyFont="1" applyFill="1" applyAlignment="1">
      <alignment horizontal="left" vertical="top" indent="5"/>
    </xf>
    <xf numFmtId="0" fontId="14" fillId="2" borderId="0" xfId="0" applyFont="1" applyFill="1" applyAlignment="1">
      <alignment horizontal="left" indent="5"/>
    </xf>
    <xf numFmtId="0" fontId="14" fillId="2" borderId="0" xfId="0" applyFont="1" applyFill="1" applyAlignment="1">
      <alignment horizontal="left" indent="3"/>
    </xf>
    <xf numFmtId="0" fontId="4" fillId="6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33993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339933"/>
        </patternFill>
      </fill>
    </dxf>
  </dxfs>
  <tableStyles count="0" defaultTableStyle="TableStyleMedium2" defaultPivotStyle="PivotStyleLight16"/>
  <colors>
    <mruColors>
      <color rgb="FF235685"/>
      <color rgb="FF3399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6A8398F8-9824-43ED-968C-82D514183AB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CDF6-4663-B61E-F1555D1CE2ED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3D26612C-AB2B-4B9A-8BCA-6B10D0B845F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CDF6-4663-B61E-F1555D1CE2ED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565A41F3-A82B-485E-9374-E2C7D84081B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DF6-4663-B61E-F1555D1CE2ED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E4183382-BE70-4D8D-8C21-E7E647A6FF9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DF6-4663-B61E-F1555D1CE2ED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1C9B328D-AD8A-4007-ABCA-CC75652FC17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DF6-4663-B61E-F1555D1CE2ED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B54507F0-84A9-4A44-B89B-BDCE1B134DE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DF6-4663-B61E-F1555D1CE2ED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A83EFF9-1B70-4C4E-85AF-C8A08928B44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DF6-4663-B61E-F1555D1CE2ED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DFE9B755-BADC-4F53-857E-8E9273F7799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DF6-4663-B61E-F1555D1CE2ED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981C4C7B-E41C-4DC4-BCF4-EE0565414E8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DF6-4663-B61E-F1555D1CE2ED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7BB53D01-9577-432D-B103-BB5F8784D07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DF6-4663-B61E-F1555D1CE2ED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C7C9F5E0-2EB6-4FF1-A89F-FA0724FE86C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DF6-4663-B61E-F1555D1CE2ED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491E3901-5FA1-4F63-9D3C-EAFC13504F7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DF6-4663-B61E-F1555D1CE2ED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C024D3A1-96BE-467D-970E-7BBB6C1BAB2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DF6-4663-B61E-F1555D1CE2ED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B30D9EE7-44B6-4C73-A4D0-29633286EA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DF6-4663-B61E-F1555D1CE2ED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15764892-92F8-4AB8-BA49-EF9564CF658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DF6-4663-B61E-F1555D1CE2ED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B607016B-C909-40E0-B56C-02016197A82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DF6-4663-B61E-F1555D1CE2ED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FDD3646E-B37D-436A-8F3E-357A71F57FE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DF6-4663-B61E-F1555D1CE2ED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2BFB73D5-3758-40A8-B74B-E5352E27AF0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DF6-4663-B61E-F1555D1CE2ED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7C291069-32C1-4513-9B86-D66C0D67F80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CDF6-4663-B61E-F1555D1CE2ED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A50B5522-0966-43D6-9FA1-D7878B9C401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CDF6-4663-B61E-F1555D1CE2ED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fld id="{0ED5AB05-33A8-485E-BCB3-31AE293AF6C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CDF6-4663-B61E-F1555D1CE2ED}"/>
                </c:ext>
              </c:extLst>
            </c:dLbl>
            <c:dLbl>
              <c:idx val="21"/>
              <c:layout/>
              <c:tx>
                <c:rich>
                  <a:bodyPr/>
                  <a:lstStyle/>
                  <a:p>
                    <a:fld id="{FD15ECAB-DC0B-4929-8631-AD3C5B9024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CDF6-4663-B61E-F1555D1CE2ED}"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fld id="{F9C04DBE-A5F2-43C4-A5CB-3ECC7A1A1F2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CDF6-4663-B61E-F1555D1CE2ED}"/>
                </c:ext>
              </c:extLst>
            </c:dLbl>
            <c:dLbl>
              <c:idx val="23"/>
              <c:layout/>
              <c:tx>
                <c:rich>
                  <a:bodyPr/>
                  <a:lstStyle/>
                  <a:p>
                    <a:fld id="{53DFD121-E08A-4E07-9A84-BD01F75E148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CDF6-4663-B61E-F1555D1CE2ED}"/>
                </c:ext>
              </c:extLst>
            </c:dLbl>
            <c:dLbl>
              <c:idx val="24"/>
              <c:layout/>
              <c:tx>
                <c:rich>
                  <a:bodyPr/>
                  <a:lstStyle/>
                  <a:p>
                    <a:fld id="{C5D34BB7-40E2-4C9B-BC19-4DBA0D3B3C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CDF6-4663-B61E-F1555D1CE2ED}"/>
                </c:ext>
              </c:extLst>
            </c:dLbl>
            <c:dLbl>
              <c:idx val="25"/>
              <c:layout/>
              <c:tx>
                <c:rich>
                  <a:bodyPr/>
                  <a:lstStyle/>
                  <a:p>
                    <a:fld id="{66AAE2F6-4443-4C5C-A1C8-86EAEC4D259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CDF6-4663-B61E-F1555D1CE2ED}"/>
                </c:ext>
              </c:extLst>
            </c:dLbl>
            <c:dLbl>
              <c:idx val="26"/>
              <c:layout/>
              <c:tx>
                <c:rich>
                  <a:bodyPr/>
                  <a:lstStyle/>
                  <a:p>
                    <a:fld id="{E7FD4541-0654-4FA1-8E10-EAC4819EA50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CDF6-4663-B61E-F1555D1CE2ED}"/>
                </c:ext>
              </c:extLst>
            </c:dLbl>
            <c:dLbl>
              <c:idx val="27"/>
              <c:layout/>
              <c:tx>
                <c:rich>
                  <a:bodyPr/>
                  <a:lstStyle/>
                  <a:p>
                    <a:fld id="{8BED86D1-C46A-43DB-87C4-102F7D8EAA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CDF6-4663-B61E-F1555D1CE2ED}"/>
                </c:ext>
              </c:extLst>
            </c:dLbl>
            <c:dLbl>
              <c:idx val="28"/>
              <c:layout/>
              <c:tx>
                <c:rich>
                  <a:bodyPr/>
                  <a:lstStyle/>
                  <a:p>
                    <a:fld id="{CA20B126-271C-4C7C-BC20-09D762C085A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CDF6-4663-B61E-F1555D1CE2ED}"/>
                </c:ext>
              </c:extLst>
            </c:dLbl>
            <c:dLbl>
              <c:idx val="29"/>
              <c:layout/>
              <c:tx>
                <c:rich>
                  <a:bodyPr/>
                  <a:lstStyle/>
                  <a:p>
                    <a:fld id="{D93EA4B7-30C1-4F46-83D5-D6494A4DCBD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CDF6-4663-B61E-F1555D1CE2ED}"/>
                </c:ext>
              </c:extLst>
            </c:dLbl>
            <c:dLbl>
              <c:idx val="30"/>
              <c:layout/>
              <c:tx>
                <c:rich>
                  <a:bodyPr/>
                  <a:lstStyle/>
                  <a:p>
                    <a:fld id="{B2842808-B994-428A-A189-A7238EED522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CDF6-4663-B61E-F1555D1CE2ED}"/>
                </c:ext>
              </c:extLst>
            </c:dLbl>
            <c:dLbl>
              <c:idx val="31"/>
              <c:layout/>
              <c:tx>
                <c:rich>
                  <a:bodyPr/>
                  <a:lstStyle/>
                  <a:p>
                    <a:fld id="{BC379334-03D9-4532-A030-3070ACE6C04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CDF6-4663-B61E-F1555D1CE2ED}"/>
                </c:ext>
              </c:extLst>
            </c:dLbl>
            <c:dLbl>
              <c:idx val="32"/>
              <c:layout/>
              <c:tx>
                <c:rich>
                  <a:bodyPr/>
                  <a:lstStyle/>
                  <a:p>
                    <a:fld id="{CC9776C1-0F9D-4C85-9A4D-400597CD5B4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CDF6-4663-B61E-F1555D1CE2ED}"/>
                </c:ext>
              </c:extLst>
            </c:dLbl>
            <c:dLbl>
              <c:idx val="33"/>
              <c:layout/>
              <c:tx>
                <c:rich>
                  <a:bodyPr/>
                  <a:lstStyle/>
                  <a:p>
                    <a:fld id="{84441F0D-D664-4D33-B203-3C4E72630C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CDF6-4663-B61E-F1555D1CE2ED}"/>
                </c:ext>
              </c:extLst>
            </c:dLbl>
            <c:dLbl>
              <c:idx val="34"/>
              <c:layout/>
              <c:tx>
                <c:rich>
                  <a:bodyPr/>
                  <a:lstStyle/>
                  <a:p>
                    <a:fld id="{EB8A9F82-6347-4F99-B910-72310A282D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CDF6-4663-B61E-F1555D1CE2ED}"/>
                </c:ext>
              </c:extLst>
            </c:dLbl>
            <c:dLbl>
              <c:idx val="35"/>
              <c:layout/>
              <c:tx>
                <c:rich>
                  <a:bodyPr/>
                  <a:lstStyle/>
                  <a:p>
                    <a:fld id="{36ED8317-9672-4FF1-9E63-0DCE689A20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CDF6-4663-B61E-F1555D1CE2ED}"/>
                </c:ext>
              </c:extLst>
            </c:dLbl>
            <c:dLbl>
              <c:idx val="36"/>
              <c:layout/>
              <c:tx>
                <c:rich>
                  <a:bodyPr/>
                  <a:lstStyle/>
                  <a:p>
                    <a:fld id="{BD45EB2A-53D6-4105-B4D5-C22509F42A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CDF6-4663-B61E-F1555D1CE2ED}"/>
                </c:ext>
              </c:extLst>
            </c:dLbl>
            <c:dLbl>
              <c:idx val="37"/>
              <c:layout/>
              <c:tx>
                <c:rich>
                  <a:bodyPr/>
                  <a:lstStyle/>
                  <a:p>
                    <a:fld id="{6F1B3B26-9681-47C1-B48A-9F61CC5960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CDF6-4663-B61E-F1555D1CE2ED}"/>
                </c:ext>
              </c:extLst>
            </c:dLbl>
            <c:dLbl>
              <c:idx val="38"/>
              <c:layout/>
              <c:tx>
                <c:rich>
                  <a:bodyPr/>
                  <a:lstStyle/>
                  <a:p>
                    <a:fld id="{AFAD766C-ACD0-48EA-A247-4AFBB608D8C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CDF6-4663-B61E-F1555D1CE2ED}"/>
                </c:ext>
              </c:extLst>
            </c:dLbl>
            <c:dLbl>
              <c:idx val="39"/>
              <c:layout/>
              <c:tx>
                <c:rich>
                  <a:bodyPr/>
                  <a:lstStyle/>
                  <a:p>
                    <a:fld id="{15424F89-85A5-4E01-A284-C81D0EF28FD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CDF6-4663-B61E-F1555D1CE2ED}"/>
                </c:ext>
              </c:extLst>
            </c:dLbl>
            <c:dLbl>
              <c:idx val="40"/>
              <c:layout/>
              <c:tx>
                <c:rich>
                  <a:bodyPr/>
                  <a:lstStyle/>
                  <a:p>
                    <a:fld id="{DB26A969-D879-4658-953F-2F2CA73366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CDF6-4663-B61E-F1555D1CE2ED}"/>
                </c:ext>
              </c:extLst>
            </c:dLbl>
            <c:dLbl>
              <c:idx val="41"/>
              <c:layout/>
              <c:tx>
                <c:rich>
                  <a:bodyPr/>
                  <a:lstStyle/>
                  <a:p>
                    <a:fld id="{5C53F4C7-A8A4-4976-860C-DA02276D426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CDF6-4663-B61E-F1555D1CE2ED}"/>
                </c:ext>
              </c:extLst>
            </c:dLbl>
            <c:dLbl>
              <c:idx val="42"/>
              <c:layout/>
              <c:tx>
                <c:rich>
                  <a:bodyPr/>
                  <a:lstStyle/>
                  <a:p>
                    <a:fld id="{0394765B-8B52-45E1-B9E0-266B73CD3AE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CDF6-4663-B61E-F1555D1CE2ED}"/>
                </c:ext>
              </c:extLst>
            </c:dLbl>
            <c:dLbl>
              <c:idx val="43"/>
              <c:layout/>
              <c:tx>
                <c:rich>
                  <a:bodyPr/>
                  <a:lstStyle/>
                  <a:p>
                    <a:fld id="{E60FF3A5-FF46-478F-9C94-4FDA91B8555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CDF6-4663-B61E-F1555D1CE2ED}"/>
                </c:ext>
              </c:extLst>
            </c:dLbl>
            <c:dLbl>
              <c:idx val="44"/>
              <c:layout/>
              <c:tx>
                <c:rich>
                  <a:bodyPr/>
                  <a:lstStyle/>
                  <a:p>
                    <a:fld id="{DE1F7F57-DF76-45B2-98A2-D2624194CB7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CDF6-4663-B61E-F1555D1CE2ED}"/>
                </c:ext>
              </c:extLst>
            </c:dLbl>
            <c:dLbl>
              <c:idx val="45"/>
              <c:layout/>
              <c:tx>
                <c:rich>
                  <a:bodyPr/>
                  <a:lstStyle/>
                  <a:p>
                    <a:fld id="{92970981-B614-46A8-960A-1E1A4EDB93C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CDF6-4663-B61E-F1555D1CE2ED}"/>
                </c:ext>
              </c:extLst>
            </c:dLbl>
            <c:dLbl>
              <c:idx val="46"/>
              <c:layout/>
              <c:tx>
                <c:rich>
                  <a:bodyPr/>
                  <a:lstStyle/>
                  <a:p>
                    <a:fld id="{294C9065-780C-45FA-971E-6667C76C2FF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CDF6-4663-B61E-F1555D1CE2ED}"/>
                </c:ext>
              </c:extLst>
            </c:dLbl>
            <c:dLbl>
              <c:idx val="47"/>
              <c:layout/>
              <c:tx>
                <c:rich>
                  <a:bodyPr/>
                  <a:lstStyle/>
                  <a:p>
                    <a:fld id="{3FFF5519-9959-46FC-8797-23F10876AA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CDF6-4663-B61E-F1555D1CE2ED}"/>
                </c:ext>
              </c:extLst>
            </c:dLbl>
            <c:dLbl>
              <c:idx val="48"/>
              <c:layout/>
              <c:tx>
                <c:rich>
                  <a:bodyPr/>
                  <a:lstStyle/>
                  <a:p>
                    <a:fld id="{DA00AC62-C5E0-47CE-9BDC-3B3A97B4AAD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CDF6-4663-B61E-F1555D1CE2ED}"/>
                </c:ext>
              </c:extLst>
            </c:dLbl>
            <c:dLbl>
              <c:idx val="49"/>
              <c:layout/>
              <c:tx>
                <c:rich>
                  <a:bodyPr/>
                  <a:lstStyle/>
                  <a:p>
                    <a:fld id="{33EBC721-E89C-4DFC-B559-90362892C27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CDF6-4663-B61E-F1555D1CE2ED}"/>
                </c:ext>
              </c:extLst>
            </c:dLbl>
            <c:dLbl>
              <c:idx val="50"/>
              <c:layout/>
              <c:tx>
                <c:rich>
                  <a:bodyPr/>
                  <a:lstStyle/>
                  <a:p>
                    <a:fld id="{E5AA9718-D4EC-4F38-9C7E-157B04D30A6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CDF6-4663-B61E-F1555D1CE2ED}"/>
                </c:ext>
              </c:extLst>
            </c:dLbl>
            <c:dLbl>
              <c:idx val="51"/>
              <c:layout/>
              <c:tx>
                <c:rich>
                  <a:bodyPr/>
                  <a:lstStyle/>
                  <a:p>
                    <a:fld id="{0664B2A9-D40E-4BE2-A7FF-679041FE569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CDF6-4663-B61E-F1555D1CE2ED}"/>
                </c:ext>
              </c:extLst>
            </c:dLbl>
            <c:dLbl>
              <c:idx val="52"/>
              <c:layout/>
              <c:tx>
                <c:rich>
                  <a:bodyPr/>
                  <a:lstStyle/>
                  <a:p>
                    <a:fld id="{AB8F38A2-F4E4-4491-83AB-0B5A88854FB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CDF6-4663-B61E-F1555D1CE2ED}"/>
                </c:ext>
              </c:extLst>
            </c:dLbl>
            <c:dLbl>
              <c:idx val="53"/>
              <c:layout/>
              <c:tx>
                <c:rich>
                  <a:bodyPr/>
                  <a:lstStyle/>
                  <a:p>
                    <a:fld id="{59ADEA89-947A-42BE-BC45-CED204D513F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CDF6-4663-B61E-F1555D1CE2ED}"/>
                </c:ext>
              </c:extLst>
            </c:dLbl>
            <c:dLbl>
              <c:idx val="54"/>
              <c:layout/>
              <c:tx>
                <c:rich>
                  <a:bodyPr/>
                  <a:lstStyle/>
                  <a:p>
                    <a:fld id="{44957BB7-EB51-462F-8B6B-FFFC7A8A04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CDF6-4663-B61E-F1555D1CE2ED}"/>
                </c:ext>
              </c:extLst>
            </c:dLbl>
            <c:dLbl>
              <c:idx val="55"/>
              <c:layout/>
              <c:tx>
                <c:rich>
                  <a:bodyPr/>
                  <a:lstStyle/>
                  <a:p>
                    <a:fld id="{4FC2351A-0CAB-4475-B321-6757934572B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CDF6-4663-B61E-F1555D1CE2ED}"/>
                </c:ext>
              </c:extLst>
            </c:dLbl>
            <c:dLbl>
              <c:idx val="56"/>
              <c:layout/>
              <c:tx>
                <c:rich>
                  <a:bodyPr/>
                  <a:lstStyle/>
                  <a:p>
                    <a:fld id="{A320C139-3A12-4E08-8B00-07C82B2D83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CDF6-4663-B61E-F1555D1CE2ED}"/>
                </c:ext>
              </c:extLst>
            </c:dLbl>
            <c:dLbl>
              <c:idx val="57"/>
              <c:layout/>
              <c:tx>
                <c:rich>
                  <a:bodyPr/>
                  <a:lstStyle/>
                  <a:p>
                    <a:fld id="{7669CA0A-59B2-4E43-99B0-CB00615770F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CDF6-4663-B61E-F1555D1CE2ED}"/>
                </c:ext>
              </c:extLst>
            </c:dLbl>
            <c:dLbl>
              <c:idx val="58"/>
              <c:layout/>
              <c:tx>
                <c:rich>
                  <a:bodyPr/>
                  <a:lstStyle/>
                  <a:p>
                    <a:fld id="{12EC743D-5FD2-48A5-9ACE-42665DA2B5E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CDF6-4663-B61E-F1555D1CE2ED}"/>
                </c:ext>
              </c:extLst>
            </c:dLbl>
            <c:dLbl>
              <c:idx val="59"/>
              <c:layout/>
              <c:tx>
                <c:rich>
                  <a:bodyPr/>
                  <a:lstStyle/>
                  <a:p>
                    <a:fld id="{F69E8B7B-7B33-4574-86C6-FE7AD05C15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CDF6-4663-B61E-F1555D1CE2ED}"/>
                </c:ext>
              </c:extLst>
            </c:dLbl>
            <c:dLbl>
              <c:idx val="60"/>
              <c:layout/>
              <c:tx>
                <c:rich>
                  <a:bodyPr/>
                  <a:lstStyle/>
                  <a:p>
                    <a:fld id="{3FDB13EE-B018-48D2-AFD9-A938E04098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CDF6-4663-B61E-F1555D1CE2ED}"/>
                </c:ext>
              </c:extLst>
            </c:dLbl>
            <c:dLbl>
              <c:idx val="61"/>
              <c:layout/>
              <c:tx>
                <c:rich>
                  <a:bodyPr/>
                  <a:lstStyle/>
                  <a:p>
                    <a:fld id="{8E216509-1613-443C-BC5D-41B951C72BB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CDF6-4663-B61E-F1555D1CE2ED}"/>
                </c:ext>
              </c:extLst>
            </c:dLbl>
            <c:dLbl>
              <c:idx val="62"/>
              <c:layout/>
              <c:tx>
                <c:rich>
                  <a:bodyPr/>
                  <a:lstStyle/>
                  <a:p>
                    <a:fld id="{10BFAFF6-5EFF-48FE-A80B-219AB33B6F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CDF6-4663-B61E-F1555D1CE2ED}"/>
                </c:ext>
              </c:extLst>
            </c:dLbl>
            <c:dLbl>
              <c:idx val="63"/>
              <c:layout/>
              <c:tx>
                <c:rich>
                  <a:bodyPr/>
                  <a:lstStyle/>
                  <a:p>
                    <a:fld id="{25B700D4-1CD1-41C5-A790-252EB07D969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CDF6-4663-B61E-F1555D1CE2ED}"/>
                </c:ext>
              </c:extLst>
            </c:dLbl>
            <c:dLbl>
              <c:idx val="64"/>
              <c:layout/>
              <c:tx>
                <c:rich>
                  <a:bodyPr/>
                  <a:lstStyle/>
                  <a:p>
                    <a:fld id="{11626778-9F75-41F5-9210-A0038C4295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CDF6-4663-B61E-F1555D1CE2ED}"/>
                </c:ext>
              </c:extLst>
            </c:dLbl>
            <c:dLbl>
              <c:idx val="65"/>
              <c:layout/>
              <c:tx>
                <c:rich>
                  <a:bodyPr/>
                  <a:lstStyle/>
                  <a:p>
                    <a:fld id="{074788B7-EA5E-4BEC-92AE-244C9BF6C6C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CDF6-4663-B61E-F1555D1CE2ED}"/>
                </c:ext>
              </c:extLst>
            </c:dLbl>
            <c:dLbl>
              <c:idx val="66"/>
              <c:layout/>
              <c:tx>
                <c:rich>
                  <a:bodyPr/>
                  <a:lstStyle/>
                  <a:p>
                    <a:fld id="{405EFED5-BAC5-4B90-B868-2E4EB7F7C69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CDF6-4663-B61E-F1555D1CE2ED}"/>
                </c:ext>
              </c:extLst>
            </c:dLbl>
            <c:dLbl>
              <c:idx val="67"/>
              <c:layout/>
              <c:tx>
                <c:rich>
                  <a:bodyPr/>
                  <a:lstStyle/>
                  <a:p>
                    <a:fld id="{F3BE9182-25D4-4263-978A-BF6DD2DD85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CDF6-4663-B61E-F1555D1CE2ED}"/>
                </c:ext>
              </c:extLst>
            </c:dLbl>
            <c:dLbl>
              <c:idx val="68"/>
              <c:layout/>
              <c:tx>
                <c:rich>
                  <a:bodyPr/>
                  <a:lstStyle/>
                  <a:p>
                    <a:fld id="{AD935955-C768-4B64-8364-1BB0BE3AB44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CDF6-4663-B61E-F1555D1CE2ED}"/>
                </c:ext>
              </c:extLst>
            </c:dLbl>
            <c:dLbl>
              <c:idx val="69"/>
              <c:layout/>
              <c:tx>
                <c:rich>
                  <a:bodyPr/>
                  <a:lstStyle/>
                  <a:p>
                    <a:fld id="{A9F2089B-709E-4D9B-BD6B-11DD874AB24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CDF6-4663-B61E-F1555D1CE2ED}"/>
                </c:ext>
              </c:extLst>
            </c:dLbl>
            <c:dLbl>
              <c:idx val="70"/>
              <c:layout/>
              <c:tx>
                <c:rich>
                  <a:bodyPr/>
                  <a:lstStyle/>
                  <a:p>
                    <a:fld id="{B5202CF9-4FE5-438F-ADE9-DE67EAB3932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CDF6-4663-B61E-F1555D1CE2ED}"/>
                </c:ext>
              </c:extLst>
            </c:dLbl>
            <c:dLbl>
              <c:idx val="71"/>
              <c:layout/>
              <c:tx>
                <c:rich>
                  <a:bodyPr/>
                  <a:lstStyle/>
                  <a:p>
                    <a:fld id="{296F439A-BCF5-4AD0-8EBE-1729A18A78E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CDF6-4663-B61E-F1555D1CE2ED}"/>
                </c:ext>
              </c:extLst>
            </c:dLbl>
            <c:dLbl>
              <c:idx val="72"/>
              <c:layout/>
              <c:tx>
                <c:rich>
                  <a:bodyPr/>
                  <a:lstStyle/>
                  <a:p>
                    <a:fld id="{FF5F49A6-C6F5-4238-BD58-48EE02200C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CDF6-4663-B61E-F1555D1CE2ED}"/>
                </c:ext>
              </c:extLst>
            </c:dLbl>
            <c:dLbl>
              <c:idx val="73"/>
              <c:layout/>
              <c:tx>
                <c:rich>
                  <a:bodyPr/>
                  <a:lstStyle/>
                  <a:p>
                    <a:fld id="{EB7DFE20-061D-4C7F-9943-93F746FE01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CDF6-4663-B61E-F1555D1CE2ED}"/>
                </c:ext>
              </c:extLst>
            </c:dLbl>
            <c:dLbl>
              <c:idx val="74"/>
              <c:layout/>
              <c:tx>
                <c:rich>
                  <a:bodyPr/>
                  <a:lstStyle/>
                  <a:p>
                    <a:fld id="{D6BB4CBD-0840-47B5-B169-36EA564619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CDF6-4663-B61E-F1555D1CE2ED}"/>
                </c:ext>
              </c:extLst>
            </c:dLbl>
            <c:dLbl>
              <c:idx val="75"/>
              <c:layout/>
              <c:tx>
                <c:rich>
                  <a:bodyPr/>
                  <a:lstStyle/>
                  <a:p>
                    <a:fld id="{5A059955-E0BA-4C9F-8BC9-CD86ABC0823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CDF6-4663-B61E-F1555D1CE2ED}"/>
                </c:ext>
              </c:extLst>
            </c:dLbl>
            <c:dLbl>
              <c:idx val="76"/>
              <c:layout/>
              <c:tx>
                <c:rich>
                  <a:bodyPr/>
                  <a:lstStyle/>
                  <a:p>
                    <a:fld id="{AE13082F-8374-4924-93BE-916733C8F9D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CDF6-4663-B61E-F1555D1CE2ED}"/>
                </c:ext>
              </c:extLst>
            </c:dLbl>
            <c:dLbl>
              <c:idx val="77"/>
              <c:layout/>
              <c:tx>
                <c:rich>
                  <a:bodyPr/>
                  <a:lstStyle/>
                  <a:p>
                    <a:fld id="{3260ECCA-769F-4669-8555-79439D494C6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CDF6-4663-B61E-F1555D1CE2ED}"/>
                </c:ext>
              </c:extLst>
            </c:dLbl>
            <c:dLbl>
              <c:idx val="78"/>
              <c:layout/>
              <c:tx>
                <c:rich>
                  <a:bodyPr/>
                  <a:lstStyle/>
                  <a:p>
                    <a:fld id="{52691353-7D15-44C2-A6DF-EC7543B37AD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CDF6-4663-B61E-F1555D1CE2ED}"/>
                </c:ext>
              </c:extLst>
            </c:dLbl>
            <c:dLbl>
              <c:idx val="79"/>
              <c:layout/>
              <c:tx>
                <c:rich>
                  <a:bodyPr/>
                  <a:lstStyle/>
                  <a:p>
                    <a:fld id="{26377EAE-050A-4DA3-BFBB-55732E7B749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CDF6-4663-B61E-F1555D1CE2ED}"/>
                </c:ext>
              </c:extLst>
            </c:dLbl>
            <c:dLbl>
              <c:idx val="80"/>
              <c:layout/>
              <c:tx>
                <c:rich>
                  <a:bodyPr/>
                  <a:lstStyle/>
                  <a:p>
                    <a:fld id="{175371BA-4EBD-4F2B-9674-6258AF918FD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CDF6-4663-B61E-F1555D1CE2ED}"/>
                </c:ext>
              </c:extLst>
            </c:dLbl>
            <c:dLbl>
              <c:idx val="81"/>
              <c:layout/>
              <c:tx>
                <c:rich>
                  <a:bodyPr/>
                  <a:lstStyle/>
                  <a:p>
                    <a:fld id="{7C120722-EC6F-4A8D-909D-8F7A1351A4D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CDF6-4663-B61E-F1555D1CE2ED}"/>
                </c:ext>
              </c:extLst>
            </c:dLbl>
            <c:dLbl>
              <c:idx val="82"/>
              <c:layout/>
              <c:tx>
                <c:rich>
                  <a:bodyPr/>
                  <a:lstStyle/>
                  <a:p>
                    <a:fld id="{8B705566-7D71-49C7-987C-31BBA8E182B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CDF6-4663-B61E-F1555D1CE2ED}"/>
                </c:ext>
              </c:extLst>
            </c:dLbl>
            <c:dLbl>
              <c:idx val="83"/>
              <c:layout/>
              <c:tx>
                <c:rich>
                  <a:bodyPr/>
                  <a:lstStyle/>
                  <a:p>
                    <a:fld id="{EFA551CF-1771-45B0-B443-BC536B5E66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CDF6-4663-B61E-F1555D1CE2ED}"/>
                </c:ext>
              </c:extLst>
            </c:dLbl>
            <c:dLbl>
              <c:idx val="84"/>
              <c:layout/>
              <c:tx>
                <c:rich>
                  <a:bodyPr/>
                  <a:lstStyle/>
                  <a:p>
                    <a:fld id="{0F2AC3E0-4D28-48A6-81EB-563ACC0CA2A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CDF6-4663-B61E-F1555D1CE2ED}"/>
                </c:ext>
              </c:extLst>
            </c:dLbl>
            <c:dLbl>
              <c:idx val="85"/>
              <c:layout/>
              <c:tx>
                <c:rich>
                  <a:bodyPr/>
                  <a:lstStyle/>
                  <a:p>
                    <a:fld id="{337FE948-03F5-47D3-8E4C-283882FC32B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CDF6-4663-B61E-F1555D1CE2ED}"/>
                </c:ext>
              </c:extLst>
            </c:dLbl>
            <c:dLbl>
              <c:idx val="86"/>
              <c:layout/>
              <c:tx>
                <c:rich>
                  <a:bodyPr/>
                  <a:lstStyle/>
                  <a:p>
                    <a:fld id="{61066E2B-CFD4-437C-9127-F89C25187E5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CDF6-4663-B61E-F1555D1CE2ED}"/>
                </c:ext>
              </c:extLst>
            </c:dLbl>
            <c:dLbl>
              <c:idx val="87"/>
              <c:layout/>
              <c:tx>
                <c:rich>
                  <a:bodyPr/>
                  <a:lstStyle/>
                  <a:p>
                    <a:fld id="{2A260FB1-7E20-41F5-A528-CF3D659E112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CDF6-4663-B61E-F1555D1CE2ED}"/>
                </c:ext>
              </c:extLst>
            </c:dLbl>
            <c:dLbl>
              <c:idx val="88"/>
              <c:layout/>
              <c:tx>
                <c:rich>
                  <a:bodyPr/>
                  <a:lstStyle/>
                  <a:p>
                    <a:fld id="{ABB48438-018F-495A-8DFC-D2A40CC340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CDF6-4663-B61E-F1555D1CE2ED}"/>
                </c:ext>
              </c:extLst>
            </c:dLbl>
            <c:dLbl>
              <c:idx val="89"/>
              <c:layout/>
              <c:tx>
                <c:rich>
                  <a:bodyPr/>
                  <a:lstStyle/>
                  <a:p>
                    <a:fld id="{94AAB7CC-A2B6-492E-A26B-5A43AF0804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CDF6-4663-B61E-F1555D1CE2ED}"/>
                </c:ext>
              </c:extLst>
            </c:dLbl>
            <c:dLbl>
              <c:idx val="90"/>
              <c:layout/>
              <c:tx>
                <c:rich>
                  <a:bodyPr/>
                  <a:lstStyle/>
                  <a:p>
                    <a:fld id="{6B949A9B-C4B8-4AFE-A88F-CAD3AD1745C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CDF6-4663-B61E-F1555D1CE2ED}"/>
                </c:ext>
              </c:extLst>
            </c:dLbl>
            <c:dLbl>
              <c:idx val="91"/>
              <c:layout/>
              <c:tx>
                <c:rich>
                  <a:bodyPr/>
                  <a:lstStyle/>
                  <a:p>
                    <a:fld id="{D3716B05-CC26-4815-8986-9D18D58CB8B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B-CDF6-4663-B61E-F1555D1CE2ED}"/>
                </c:ext>
              </c:extLst>
            </c:dLbl>
            <c:dLbl>
              <c:idx val="92"/>
              <c:layout/>
              <c:tx>
                <c:rich>
                  <a:bodyPr/>
                  <a:lstStyle/>
                  <a:p>
                    <a:fld id="{C7964D09-5AD3-48EF-A325-C7E5CA6DE0B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CDF6-4663-B61E-F1555D1CE2ED}"/>
                </c:ext>
              </c:extLst>
            </c:dLbl>
            <c:dLbl>
              <c:idx val="93"/>
              <c:layout/>
              <c:tx>
                <c:rich>
                  <a:bodyPr/>
                  <a:lstStyle/>
                  <a:p>
                    <a:fld id="{0F395893-D101-4AB9-A75B-4E26F46164B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D-CDF6-4663-B61E-F1555D1CE2ED}"/>
                </c:ext>
              </c:extLst>
            </c:dLbl>
            <c:dLbl>
              <c:idx val="94"/>
              <c:layout/>
              <c:tx>
                <c:rich>
                  <a:bodyPr/>
                  <a:lstStyle/>
                  <a:p>
                    <a:fld id="{A7F05A79-9450-4E6D-9332-9D09F448D94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E-CDF6-4663-B61E-F1555D1CE2ED}"/>
                </c:ext>
              </c:extLst>
            </c:dLbl>
            <c:dLbl>
              <c:idx val="95"/>
              <c:layout/>
              <c:tx>
                <c:rich>
                  <a:bodyPr/>
                  <a:lstStyle/>
                  <a:p>
                    <a:fld id="{B5947287-EFAB-4A28-8450-826E438C3D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F-CDF6-4663-B61E-F1555D1CE2ED}"/>
                </c:ext>
              </c:extLst>
            </c:dLbl>
            <c:dLbl>
              <c:idx val="96"/>
              <c:layout/>
              <c:tx>
                <c:rich>
                  <a:bodyPr/>
                  <a:lstStyle/>
                  <a:p>
                    <a:fld id="{362D2CD2-4CD0-43A8-9BEB-41026EC6E51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CDF6-4663-B61E-F1555D1CE2ED}"/>
                </c:ext>
              </c:extLst>
            </c:dLbl>
            <c:dLbl>
              <c:idx val="97"/>
              <c:layout/>
              <c:tx>
                <c:rich>
                  <a:bodyPr/>
                  <a:lstStyle/>
                  <a:p>
                    <a:fld id="{65B48A14-394A-41DC-9C42-8471A794AB1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CDF6-4663-B61E-F1555D1CE2ED}"/>
                </c:ext>
              </c:extLst>
            </c:dLbl>
            <c:dLbl>
              <c:idx val="98"/>
              <c:layout/>
              <c:tx>
                <c:rich>
                  <a:bodyPr/>
                  <a:lstStyle/>
                  <a:p>
                    <a:fld id="{48C89A0A-ABCF-44B4-8A1D-1B168C44124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2-CDF6-4663-B61E-F1555D1CE2ED}"/>
                </c:ext>
              </c:extLst>
            </c:dLbl>
            <c:dLbl>
              <c:idx val="99"/>
              <c:layout/>
              <c:tx>
                <c:rich>
                  <a:bodyPr/>
                  <a:lstStyle/>
                  <a:p>
                    <a:fld id="{8CEE708C-86CC-4227-8280-31B7F97DF33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3-CDF6-4663-B61E-F1555D1CE2ED}"/>
                </c:ext>
              </c:extLst>
            </c:dLbl>
            <c:dLbl>
              <c:idx val="100"/>
              <c:layout/>
              <c:tx>
                <c:rich>
                  <a:bodyPr/>
                  <a:lstStyle/>
                  <a:p>
                    <a:fld id="{A0E1F653-DD4C-4459-A389-233BCC944E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CDF6-4663-B61E-F1555D1CE2ED}"/>
                </c:ext>
              </c:extLst>
            </c:dLbl>
            <c:dLbl>
              <c:idx val="101"/>
              <c:layout/>
              <c:tx>
                <c:rich>
                  <a:bodyPr/>
                  <a:lstStyle/>
                  <a:p>
                    <a:fld id="{655621AD-5780-43C7-99CA-F879B496E2E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5-CDF6-4663-B61E-F1555D1CE2ED}"/>
                </c:ext>
              </c:extLst>
            </c:dLbl>
            <c:dLbl>
              <c:idx val="102"/>
              <c:layout/>
              <c:tx>
                <c:rich>
                  <a:bodyPr/>
                  <a:lstStyle/>
                  <a:p>
                    <a:fld id="{84D454A3-D057-4BC2-A911-6D17BA3A93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6-CDF6-4663-B61E-F1555D1CE2ED}"/>
                </c:ext>
              </c:extLst>
            </c:dLbl>
            <c:dLbl>
              <c:idx val="103"/>
              <c:layout/>
              <c:tx>
                <c:rich>
                  <a:bodyPr/>
                  <a:lstStyle/>
                  <a:p>
                    <a:fld id="{A6BFED66-D69C-465A-A3C8-458EA2CCC5E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7-CDF6-4663-B61E-F1555D1CE2ED}"/>
                </c:ext>
              </c:extLst>
            </c:dLbl>
            <c:dLbl>
              <c:idx val="104"/>
              <c:layout/>
              <c:tx>
                <c:rich>
                  <a:bodyPr/>
                  <a:lstStyle/>
                  <a:p>
                    <a:fld id="{01E285BD-88E4-450C-9189-D70090E2B16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CDF6-4663-B61E-F1555D1CE2ED}"/>
                </c:ext>
              </c:extLst>
            </c:dLbl>
            <c:dLbl>
              <c:idx val="105"/>
              <c:layout/>
              <c:tx>
                <c:rich>
                  <a:bodyPr/>
                  <a:lstStyle/>
                  <a:p>
                    <a:fld id="{E70893EE-B44D-418D-BF77-2D779D70AC4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9-CDF6-4663-B61E-F1555D1CE2ED}"/>
                </c:ext>
              </c:extLst>
            </c:dLbl>
            <c:dLbl>
              <c:idx val="106"/>
              <c:layout/>
              <c:tx>
                <c:rich>
                  <a:bodyPr/>
                  <a:lstStyle/>
                  <a:p>
                    <a:fld id="{DC01770F-7D46-4D58-B41B-47BD094EA67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A-CDF6-4663-B61E-F1555D1CE2ED}"/>
                </c:ext>
              </c:extLst>
            </c:dLbl>
            <c:dLbl>
              <c:idx val="107"/>
              <c:layout/>
              <c:tx>
                <c:rich>
                  <a:bodyPr/>
                  <a:lstStyle/>
                  <a:p>
                    <a:fld id="{BABC4AE0-23EA-4F7A-A44D-0B28804859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B-CDF6-4663-B61E-F1555D1CE2ED}"/>
                </c:ext>
              </c:extLst>
            </c:dLbl>
            <c:dLbl>
              <c:idx val="108"/>
              <c:layout/>
              <c:tx>
                <c:rich>
                  <a:bodyPr/>
                  <a:lstStyle/>
                  <a:p>
                    <a:fld id="{26E031E7-68DF-497F-B8FA-77B7BD95456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CDF6-4663-B61E-F1555D1CE2ED}"/>
                </c:ext>
              </c:extLst>
            </c:dLbl>
            <c:dLbl>
              <c:idx val="109"/>
              <c:layout/>
              <c:tx>
                <c:rich>
                  <a:bodyPr/>
                  <a:lstStyle/>
                  <a:p>
                    <a:fld id="{95BDE50D-0329-4C37-AB46-B1729E3499B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D-CDF6-4663-B61E-F1555D1CE2ED}"/>
                </c:ext>
              </c:extLst>
            </c:dLbl>
            <c:dLbl>
              <c:idx val="110"/>
              <c:layout/>
              <c:tx>
                <c:rich>
                  <a:bodyPr/>
                  <a:lstStyle/>
                  <a:p>
                    <a:fld id="{AD236A41-D3C9-4289-A6D3-BBDE05F53D9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E-CDF6-4663-B61E-F1555D1CE2ED}"/>
                </c:ext>
              </c:extLst>
            </c:dLbl>
            <c:dLbl>
              <c:idx val="111"/>
              <c:layout/>
              <c:tx>
                <c:rich>
                  <a:bodyPr/>
                  <a:lstStyle/>
                  <a:p>
                    <a:fld id="{C0992EFA-709B-410A-893C-1339CA8B81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F-CDF6-4663-B61E-F1555D1CE2ED}"/>
                </c:ext>
              </c:extLst>
            </c:dLbl>
            <c:dLbl>
              <c:idx val="112"/>
              <c:layout/>
              <c:tx>
                <c:rich>
                  <a:bodyPr/>
                  <a:lstStyle/>
                  <a:p>
                    <a:fld id="{BCBEF1E4-3192-45EB-8C2C-7D8B78CAD29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CDF6-4663-B61E-F1555D1CE2ED}"/>
                </c:ext>
              </c:extLst>
            </c:dLbl>
            <c:dLbl>
              <c:idx val="113"/>
              <c:layout/>
              <c:tx>
                <c:rich>
                  <a:bodyPr/>
                  <a:lstStyle/>
                  <a:p>
                    <a:fld id="{A7B3F05C-FE19-42A9-8C72-19A4A40969B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1-CDF6-4663-B61E-F1555D1CE2ED}"/>
                </c:ext>
              </c:extLst>
            </c:dLbl>
            <c:dLbl>
              <c:idx val="114"/>
              <c:layout/>
              <c:tx>
                <c:rich>
                  <a:bodyPr/>
                  <a:lstStyle/>
                  <a:p>
                    <a:fld id="{99EC372C-3441-4ACE-A1C6-6976C08AA8C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2-CDF6-4663-B61E-F1555D1CE2ED}"/>
                </c:ext>
              </c:extLst>
            </c:dLbl>
            <c:dLbl>
              <c:idx val="115"/>
              <c:layout/>
              <c:tx>
                <c:rich>
                  <a:bodyPr/>
                  <a:lstStyle/>
                  <a:p>
                    <a:fld id="{58F87290-E417-4A55-BD18-029609CCD74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3-CDF6-4663-B61E-F1555D1CE2ED}"/>
                </c:ext>
              </c:extLst>
            </c:dLbl>
            <c:dLbl>
              <c:idx val="116"/>
              <c:layout/>
              <c:tx>
                <c:rich>
                  <a:bodyPr/>
                  <a:lstStyle/>
                  <a:p>
                    <a:fld id="{F53335F4-DF5D-4225-9109-B2E2C49EA65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CDF6-4663-B61E-F1555D1CE2ED}"/>
                </c:ext>
              </c:extLst>
            </c:dLbl>
            <c:dLbl>
              <c:idx val="117"/>
              <c:layout/>
              <c:tx>
                <c:rich>
                  <a:bodyPr/>
                  <a:lstStyle/>
                  <a:p>
                    <a:fld id="{11E07890-4BD6-4EF6-B837-FB5D5C32D2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5-CDF6-4663-B61E-F1555D1CE2ED}"/>
                </c:ext>
              </c:extLst>
            </c:dLbl>
            <c:dLbl>
              <c:idx val="118"/>
              <c:layout/>
              <c:tx>
                <c:rich>
                  <a:bodyPr/>
                  <a:lstStyle/>
                  <a:p>
                    <a:fld id="{D2F1E78B-52E9-47CC-9CB5-DC7EEDF4557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6-CDF6-4663-B61E-F1555D1CE2ED}"/>
                </c:ext>
              </c:extLst>
            </c:dLbl>
            <c:dLbl>
              <c:idx val="119"/>
              <c:layout/>
              <c:tx>
                <c:rich>
                  <a:bodyPr/>
                  <a:lstStyle/>
                  <a:p>
                    <a:fld id="{2BBA25FF-6E7E-4522-8F9B-30B74C520A6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7-CDF6-4663-B61E-F1555D1CE2ED}"/>
                </c:ext>
              </c:extLst>
            </c:dLbl>
            <c:dLbl>
              <c:idx val="120"/>
              <c:layout/>
              <c:tx>
                <c:rich>
                  <a:bodyPr/>
                  <a:lstStyle/>
                  <a:p>
                    <a:fld id="{0C850398-A297-4A3F-B7E6-5FD81F21E71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CDF6-4663-B61E-F1555D1CE2ED}"/>
                </c:ext>
              </c:extLst>
            </c:dLbl>
            <c:dLbl>
              <c:idx val="121"/>
              <c:layout/>
              <c:tx>
                <c:rich>
                  <a:bodyPr/>
                  <a:lstStyle/>
                  <a:p>
                    <a:fld id="{6F9D6F66-F6C6-4751-AB02-6542F550E43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9-CDF6-4663-B61E-F1555D1CE2ED}"/>
                </c:ext>
              </c:extLst>
            </c:dLbl>
            <c:dLbl>
              <c:idx val="122"/>
              <c:layout/>
              <c:tx>
                <c:rich>
                  <a:bodyPr/>
                  <a:lstStyle/>
                  <a:p>
                    <a:fld id="{C4FCB920-D2DE-4B08-A25C-AE38414FEF9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A-CDF6-4663-B61E-F1555D1CE2ED}"/>
                </c:ext>
              </c:extLst>
            </c:dLbl>
            <c:dLbl>
              <c:idx val="123"/>
              <c:layout/>
              <c:tx>
                <c:rich>
                  <a:bodyPr/>
                  <a:lstStyle/>
                  <a:p>
                    <a:fld id="{F6E80FAE-93DE-4046-AEB6-C74BE3B28BD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B-CDF6-4663-B61E-F1555D1CE2ED}"/>
                </c:ext>
              </c:extLst>
            </c:dLbl>
            <c:dLbl>
              <c:idx val="124"/>
              <c:layout/>
              <c:tx>
                <c:rich>
                  <a:bodyPr/>
                  <a:lstStyle/>
                  <a:p>
                    <a:fld id="{693D8728-8FED-42C7-8F0D-0BBC307B307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CDF6-4663-B61E-F1555D1CE2ED}"/>
                </c:ext>
              </c:extLst>
            </c:dLbl>
            <c:dLbl>
              <c:idx val="125"/>
              <c:layout/>
              <c:tx>
                <c:rich>
                  <a:bodyPr/>
                  <a:lstStyle/>
                  <a:p>
                    <a:fld id="{938D40E1-A004-4C6A-8BD6-8D45318F315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D-CDF6-4663-B61E-F1555D1CE2ED}"/>
                </c:ext>
              </c:extLst>
            </c:dLbl>
            <c:dLbl>
              <c:idx val="126"/>
              <c:layout/>
              <c:tx>
                <c:rich>
                  <a:bodyPr/>
                  <a:lstStyle/>
                  <a:p>
                    <a:fld id="{07AEB0FC-7EDA-482B-B1C6-AC31BBC45AA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E-CDF6-4663-B61E-F1555D1CE2ED}"/>
                </c:ext>
              </c:extLst>
            </c:dLbl>
            <c:dLbl>
              <c:idx val="127"/>
              <c:layout/>
              <c:tx>
                <c:rich>
                  <a:bodyPr/>
                  <a:lstStyle/>
                  <a:p>
                    <a:fld id="{F58D8279-CEAB-4B6C-92EF-48805FD5923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F-CDF6-4663-B61E-F1555D1CE2ED}"/>
                </c:ext>
              </c:extLst>
            </c:dLbl>
            <c:dLbl>
              <c:idx val="128"/>
              <c:layout/>
              <c:tx>
                <c:rich>
                  <a:bodyPr/>
                  <a:lstStyle/>
                  <a:p>
                    <a:fld id="{EDE05AF7-A713-485A-9B5E-FB2660FB381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CDF6-4663-B61E-F1555D1CE2ED}"/>
                </c:ext>
              </c:extLst>
            </c:dLbl>
            <c:dLbl>
              <c:idx val="129"/>
              <c:layout/>
              <c:tx>
                <c:rich>
                  <a:bodyPr/>
                  <a:lstStyle/>
                  <a:p>
                    <a:fld id="{74C4E072-BEC7-4CFD-929D-9B8CCC9296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1-CDF6-4663-B61E-F1555D1CE2ED}"/>
                </c:ext>
              </c:extLst>
            </c:dLbl>
            <c:dLbl>
              <c:idx val="130"/>
              <c:layout/>
              <c:tx>
                <c:rich>
                  <a:bodyPr/>
                  <a:lstStyle/>
                  <a:p>
                    <a:fld id="{24E9B0DA-A413-45B0-82AD-65FC39099A4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2-CDF6-4663-B61E-F1555D1CE2ED}"/>
                </c:ext>
              </c:extLst>
            </c:dLbl>
            <c:dLbl>
              <c:idx val="131"/>
              <c:layout/>
              <c:tx>
                <c:rich>
                  <a:bodyPr/>
                  <a:lstStyle/>
                  <a:p>
                    <a:fld id="{3217684E-EBD6-4440-96CA-CF19F2F5AC1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3-CDF6-4663-B61E-F1555D1CE2ED}"/>
                </c:ext>
              </c:extLst>
            </c:dLbl>
            <c:dLbl>
              <c:idx val="132"/>
              <c:layout/>
              <c:tx>
                <c:rich>
                  <a:bodyPr/>
                  <a:lstStyle/>
                  <a:p>
                    <a:fld id="{CB32FE55-8097-40F2-BAFA-6D55AAD9F78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CDF6-4663-B61E-F1555D1CE2ED}"/>
                </c:ext>
              </c:extLst>
            </c:dLbl>
            <c:dLbl>
              <c:idx val="133"/>
              <c:layout/>
              <c:tx>
                <c:rich>
                  <a:bodyPr/>
                  <a:lstStyle/>
                  <a:p>
                    <a:fld id="{5E4AEB6D-04B1-4594-B1B0-D4ED9723D1F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5-CDF6-4663-B61E-F1555D1CE2ED}"/>
                </c:ext>
              </c:extLst>
            </c:dLbl>
            <c:dLbl>
              <c:idx val="134"/>
              <c:layout/>
              <c:tx>
                <c:rich>
                  <a:bodyPr/>
                  <a:lstStyle/>
                  <a:p>
                    <a:fld id="{66D7A020-C562-421C-8061-7FDFFCA70E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6-CDF6-4663-B61E-F1555D1CE2ED}"/>
                </c:ext>
              </c:extLst>
            </c:dLbl>
            <c:dLbl>
              <c:idx val="135"/>
              <c:layout/>
              <c:tx>
                <c:rich>
                  <a:bodyPr/>
                  <a:lstStyle/>
                  <a:p>
                    <a:fld id="{9A8B82BF-0771-404C-961A-906057BC322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7-CDF6-4663-B61E-F1555D1CE2ED}"/>
                </c:ext>
              </c:extLst>
            </c:dLbl>
            <c:dLbl>
              <c:idx val="136"/>
              <c:layout/>
              <c:tx>
                <c:rich>
                  <a:bodyPr/>
                  <a:lstStyle/>
                  <a:p>
                    <a:fld id="{2C6413BC-09EC-4479-8CBB-1AAEF5A4F77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CDF6-4663-B61E-F1555D1CE2ED}"/>
                </c:ext>
              </c:extLst>
            </c:dLbl>
            <c:dLbl>
              <c:idx val="137"/>
              <c:layout/>
              <c:tx>
                <c:rich>
                  <a:bodyPr/>
                  <a:lstStyle/>
                  <a:p>
                    <a:fld id="{C015A284-F3AC-4148-AA6F-8D9C763D09D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9-CDF6-4663-B61E-F1555D1CE2ED}"/>
                </c:ext>
              </c:extLst>
            </c:dLbl>
            <c:dLbl>
              <c:idx val="138"/>
              <c:layout/>
              <c:tx>
                <c:rich>
                  <a:bodyPr/>
                  <a:lstStyle/>
                  <a:p>
                    <a:fld id="{8FE01BB2-4BD6-47E9-8367-780BDA5E661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A-CDF6-4663-B61E-F1555D1CE2ED}"/>
                </c:ext>
              </c:extLst>
            </c:dLbl>
            <c:dLbl>
              <c:idx val="139"/>
              <c:layout/>
              <c:tx>
                <c:rich>
                  <a:bodyPr/>
                  <a:lstStyle/>
                  <a:p>
                    <a:fld id="{ED4E2BA0-9DFC-4A06-B2D9-9F1FFFCF942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B-CDF6-4663-B61E-F1555D1CE2ED}"/>
                </c:ext>
              </c:extLst>
            </c:dLbl>
            <c:dLbl>
              <c:idx val="140"/>
              <c:layout/>
              <c:tx>
                <c:rich>
                  <a:bodyPr/>
                  <a:lstStyle/>
                  <a:p>
                    <a:fld id="{0AEA5FF0-C90F-41E6-BF94-0413BA328FB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C-CDF6-4663-B61E-F1555D1CE2ED}"/>
                </c:ext>
              </c:extLst>
            </c:dLbl>
            <c:dLbl>
              <c:idx val="141"/>
              <c:layout/>
              <c:tx>
                <c:rich>
                  <a:bodyPr/>
                  <a:lstStyle/>
                  <a:p>
                    <a:fld id="{2913B4F9-AD55-48B8-863B-1E5F85A1386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D-CDF6-4663-B61E-F1555D1CE2ED}"/>
                </c:ext>
              </c:extLst>
            </c:dLbl>
            <c:dLbl>
              <c:idx val="142"/>
              <c:layout/>
              <c:tx>
                <c:rich>
                  <a:bodyPr/>
                  <a:lstStyle/>
                  <a:p>
                    <a:fld id="{473BDE84-D433-46A7-8F43-33ABC5580EE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E-CDF6-4663-B61E-F1555D1CE2ED}"/>
                </c:ext>
              </c:extLst>
            </c:dLbl>
            <c:dLbl>
              <c:idx val="143"/>
              <c:layout/>
              <c:tx>
                <c:rich>
                  <a:bodyPr/>
                  <a:lstStyle/>
                  <a:p>
                    <a:fld id="{FCA6131B-7419-421B-8A24-B601C271C92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F-CDF6-4663-B61E-F1555D1CE2ED}"/>
                </c:ext>
              </c:extLst>
            </c:dLbl>
            <c:dLbl>
              <c:idx val="144"/>
              <c:layout/>
              <c:tx>
                <c:rich>
                  <a:bodyPr/>
                  <a:lstStyle/>
                  <a:p>
                    <a:fld id="{A0ED9F19-E04E-4D74-86A4-C6D673EA91A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0-CDF6-4663-B61E-F1555D1CE2ED}"/>
                </c:ext>
              </c:extLst>
            </c:dLbl>
            <c:dLbl>
              <c:idx val="145"/>
              <c:layout/>
              <c:tx>
                <c:rich>
                  <a:bodyPr/>
                  <a:lstStyle/>
                  <a:p>
                    <a:fld id="{E4C57C22-4320-41FC-BBDD-3E3FB1BCC0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1-CDF6-4663-B61E-F1555D1CE2ED}"/>
                </c:ext>
              </c:extLst>
            </c:dLbl>
            <c:dLbl>
              <c:idx val="146"/>
              <c:layout/>
              <c:tx>
                <c:rich>
                  <a:bodyPr/>
                  <a:lstStyle/>
                  <a:p>
                    <a:fld id="{BF33ECF4-7178-479C-98A1-A932779E18F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2-CDF6-4663-B61E-F1555D1CE2ED}"/>
                </c:ext>
              </c:extLst>
            </c:dLbl>
            <c:dLbl>
              <c:idx val="147"/>
              <c:layout/>
              <c:tx>
                <c:rich>
                  <a:bodyPr/>
                  <a:lstStyle/>
                  <a:p>
                    <a:fld id="{9AD5724B-F8AD-45BF-944B-120CC684ABA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3-CDF6-4663-B61E-F1555D1CE2ED}"/>
                </c:ext>
              </c:extLst>
            </c:dLbl>
            <c:dLbl>
              <c:idx val="148"/>
              <c:layout/>
              <c:tx>
                <c:rich>
                  <a:bodyPr/>
                  <a:lstStyle/>
                  <a:p>
                    <a:fld id="{031415C6-D7A0-4397-B65A-BB5D6BD03C9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CDF6-4663-B61E-F1555D1CE2ED}"/>
                </c:ext>
              </c:extLst>
            </c:dLbl>
            <c:dLbl>
              <c:idx val="149"/>
              <c:layout/>
              <c:tx>
                <c:rich>
                  <a:bodyPr/>
                  <a:lstStyle/>
                  <a:p>
                    <a:fld id="{6A864A90-EC58-491F-9AB5-7E85359615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CDF6-4663-B61E-F1555D1CE2ED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Feuil1!$G$3:$G$152</c:f>
              <c:numCache>
                <c:formatCode>General</c:formatCode>
                <c:ptCount val="150"/>
                <c:pt idx="0">
                  <c:v>1084.8672839506173</c:v>
                </c:pt>
                <c:pt idx="1">
                  <c:v>781.26234567901236</c:v>
                </c:pt>
                <c:pt idx="2">
                  <c:v>552.7703703703703</c:v>
                </c:pt>
                <c:pt idx="3">
                  <c:v>460.75</c:v>
                </c:pt>
                <c:pt idx="4">
                  <c:v>466.77777777777777</c:v>
                </c:pt>
                <c:pt idx="5">
                  <c:v>557.35617283950614</c:v>
                </c:pt>
                <c:pt idx="6">
                  <c:v>795.91666666666663</c:v>
                </c:pt>
                <c:pt idx="7">
                  <c:v>1082.3432098765431</c:v>
                </c:pt>
                <c:pt idx="8">
                  <c:v>6707.083333333333</c:v>
                </c:pt>
                <c:pt idx="9">
                  <c:v>7165.1685185185188</c:v>
                </c:pt>
                <c:pt idx="10">
                  <c:v>7632.7561728395058</c:v>
                </c:pt>
                <c:pt idx="11">
                  <c:v>8018.1166666666668</c:v>
                </c:pt>
                <c:pt idx="12">
                  <c:v>8372.8296296296303</c:v>
                </c:pt>
                <c:pt idx="13">
                  <c:v>10455.918518518518</c:v>
                </c:pt>
                <c:pt idx="14">
                  <c:v>10550.932716049381</c:v>
                </c:pt>
                <c:pt idx="15">
                  <c:v>10547.583333333332</c:v>
                </c:pt>
                <c:pt idx="16">
                  <c:v>10400.94074074074</c:v>
                </c:pt>
                <c:pt idx="17">
                  <c:v>9846.2314814814818</c:v>
                </c:pt>
                <c:pt idx="18">
                  <c:v>10045.980246913579</c:v>
                </c:pt>
                <c:pt idx="19">
                  <c:v>10198.234567901234</c:v>
                </c:pt>
                <c:pt idx="20">
                  <c:v>10218.6</c:v>
                </c:pt>
                <c:pt idx="21">
                  <c:v>10113.294444444446</c:v>
                </c:pt>
                <c:pt idx="22">
                  <c:v>9930.1969135802465</c:v>
                </c:pt>
                <c:pt idx="23">
                  <c:v>9776.5703703703693</c:v>
                </c:pt>
                <c:pt idx="24">
                  <c:v>9454.4</c:v>
                </c:pt>
                <c:pt idx="25">
                  <c:v>9042.7111111111117</c:v>
                </c:pt>
                <c:pt idx="26">
                  <c:v>8623.3555555555558</c:v>
                </c:pt>
                <c:pt idx="27">
                  <c:v>8242.3111111111102</c:v>
                </c:pt>
                <c:pt idx="28">
                  <c:v>8012.81975308642</c:v>
                </c:pt>
                <c:pt idx="29">
                  <c:v>7437.1259259259259</c:v>
                </c:pt>
                <c:pt idx="30">
                  <c:v>7175.1611111111106</c:v>
                </c:pt>
                <c:pt idx="31">
                  <c:v>6849.8845679012347</c:v>
                </c:pt>
                <c:pt idx="32">
                  <c:v>6583.6697530864194</c:v>
                </c:pt>
                <c:pt idx="33">
                  <c:v>6169.6888888888889</c:v>
                </c:pt>
                <c:pt idx="34">
                  <c:v>5922.8740740740741</c:v>
                </c:pt>
                <c:pt idx="35">
                  <c:v>5497.25</c:v>
                </c:pt>
                <c:pt idx="36">
                  <c:v>5017.437037037037</c:v>
                </c:pt>
                <c:pt idx="37">
                  <c:v>4509.6000000000004</c:v>
                </c:pt>
                <c:pt idx="38">
                  <c:v>1084.8672839506173</c:v>
                </c:pt>
                <c:pt idx="39">
                  <c:v>1084.8672839506173</c:v>
                </c:pt>
                <c:pt idx="40">
                  <c:v>1084.8672839506173</c:v>
                </c:pt>
                <c:pt idx="41">
                  <c:v>1084.8672839506173</c:v>
                </c:pt>
                <c:pt idx="42">
                  <c:v>1084.8672839506173</c:v>
                </c:pt>
                <c:pt idx="43">
                  <c:v>1084.8672839506173</c:v>
                </c:pt>
                <c:pt idx="44">
                  <c:v>1084.8672839506173</c:v>
                </c:pt>
                <c:pt idx="45">
                  <c:v>1084.8672839506173</c:v>
                </c:pt>
                <c:pt idx="46">
                  <c:v>1084.8672839506173</c:v>
                </c:pt>
                <c:pt idx="47">
                  <c:v>1084.8672839506173</c:v>
                </c:pt>
                <c:pt idx="48">
                  <c:v>1084.8672839506173</c:v>
                </c:pt>
                <c:pt idx="49">
                  <c:v>1084.8672839506173</c:v>
                </c:pt>
                <c:pt idx="50">
                  <c:v>1084.8672839506173</c:v>
                </c:pt>
                <c:pt idx="51">
                  <c:v>1084.8672839506173</c:v>
                </c:pt>
                <c:pt idx="52">
                  <c:v>1084.8672839506173</c:v>
                </c:pt>
                <c:pt idx="53">
                  <c:v>1084.8672839506173</c:v>
                </c:pt>
                <c:pt idx="54">
                  <c:v>1084.8672839506173</c:v>
                </c:pt>
                <c:pt idx="55">
                  <c:v>1084.8672839506173</c:v>
                </c:pt>
                <c:pt idx="56">
                  <c:v>1084.8672839506173</c:v>
                </c:pt>
                <c:pt idx="57">
                  <c:v>1084.8672839506173</c:v>
                </c:pt>
                <c:pt idx="58">
                  <c:v>1084.8672839506173</c:v>
                </c:pt>
                <c:pt idx="59">
                  <c:v>1084.8672839506173</c:v>
                </c:pt>
                <c:pt idx="60">
                  <c:v>1084.8672839506173</c:v>
                </c:pt>
                <c:pt idx="61">
                  <c:v>1084.8672839506173</c:v>
                </c:pt>
                <c:pt idx="62">
                  <c:v>1084.8672839506173</c:v>
                </c:pt>
                <c:pt idx="63">
                  <c:v>1084.8672839506173</c:v>
                </c:pt>
                <c:pt idx="64">
                  <c:v>1084.8672839506173</c:v>
                </c:pt>
                <c:pt idx="65">
                  <c:v>1084.8672839506173</c:v>
                </c:pt>
                <c:pt idx="66">
                  <c:v>1084.8672839506173</c:v>
                </c:pt>
                <c:pt idx="67">
                  <c:v>1084.8672839506173</c:v>
                </c:pt>
                <c:pt idx="68">
                  <c:v>1084.8672839506173</c:v>
                </c:pt>
                <c:pt idx="69">
                  <c:v>1084.8672839506173</c:v>
                </c:pt>
                <c:pt idx="70">
                  <c:v>1084.8672839506173</c:v>
                </c:pt>
                <c:pt idx="71">
                  <c:v>1084.8672839506173</c:v>
                </c:pt>
                <c:pt idx="72">
                  <c:v>1084.8672839506173</c:v>
                </c:pt>
                <c:pt idx="73">
                  <c:v>1084.8672839506173</c:v>
                </c:pt>
                <c:pt idx="74">
                  <c:v>1084.8672839506173</c:v>
                </c:pt>
                <c:pt idx="75">
                  <c:v>1084.8672839506173</c:v>
                </c:pt>
                <c:pt idx="76">
                  <c:v>1084.8672839506173</c:v>
                </c:pt>
                <c:pt idx="77">
                  <c:v>1084.8672839506173</c:v>
                </c:pt>
                <c:pt idx="78">
                  <c:v>1084.8672839506173</c:v>
                </c:pt>
                <c:pt idx="79">
                  <c:v>1084.8672839506173</c:v>
                </c:pt>
                <c:pt idx="80">
                  <c:v>1084.8672839506173</c:v>
                </c:pt>
                <c:pt idx="81">
                  <c:v>1084.8672839506173</c:v>
                </c:pt>
                <c:pt idx="82">
                  <c:v>1084.8672839506173</c:v>
                </c:pt>
                <c:pt idx="83">
                  <c:v>1084.8672839506173</c:v>
                </c:pt>
                <c:pt idx="84">
                  <c:v>1084.8672839506173</c:v>
                </c:pt>
                <c:pt idx="85">
                  <c:v>1084.8672839506173</c:v>
                </c:pt>
                <c:pt idx="86">
                  <c:v>1084.8672839506173</c:v>
                </c:pt>
                <c:pt idx="87">
                  <c:v>1084.8672839506173</c:v>
                </c:pt>
                <c:pt idx="88">
                  <c:v>1084.8672839506173</c:v>
                </c:pt>
                <c:pt idx="89">
                  <c:v>1084.8672839506173</c:v>
                </c:pt>
                <c:pt idx="90">
                  <c:v>1084.8672839506173</c:v>
                </c:pt>
                <c:pt idx="91">
                  <c:v>1084.8672839506173</c:v>
                </c:pt>
                <c:pt idx="92">
                  <c:v>1084.8672839506173</c:v>
                </c:pt>
                <c:pt idx="93">
                  <c:v>1084.8672839506173</c:v>
                </c:pt>
                <c:pt idx="94">
                  <c:v>1084.8672839506173</c:v>
                </c:pt>
                <c:pt idx="95">
                  <c:v>1084.8672839506173</c:v>
                </c:pt>
                <c:pt idx="96">
                  <c:v>1084.8672839506173</c:v>
                </c:pt>
                <c:pt idx="97">
                  <c:v>1084.8672839506173</c:v>
                </c:pt>
                <c:pt idx="98">
                  <c:v>1084.8672839506173</c:v>
                </c:pt>
                <c:pt idx="99">
                  <c:v>1084.8672839506173</c:v>
                </c:pt>
                <c:pt idx="100">
                  <c:v>1084.8672839506173</c:v>
                </c:pt>
                <c:pt idx="101">
                  <c:v>1084.8672839506173</c:v>
                </c:pt>
                <c:pt idx="102">
                  <c:v>1084.8672839506173</c:v>
                </c:pt>
                <c:pt idx="103">
                  <c:v>1084.8672839506173</c:v>
                </c:pt>
                <c:pt idx="104">
                  <c:v>1084.8672839506173</c:v>
                </c:pt>
                <c:pt idx="105">
                  <c:v>1084.8672839506173</c:v>
                </c:pt>
                <c:pt idx="106">
                  <c:v>1084.8672839506173</c:v>
                </c:pt>
                <c:pt idx="107">
                  <c:v>1084.8672839506173</c:v>
                </c:pt>
                <c:pt idx="108">
                  <c:v>1084.8672839506173</c:v>
                </c:pt>
                <c:pt idx="109">
                  <c:v>1084.8672839506173</c:v>
                </c:pt>
                <c:pt idx="110">
                  <c:v>1084.8672839506173</c:v>
                </c:pt>
                <c:pt idx="111">
                  <c:v>1084.8672839506173</c:v>
                </c:pt>
                <c:pt idx="112">
                  <c:v>1084.8672839506173</c:v>
                </c:pt>
                <c:pt idx="113">
                  <c:v>1084.8672839506173</c:v>
                </c:pt>
                <c:pt idx="114">
                  <c:v>1084.8672839506173</c:v>
                </c:pt>
                <c:pt idx="115">
                  <c:v>1084.8672839506173</c:v>
                </c:pt>
                <c:pt idx="116">
                  <c:v>1084.8672839506173</c:v>
                </c:pt>
                <c:pt idx="117">
                  <c:v>1084.8672839506173</c:v>
                </c:pt>
                <c:pt idx="118">
                  <c:v>1084.8672839506173</c:v>
                </c:pt>
                <c:pt idx="119">
                  <c:v>1084.8672839506173</c:v>
                </c:pt>
                <c:pt idx="120">
                  <c:v>1084.8672839506173</c:v>
                </c:pt>
                <c:pt idx="121">
                  <c:v>1084.8672839506173</c:v>
                </c:pt>
                <c:pt idx="122">
                  <c:v>1084.8672839506173</c:v>
                </c:pt>
                <c:pt idx="123">
                  <c:v>1084.8672839506173</c:v>
                </c:pt>
                <c:pt idx="124">
                  <c:v>1084.8672839506173</c:v>
                </c:pt>
                <c:pt idx="125">
                  <c:v>1084.8672839506173</c:v>
                </c:pt>
                <c:pt idx="126">
                  <c:v>1084.8672839506173</c:v>
                </c:pt>
                <c:pt idx="127">
                  <c:v>1084.8672839506173</c:v>
                </c:pt>
                <c:pt idx="128">
                  <c:v>1084.8672839506173</c:v>
                </c:pt>
                <c:pt idx="129">
                  <c:v>1084.8672839506173</c:v>
                </c:pt>
                <c:pt idx="130">
                  <c:v>1084.8672839506173</c:v>
                </c:pt>
                <c:pt idx="131">
                  <c:v>1084.8672839506173</c:v>
                </c:pt>
                <c:pt idx="132">
                  <c:v>1084.8672839506173</c:v>
                </c:pt>
                <c:pt idx="133">
                  <c:v>1084.8672839506173</c:v>
                </c:pt>
                <c:pt idx="134">
                  <c:v>1084.8672839506173</c:v>
                </c:pt>
                <c:pt idx="135">
                  <c:v>1084.8672839506173</c:v>
                </c:pt>
                <c:pt idx="136">
                  <c:v>1084.8672839506173</c:v>
                </c:pt>
                <c:pt idx="137">
                  <c:v>1084.8672839506173</c:v>
                </c:pt>
                <c:pt idx="138">
                  <c:v>1084.8672839506173</c:v>
                </c:pt>
                <c:pt idx="139">
                  <c:v>1084.8672839506173</c:v>
                </c:pt>
                <c:pt idx="140">
                  <c:v>1084.8672839506173</c:v>
                </c:pt>
                <c:pt idx="141">
                  <c:v>1084.8672839506173</c:v>
                </c:pt>
                <c:pt idx="142">
                  <c:v>1084.8672839506173</c:v>
                </c:pt>
                <c:pt idx="143">
                  <c:v>1084.8672839506173</c:v>
                </c:pt>
                <c:pt idx="144">
                  <c:v>1084.8672839506173</c:v>
                </c:pt>
                <c:pt idx="145">
                  <c:v>1084.8672839506173</c:v>
                </c:pt>
                <c:pt idx="146">
                  <c:v>1084.8672839506173</c:v>
                </c:pt>
                <c:pt idx="147">
                  <c:v>1084.8672839506173</c:v>
                </c:pt>
                <c:pt idx="148">
                  <c:v>1084.8672839506173</c:v>
                </c:pt>
                <c:pt idx="149">
                  <c:v>1084.8672839506173</c:v>
                </c:pt>
              </c:numCache>
            </c:numRef>
          </c:xVal>
          <c:yVal>
            <c:numRef>
              <c:f>Feuil1!$H$3:$H$152</c:f>
              <c:numCache>
                <c:formatCode>General</c:formatCode>
                <c:ptCount val="150"/>
                <c:pt idx="0">
                  <c:v>3618.887532960041</c:v>
                </c:pt>
                <c:pt idx="1">
                  <c:v>3692.2493343792653</c:v>
                </c:pt>
                <c:pt idx="2">
                  <c:v>3907.0911069030121</c:v>
                </c:pt>
                <c:pt idx="3">
                  <c:v>4206.8436431010841</c:v>
                </c:pt>
                <c:pt idx="4">
                  <c:v>8503.1978988009469</c:v>
                </c:pt>
                <c:pt idx="5">
                  <c:v>8804.3760765086408</c:v>
                </c:pt>
                <c:pt idx="6">
                  <c:v>9026.9795978346065</c:v>
                </c:pt>
                <c:pt idx="7">
                  <c:v>9107.9150839275044</c:v>
                </c:pt>
                <c:pt idx="8">
                  <c:v>9104.1692185351112</c:v>
                </c:pt>
                <c:pt idx="9">
                  <c:v>9053.754806776642</c:v>
                </c:pt>
                <c:pt idx="10">
                  <c:v>8912.2269498695114</c:v>
                </c:pt>
                <c:pt idx="11">
                  <c:v>8725.3828064860409</c:v>
                </c:pt>
                <c:pt idx="12">
                  <c:v>8456.1057226832345</c:v>
                </c:pt>
                <c:pt idx="13">
                  <c:v>6470.3465080396963</c:v>
                </c:pt>
                <c:pt idx="14">
                  <c:v>6298.6318213877848</c:v>
                </c:pt>
                <c:pt idx="15">
                  <c:v>5982.3374885063859</c:v>
                </c:pt>
                <c:pt idx="16">
                  <c:v>5699.1255213058312</c:v>
                </c:pt>
                <c:pt idx="17">
                  <c:v>5184.988872995099</c:v>
                </c:pt>
                <c:pt idx="18">
                  <c:v>4892.5000642434488</c:v>
                </c:pt>
                <c:pt idx="19">
                  <c:v>4502.6565156654242</c:v>
                </c:pt>
                <c:pt idx="20">
                  <c:v>4104.1878660704624</c:v>
                </c:pt>
                <c:pt idx="21">
                  <c:v>3738.0207971557784</c:v>
                </c:pt>
                <c:pt idx="22">
                  <c:v>3349.8640655288273</c:v>
                </c:pt>
                <c:pt idx="23">
                  <c:v>3177.5889906021785</c:v>
                </c:pt>
                <c:pt idx="24">
                  <c:v>2956.8829263263015</c:v>
                </c:pt>
                <c:pt idx="25">
                  <c:v>2852.6653783764482</c:v>
                </c:pt>
                <c:pt idx="26">
                  <c:v>2868.7075421640889</c:v>
                </c:pt>
                <c:pt idx="27">
                  <c:v>3013.7159036070925</c:v>
                </c:pt>
                <c:pt idx="28">
                  <c:v>3167.0452482634473</c:v>
                </c:pt>
                <c:pt idx="29">
                  <c:v>2586.3166785837416</c:v>
                </c:pt>
                <c:pt idx="30">
                  <c:v>2412.8744330359928</c:v>
                </c:pt>
                <c:pt idx="31">
                  <c:v>2423.6000921002856</c:v>
                </c:pt>
                <c:pt idx="32">
                  <c:v>2554.8261354336814</c:v>
                </c:pt>
                <c:pt idx="33">
                  <c:v>2925.1535026936594</c:v>
                </c:pt>
                <c:pt idx="34">
                  <c:v>3132.0221427475853</c:v>
                </c:pt>
                <c:pt idx="35">
                  <c:v>3389.1011252985645</c:v>
                </c:pt>
                <c:pt idx="36">
                  <c:v>3563.290835641822</c:v>
                </c:pt>
                <c:pt idx="37">
                  <c:v>3628.2849722699566</c:v>
                </c:pt>
                <c:pt idx="38">
                  <c:v>3618.887532960041</c:v>
                </c:pt>
                <c:pt idx="39">
                  <c:v>3618.887532960041</c:v>
                </c:pt>
                <c:pt idx="40">
                  <c:v>3618.887532960041</c:v>
                </c:pt>
                <c:pt idx="41">
                  <c:v>3618.887532960041</c:v>
                </c:pt>
                <c:pt idx="42">
                  <c:v>3618.887532960041</c:v>
                </c:pt>
                <c:pt idx="43">
                  <c:v>3618.887532960041</c:v>
                </c:pt>
                <c:pt idx="44">
                  <c:v>3618.887532960041</c:v>
                </c:pt>
                <c:pt idx="45">
                  <c:v>3618.887532960041</c:v>
                </c:pt>
                <c:pt idx="46">
                  <c:v>3618.887532960041</c:v>
                </c:pt>
                <c:pt idx="47">
                  <c:v>3618.887532960041</c:v>
                </c:pt>
                <c:pt idx="48">
                  <c:v>3618.887532960041</c:v>
                </c:pt>
                <c:pt idx="49">
                  <c:v>3618.887532960041</c:v>
                </c:pt>
                <c:pt idx="50">
                  <c:v>3618.887532960041</c:v>
                </c:pt>
                <c:pt idx="51">
                  <c:v>3618.887532960041</c:v>
                </c:pt>
                <c:pt idx="52">
                  <c:v>3618.887532960041</c:v>
                </c:pt>
                <c:pt idx="53">
                  <c:v>3618.887532960041</c:v>
                </c:pt>
                <c:pt idx="54">
                  <c:v>3618.887532960041</c:v>
                </c:pt>
                <c:pt idx="55">
                  <c:v>3618.887532960041</c:v>
                </c:pt>
                <c:pt idx="56">
                  <c:v>3618.887532960041</c:v>
                </c:pt>
                <c:pt idx="57">
                  <c:v>3618.887532960041</c:v>
                </c:pt>
                <c:pt idx="58">
                  <c:v>3618.887532960041</c:v>
                </c:pt>
                <c:pt idx="59">
                  <c:v>3618.887532960041</c:v>
                </c:pt>
                <c:pt idx="60">
                  <c:v>3618.887532960041</c:v>
                </c:pt>
                <c:pt idx="61">
                  <c:v>3618.887532960041</c:v>
                </c:pt>
                <c:pt idx="62">
                  <c:v>3618.887532960041</c:v>
                </c:pt>
                <c:pt idx="63">
                  <c:v>3618.887532960041</c:v>
                </c:pt>
                <c:pt idx="64">
                  <c:v>3618.887532960041</c:v>
                </c:pt>
                <c:pt idx="65">
                  <c:v>3618.887532960041</c:v>
                </c:pt>
                <c:pt idx="66">
                  <c:v>3618.887532960041</c:v>
                </c:pt>
                <c:pt idx="67">
                  <c:v>3618.887532960041</c:v>
                </c:pt>
                <c:pt idx="68">
                  <c:v>3618.887532960041</c:v>
                </c:pt>
                <c:pt idx="69">
                  <c:v>3618.887532960041</c:v>
                </c:pt>
                <c:pt idx="70">
                  <c:v>3618.887532960041</c:v>
                </c:pt>
                <c:pt idx="71">
                  <c:v>3618.887532960041</c:v>
                </c:pt>
                <c:pt idx="72">
                  <c:v>3618.887532960041</c:v>
                </c:pt>
                <c:pt idx="73">
                  <c:v>3618.887532960041</c:v>
                </c:pt>
                <c:pt idx="74">
                  <c:v>3618.887532960041</c:v>
                </c:pt>
                <c:pt idx="75">
                  <c:v>3618.887532960041</c:v>
                </c:pt>
                <c:pt idx="76">
                  <c:v>3618.887532960041</c:v>
                </c:pt>
                <c:pt idx="77">
                  <c:v>3618.887532960041</c:v>
                </c:pt>
                <c:pt idx="78">
                  <c:v>3618.887532960041</c:v>
                </c:pt>
                <c:pt idx="79">
                  <c:v>3618.887532960041</c:v>
                </c:pt>
                <c:pt idx="80">
                  <c:v>3618.887532960041</c:v>
                </c:pt>
                <c:pt idx="81">
                  <c:v>3618.887532960041</c:v>
                </c:pt>
                <c:pt idx="82">
                  <c:v>3618.887532960041</c:v>
                </c:pt>
                <c:pt idx="83">
                  <c:v>3618.887532960041</c:v>
                </c:pt>
                <c:pt idx="84">
                  <c:v>3618.887532960041</c:v>
                </c:pt>
                <c:pt idx="85">
                  <c:v>3618.887532960041</c:v>
                </c:pt>
                <c:pt idx="86">
                  <c:v>3618.887532960041</c:v>
                </c:pt>
                <c:pt idx="87">
                  <c:v>3618.887532960041</c:v>
                </c:pt>
                <c:pt idx="88">
                  <c:v>3618.887532960041</c:v>
                </c:pt>
                <c:pt idx="89">
                  <c:v>3618.887532960041</c:v>
                </c:pt>
                <c:pt idx="90">
                  <c:v>3618.887532960041</c:v>
                </c:pt>
                <c:pt idx="91">
                  <c:v>3618.887532960041</c:v>
                </c:pt>
                <c:pt idx="92">
                  <c:v>3618.887532960041</c:v>
                </c:pt>
                <c:pt idx="93">
                  <c:v>3618.887532960041</c:v>
                </c:pt>
                <c:pt idx="94">
                  <c:v>3618.887532960041</c:v>
                </c:pt>
                <c:pt idx="95">
                  <c:v>3618.887532960041</c:v>
                </c:pt>
                <c:pt idx="96">
                  <c:v>3618.887532960041</c:v>
                </c:pt>
                <c:pt idx="97">
                  <c:v>3618.887532960041</c:v>
                </c:pt>
                <c:pt idx="98">
                  <c:v>3618.887532960041</c:v>
                </c:pt>
                <c:pt idx="99">
                  <c:v>3618.887532960041</c:v>
                </c:pt>
                <c:pt idx="100">
                  <c:v>3618.887532960041</c:v>
                </c:pt>
                <c:pt idx="101">
                  <c:v>3618.887532960041</c:v>
                </c:pt>
                <c:pt idx="102">
                  <c:v>3618.887532960041</c:v>
                </c:pt>
                <c:pt idx="103">
                  <c:v>3618.887532960041</c:v>
                </c:pt>
                <c:pt idx="104">
                  <c:v>3618.887532960041</c:v>
                </c:pt>
                <c:pt idx="105">
                  <c:v>3618.887532960041</c:v>
                </c:pt>
                <c:pt idx="106">
                  <c:v>3618.887532960041</c:v>
                </c:pt>
                <c:pt idx="107">
                  <c:v>3618.887532960041</c:v>
                </c:pt>
                <c:pt idx="108">
                  <c:v>3618.887532960041</c:v>
                </c:pt>
                <c:pt idx="109">
                  <c:v>3618.887532960041</c:v>
                </c:pt>
                <c:pt idx="110">
                  <c:v>3618.887532960041</c:v>
                </c:pt>
                <c:pt idx="111">
                  <c:v>3618.887532960041</c:v>
                </c:pt>
                <c:pt idx="112">
                  <c:v>3618.887532960041</c:v>
                </c:pt>
                <c:pt idx="113">
                  <c:v>3618.887532960041</c:v>
                </c:pt>
                <c:pt idx="114">
                  <c:v>3618.887532960041</c:v>
                </c:pt>
                <c:pt idx="115">
                  <c:v>3618.887532960041</c:v>
                </c:pt>
                <c:pt idx="116">
                  <c:v>3618.887532960041</c:v>
                </c:pt>
                <c:pt idx="117">
                  <c:v>3618.887532960041</c:v>
                </c:pt>
                <c:pt idx="118">
                  <c:v>3618.887532960041</c:v>
                </c:pt>
                <c:pt idx="119">
                  <c:v>3618.887532960041</c:v>
                </c:pt>
                <c:pt idx="120">
                  <c:v>3618.887532960041</c:v>
                </c:pt>
                <c:pt idx="121">
                  <c:v>3618.887532960041</c:v>
                </c:pt>
                <c:pt idx="122">
                  <c:v>3618.887532960041</c:v>
                </c:pt>
                <c:pt idx="123">
                  <c:v>3618.887532960041</c:v>
                </c:pt>
                <c:pt idx="124">
                  <c:v>3618.887532960041</c:v>
                </c:pt>
                <c:pt idx="125">
                  <c:v>3618.887532960041</c:v>
                </c:pt>
                <c:pt idx="126">
                  <c:v>3618.887532960041</c:v>
                </c:pt>
                <c:pt idx="127">
                  <c:v>3618.887532960041</c:v>
                </c:pt>
                <c:pt idx="128">
                  <c:v>3618.887532960041</c:v>
                </c:pt>
                <c:pt idx="129">
                  <c:v>3618.887532960041</c:v>
                </c:pt>
                <c:pt idx="130">
                  <c:v>3618.887532960041</c:v>
                </c:pt>
                <c:pt idx="131">
                  <c:v>3618.887532960041</c:v>
                </c:pt>
                <c:pt idx="132">
                  <c:v>3618.887532960041</c:v>
                </c:pt>
                <c:pt idx="133">
                  <c:v>3618.887532960041</c:v>
                </c:pt>
                <c:pt idx="134">
                  <c:v>3618.887532960041</c:v>
                </c:pt>
                <c:pt idx="135">
                  <c:v>3618.887532960041</c:v>
                </c:pt>
                <c:pt idx="136">
                  <c:v>3618.887532960041</c:v>
                </c:pt>
                <c:pt idx="137">
                  <c:v>3618.887532960041</c:v>
                </c:pt>
                <c:pt idx="138">
                  <c:v>3618.887532960041</c:v>
                </c:pt>
                <c:pt idx="139">
                  <c:v>3618.887532960041</c:v>
                </c:pt>
                <c:pt idx="140">
                  <c:v>3618.887532960041</c:v>
                </c:pt>
                <c:pt idx="141">
                  <c:v>3618.887532960041</c:v>
                </c:pt>
                <c:pt idx="142">
                  <c:v>3618.887532960041</c:v>
                </c:pt>
                <c:pt idx="143">
                  <c:v>3618.887532960041</c:v>
                </c:pt>
                <c:pt idx="144">
                  <c:v>3618.887532960041</c:v>
                </c:pt>
                <c:pt idx="145">
                  <c:v>3618.887532960041</c:v>
                </c:pt>
                <c:pt idx="146">
                  <c:v>3618.887532960041</c:v>
                </c:pt>
                <c:pt idx="147">
                  <c:v>3618.887532960041</c:v>
                </c:pt>
                <c:pt idx="148">
                  <c:v>3618.887532960041</c:v>
                </c:pt>
                <c:pt idx="149">
                  <c:v>3618.887532960041</c:v>
                </c:pt>
              </c:numCache>
            </c:numRef>
          </c:y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Triangulation!$B$9:$B$158</c15:f>
                <c15:dlblRangeCache>
                  <c:ptCount val="150"/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77</c:v>
                  </c:pt>
                  <c:pt idx="77">
                    <c:v>78</c:v>
                  </c:pt>
                  <c:pt idx="78">
                    <c:v>79</c:v>
                  </c:pt>
                  <c:pt idx="79">
                    <c:v>80</c:v>
                  </c:pt>
                  <c:pt idx="80">
                    <c:v>81</c:v>
                  </c:pt>
                  <c:pt idx="81">
                    <c:v>82</c:v>
                  </c:pt>
                  <c:pt idx="82">
                    <c:v>83</c:v>
                  </c:pt>
                  <c:pt idx="83">
                    <c:v>84</c:v>
                  </c:pt>
                  <c:pt idx="84">
                    <c:v>85</c:v>
                  </c:pt>
                  <c:pt idx="85">
                    <c:v>86</c:v>
                  </c:pt>
                  <c:pt idx="86">
                    <c:v>87</c:v>
                  </c:pt>
                  <c:pt idx="87">
                    <c:v>88</c:v>
                  </c:pt>
                  <c:pt idx="88">
                    <c:v>89</c:v>
                  </c:pt>
                  <c:pt idx="89">
                    <c:v>90</c:v>
                  </c:pt>
                  <c:pt idx="90">
                    <c:v>91</c:v>
                  </c:pt>
                  <c:pt idx="91">
                    <c:v>92</c:v>
                  </c:pt>
                  <c:pt idx="92">
                    <c:v>93</c:v>
                  </c:pt>
                  <c:pt idx="93">
                    <c:v>94</c:v>
                  </c:pt>
                  <c:pt idx="94">
                    <c:v>95</c:v>
                  </c:pt>
                  <c:pt idx="95">
                    <c:v>96</c:v>
                  </c:pt>
                  <c:pt idx="96">
                    <c:v>97</c:v>
                  </c:pt>
                  <c:pt idx="97">
                    <c:v>98</c:v>
                  </c:pt>
                  <c:pt idx="98">
                    <c:v>99</c:v>
                  </c:pt>
                  <c:pt idx="99">
                    <c:v>100</c:v>
                  </c:pt>
                  <c:pt idx="100">
                    <c:v>101</c:v>
                  </c:pt>
                  <c:pt idx="101">
                    <c:v>102</c:v>
                  </c:pt>
                  <c:pt idx="102">
                    <c:v>103</c:v>
                  </c:pt>
                  <c:pt idx="103">
                    <c:v>104</c:v>
                  </c:pt>
                  <c:pt idx="104">
                    <c:v>105</c:v>
                  </c:pt>
                  <c:pt idx="105">
                    <c:v>106</c:v>
                  </c:pt>
                  <c:pt idx="106">
                    <c:v>107</c:v>
                  </c:pt>
                  <c:pt idx="107">
                    <c:v>108</c:v>
                  </c:pt>
                  <c:pt idx="108">
                    <c:v>109</c:v>
                  </c:pt>
                  <c:pt idx="109">
                    <c:v>110</c:v>
                  </c:pt>
                  <c:pt idx="110">
                    <c:v>111</c:v>
                  </c:pt>
                  <c:pt idx="111">
                    <c:v>112</c:v>
                  </c:pt>
                  <c:pt idx="112">
                    <c:v>113</c:v>
                  </c:pt>
                  <c:pt idx="113">
                    <c:v>114</c:v>
                  </c:pt>
                  <c:pt idx="114">
                    <c:v>115</c:v>
                  </c:pt>
                  <c:pt idx="115">
                    <c:v>116</c:v>
                  </c:pt>
                  <c:pt idx="116">
                    <c:v>117</c:v>
                  </c:pt>
                  <c:pt idx="117">
                    <c:v>118</c:v>
                  </c:pt>
                  <c:pt idx="118">
                    <c:v>119</c:v>
                  </c:pt>
                  <c:pt idx="119">
                    <c:v>120</c:v>
                  </c:pt>
                  <c:pt idx="120">
                    <c:v>121</c:v>
                  </c:pt>
                  <c:pt idx="121">
                    <c:v>122</c:v>
                  </c:pt>
                  <c:pt idx="122">
                    <c:v>123</c:v>
                  </c:pt>
                  <c:pt idx="123">
                    <c:v>124</c:v>
                  </c:pt>
                  <c:pt idx="124">
                    <c:v>125</c:v>
                  </c:pt>
                  <c:pt idx="125">
                    <c:v>126</c:v>
                  </c:pt>
                  <c:pt idx="126">
                    <c:v>127</c:v>
                  </c:pt>
                  <c:pt idx="127">
                    <c:v>128</c:v>
                  </c:pt>
                  <c:pt idx="128">
                    <c:v>129</c:v>
                  </c:pt>
                  <c:pt idx="129">
                    <c:v>130</c:v>
                  </c:pt>
                  <c:pt idx="130">
                    <c:v>131</c:v>
                  </c:pt>
                  <c:pt idx="131">
                    <c:v>132</c:v>
                  </c:pt>
                  <c:pt idx="132">
                    <c:v>133</c:v>
                  </c:pt>
                  <c:pt idx="133">
                    <c:v>134</c:v>
                  </c:pt>
                  <c:pt idx="134">
                    <c:v>135</c:v>
                  </c:pt>
                  <c:pt idx="135">
                    <c:v>136</c:v>
                  </c:pt>
                  <c:pt idx="136">
                    <c:v>137</c:v>
                  </c:pt>
                  <c:pt idx="137">
                    <c:v>138</c:v>
                  </c:pt>
                  <c:pt idx="138">
                    <c:v>139</c:v>
                  </c:pt>
                  <c:pt idx="139">
                    <c:v>140</c:v>
                  </c:pt>
                  <c:pt idx="140">
                    <c:v>141</c:v>
                  </c:pt>
                  <c:pt idx="141">
                    <c:v>142</c:v>
                  </c:pt>
                  <c:pt idx="142">
                    <c:v>143</c:v>
                  </c:pt>
                  <c:pt idx="143">
                    <c:v>144</c:v>
                  </c:pt>
                  <c:pt idx="144">
                    <c:v>145</c:v>
                  </c:pt>
                  <c:pt idx="145">
                    <c:v>146</c:v>
                  </c:pt>
                  <c:pt idx="146">
                    <c:v>147</c:v>
                  </c:pt>
                  <c:pt idx="147">
                    <c:v>148</c:v>
                  </c:pt>
                  <c:pt idx="148">
                    <c:v>149</c:v>
                  </c:pt>
                  <c:pt idx="149">
                    <c:v>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3E0-42E4-AC10-B319B0A3EC76}"/>
            </c:ext>
          </c:extLst>
        </c:ser>
        <c:axId val="137454720"/>
        <c:axId val="137456256"/>
      </c:scatterChart>
      <c:valAx>
        <c:axId val="137454720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137456256"/>
        <c:crosses val="autoZero"/>
        <c:crossBetween val="midCat"/>
      </c:valAx>
      <c:valAx>
        <c:axId val="137456256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13745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28575" cap="flat" cmpd="sng" algn="ctr">
      <a:solidFill>
        <a:schemeClr val="tx2"/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64783</xdr:colOff>
      <xdr:row>9</xdr:row>
      <xdr:rowOff>66675</xdr:rowOff>
    </xdr:from>
    <xdr:to>
      <xdr:col>10</xdr:col>
      <xdr:colOff>602310</xdr:colOff>
      <xdr:row>20</xdr:row>
      <xdr:rowOff>47625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1408" y="2066925"/>
          <a:ext cx="4166552" cy="2600325"/>
        </a:xfrm>
        <a:prstGeom prst="rect">
          <a:avLst/>
        </a:prstGeom>
        <a:noFill/>
        <a:ln w="19050">
          <a:solidFill>
            <a:schemeClr val="tx2"/>
          </a:solidFill>
          <a:prstDash val="solid"/>
        </a:ln>
      </xdr:spPr>
    </xdr:pic>
    <xdr:clientData/>
  </xdr:twoCellAnchor>
  <xdr:twoCellAnchor>
    <xdr:from>
      <xdr:col>6</xdr:col>
      <xdr:colOff>9525</xdr:colOff>
      <xdr:row>23</xdr:row>
      <xdr:rowOff>161925</xdr:rowOff>
    </xdr:from>
    <xdr:to>
      <xdr:col>15</xdr:col>
      <xdr:colOff>447675</xdr:colOff>
      <xdr:row>47</xdr:row>
      <xdr:rowOff>2248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266700</xdr:colOff>
      <xdr:row>23</xdr:row>
      <xdr:rowOff>167668</xdr:rowOff>
    </xdr:from>
    <xdr:to>
      <xdr:col>15</xdr:col>
      <xdr:colOff>442966</xdr:colOff>
      <xdr:row>25</xdr:row>
      <xdr:rowOff>123826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9658350" y="5501668"/>
          <a:ext cx="1700266" cy="43240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tx2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effectLst/>
              <a:latin typeface="+mn-lt"/>
              <a:ea typeface="Arial Unicode MS" panose="020B0604020202020204" pitchFamily="34" charset="-128"/>
              <a:cs typeface="Arial Unicode MS" panose="020B0604020202020204" pitchFamily="34" charset="-128"/>
            </a:rPr>
            <a:t>Votre triangulation</a:t>
          </a:r>
        </a:p>
      </xdr:txBody>
    </xdr:sp>
    <xdr:clientData/>
  </xdr:twoCellAnchor>
  <xdr:twoCellAnchor>
    <xdr:from>
      <xdr:col>6</xdr:col>
      <xdr:colOff>53821</xdr:colOff>
      <xdr:row>18</xdr:row>
      <xdr:rowOff>47624</xdr:rowOff>
    </xdr:from>
    <xdr:to>
      <xdr:col>7</xdr:col>
      <xdr:colOff>276225</xdr:colOff>
      <xdr:row>20</xdr:row>
      <xdr:rowOff>57149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3530446" y="4190999"/>
          <a:ext cx="984404" cy="4857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tx2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+mn-lt"/>
            </a:rPr>
            <a:t>Exemple de triangulation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58"/>
  <sheetViews>
    <sheetView tabSelected="1" topLeftCell="A19" zoomScaleNormal="100" workbookViewId="0">
      <selection activeCell="C9" sqref="C9:D46"/>
    </sheetView>
  </sheetViews>
  <sheetFormatPr baseColWidth="10" defaultRowHeight="15"/>
  <cols>
    <col min="1" max="1" width="3.5703125" style="13" customWidth="1"/>
    <col min="2" max="2" width="11.42578125" style="14"/>
    <col min="3" max="4" width="11.42578125" style="15"/>
    <col min="5" max="5" width="7.140625" style="16" customWidth="1"/>
    <col min="6" max="6" width="7.140625" style="17" customWidth="1"/>
    <col min="7" max="8" width="11.42578125" style="13"/>
    <col min="9" max="9" width="20.140625" style="13" customWidth="1"/>
    <col min="10" max="16" width="11.42578125" style="13"/>
    <col min="17" max="17" width="13.7109375" style="13" customWidth="1"/>
    <col min="18" max="16384" width="11.42578125" style="13"/>
  </cols>
  <sheetData>
    <row r="1" spans="2:16" ht="15.75" customHeight="1" thickBot="1"/>
    <row r="2" spans="2:16" ht="18.75" customHeight="1" thickBot="1">
      <c r="B2" s="18" t="s">
        <v>17</v>
      </c>
      <c r="D2" s="6">
        <v>1010</v>
      </c>
      <c r="G2" s="19" t="s">
        <v>10</v>
      </c>
    </row>
    <row r="3" spans="2:16" ht="7.5" customHeight="1" thickBot="1">
      <c r="B3" s="20"/>
    </row>
    <row r="4" spans="2:16" ht="18.75" customHeight="1" thickBot="1">
      <c r="B4" s="21" t="s">
        <v>18</v>
      </c>
      <c r="C4" s="22"/>
      <c r="D4" s="6">
        <v>665</v>
      </c>
      <c r="G4" s="23" t="s">
        <v>19</v>
      </c>
      <c r="H4" s="24"/>
      <c r="I4" s="24"/>
      <c r="J4" s="24"/>
      <c r="K4" s="24"/>
      <c r="L4" s="24"/>
      <c r="M4" s="24"/>
      <c r="N4" s="24"/>
      <c r="O4" s="24"/>
      <c r="P4" s="24"/>
    </row>
    <row r="5" spans="2:16" s="25" customFormat="1" ht="18.75" customHeight="1" thickBot="1">
      <c r="B5" s="26"/>
      <c r="C5" s="15"/>
      <c r="D5" s="15"/>
      <c r="E5" s="16"/>
      <c r="F5" s="17"/>
      <c r="G5" s="23" t="s">
        <v>20</v>
      </c>
      <c r="H5" s="23"/>
      <c r="I5" s="23"/>
      <c r="J5" s="23"/>
      <c r="K5" s="23"/>
      <c r="L5" s="23"/>
      <c r="M5" s="23"/>
      <c r="N5" s="23"/>
      <c r="O5" s="23"/>
      <c r="P5" s="23"/>
    </row>
    <row r="6" spans="2:16" ht="18.75" customHeight="1" thickBot="1">
      <c r="B6" s="27" t="s">
        <v>9</v>
      </c>
      <c r="D6" s="6">
        <v>3240</v>
      </c>
      <c r="G6" s="23" t="s">
        <v>8</v>
      </c>
      <c r="H6" s="24"/>
      <c r="I6" s="24"/>
      <c r="J6" s="24"/>
      <c r="K6" s="24"/>
      <c r="L6" s="24"/>
      <c r="M6" s="24"/>
      <c r="N6" s="24"/>
      <c r="O6" s="24"/>
      <c r="P6" s="24"/>
    </row>
    <row r="7" spans="2:16" ht="18.75" customHeight="1" thickBot="1">
      <c r="G7" s="23" t="s">
        <v>7</v>
      </c>
      <c r="H7" s="24"/>
      <c r="I7" s="24"/>
      <c r="J7" s="24"/>
      <c r="K7" s="24"/>
      <c r="L7" s="24"/>
      <c r="M7" s="24"/>
      <c r="N7" s="24"/>
      <c r="O7" s="24"/>
      <c r="P7" s="24"/>
    </row>
    <row r="8" spans="2:16" ht="21.75" thickBot="1">
      <c r="C8" s="28" t="s">
        <v>5</v>
      </c>
      <c r="D8" s="29" t="s">
        <v>6</v>
      </c>
      <c r="F8" s="16"/>
      <c r="G8" s="30" t="s">
        <v>21</v>
      </c>
      <c r="H8" s="24"/>
      <c r="I8" s="24"/>
      <c r="J8" s="24"/>
      <c r="K8" s="24"/>
      <c r="L8" s="24"/>
      <c r="M8" s="24"/>
      <c r="N8" s="24"/>
      <c r="O8" s="24"/>
      <c r="P8" s="24"/>
    </row>
    <row r="9" spans="2:16" ht="18.75" customHeight="1">
      <c r="B9" s="31">
        <v>1</v>
      </c>
      <c r="C9" s="7">
        <v>3778</v>
      </c>
      <c r="D9" s="8">
        <v>4212</v>
      </c>
      <c r="E9" s="16">
        <f t="shared" ref="E9:E72" si="0">IF(C9&gt;=1000,1,0)</f>
        <v>1</v>
      </c>
      <c r="F9" s="16">
        <f t="shared" ref="F9:F72" si="1">IF(D9&gt;=1000,1,0)</f>
        <v>1</v>
      </c>
      <c r="G9" s="25"/>
    </row>
    <row r="10" spans="2:16" ht="18.75" customHeight="1">
      <c r="B10" s="32">
        <v>2</v>
      </c>
      <c r="C10" s="9">
        <v>3774</v>
      </c>
      <c r="D10" s="10">
        <v>4436</v>
      </c>
      <c r="E10" s="16">
        <f t="shared" si="0"/>
        <v>1</v>
      </c>
      <c r="F10" s="16">
        <f t="shared" si="1"/>
        <v>1</v>
      </c>
      <c r="L10" s="33"/>
      <c r="M10" s="33"/>
      <c r="N10" s="33"/>
      <c r="O10" s="33"/>
      <c r="P10" s="33"/>
    </row>
    <row r="11" spans="2:16" ht="18.75" customHeight="1">
      <c r="B11" s="32">
        <v>3</v>
      </c>
      <c r="C11" s="9">
        <v>3946</v>
      </c>
      <c r="D11" s="10">
        <v>4742</v>
      </c>
      <c r="E11" s="16">
        <f t="shared" si="0"/>
        <v>1</v>
      </c>
      <c r="F11" s="16">
        <f t="shared" si="1"/>
        <v>1</v>
      </c>
      <c r="L11" s="34" t="s">
        <v>16</v>
      </c>
      <c r="M11" s="33"/>
      <c r="N11" s="33"/>
      <c r="O11" s="33"/>
      <c r="P11" s="33"/>
    </row>
    <row r="12" spans="2:16" ht="18.75" customHeight="1">
      <c r="B12" s="32">
        <v>4</v>
      </c>
      <c r="C12" s="9">
        <v>4232</v>
      </c>
      <c r="D12" s="10">
        <v>5042</v>
      </c>
      <c r="E12" s="16">
        <f t="shared" si="0"/>
        <v>1</v>
      </c>
      <c r="F12" s="16">
        <f t="shared" si="1"/>
        <v>1</v>
      </c>
      <c r="L12" s="35" t="s">
        <v>22</v>
      </c>
      <c r="M12" s="33"/>
      <c r="N12" s="33"/>
      <c r="O12" s="33"/>
      <c r="P12" s="33"/>
    </row>
    <row r="13" spans="2:16" ht="18.75" customHeight="1">
      <c r="B13" s="32">
        <v>5</v>
      </c>
      <c r="C13" s="9">
        <v>8516</v>
      </c>
      <c r="D13" s="10">
        <v>8944</v>
      </c>
      <c r="E13" s="16">
        <f t="shared" si="0"/>
        <v>1</v>
      </c>
      <c r="F13" s="16">
        <f t="shared" si="1"/>
        <v>1</v>
      </c>
      <c r="L13" s="35"/>
      <c r="M13" s="36"/>
      <c r="N13" s="36"/>
      <c r="O13" s="36"/>
      <c r="P13" s="36"/>
    </row>
    <row r="14" spans="2:16" ht="18.75" customHeight="1">
      <c r="B14" s="32">
        <v>6</v>
      </c>
      <c r="C14" s="9">
        <v>8822</v>
      </c>
      <c r="D14" s="10">
        <v>9204</v>
      </c>
      <c r="E14" s="16">
        <f t="shared" si="0"/>
        <v>1</v>
      </c>
      <c r="F14" s="16">
        <f t="shared" si="1"/>
        <v>1</v>
      </c>
      <c r="L14" s="34" t="s">
        <v>15</v>
      </c>
      <c r="M14" s="36"/>
      <c r="N14" s="36"/>
      <c r="O14" s="36"/>
      <c r="P14" s="36"/>
    </row>
    <row r="15" spans="2:16" ht="18.75" customHeight="1">
      <c r="B15" s="32">
        <v>7</v>
      </c>
      <c r="C15" s="9">
        <v>9062</v>
      </c>
      <c r="D15" s="10">
        <v>9352</v>
      </c>
      <c r="E15" s="16">
        <f t="shared" si="0"/>
        <v>1</v>
      </c>
      <c r="F15" s="16">
        <f t="shared" si="1"/>
        <v>1</v>
      </c>
      <c r="L15" s="35" t="s">
        <v>23</v>
      </c>
      <c r="M15" s="36"/>
      <c r="N15" s="36"/>
      <c r="O15" s="36"/>
      <c r="P15" s="36"/>
    </row>
    <row r="16" spans="2:16" ht="18.75" customHeight="1">
      <c r="B16" s="32">
        <v>8</v>
      </c>
      <c r="C16" s="9">
        <v>9172</v>
      </c>
      <c r="D16" s="10">
        <v>9360</v>
      </c>
      <c r="E16" s="16">
        <f t="shared" si="0"/>
        <v>1</v>
      </c>
      <c r="F16" s="16">
        <f t="shared" si="1"/>
        <v>1</v>
      </c>
      <c r="L16" s="35"/>
      <c r="M16" s="36"/>
      <c r="N16" s="36"/>
      <c r="O16" s="36"/>
      <c r="P16" s="36"/>
    </row>
    <row r="17" spans="2:20" ht="18.75" customHeight="1">
      <c r="B17" s="32">
        <v>9</v>
      </c>
      <c r="C17" s="9">
        <v>11308</v>
      </c>
      <c r="D17" s="10">
        <v>9742</v>
      </c>
      <c r="E17" s="16">
        <f t="shared" si="0"/>
        <v>1</v>
      </c>
      <c r="F17" s="16">
        <f t="shared" si="1"/>
        <v>1</v>
      </c>
      <c r="L17" s="34" t="s">
        <v>24</v>
      </c>
      <c r="M17" s="36"/>
      <c r="N17" s="36"/>
      <c r="O17" s="36"/>
      <c r="P17" s="36"/>
    </row>
    <row r="18" spans="2:20" ht="18.75" customHeight="1">
      <c r="B18" s="32">
        <v>10</v>
      </c>
      <c r="C18" s="9">
        <v>11546</v>
      </c>
      <c r="D18" s="10">
        <v>9868</v>
      </c>
      <c r="E18" s="16">
        <f t="shared" si="0"/>
        <v>1</v>
      </c>
      <c r="F18" s="16">
        <f t="shared" si="1"/>
        <v>1</v>
      </c>
      <c r="L18" s="35" t="s">
        <v>25</v>
      </c>
      <c r="M18" s="36"/>
      <c r="N18" s="36"/>
      <c r="O18" s="36"/>
      <c r="P18" s="36"/>
    </row>
    <row r="19" spans="2:20" ht="18.75" customHeight="1">
      <c r="B19" s="32">
        <v>11</v>
      </c>
      <c r="C19" s="9">
        <v>11734</v>
      </c>
      <c r="D19" s="10">
        <v>9936</v>
      </c>
      <c r="E19" s="16">
        <f t="shared" si="0"/>
        <v>1</v>
      </c>
      <c r="F19" s="16">
        <f t="shared" si="1"/>
        <v>1</v>
      </c>
      <c r="M19" s="36"/>
      <c r="N19" s="36"/>
      <c r="O19" s="36"/>
      <c r="P19" s="36"/>
    </row>
    <row r="20" spans="2:20" ht="18.75" customHeight="1">
      <c r="B20" s="32">
        <v>12</v>
      </c>
      <c r="C20" s="9">
        <v>11850</v>
      </c>
      <c r="D20" s="10">
        <v>9948</v>
      </c>
      <c r="E20" s="16">
        <f t="shared" si="0"/>
        <v>1</v>
      </c>
      <c r="F20" s="16">
        <f t="shared" si="1"/>
        <v>1</v>
      </c>
      <c r="M20" s="36"/>
      <c r="N20" s="36"/>
      <c r="O20" s="36"/>
      <c r="P20" s="36"/>
    </row>
    <row r="21" spans="2:20" ht="18.75" customHeight="1">
      <c r="B21" s="32">
        <v>13</v>
      </c>
      <c r="C21" s="9">
        <v>11900</v>
      </c>
      <c r="D21" s="10">
        <v>9892</v>
      </c>
      <c r="E21" s="16">
        <f t="shared" si="0"/>
        <v>1</v>
      </c>
      <c r="F21" s="16">
        <f t="shared" si="1"/>
        <v>1</v>
      </c>
      <c r="L21" s="36"/>
      <c r="M21" s="36"/>
      <c r="N21" s="36"/>
      <c r="O21" s="36"/>
      <c r="P21" s="36"/>
    </row>
    <row r="22" spans="2:20" ht="18.75" customHeight="1">
      <c r="B22" s="32">
        <v>14</v>
      </c>
      <c r="C22" s="9">
        <v>12296</v>
      </c>
      <c r="D22" s="10">
        <v>9692</v>
      </c>
      <c r="E22" s="16">
        <f t="shared" si="0"/>
        <v>1</v>
      </c>
      <c r="F22" s="16">
        <f t="shared" si="1"/>
        <v>1</v>
      </c>
      <c r="L22" s="36"/>
      <c r="M22" s="36"/>
      <c r="N22" s="36"/>
      <c r="O22" s="36"/>
      <c r="P22" s="36"/>
    </row>
    <row r="23" spans="2:20" ht="18.75" customHeight="1">
      <c r="B23" s="32">
        <v>15</v>
      </c>
      <c r="C23" s="9">
        <v>12288</v>
      </c>
      <c r="D23" s="10">
        <v>9650</v>
      </c>
      <c r="E23" s="16">
        <f t="shared" si="0"/>
        <v>1</v>
      </c>
      <c r="F23" s="16">
        <f t="shared" si="1"/>
        <v>1</v>
      </c>
      <c r="T23" s="37"/>
    </row>
    <row r="24" spans="2:20" ht="18.75" customHeight="1">
      <c r="B24" s="32">
        <v>16</v>
      </c>
      <c r="C24" s="9">
        <v>12126</v>
      </c>
      <c r="D24" s="10">
        <v>9444</v>
      </c>
      <c r="E24" s="16">
        <f t="shared" si="0"/>
        <v>1</v>
      </c>
      <c r="F24" s="16">
        <f t="shared" si="1"/>
        <v>1</v>
      </c>
    </row>
    <row r="25" spans="2:20" ht="18.75" customHeight="1">
      <c r="B25" s="32">
        <v>17</v>
      </c>
      <c r="C25" s="9">
        <v>11860</v>
      </c>
      <c r="D25" s="10">
        <v>9152</v>
      </c>
      <c r="E25" s="16">
        <f t="shared" si="0"/>
        <v>1</v>
      </c>
      <c r="F25" s="16">
        <f t="shared" si="1"/>
        <v>1</v>
      </c>
    </row>
    <row r="26" spans="2:20" ht="18.75" customHeight="1">
      <c r="B26" s="32">
        <v>18</v>
      </c>
      <c r="C26" s="9">
        <v>11128</v>
      </c>
      <c r="D26" s="10">
        <v>8398</v>
      </c>
      <c r="E26" s="16">
        <f t="shared" si="0"/>
        <v>1</v>
      </c>
      <c r="F26" s="16">
        <f t="shared" si="1"/>
        <v>1</v>
      </c>
    </row>
    <row r="27" spans="2:20" ht="18.75" customHeight="1">
      <c r="B27" s="32">
        <v>19</v>
      </c>
      <c r="C27" s="9">
        <v>11174</v>
      </c>
      <c r="D27" s="10">
        <v>8382</v>
      </c>
      <c r="E27" s="16">
        <f t="shared" si="0"/>
        <v>1</v>
      </c>
      <c r="F27" s="16">
        <f t="shared" si="1"/>
        <v>1</v>
      </c>
    </row>
    <row r="28" spans="2:20" ht="18.75" customHeight="1">
      <c r="B28" s="32">
        <v>20</v>
      </c>
      <c r="C28" s="9">
        <v>11148</v>
      </c>
      <c r="D28" s="10">
        <v>8288</v>
      </c>
      <c r="E28" s="16">
        <f t="shared" si="0"/>
        <v>1</v>
      </c>
      <c r="F28" s="16">
        <f t="shared" si="1"/>
        <v>1</v>
      </c>
    </row>
    <row r="29" spans="2:20" ht="18.75" customHeight="1">
      <c r="B29" s="32">
        <v>21</v>
      </c>
      <c r="C29" s="9">
        <v>11012</v>
      </c>
      <c r="D29" s="10">
        <v>8096</v>
      </c>
      <c r="E29" s="16">
        <f t="shared" si="0"/>
        <v>1</v>
      </c>
      <c r="F29" s="16">
        <f t="shared" si="1"/>
        <v>1</v>
      </c>
      <c r="L29" s="25"/>
      <c r="M29" s="25"/>
      <c r="N29" s="25"/>
      <c r="O29" s="25"/>
    </row>
    <row r="30" spans="2:20" ht="18.75" customHeight="1">
      <c r="B30" s="32">
        <v>22</v>
      </c>
      <c r="C30" s="9">
        <v>10782</v>
      </c>
      <c r="D30" s="10">
        <v>7824</v>
      </c>
      <c r="E30" s="16">
        <f t="shared" si="0"/>
        <v>1</v>
      </c>
      <c r="F30" s="16">
        <f t="shared" si="1"/>
        <v>1</v>
      </c>
    </row>
    <row r="31" spans="2:20" ht="18.75" customHeight="1">
      <c r="B31" s="32">
        <v>23</v>
      </c>
      <c r="C31" s="9">
        <v>10480</v>
      </c>
      <c r="D31" s="10">
        <v>7482</v>
      </c>
      <c r="E31" s="16">
        <f t="shared" si="0"/>
        <v>1</v>
      </c>
      <c r="F31" s="16">
        <f t="shared" si="1"/>
        <v>1</v>
      </c>
    </row>
    <row r="32" spans="2:20" ht="18.75" customHeight="1">
      <c r="B32" s="32">
        <v>24</v>
      </c>
      <c r="C32" s="9">
        <v>10280</v>
      </c>
      <c r="D32" s="10">
        <v>7268</v>
      </c>
      <c r="E32" s="16">
        <f t="shared" si="0"/>
        <v>1</v>
      </c>
      <c r="F32" s="16">
        <f t="shared" si="1"/>
        <v>1</v>
      </c>
      <c r="Q32" s="37"/>
    </row>
    <row r="33" spans="2:11" ht="18.75" customHeight="1">
      <c r="B33" s="32">
        <v>25</v>
      </c>
      <c r="C33" s="9">
        <v>9906</v>
      </c>
      <c r="D33" s="10">
        <v>6882</v>
      </c>
      <c r="E33" s="16">
        <f t="shared" si="0"/>
        <v>1</v>
      </c>
      <c r="F33" s="16">
        <f t="shared" si="1"/>
        <v>1</v>
      </c>
    </row>
    <row r="34" spans="2:11" ht="18.75" customHeight="1">
      <c r="B34" s="32">
        <v>26</v>
      </c>
      <c r="C34" s="9">
        <v>9482</v>
      </c>
      <c r="D34" s="10">
        <v>6466</v>
      </c>
      <c r="E34" s="16">
        <f t="shared" si="0"/>
        <v>1</v>
      </c>
      <c r="F34" s="16">
        <f t="shared" si="1"/>
        <v>1</v>
      </c>
    </row>
    <row r="35" spans="2:11" ht="18.75" customHeight="1">
      <c r="B35" s="32">
        <v>27</v>
      </c>
      <c r="C35" s="9">
        <v>9088</v>
      </c>
      <c r="D35" s="10">
        <v>6100</v>
      </c>
      <c r="E35" s="16">
        <f t="shared" si="0"/>
        <v>1</v>
      </c>
      <c r="F35" s="16">
        <f t="shared" si="1"/>
        <v>1</v>
      </c>
    </row>
    <row r="36" spans="2:11" ht="18.75" customHeight="1">
      <c r="B36" s="32">
        <v>28</v>
      </c>
      <c r="C36" s="9">
        <v>8776</v>
      </c>
      <c r="D36" s="10">
        <v>5840</v>
      </c>
      <c r="E36" s="16">
        <f t="shared" si="0"/>
        <v>1</v>
      </c>
      <c r="F36" s="16">
        <f t="shared" si="1"/>
        <v>1</v>
      </c>
    </row>
    <row r="37" spans="2:11" ht="18.75" customHeight="1">
      <c r="B37" s="32">
        <v>29</v>
      </c>
      <c r="C37" s="9">
        <v>8616</v>
      </c>
      <c r="D37" s="10">
        <v>5728</v>
      </c>
      <c r="E37" s="16">
        <f t="shared" si="0"/>
        <v>1</v>
      </c>
      <c r="F37" s="16">
        <f t="shared" si="1"/>
        <v>1</v>
      </c>
    </row>
    <row r="38" spans="2:11" ht="18.75" customHeight="1">
      <c r="B38" s="32">
        <v>30</v>
      </c>
      <c r="C38" s="9">
        <v>7874</v>
      </c>
      <c r="D38" s="10">
        <v>4930</v>
      </c>
      <c r="E38" s="16">
        <f t="shared" si="0"/>
        <v>1</v>
      </c>
      <c r="F38" s="16">
        <f t="shared" si="1"/>
        <v>1</v>
      </c>
    </row>
    <row r="39" spans="2:11" ht="18.75" customHeight="1">
      <c r="B39" s="32">
        <v>31</v>
      </c>
      <c r="C39" s="9">
        <v>7570</v>
      </c>
      <c r="D39" s="10">
        <v>4616</v>
      </c>
      <c r="E39" s="16">
        <f t="shared" si="0"/>
        <v>1</v>
      </c>
      <c r="F39" s="16">
        <f t="shared" si="1"/>
        <v>1</v>
      </c>
    </row>
    <row r="40" spans="2:11" ht="18.75" customHeight="1">
      <c r="B40" s="32">
        <v>32</v>
      </c>
      <c r="C40" s="9">
        <v>7266</v>
      </c>
      <c r="D40" s="10">
        <v>4348</v>
      </c>
      <c r="E40" s="16">
        <f t="shared" si="0"/>
        <v>1</v>
      </c>
      <c r="F40" s="16">
        <f t="shared" si="1"/>
        <v>1</v>
      </c>
    </row>
    <row r="41" spans="2:11" ht="18.75" customHeight="1">
      <c r="B41" s="32">
        <v>33</v>
      </c>
      <c r="C41" s="9">
        <v>7062</v>
      </c>
      <c r="D41" s="10">
        <v>4208</v>
      </c>
      <c r="E41" s="16">
        <f t="shared" si="0"/>
        <v>1</v>
      </c>
      <c r="F41" s="16">
        <f t="shared" si="1"/>
        <v>1</v>
      </c>
    </row>
    <row r="42" spans="2:11" ht="18.75" customHeight="1">
      <c r="B42" s="32">
        <v>34</v>
      </c>
      <c r="C42" s="9">
        <v>6828</v>
      </c>
      <c r="D42" s="10">
        <v>4140</v>
      </c>
      <c r="E42" s="16">
        <f t="shared" si="0"/>
        <v>1</v>
      </c>
      <c r="F42" s="16">
        <f t="shared" si="1"/>
        <v>1</v>
      </c>
    </row>
    <row r="43" spans="2:11" ht="18.75" customHeight="1">
      <c r="B43" s="32">
        <v>35</v>
      </c>
      <c r="C43" s="9">
        <v>6700</v>
      </c>
      <c r="D43" s="10">
        <v>4124</v>
      </c>
      <c r="E43" s="16">
        <f t="shared" si="0"/>
        <v>1</v>
      </c>
      <c r="F43" s="16">
        <f t="shared" si="1"/>
        <v>1</v>
      </c>
    </row>
    <row r="44" spans="2:11" ht="18.75" customHeight="1">
      <c r="B44" s="32">
        <v>36</v>
      </c>
      <c r="C44" s="9">
        <v>6458</v>
      </c>
      <c r="D44" s="10">
        <v>4072</v>
      </c>
      <c r="E44" s="16">
        <f t="shared" si="0"/>
        <v>1</v>
      </c>
      <c r="F44" s="16">
        <f t="shared" si="1"/>
        <v>1</v>
      </c>
    </row>
    <row r="45" spans="2:11" ht="18.75" customHeight="1">
      <c r="B45" s="32">
        <v>37</v>
      </c>
      <c r="C45" s="9">
        <v>6154</v>
      </c>
      <c r="D45" s="10">
        <v>3982</v>
      </c>
      <c r="E45" s="16">
        <f t="shared" si="0"/>
        <v>1</v>
      </c>
      <c r="F45" s="16">
        <f t="shared" si="1"/>
        <v>1</v>
      </c>
    </row>
    <row r="46" spans="2:11" ht="18.75" customHeight="1">
      <c r="B46" s="32">
        <v>38</v>
      </c>
      <c r="C46" s="9">
        <v>5788</v>
      </c>
      <c r="D46" s="10">
        <v>3844</v>
      </c>
      <c r="E46" s="16">
        <f t="shared" si="0"/>
        <v>1</v>
      </c>
      <c r="F46" s="16">
        <f t="shared" si="1"/>
        <v>1</v>
      </c>
    </row>
    <row r="47" spans="2:11" ht="18.75" customHeight="1">
      <c r="B47" s="32">
        <v>39</v>
      </c>
      <c r="C47" s="9"/>
      <c r="D47" s="10"/>
      <c r="E47" s="16">
        <f t="shared" si="0"/>
        <v>0</v>
      </c>
      <c r="F47" s="16">
        <f t="shared" si="1"/>
        <v>0</v>
      </c>
    </row>
    <row r="48" spans="2:11" ht="18.75" customHeight="1">
      <c r="B48" s="32">
        <v>40</v>
      </c>
      <c r="C48" s="9"/>
      <c r="D48" s="10"/>
      <c r="E48" s="16">
        <f t="shared" si="0"/>
        <v>0</v>
      </c>
      <c r="F48" s="16">
        <f t="shared" si="1"/>
        <v>0</v>
      </c>
      <c r="K48" s="33"/>
    </row>
    <row r="49" spans="2:11" ht="18.75" customHeight="1">
      <c r="B49" s="32">
        <v>41</v>
      </c>
      <c r="C49" s="9"/>
      <c r="D49" s="10"/>
      <c r="E49" s="16">
        <f t="shared" si="0"/>
        <v>0</v>
      </c>
      <c r="F49" s="16">
        <f t="shared" si="1"/>
        <v>0</v>
      </c>
      <c r="G49" s="38" t="s">
        <v>11</v>
      </c>
      <c r="I49" s="33"/>
      <c r="J49" s="33"/>
      <c r="K49" s="33"/>
    </row>
    <row r="50" spans="2:11" ht="18.75" customHeight="1">
      <c r="B50" s="32">
        <v>42</v>
      </c>
      <c r="C50" s="9"/>
      <c r="D50" s="10"/>
      <c r="E50" s="16">
        <f t="shared" si="0"/>
        <v>0</v>
      </c>
      <c r="F50" s="16">
        <f t="shared" si="1"/>
        <v>0</v>
      </c>
      <c r="G50" s="39" t="s">
        <v>13</v>
      </c>
      <c r="I50" s="33"/>
      <c r="J50" s="33"/>
      <c r="K50" s="33"/>
    </row>
    <row r="51" spans="2:11" ht="18.75" customHeight="1">
      <c r="B51" s="32">
        <v>43</v>
      </c>
      <c r="C51" s="9"/>
      <c r="D51" s="10"/>
      <c r="E51" s="16">
        <f t="shared" si="0"/>
        <v>0</v>
      </c>
      <c r="F51" s="16">
        <f t="shared" si="1"/>
        <v>0</v>
      </c>
      <c r="G51" s="38" t="s">
        <v>14</v>
      </c>
      <c r="I51" s="33"/>
      <c r="J51" s="33"/>
    </row>
    <row r="52" spans="2:11" ht="18.75" customHeight="1">
      <c r="B52" s="32">
        <v>44</v>
      </c>
      <c r="C52" s="9"/>
      <c r="D52" s="10"/>
      <c r="E52" s="16">
        <f t="shared" si="0"/>
        <v>0</v>
      </c>
      <c r="F52" s="16">
        <f t="shared" si="1"/>
        <v>0</v>
      </c>
      <c r="G52" s="39" t="s">
        <v>12</v>
      </c>
      <c r="K52" s="33"/>
    </row>
    <row r="53" spans="2:11" ht="18.75" customHeight="1">
      <c r="B53" s="32">
        <v>45</v>
      </c>
      <c r="C53" s="9"/>
      <c r="D53" s="10"/>
      <c r="E53" s="16">
        <f t="shared" si="0"/>
        <v>0</v>
      </c>
      <c r="F53" s="16">
        <f t="shared" si="1"/>
        <v>0</v>
      </c>
      <c r="G53" s="40"/>
      <c r="H53" s="33"/>
      <c r="I53" s="33"/>
      <c r="J53" s="33"/>
    </row>
    <row r="54" spans="2:11" ht="18.75" customHeight="1">
      <c r="B54" s="32">
        <v>46</v>
      </c>
      <c r="C54" s="9"/>
      <c r="D54" s="10"/>
      <c r="E54" s="16">
        <f t="shared" si="0"/>
        <v>0</v>
      </c>
      <c r="F54" s="16">
        <f t="shared" si="1"/>
        <v>0</v>
      </c>
      <c r="H54" s="33"/>
      <c r="I54" s="33"/>
      <c r="J54" s="33"/>
      <c r="K54" s="33"/>
    </row>
    <row r="55" spans="2:11" ht="18.75" customHeight="1">
      <c r="B55" s="32">
        <v>47</v>
      </c>
      <c r="C55" s="9"/>
      <c r="D55" s="10"/>
      <c r="E55" s="16">
        <f t="shared" si="0"/>
        <v>0</v>
      </c>
      <c r="F55" s="16">
        <f t="shared" si="1"/>
        <v>0</v>
      </c>
    </row>
    <row r="56" spans="2:11" ht="18.75" customHeight="1">
      <c r="B56" s="32">
        <v>48</v>
      </c>
      <c r="C56" s="9"/>
      <c r="D56" s="10"/>
      <c r="E56" s="16">
        <f t="shared" si="0"/>
        <v>0</v>
      </c>
      <c r="F56" s="16">
        <f t="shared" si="1"/>
        <v>0</v>
      </c>
    </row>
    <row r="57" spans="2:11" ht="18.75" customHeight="1">
      <c r="B57" s="32">
        <v>49</v>
      </c>
      <c r="C57" s="9"/>
      <c r="D57" s="10"/>
      <c r="E57" s="16">
        <f t="shared" si="0"/>
        <v>0</v>
      </c>
      <c r="F57" s="16">
        <f t="shared" si="1"/>
        <v>0</v>
      </c>
    </row>
    <row r="58" spans="2:11" ht="18.75" customHeight="1">
      <c r="B58" s="32">
        <v>50</v>
      </c>
      <c r="C58" s="9"/>
      <c r="D58" s="10"/>
      <c r="E58" s="16">
        <f t="shared" si="0"/>
        <v>0</v>
      </c>
      <c r="F58" s="16">
        <f t="shared" si="1"/>
        <v>0</v>
      </c>
    </row>
    <row r="59" spans="2:11" ht="18.75" customHeight="1">
      <c r="B59" s="32">
        <v>51</v>
      </c>
      <c r="C59" s="9"/>
      <c r="D59" s="10"/>
      <c r="E59" s="16">
        <f t="shared" si="0"/>
        <v>0</v>
      </c>
      <c r="F59" s="16">
        <f t="shared" si="1"/>
        <v>0</v>
      </c>
    </row>
    <row r="60" spans="2:11" ht="18.75" customHeight="1">
      <c r="B60" s="32">
        <v>52</v>
      </c>
      <c r="C60" s="9"/>
      <c r="D60" s="10"/>
      <c r="E60" s="16">
        <f t="shared" si="0"/>
        <v>0</v>
      </c>
      <c r="F60" s="16">
        <f t="shared" si="1"/>
        <v>0</v>
      </c>
    </row>
    <row r="61" spans="2:11" ht="18.75" customHeight="1">
      <c r="B61" s="32">
        <v>53</v>
      </c>
      <c r="C61" s="9"/>
      <c r="D61" s="10"/>
      <c r="E61" s="16">
        <f t="shared" si="0"/>
        <v>0</v>
      </c>
      <c r="F61" s="16">
        <f t="shared" si="1"/>
        <v>0</v>
      </c>
    </row>
    <row r="62" spans="2:11" ht="18.75" customHeight="1">
      <c r="B62" s="32">
        <v>54</v>
      </c>
      <c r="C62" s="9"/>
      <c r="D62" s="10"/>
      <c r="E62" s="16">
        <f t="shared" si="0"/>
        <v>0</v>
      </c>
      <c r="F62" s="16">
        <f t="shared" si="1"/>
        <v>0</v>
      </c>
    </row>
    <row r="63" spans="2:11" ht="18.75" customHeight="1">
      <c r="B63" s="32">
        <v>55</v>
      </c>
      <c r="C63" s="9"/>
      <c r="D63" s="10"/>
      <c r="E63" s="16">
        <f t="shared" si="0"/>
        <v>0</v>
      </c>
      <c r="F63" s="16">
        <f t="shared" si="1"/>
        <v>0</v>
      </c>
    </row>
    <row r="64" spans="2:11" ht="18.75" customHeight="1">
      <c r="B64" s="32">
        <v>56</v>
      </c>
      <c r="C64" s="9"/>
      <c r="D64" s="10"/>
      <c r="E64" s="16">
        <f t="shared" si="0"/>
        <v>0</v>
      </c>
      <c r="F64" s="16">
        <f t="shared" si="1"/>
        <v>0</v>
      </c>
    </row>
    <row r="65" spans="2:6" ht="18.75" customHeight="1">
      <c r="B65" s="32">
        <v>57</v>
      </c>
      <c r="C65" s="9"/>
      <c r="D65" s="10"/>
      <c r="E65" s="16">
        <f t="shared" si="0"/>
        <v>0</v>
      </c>
      <c r="F65" s="16">
        <f t="shared" si="1"/>
        <v>0</v>
      </c>
    </row>
    <row r="66" spans="2:6" ht="18.75" customHeight="1">
      <c r="B66" s="32">
        <v>58</v>
      </c>
      <c r="C66" s="9"/>
      <c r="D66" s="10"/>
      <c r="E66" s="16">
        <f t="shared" si="0"/>
        <v>0</v>
      </c>
      <c r="F66" s="16">
        <f t="shared" si="1"/>
        <v>0</v>
      </c>
    </row>
    <row r="67" spans="2:6" ht="18.75" customHeight="1">
      <c r="B67" s="32">
        <v>59</v>
      </c>
      <c r="C67" s="9"/>
      <c r="D67" s="10"/>
      <c r="E67" s="16">
        <f t="shared" si="0"/>
        <v>0</v>
      </c>
      <c r="F67" s="16">
        <f t="shared" si="1"/>
        <v>0</v>
      </c>
    </row>
    <row r="68" spans="2:6" ht="18.75" customHeight="1">
      <c r="B68" s="32">
        <v>60</v>
      </c>
      <c r="C68" s="9"/>
      <c r="D68" s="10"/>
      <c r="E68" s="16">
        <f t="shared" si="0"/>
        <v>0</v>
      </c>
      <c r="F68" s="16">
        <f t="shared" si="1"/>
        <v>0</v>
      </c>
    </row>
    <row r="69" spans="2:6" ht="18.75" customHeight="1">
      <c r="B69" s="32">
        <v>61</v>
      </c>
      <c r="C69" s="9"/>
      <c r="D69" s="10"/>
      <c r="E69" s="16">
        <f t="shared" si="0"/>
        <v>0</v>
      </c>
      <c r="F69" s="16">
        <f t="shared" si="1"/>
        <v>0</v>
      </c>
    </row>
    <row r="70" spans="2:6" ht="18.75" customHeight="1">
      <c r="B70" s="32">
        <v>62</v>
      </c>
      <c r="C70" s="9"/>
      <c r="D70" s="10"/>
      <c r="E70" s="16">
        <f t="shared" si="0"/>
        <v>0</v>
      </c>
      <c r="F70" s="16">
        <f t="shared" si="1"/>
        <v>0</v>
      </c>
    </row>
    <row r="71" spans="2:6" ht="18.75" customHeight="1">
      <c r="B71" s="32">
        <v>63</v>
      </c>
      <c r="C71" s="9"/>
      <c r="D71" s="10"/>
      <c r="E71" s="16">
        <f t="shared" si="0"/>
        <v>0</v>
      </c>
      <c r="F71" s="16">
        <f t="shared" si="1"/>
        <v>0</v>
      </c>
    </row>
    <row r="72" spans="2:6" ht="18.75" customHeight="1">
      <c r="B72" s="32">
        <v>64</v>
      </c>
      <c r="C72" s="9"/>
      <c r="D72" s="10"/>
      <c r="E72" s="16">
        <f t="shared" si="0"/>
        <v>0</v>
      </c>
      <c r="F72" s="16">
        <f t="shared" si="1"/>
        <v>0</v>
      </c>
    </row>
    <row r="73" spans="2:6" ht="18.75" customHeight="1">
      <c r="B73" s="32">
        <v>65</v>
      </c>
      <c r="C73" s="9"/>
      <c r="D73" s="10"/>
      <c r="E73" s="16">
        <f t="shared" ref="E73:E136" si="2">IF(C73&gt;=1000,1,0)</f>
        <v>0</v>
      </c>
      <c r="F73" s="16">
        <f t="shared" ref="F73:F136" si="3">IF(D73&gt;=1000,1,0)</f>
        <v>0</v>
      </c>
    </row>
    <row r="74" spans="2:6" ht="18.75" customHeight="1">
      <c r="B74" s="32">
        <v>66</v>
      </c>
      <c r="C74" s="9"/>
      <c r="D74" s="10"/>
      <c r="E74" s="16">
        <f t="shared" si="2"/>
        <v>0</v>
      </c>
      <c r="F74" s="16">
        <f t="shared" si="3"/>
        <v>0</v>
      </c>
    </row>
    <row r="75" spans="2:6" ht="18.75" customHeight="1">
      <c r="B75" s="32">
        <v>67</v>
      </c>
      <c r="C75" s="9"/>
      <c r="D75" s="10"/>
      <c r="E75" s="16">
        <f t="shared" si="2"/>
        <v>0</v>
      </c>
      <c r="F75" s="16">
        <f t="shared" si="3"/>
        <v>0</v>
      </c>
    </row>
    <row r="76" spans="2:6" ht="18.75" customHeight="1">
      <c r="B76" s="32">
        <v>68</v>
      </c>
      <c r="C76" s="9"/>
      <c r="D76" s="10"/>
      <c r="E76" s="16">
        <f t="shared" si="2"/>
        <v>0</v>
      </c>
      <c r="F76" s="16">
        <f t="shared" si="3"/>
        <v>0</v>
      </c>
    </row>
    <row r="77" spans="2:6" ht="18.75" customHeight="1">
      <c r="B77" s="32">
        <v>69</v>
      </c>
      <c r="C77" s="9"/>
      <c r="D77" s="10"/>
      <c r="E77" s="16">
        <f t="shared" si="2"/>
        <v>0</v>
      </c>
      <c r="F77" s="16">
        <f t="shared" si="3"/>
        <v>0</v>
      </c>
    </row>
    <row r="78" spans="2:6" ht="18.75" customHeight="1">
      <c r="B78" s="32">
        <v>70</v>
      </c>
      <c r="C78" s="9"/>
      <c r="D78" s="10"/>
      <c r="E78" s="16">
        <f t="shared" si="2"/>
        <v>0</v>
      </c>
      <c r="F78" s="16">
        <f t="shared" si="3"/>
        <v>0</v>
      </c>
    </row>
    <row r="79" spans="2:6" ht="18.75" customHeight="1">
      <c r="B79" s="32">
        <v>71</v>
      </c>
      <c r="C79" s="9"/>
      <c r="D79" s="10"/>
      <c r="E79" s="16">
        <f t="shared" si="2"/>
        <v>0</v>
      </c>
      <c r="F79" s="16">
        <f t="shared" si="3"/>
        <v>0</v>
      </c>
    </row>
    <row r="80" spans="2:6" ht="18.75" customHeight="1">
      <c r="B80" s="32">
        <v>72</v>
      </c>
      <c r="C80" s="9"/>
      <c r="D80" s="10"/>
      <c r="E80" s="16">
        <f t="shared" si="2"/>
        <v>0</v>
      </c>
      <c r="F80" s="16">
        <f t="shared" si="3"/>
        <v>0</v>
      </c>
    </row>
    <row r="81" spans="2:6" ht="18.75" customHeight="1">
      <c r="B81" s="32">
        <v>73</v>
      </c>
      <c r="C81" s="9"/>
      <c r="D81" s="10"/>
      <c r="E81" s="16">
        <f t="shared" si="2"/>
        <v>0</v>
      </c>
      <c r="F81" s="16">
        <f t="shared" si="3"/>
        <v>0</v>
      </c>
    </row>
    <row r="82" spans="2:6" ht="18.75" customHeight="1">
      <c r="B82" s="32">
        <v>74</v>
      </c>
      <c r="C82" s="9"/>
      <c r="D82" s="10"/>
      <c r="E82" s="16">
        <f t="shared" si="2"/>
        <v>0</v>
      </c>
      <c r="F82" s="16">
        <f t="shared" si="3"/>
        <v>0</v>
      </c>
    </row>
    <row r="83" spans="2:6" ht="18.75" customHeight="1">
      <c r="B83" s="32">
        <v>75</v>
      </c>
      <c r="C83" s="9"/>
      <c r="D83" s="10"/>
      <c r="E83" s="16">
        <f t="shared" si="2"/>
        <v>0</v>
      </c>
      <c r="F83" s="16">
        <f t="shared" si="3"/>
        <v>0</v>
      </c>
    </row>
    <row r="84" spans="2:6" ht="18.75" customHeight="1">
      <c r="B84" s="32">
        <v>76</v>
      </c>
      <c r="C84" s="9"/>
      <c r="D84" s="10"/>
      <c r="E84" s="16">
        <f t="shared" si="2"/>
        <v>0</v>
      </c>
      <c r="F84" s="16">
        <f t="shared" si="3"/>
        <v>0</v>
      </c>
    </row>
    <row r="85" spans="2:6" ht="18.75" customHeight="1">
      <c r="B85" s="32">
        <v>77</v>
      </c>
      <c r="C85" s="9"/>
      <c r="D85" s="10"/>
      <c r="E85" s="16">
        <f t="shared" si="2"/>
        <v>0</v>
      </c>
      <c r="F85" s="16">
        <f t="shared" si="3"/>
        <v>0</v>
      </c>
    </row>
    <row r="86" spans="2:6" ht="18.75" customHeight="1">
      <c r="B86" s="32">
        <v>78</v>
      </c>
      <c r="C86" s="9"/>
      <c r="D86" s="10"/>
      <c r="E86" s="16">
        <f t="shared" si="2"/>
        <v>0</v>
      </c>
      <c r="F86" s="16">
        <f t="shared" si="3"/>
        <v>0</v>
      </c>
    </row>
    <row r="87" spans="2:6" ht="18.75" customHeight="1">
      <c r="B87" s="32">
        <v>79</v>
      </c>
      <c r="C87" s="9"/>
      <c r="D87" s="10"/>
      <c r="E87" s="16">
        <f t="shared" si="2"/>
        <v>0</v>
      </c>
      <c r="F87" s="16">
        <f t="shared" si="3"/>
        <v>0</v>
      </c>
    </row>
    <row r="88" spans="2:6" ht="18.75" customHeight="1">
      <c r="B88" s="32">
        <v>80</v>
      </c>
      <c r="C88" s="9"/>
      <c r="D88" s="10"/>
      <c r="E88" s="16">
        <f t="shared" si="2"/>
        <v>0</v>
      </c>
      <c r="F88" s="16">
        <f t="shared" si="3"/>
        <v>0</v>
      </c>
    </row>
    <row r="89" spans="2:6" ht="18.75" customHeight="1">
      <c r="B89" s="32">
        <v>81</v>
      </c>
      <c r="C89" s="9"/>
      <c r="D89" s="10"/>
      <c r="E89" s="16">
        <f t="shared" si="2"/>
        <v>0</v>
      </c>
      <c r="F89" s="16">
        <f t="shared" si="3"/>
        <v>0</v>
      </c>
    </row>
    <row r="90" spans="2:6" ht="18.75" customHeight="1">
      <c r="B90" s="32">
        <v>82</v>
      </c>
      <c r="C90" s="9"/>
      <c r="D90" s="10"/>
      <c r="E90" s="16">
        <f t="shared" si="2"/>
        <v>0</v>
      </c>
      <c r="F90" s="16">
        <f t="shared" si="3"/>
        <v>0</v>
      </c>
    </row>
    <row r="91" spans="2:6" ht="18.75" customHeight="1">
      <c r="B91" s="32">
        <v>83</v>
      </c>
      <c r="C91" s="9"/>
      <c r="D91" s="10"/>
      <c r="E91" s="16">
        <f t="shared" si="2"/>
        <v>0</v>
      </c>
      <c r="F91" s="16">
        <f t="shared" si="3"/>
        <v>0</v>
      </c>
    </row>
    <row r="92" spans="2:6" ht="18.75" customHeight="1">
      <c r="B92" s="32">
        <v>84</v>
      </c>
      <c r="C92" s="9"/>
      <c r="D92" s="10"/>
      <c r="E92" s="16">
        <f t="shared" si="2"/>
        <v>0</v>
      </c>
      <c r="F92" s="16">
        <f t="shared" si="3"/>
        <v>0</v>
      </c>
    </row>
    <row r="93" spans="2:6" ht="18.75" customHeight="1">
      <c r="B93" s="32">
        <v>85</v>
      </c>
      <c r="C93" s="9"/>
      <c r="D93" s="10"/>
      <c r="E93" s="16">
        <f t="shared" si="2"/>
        <v>0</v>
      </c>
      <c r="F93" s="16">
        <f t="shared" si="3"/>
        <v>0</v>
      </c>
    </row>
    <row r="94" spans="2:6" ht="18.75" customHeight="1">
      <c r="B94" s="32">
        <v>86</v>
      </c>
      <c r="C94" s="9"/>
      <c r="D94" s="10"/>
      <c r="E94" s="16">
        <f t="shared" si="2"/>
        <v>0</v>
      </c>
      <c r="F94" s="16">
        <f t="shared" si="3"/>
        <v>0</v>
      </c>
    </row>
    <row r="95" spans="2:6" ht="18.75" customHeight="1">
      <c r="B95" s="32">
        <v>87</v>
      </c>
      <c r="C95" s="9"/>
      <c r="D95" s="10"/>
      <c r="E95" s="16">
        <f t="shared" si="2"/>
        <v>0</v>
      </c>
      <c r="F95" s="16">
        <f t="shared" si="3"/>
        <v>0</v>
      </c>
    </row>
    <row r="96" spans="2:6" ht="18.75" customHeight="1">
      <c r="B96" s="32">
        <v>88</v>
      </c>
      <c r="C96" s="9"/>
      <c r="D96" s="10"/>
      <c r="E96" s="16">
        <f t="shared" si="2"/>
        <v>0</v>
      </c>
      <c r="F96" s="16">
        <f t="shared" si="3"/>
        <v>0</v>
      </c>
    </row>
    <row r="97" spans="2:6" ht="18.75" customHeight="1">
      <c r="B97" s="32">
        <v>89</v>
      </c>
      <c r="C97" s="9"/>
      <c r="D97" s="10"/>
      <c r="E97" s="16">
        <f t="shared" si="2"/>
        <v>0</v>
      </c>
      <c r="F97" s="16">
        <f t="shared" si="3"/>
        <v>0</v>
      </c>
    </row>
    <row r="98" spans="2:6" ht="18.75" customHeight="1">
      <c r="B98" s="32">
        <v>90</v>
      </c>
      <c r="C98" s="9"/>
      <c r="D98" s="10"/>
      <c r="E98" s="16">
        <f t="shared" si="2"/>
        <v>0</v>
      </c>
      <c r="F98" s="16">
        <f t="shared" si="3"/>
        <v>0</v>
      </c>
    </row>
    <row r="99" spans="2:6" ht="18.75" customHeight="1">
      <c r="B99" s="32">
        <v>91</v>
      </c>
      <c r="C99" s="9"/>
      <c r="D99" s="10"/>
      <c r="E99" s="16">
        <f t="shared" si="2"/>
        <v>0</v>
      </c>
      <c r="F99" s="16">
        <f t="shared" si="3"/>
        <v>0</v>
      </c>
    </row>
    <row r="100" spans="2:6" ht="18.75" customHeight="1">
      <c r="B100" s="32">
        <v>92</v>
      </c>
      <c r="C100" s="9"/>
      <c r="D100" s="10"/>
      <c r="E100" s="16">
        <f t="shared" si="2"/>
        <v>0</v>
      </c>
      <c r="F100" s="16">
        <f t="shared" si="3"/>
        <v>0</v>
      </c>
    </row>
    <row r="101" spans="2:6" ht="18.75" customHeight="1">
      <c r="B101" s="32">
        <v>93</v>
      </c>
      <c r="C101" s="9"/>
      <c r="D101" s="10"/>
      <c r="E101" s="16">
        <f t="shared" si="2"/>
        <v>0</v>
      </c>
      <c r="F101" s="16">
        <f t="shared" si="3"/>
        <v>0</v>
      </c>
    </row>
    <row r="102" spans="2:6" ht="18.75" customHeight="1">
      <c r="B102" s="32">
        <v>94</v>
      </c>
      <c r="C102" s="9"/>
      <c r="D102" s="10"/>
      <c r="E102" s="16">
        <f t="shared" si="2"/>
        <v>0</v>
      </c>
      <c r="F102" s="16">
        <f t="shared" si="3"/>
        <v>0</v>
      </c>
    </row>
    <row r="103" spans="2:6" ht="18.75" customHeight="1">
      <c r="B103" s="32">
        <v>95</v>
      </c>
      <c r="C103" s="9"/>
      <c r="D103" s="10"/>
      <c r="E103" s="16">
        <f t="shared" si="2"/>
        <v>0</v>
      </c>
      <c r="F103" s="16">
        <f t="shared" si="3"/>
        <v>0</v>
      </c>
    </row>
    <row r="104" spans="2:6" ht="18.75" customHeight="1">
      <c r="B104" s="32">
        <v>96</v>
      </c>
      <c r="C104" s="9"/>
      <c r="D104" s="10"/>
      <c r="E104" s="16">
        <f t="shared" si="2"/>
        <v>0</v>
      </c>
      <c r="F104" s="16">
        <f t="shared" si="3"/>
        <v>0</v>
      </c>
    </row>
    <row r="105" spans="2:6" ht="18.75" customHeight="1">
      <c r="B105" s="32">
        <v>97</v>
      </c>
      <c r="C105" s="9"/>
      <c r="D105" s="10"/>
      <c r="E105" s="16">
        <f t="shared" si="2"/>
        <v>0</v>
      </c>
      <c r="F105" s="16">
        <f t="shared" si="3"/>
        <v>0</v>
      </c>
    </row>
    <row r="106" spans="2:6" ht="18.75" customHeight="1">
      <c r="B106" s="32">
        <v>98</v>
      </c>
      <c r="C106" s="9"/>
      <c r="D106" s="10"/>
      <c r="E106" s="16">
        <f t="shared" si="2"/>
        <v>0</v>
      </c>
      <c r="F106" s="16">
        <f t="shared" si="3"/>
        <v>0</v>
      </c>
    </row>
    <row r="107" spans="2:6" ht="18.75" customHeight="1">
      <c r="B107" s="32">
        <v>99</v>
      </c>
      <c r="C107" s="9"/>
      <c r="D107" s="10"/>
      <c r="E107" s="16">
        <f t="shared" si="2"/>
        <v>0</v>
      </c>
      <c r="F107" s="16">
        <f t="shared" si="3"/>
        <v>0</v>
      </c>
    </row>
    <row r="108" spans="2:6" ht="18.75" customHeight="1">
      <c r="B108" s="32">
        <v>100</v>
      </c>
      <c r="C108" s="9"/>
      <c r="D108" s="10"/>
      <c r="E108" s="16">
        <f t="shared" si="2"/>
        <v>0</v>
      </c>
      <c r="F108" s="16">
        <f t="shared" si="3"/>
        <v>0</v>
      </c>
    </row>
    <row r="109" spans="2:6" ht="18.75" customHeight="1">
      <c r="B109" s="32">
        <v>101</v>
      </c>
      <c r="C109" s="9"/>
      <c r="D109" s="10"/>
      <c r="E109" s="16">
        <f t="shared" si="2"/>
        <v>0</v>
      </c>
      <c r="F109" s="16">
        <f t="shared" si="3"/>
        <v>0</v>
      </c>
    </row>
    <row r="110" spans="2:6" ht="18.75" customHeight="1">
      <c r="B110" s="32">
        <v>102</v>
      </c>
      <c r="C110" s="9"/>
      <c r="D110" s="10"/>
      <c r="E110" s="16">
        <f t="shared" si="2"/>
        <v>0</v>
      </c>
      <c r="F110" s="16">
        <f t="shared" si="3"/>
        <v>0</v>
      </c>
    </row>
    <row r="111" spans="2:6" ht="18.75" customHeight="1">
      <c r="B111" s="32">
        <v>103</v>
      </c>
      <c r="C111" s="9"/>
      <c r="D111" s="10"/>
      <c r="E111" s="16">
        <f t="shared" si="2"/>
        <v>0</v>
      </c>
      <c r="F111" s="16">
        <f t="shared" si="3"/>
        <v>0</v>
      </c>
    </row>
    <row r="112" spans="2:6" ht="18.75" customHeight="1">
      <c r="B112" s="32">
        <v>104</v>
      </c>
      <c r="C112" s="9"/>
      <c r="D112" s="10"/>
      <c r="E112" s="16">
        <f t="shared" si="2"/>
        <v>0</v>
      </c>
      <c r="F112" s="16">
        <f t="shared" si="3"/>
        <v>0</v>
      </c>
    </row>
    <row r="113" spans="2:6" ht="18.75" customHeight="1">
      <c r="B113" s="32">
        <v>105</v>
      </c>
      <c r="C113" s="9"/>
      <c r="D113" s="10"/>
      <c r="E113" s="16">
        <f t="shared" si="2"/>
        <v>0</v>
      </c>
      <c r="F113" s="16">
        <f t="shared" si="3"/>
        <v>0</v>
      </c>
    </row>
    <row r="114" spans="2:6" ht="18.75" customHeight="1">
      <c r="B114" s="32">
        <v>106</v>
      </c>
      <c r="C114" s="9"/>
      <c r="D114" s="10"/>
      <c r="E114" s="16">
        <f t="shared" si="2"/>
        <v>0</v>
      </c>
      <c r="F114" s="16">
        <f t="shared" si="3"/>
        <v>0</v>
      </c>
    </row>
    <row r="115" spans="2:6" ht="18.75" customHeight="1">
      <c r="B115" s="32">
        <v>107</v>
      </c>
      <c r="C115" s="9"/>
      <c r="D115" s="10"/>
      <c r="E115" s="16">
        <f t="shared" si="2"/>
        <v>0</v>
      </c>
      <c r="F115" s="16">
        <f t="shared" si="3"/>
        <v>0</v>
      </c>
    </row>
    <row r="116" spans="2:6" ht="18.75" customHeight="1">
      <c r="B116" s="32">
        <v>108</v>
      </c>
      <c r="C116" s="9"/>
      <c r="D116" s="10"/>
      <c r="E116" s="16">
        <f t="shared" si="2"/>
        <v>0</v>
      </c>
      <c r="F116" s="16">
        <f t="shared" si="3"/>
        <v>0</v>
      </c>
    </row>
    <row r="117" spans="2:6" ht="18.75" customHeight="1">
      <c r="B117" s="32">
        <v>109</v>
      </c>
      <c r="C117" s="9"/>
      <c r="D117" s="10"/>
      <c r="E117" s="16">
        <f t="shared" si="2"/>
        <v>0</v>
      </c>
      <c r="F117" s="16">
        <f t="shared" si="3"/>
        <v>0</v>
      </c>
    </row>
    <row r="118" spans="2:6" ht="18.75" customHeight="1">
      <c r="B118" s="32">
        <v>110</v>
      </c>
      <c r="C118" s="9"/>
      <c r="D118" s="10"/>
      <c r="E118" s="16">
        <f t="shared" si="2"/>
        <v>0</v>
      </c>
      <c r="F118" s="16">
        <f t="shared" si="3"/>
        <v>0</v>
      </c>
    </row>
    <row r="119" spans="2:6" ht="18.75" customHeight="1">
      <c r="B119" s="32">
        <v>111</v>
      </c>
      <c r="C119" s="9"/>
      <c r="D119" s="10"/>
      <c r="E119" s="16">
        <f t="shared" si="2"/>
        <v>0</v>
      </c>
      <c r="F119" s="16">
        <f t="shared" si="3"/>
        <v>0</v>
      </c>
    </row>
    <row r="120" spans="2:6" ht="18.75" customHeight="1">
      <c r="B120" s="32">
        <v>112</v>
      </c>
      <c r="C120" s="9"/>
      <c r="D120" s="10"/>
      <c r="E120" s="16">
        <f t="shared" si="2"/>
        <v>0</v>
      </c>
      <c r="F120" s="16">
        <f t="shared" si="3"/>
        <v>0</v>
      </c>
    </row>
    <row r="121" spans="2:6" ht="18.75" customHeight="1">
      <c r="B121" s="32">
        <v>113</v>
      </c>
      <c r="C121" s="9"/>
      <c r="D121" s="10"/>
      <c r="E121" s="16">
        <f t="shared" si="2"/>
        <v>0</v>
      </c>
      <c r="F121" s="16">
        <f t="shared" si="3"/>
        <v>0</v>
      </c>
    </row>
    <row r="122" spans="2:6" ht="18.75" customHeight="1">
      <c r="B122" s="32">
        <v>114</v>
      </c>
      <c r="C122" s="9"/>
      <c r="D122" s="10"/>
      <c r="E122" s="16">
        <f t="shared" si="2"/>
        <v>0</v>
      </c>
      <c r="F122" s="16">
        <f t="shared" si="3"/>
        <v>0</v>
      </c>
    </row>
    <row r="123" spans="2:6" ht="18.75" customHeight="1">
      <c r="B123" s="32">
        <v>115</v>
      </c>
      <c r="C123" s="9"/>
      <c r="D123" s="10"/>
      <c r="E123" s="16">
        <f t="shared" si="2"/>
        <v>0</v>
      </c>
      <c r="F123" s="16">
        <f t="shared" si="3"/>
        <v>0</v>
      </c>
    </row>
    <row r="124" spans="2:6" ht="18.75" customHeight="1">
      <c r="B124" s="32">
        <v>116</v>
      </c>
      <c r="C124" s="9"/>
      <c r="D124" s="10"/>
      <c r="E124" s="16">
        <f t="shared" si="2"/>
        <v>0</v>
      </c>
      <c r="F124" s="16">
        <f t="shared" si="3"/>
        <v>0</v>
      </c>
    </row>
    <row r="125" spans="2:6" ht="18.75" customHeight="1">
      <c r="B125" s="32">
        <v>117</v>
      </c>
      <c r="C125" s="9"/>
      <c r="D125" s="10"/>
      <c r="E125" s="16">
        <f t="shared" si="2"/>
        <v>0</v>
      </c>
      <c r="F125" s="16">
        <f t="shared" si="3"/>
        <v>0</v>
      </c>
    </row>
    <row r="126" spans="2:6" ht="18.75" customHeight="1">
      <c r="B126" s="32">
        <v>118</v>
      </c>
      <c r="C126" s="9"/>
      <c r="D126" s="10"/>
      <c r="E126" s="16">
        <f t="shared" si="2"/>
        <v>0</v>
      </c>
      <c r="F126" s="16">
        <f t="shared" si="3"/>
        <v>0</v>
      </c>
    </row>
    <row r="127" spans="2:6" ht="18.75" customHeight="1">
      <c r="B127" s="32">
        <v>119</v>
      </c>
      <c r="C127" s="9"/>
      <c r="D127" s="10"/>
      <c r="E127" s="16">
        <f t="shared" si="2"/>
        <v>0</v>
      </c>
      <c r="F127" s="16">
        <f t="shared" si="3"/>
        <v>0</v>
      </c>
    </row>
    <row r="128" spans="2:6" ht="18.75" customHeight="1">
      <c r="B128" s="32">
        <v>120</v>
      </c>
      <c r="C128" s="9"/>
      <c r="D128" s="10"/>
      <c r="E128" s="16">
        <f t="shared" si="2"/>
        <v>0</v>
      </c>
      <c r="F128" s="16">
        <f t="shared" si="3"/>
        <v>0</v>
      </c>
    </row>
    <row r="129" spans="2:6" ht="18.75" customHeight="1">
      <c r="B129" s="32">
        <v>121</v>
      </c>
      <c r="C129" s="9"/>
      <c r="D129" s="10"/>
      <c r="E129" s="16">
        <f t="shared" si="2"/>
        <v>0</v>
      </c>
      <c r="F129" s="16">
        <f t="shared" si="3"/>
        <v>0</v>
      </c>
    </row>
    <row r="130" spans="2:6" ht="18.75" customHeight="1">
      <c r="B130" s="32">
        <v>122</v>
      </c>
      <c r="C130" s="9"/>
      <c r="D130" s="10"/>
      <c r="E130" s="16">
        <f t="shared" si="2"/>
        <v>0</v>
      </c>
      <c r="F130" s="16">
        <f t="shared" si="3"/>
        <v>0</v>
      </c>
    </row>
    <row r="131" spans="2:6" ht="18.75" customHeight="1">
      <c r="B131" s="32">
        <v>123</v>
      </c>
      <c r="C131" s="9"/>
      <c r="D131" s="10"/>
      <c r="E131" s="16">
        <f t="shared" si="2"/>
        <v>0</v>
      </c>
      <c r="F131" s="16">
        <f t="shared" si="3"/>
        <v>0</v>
      </c>
    </row>
    <row r="132" spans="2:6" ht="18.75" customHeight="1">
      <c r="B132" s="32">
        <v>124</v>
      </c>
      <c r="C132" s="9"/>
      <c r="D132" s="10"/>
      <c r="E132" s="16">
        <f t="shared" si="2"/>
        <v>0</v>
      </c>
      <c r="F132" s="16">
        <f t="shared" si="3"/>
        <v>0</v>
      </c>
    </row>
    <row r="133" spans="2:6" ht="18.75" customHeight="1">
      <c r="B133" s="32">
        <v>125</v>
      </c>
      <c r="C133" s="9"/>
      <c r="D133" s="10"/>
      <c r="E133" s="16">
        <f t="shared" si="2"/>
        <v>0</v>
      </c>
      <c r="F133" s="16">
        <f t="shared" si="3"/>
        <v>0</v>
      </c>
    </row>
    <row r="134" spans="2:6" ht="18.75" customHeight="1">
      <c r="B134" s="32">
        <v>126</v>
      </c>
      <c r="C134" s="9"/>
      <c r="D134" s="10"/>
      <c r="E134" s="16">
        <f t="shared" si="2"/>
        <v>0</v>
      </c>
      <c r="F134" s="16">
        <f t="shared" si="3"/>
        <v>0</v>
      </c>
    </row>
    <row r="135" spans="2:6" ht="18.75" customHeight="1">
      <c r="B135" s="32">
        <v>127</v>
      </c>
      <c r="C135" s="9"/>
      <c r="D135" s="10"/>
      <c r="E135" s="16">
        <f t="shared" si="2"/>
        <v>0</v>
      </c>
      <c r="F135" s="16">
        <f t="shared" si="3"/>
        <v>0</v>
      </c>
    </row>
    <row r="136" spans="2:6" ht="18.75" customHeight="1">
      <c r="B136" s="32">
        <v>128</v>
      </c>
      <c r="C136" s="9"/>
      <c r="D136" s="10"/>
      <c r="E136" s="16">
        <f t="shared" si="2"/>
        <v>0</v>
      </c>
      <c r="F136" s="16">
        <f t="shared" si="3"/>
        <v>0</v>
      </c>
    </row>
    <row r="137" spans="2:6" ht="18.75" customHeight="1">
      <c r="B137" s="32">
        <v>129</v>
      </c>
      <c r="C137" s="9"/>
      <c r="D137" s="10"/>
      <c r="E137" s="16">
        <f t="shared" ref="E137:E158" si="4">IF(C137&gt;=1000,1,0)</f>
        <v>0</v>
      </c>
      <c r="F137" s="16">
        <f t="shared" ref="F137:F158" si="5">IF(D137&gt;=1000,1,0)</f>
        <v>0</v>
      </c>
    </row>
    <row r="138" spans="2:6" ht="18.75" customHeight="1">
      <c r="B138" s="32">
        <v>130</v>
      </c>
      <c r="C138" s="9"/>
      <c r="D138" s="10"/>
      <c r="E138" s="16">
        <f t="shared" si="4"/>
        <v>0</v>
      </c>
      <c r="F138" s="16">
        <f t="shared" si="5"/>
        <v>0</v>
      </c>
    </row>
    <row r="139" spans="2:6" ht="18.75" customHeight="1">
      <c r="B139" s="32">
        <v>131</v>
      </c>
      <c r="C139" s="9"/>
      <c r="D139" s="10"/>
      <c r="E139" s="16">
        <f t="shared" si="4"/>
        <v>0</v>
      </c>
      <c r="F139" s="16">
        <f t="shared" si="5"/>
        <v>0</v>
      </c>
    </row>
    <row r="140" spans="2:6" ht="18.75" customHeight="1">
      <c r="B140" s="32">
        <v>132</v>
      </c>
      <c r="C140" s="9"/>
      <c r="D140" s="10"/>
      <c r="E140" s="16">
        <f t="shared" si="4"/>
        <v>0</v>
      </c>
      <c r="F140" s="16">
        <f t="shared" si="5"/>
        <v>0</v>
      </c>
    </row>
    <row r="141" spans="2:6" ht="18.75" customHeight="1">
      <c r="B141" s="32">
        <v>133</v>
      </c>
      <c r="C141" s="9"/>
      <c r="D141" s="10"/>
      <c r="E141" s="16">
        <f t="shared" si="4"/>
        <v>0</v>
      </c>
      <c r="F141" s="16">
        <f t="shared" si="5"/>
        <v>0</v>
      </c>
    </row>
    <row r="142" spans="2:6" ht="18.75" customHeight="1">
      <c r="B142" s="32">
        <v>134</v>
      </c>
      <c r="C142" s="9"/>
      <c r="D142" s="10"/>
      <c r="E142" s="16">
        <f t="shared" si="4"/>
        <v>0</v>
      </c>
      <c r="F142" s="16">
        <f t="shared" si="5"/>
        <v>0</v>
      </c>
    </row>
    <row r="143" spans="2:6" ht="18.75" customHeight="1">
      <c r="B143" s="32">
        <v>135</v>
      </c>
      <c r="C143" s="9"/>
      <c r="D143" s="10"/>
      <c r="E143" s="16">
        <f t="shared" si="4"/>
        <v>0</v>
      </c>
      <c r="F143" s="16">
        <f t="shared" si="5"/>
        <v>0</v>
      </c>
    </row>
    <row r="144" spans="2:6" ht="18.75" customHeight="1">
      <c r="B144" s="32">
        <v>136</v>
      </c>
      <c r="C144" s="9"/>
      <c r="D144" s="10"/>
      <c r="E144" s="16">
        <f t="shared" si="4"/>
        <v>0</v>
      </c>
      <c r="F144" s="16">
        <f t="shared" si="5"/>
        <v>0</v>
      </c>
    </row>
    <row r="145" spans="2:6" ht="18.75" customHeight="1">
      <c r="B145" s="32">
        <v>137</v>
      </c>
      <c r="C145" s="9"/>
      <c r="D145" s="10"/>
      <c r="E145" s="16">
        <f t="shared" si="4"/>
        <v>0</v>
      </c>
      <c r="F145" s="16">
        <f t="shared" si="5"/>
        <v>0</v>
      </c>
    </row>
    <row r="146" spans="2:6" ht="18.75" customHeight="1">
      <c r="B146" s="32">
        <v>138</v>
      </c>
      <c r="C146" s="9"/>
      <c r="D146" s="10"/>
      <c r="E146" s="16">
        <f t="shared" si="4"/>
        <v>0</v>
      </c>
      <c r="F146" s="16">
        <f t="shared" si="5"/>
        <v>0</v>
      </c>
    </row>
    <row r="147" spans="2:6" ht="18.75" customHeight="1">
      <c r="B147" s="32">
        <v>139</v>
      </c>
      <c r="C147" s="9"/>
      <c r="D147" s="10"/>
      <c r="E147" s="16">
        <f t="shared" si="4"/>
        <v>0</v>
      </c>
      <c r="F147" s="16">
        <f t="shared" si="5"/>
        <v>0</v>
      </c>
    </row>
    <row r="148" spans="2:6" ht="18.75" customHeight="1">
      <c r="B148" s="32">
        <v>140</v>
      </c>
      <c r="C148" s="9"/>
      <c r="D148" s="10"/>
      <c r="E148" s="16">
        <f t="shared" si="4"/>
        <v>0</v>
      </c>
      <c r="F148" s="16">
        <f t="shared" si="5"/>
        <v>0</v>
      </c>
    </row>
    <row r="149" spans="2:6" ht="18.75" customHeight="1">
      <c r="B149" s="32">
        <v>141</v>
      </c>
      <c r="C149" s="9"/>
      <c r="D149" s="10"/>
      <c r="E149" s="16">
        <f t="shared" si="4"/>
        <v>0</v>
      </c>
      <c r="F149" s="16">
        <f t="shared" si="5"/>
        <v>0</v>
      </c>
    </row>
    <row r="150" spans="2:6" ht="18.75" customHeight="1">
      <c r="B150" s="32">
        <v>142</v>
      </c>
      <c r="C150" s="9"/>
      <c r="D150" s="10"/>
      <c r="E150" s="16">
        <f t="shared" si="4"/>
        <v>0</v>
      </c>
      <c r="F150" s="16">
        <f t="shared" si="5"/>
        <v>0</v>
      </c>
    </row>
    <row r="151" spans="2:6" ht="18.75" customHeight="1">
      <c r="B151" s="32">
        <v>143</v>
      </c>
      <c r="C151" s="9"/>
      <c r="D151" s="10"/>
      <c r="E151" s="16">
        <f t="shared" si="4"/>
        <v>0</v>
      </c>
      <c r="F151" s="16">
        <f t="shared" si="5"/>
        <v>0</v>
      </c>
    </row>
    <row r="152" spans="2:6" ht="18.75" customHeight="1">
      <c r="B152" s="32">
        <v>144</v>
      </c>
      <c r="C152" s="9"/>
      <c r="D152" s="10"/>
      <c r="E152" s="16">
        <f t="shared" si="4"/>
        <v>0</v>
      </c>
      <c r="F152" s="16">
        <f t="shared" si="5"/>
        <v>0</v>
      </c>
    </row>
    <row r="153" spans="2:6" ht="18.75" customHeight="1">
      <c r="B153" s="32">
        <v>145</v>
      </c>
      <c r="C153" s="9"/>
      <c r="D153" s="10"/>
      <c r="E153" s="16">
        <f t="shared" si="4"/>
        <v>0</v>
      </c>
      <c r="F153" s="16">
        <f t="shared" si="5"/>
        <v>0</v>
      </c>
    </row>
    <row r="154" spans="2:6" ht="18.75" customHeight="1">
      <c r="B154" s="32">
        <v>146</v>
      </c>
      <c r="C154" s="9"/>
      <c r="D154" s="10"/>
      <c r="E154" s="16">
        <f t="shared" si="4"/>
        <v>0</v>
      </c>
      <c r="F154" s="16">
        <f t="shared" si="5"/>
        <v>0</v>
      </c>
    </row>
    <row r="155" spans="2:6" ht="18.75" customHeight="1">
      <c r="B155" s="32">
        <v>147</v>
      </c>
      <c r="C155" s="9"/>
      <c r="D155" s="10"/>
      <c r="E155" s="16">
        <f t="shared" si="4"/>
        <v>0</v>
      </c>
      <c r="F155" s="16">
        <f t="shared" si="5"/>
        <v>0</v>
      </c>
    </row>
    <row r="156" spans="2:6" ht="18.75" customHeight="1">
      <c r="B156" s="32">
        <v>148</v>
      </c>
      <c r="C156" s="9"/>
      <c r="D156" s="10"/>
      <c r="E156" s="16">
        <f t="shared" si="4"/>
        <v>0</v>
      </c>
      <c r="F156" s="16">
        <f t="shared" si="5"/>
        <v>0</v>
      </c>
    </row>
    <row r="157" spans="2:6" ht="18.75" customHeight="1">
      <c r="B157" s="32">
        <v>149</v>
      </c>
      <c r="C157" s="9"/>
      <c r="D157" s="10"/>
      <c r="E157" s="16">
        <f t="shared" si="4"/>
        <v>0</v>
      </c>
      <c r="F157" s="16">
        <f t="shared" si="5"/>
        <v>0</v>
      </c>
    </row>
    <row r="158" spans="2:6" ht="18.75" customHeight="1" thickBot="1">
      <c r="B158" s="41">
        <v>150</v>
      </c>
      <c r="C158" s="11"/>
      <c r="D158" s="12"/>
      <c r="E158" s="16">
        <f t="shared" si="4"/>
        <v>0</v>
      </c>
      <c r="F158" s="16">
        <f t="shared" si="5"/>
        <v>0</v>
      </c>
    </row>
  </sheetData>
  <sheetProtection sheet="1" objects="1" scenarios="1" selectLockedCells="1"/>
  <conditionalFormatting sqref="B9:B158">
    <cfRule type="expression" dxfId="39" priority="1">
      <formula>IF(E9+F9=2,1,0)</formula>
    </cfRule>
  </conditionalFormatting>
  <conditionalFormatting sqref="C9:C158">
    <cfRule type="notContainsBlanks" dxfId="38" priority="29">
      <formula>LEN(TRIM(C9))&gt;0</formula>
    </cfRule>
  </conditionalFormatting>
  <conditionalFormatting sqref="C9:D158">
    <cfRule type="expression" dxfId="37" priority="2">
      <formula>IF(C9=0,1,0)</formula>
    </cfRule>
    <cfRule type="expression" dxfId="36" priority="3">
      <formula>IF(C9&lt;1000,1,0)</formula>
    </cfRule>
  </conditionalFormatting>
  <conditionalFormatting sqref="D6">
    <cfRule type="expression" dxfId="35" priority="18">
      <formula>IF(D6=0,1,0)</formula>
    </cfRule>
    <cfRule type="expression" dxfId="34" priority="19">
      <formula>IF(D6&lt;2000,1,0)</formula>
    </cfRule>
    <cfRule type="expression" dxfId="33" priority="22">
      <formula>IF(D6&gt;=2000,1,0)</formula>
    </cfRule>
  </conditionalFormatting>
  <conditionalFormatting sqref="D9:D158">
    <cfRule type="notContainsBlanks" dxfId="32" priority="30">
      <formula>LEN(TRIM(D9))&gt;0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53"/>
  <sheetViews>
    <sheetView topLeftCell="A127" workbookViewId="0">
      <selection activeCell="G146" sqref="G146"/>
    </sheetView>
  </sheetViews>
  <sheetFormatPr baseColWidth="10" defaultRowHeight="20.100000000000001" customHeight="1"/>
  <cols>
    <col min="1" max="1" width="11.42578125" style="1"/>
    <col min="2" max="2" width="5.7109375" style="1" customWidth="1"/>
    <col min="3" max="3" width="12" style="1" bestFit="1" customWidth="1"/>
    <col min="4" max="4" width="5.7109375" style="1" customWidth="1"/>
    <col min="5" max="5" width="11.42578125" style="1"/>
    <col min="6" max="6" width="5.7109375" style="1" customWidth="1"/>
    <col min="7" max="16384" width="11.42578125" style="1"/>
  </cols>
  <sheetData>
    <row r="2" spans="1:8" ht="20.100000000000001" customHeight="1">
      <c r="A2" s="3" t="s">
        <v>0</v>
      </c>
      <c r="B2" s="3"/>
      <c r="C2" s="3" t="s">
        <v>3</v>
      </c>
      <c r="D2" s="3"/>
      <c r="E2" s="3" t="s">
        <v>4</v>
      </c>
      <c r="G2" s="2" t="s">
        <v>1</v>
      </c>
      <c r="H2" s="2" t="s">
        <v>2</v>
      </c>
    </row>
    <row r="3" spans="1:8" ht="20.100000000000001" customHeight="1">
      <c r="A3" s="1">
        <f>DEGREES(ACOS(-(Triangulation!D9^2-Triangulation!$D$6^2-Triangulation!C9^2)/(2*Triangulation!$D$6*Triangulation!C9)))</f>
        <v>73.312361727698985</v>
      </c>
      <c r="C3" s="1">
        <f>-(Triangulation!D9^2-Triangulation!$D$6^2-Triangulation!C9^2)/(2*Triangulation!$D$6*Triangulation!C9)</f>
        <v>0.28715386023044398</v>
      </c>
      <c r="E3" s="1">
        <f>SIN(RADIANS(A3))</f>
        <v>0.95788447140286948</v>
      </c>
      <c r="G3" s="4">
        <f>C3*Triangulation!C9</f>
        <v>1084.8672839506173</v>
      </c>
      <c r="H3" s="4">
        <f>E3*Triangulation!C9</f>
        <v>3618.887532960041</v>
      </c>
    </row>
    <row r="4" spans="1:8" ht="20.100000000000001" customHeight="1">
      <c r="A4" s="1">
        <f>DEGREES(ACOS(-(Triangulation!D10^2-Triangulation!$D$6^2-Triangulation!C10^2)/(2*Triangulation!$D$6*Triangulation!C10)))</f>
        <v>78.052709590181536</v>
      </c>
      <c r="C4" s="1">
        <f>-(Triangulation!D10^2-Triangulation!$D$6^2-Triangulation!C10^2)/(2*Triangulation!$D$6*Triangulation!C10)</f>
        <v>0.2070117503124039</v>
      </c>
      <c r="E4" s="1">
        <f t="shared" ref="E4:E32" si="0">SIN(RADIANS(A4))</f>
        <v>0.97833845638030348</v>
      </c>
      <c r="G4" s="4">
        <f>IFERROR(C4*Triangulation!C10,$G$3)</f>
        <v>781.26234567901236</v>
      </c>
      <c r="H4" s="4">
        <f>IFERROR(E4*Triangulation!C10,$H$3)</f>
        <v>3692.2493343792653</v>
      </c>
    </row>
    <row r="5" spans="1:8" ht="20.100000000000001" customHeight="1">
      <c r="A5" s="1">
        <f>DEGREES(ACOS(-(Triangulation!D11^2-Triangulation!$D$6^2-Triangulation!C11^2)/(2*Triangulation!$D$6*Triangulation!C11)))</f>
        <v>81.947309044904117</v>
      </c>
      <c r="C5" s="1">
        <f>-(Triangulation!D11^2-Triangulation!$D$6^2-Triangulation!C11^2)/(2*Triangulation!$D$6*Triangulation!C11)</f>
        <v>0.1400837228510822</v>
      </c>
      <c r="E5" s="1">
        <f t="shared" si="0"/>
        <v>0.99013966216498028</v>
      </c>
      <c r="G5" s="4">
        <f>IFERROR(C5*Triangulation!C11,$G$3)</f>
        <v>552.7703703703703</v>
      </c>
      <c r="H5" s="4">
        <f>IFERROR(E5*Triangulation!C11,$H$3)</f>
        <v>3907.0911069030121</v>
      </c>
    </row>
    <row r="6" spans="1:8" ht="20.100000000000001" customHeight="1">
      <c r="A6" s="1">
        <f>DEGREES(ACOS(-(Triangulation!D12^2-Triangulation!$D$6^2-Triangulation!C12^2)/(2*Triangulation!$D$6*Triangulation!C12)))</f>
        <v>83.749654256516123</v>
      </c>
      <c r="C6" s="1">
        <f>-(Triangulation!D12^2-Triangulation!$D$6^2-Triangulation!C12^2)/(2*Triangulation!$D$6*Triangulation!C12)</f>
        <v>0.10887287334593573</v>
      </c>
      <c r="E6" s="1">
        <f t="shared" si="0"/>
        <v>0.99405568126207089</v>
      </c>
      <c r="G6" s="4">
        <f>IFERROR(C6*Triangulation!C12,$G$3)</f>
        <v>460.75</v>
      </c>
      <c r="H6" s="4">
        <f>IFERROR(E6*Triangulation!C12,$H$3)</f>
        <v>4206.8436431010841</v>
      </c>
    </row>
    <row r="7" spans="1:8" ht="20.100000000000001" customHeight="1">
      <c r="A7" s="1">
        <f>DEGREES(ACOS(-(Triangulation!D13^2-Triangulation!$D$6^2-Triangulation!C13^2)/(2*Triangulation!$D$6*Triangulation!C13)))</f>
        <v>86.857937257339728</v>
      </c>
      <c r="C7" s="1">
        <f>-(Triangulation!D13^2-Triangulation!$D$6^2-Triangulation!C13^2)/(2*Triangulation!$D$6*Triangulation!C13)</f>
        <v>5.4811857418715096E-2</v>
      </c>
      <c r="E7" s="1">
        <f t="shared" si="0"/>
        <v>0.99849670018799286</v>
      </c>
      <c r="G7" s="4">
        <f>IFERROR(C7*Triangulation!C13,$G$3)</f>
        <v>466.77777777777777</v>
      </c>
      <c r="H7" s="4">
        <f>IFERROR(E7*Triangulation!C13,$H$3)</f>
        <v>8503.1978988009469</v>
      </c>
    </row>
    <row r="8" spans="1:8" ht="20.100000000000001" customHeight="1">
      <c r="A8" s="1">
        <f>DEGREES(ACOS(-(Triangulation!D14^2-Triangulation!$D$6^2-Triangulation!C14^2)/(2*Triangulation!$D$6*Triangulation!C14)))</f>
        <v>86.377755768566445</v>
      </c>
      <c r="C8" s="1">
        <f>-(Triangulation!D14^2-Triangulation!$D$6^2-Triangulation!C14^2)/(2*Triangulation!$D$6*Triangulation!C14)</f>
        <v>6.3177983772331234E-2</v>
      </c>
      <c r="E8" s="1">
        <f t="shared" si="0"/>
        <v>0.9980022757321062</v>
      </c>
      <c r="G8" s="4">
        <f>IFERROR(C8*Triangulation!C14,$G$3)</f>
        <v>557.35617283950614</v>
      </c>
      <c r="H8" s="4">
        <f>IFERROR(E8*Triangulation!C14,$H$3)</f>
        <v>8804.3760765086408</v>
      </c>
    </row>
    <row r="9" spans="1:8" ht="20.100000000000001" customHeight="1">
      <c r="A9" s="1">
        <f>DEGREES(ACOS(-(Triangulation!D15^2-Triangulation!$D$6^2-Triangulation!C15^2)/(2*Triangulation!$D$6*Triangulation!C15)))</f>
        <v>84.961211526687293</v>
      </c>
      <c r="C9" s="1">
        <f>-(Triangulation!D15^2-Triangulation!$D$6^2-Triangulation!C15^2)/(2*Triangulation!$D$6*Triangulation!C15)</f>
        <v>8.7830133156771864E-2</v>
      </c>
      <c r="E9" s="1">
        <f t="shared" si="0"/>
        <v>0.99613546654542107</v>
      </c>
      <c r="G9" s="4">
        <f>IFERROR(C9*Triangulation!C15,$G$3)</f>
        <v>795.91666666666663</v>
      </c>
      <c r="H9" s="4">
        <f>IFERROR(E9*Triangulation!C15,$H$3)</f>
        <v>9026.9795978346065</v>
      </c>
    </row>
    <row r="10" spans="1:8" ht="20.100000000000001" customHeight="1">
      <c r="A10" s="1">
        <f>DEGREES(ACOS(-(Triangulation!D16^2-Triangulation!$D$6^2-Triangulation!C16^2)/(2*Triangulation!$D$6*Triangulation!C16)))</f>
        <v>83.223012099561402</v>
      </c>
      <c r="C10" s="1">
        <f>-(Triangulation!D16^2-Triangulation!$D$6^2-Triangulation!C16^2)/(2*Triangulation!$D$6*Triangulation!C16)</f>
        <v>0.11800514717363096</v>
      </c>
      <c r="E10" s="1">
        <f t="shared" si="0"/>
        <v>0.99301298341991973</v>
      </c>
      <c r="G10" s="4">
        <f>IFERROR(C10*Triangulation!C16,$G$3)</f>
        <v>1082.3432098765431</v>
      </c>
      <c r="H10" s="4">
        <f>IFERROR(E10*Triangulation!C16,$H$3)</f>
        <v>9107.9150839275044</v>
      </c>
    </row>
    <row r="11" spans="1:8" ht="20.100000000000001" customHeight="1">
      <c r="A11" s="1">
        <f>DEGREES(ACOS(-(Triangulation!D17^2-Triangulation!$D$6^2-Triangulation!C17^2)/(2*Triangulation!$D$6*Triangulation!C17)))</f>
        <v>53.620754711371838</v>
      </c>
      <c r="C11" s="1">
        <f>-(Triangulation!D17^2-Triangulation!$D$6^2-Triangulation!C17^2)/(2*Triangulation!$D$6*Triangulation!C17)</f>
        <v>0.59312728451833507</v>
      </c>
      <c r="E11" s="1">
        <f t="shared" si="0"/>
        <v>0.80510870344314744</v>
      </c>
      <c r="G11" s="4">
        <f>IFERROR(C11*Triangulation!C17,$G$3)</f>
        <v>6707.083333333333</v>
      </c>
      <c r="H11" s="4">
        <f>IFERROR(E11*Triangulation!C17,$H$3)</f>
        <v>9104.1692185351112</v>
      </c>
    </row>
    <row r="12" spans="1:8" ht="20.100000000000001" customHeight="1">
      <c r="A12" s="1">
        <f>DEGREES(ACOS(-(Triangulation!D18^2-Triangulation!$D$6^2-Triangulation!C18^2)/(2*Triangulation!$D$6*Triangulation!C18)))</f>
        <v>51.641803258582271</v>
      </c>
      <c r="C12" s="1">
        <f>-(Triangulation!D18^2-Triangulation!$D$6^2-Triangulation!C18^2)/(2*Triangulation!$D$6*Triangulation!C18)</f>
        <v>0.62057582873016792</v>
      </c>
      <c r="E12" s="1">
        <f t="shared" si="0"/>
        <v>0.78414644091257935</v>
      </c>
      <c r="G12" s="4">
        <f>IFERROR(C12*Triangulation!C18,$G$3)</f>
        <v>7165.1685185185188</v>
      </c>
      <c r="H12" s="4">
        <f>IFERROR(E12*Triangulation!C18,$H$3)</f>
        <v>9053.754806776642</v>
      </c>
    </row>
    <row r="13" spans="1:8" ht="20.100000000000001" customHeight="1">
      <c r="A13" s="1">
        <f>DEGREES(ACOS(-(Triangulation!D19^2-Triangulation!$D$6^2-Triangulation!C19^2)/(2*Triangulation!$D$6*Triangulation!C19)))</f>
        <v>49.422045054535126</v>
      </c>
      <c r="C13" s="1">
        <f>-(Triangulation!D19^2-Triangulation!$D$6^2-Triangulation!C19^2)/(2*Triangulation!$D$6*Triangulation!C19)</f>
        <v>0.65048203279695804</v>
      </c>
      <c r="E13" s="1">
        <f t="shared" si="0"/>
        <v>0.75952164222511598</v>
      </c>
      <c r="G13" s="4">
        <f>IFERROR(C13*Triangulation!C19,$G$3)</f>
        <v>7632.7561728395058</v>
      </c>
      <c r="H13" s="4">
        <f>IFERROR(E13*Triangulation!C19,$H$3)</f>
        <v>8912.2269498695114</v>
      </c>
    </row>
    <row r="14" spans="1:8" ht="20.100000000000001" customHeight="1">
      <c r="A14" s="1">
        <f>DEGREES(ACOS(-(Triangulation!D20^2-Triangulation!$D$6^2-Triangulation!C20^2)/(2*Triangulation!$D$6*Triangulation!C20)))</f>
        <v>47.418806677426041</v>
      </c>
      <c r="C14" s="1">
        <f>-(Triangulation!D20^2-Triangulation!$D$6^2-Triangulation!C20^2)/(2*Triangulation!$D$6*Triangulation!C20)</f>
        <v>0.67663431786216599</v>
      </c>
      <c r="E14" s="1">
        <f t="shared" si="0"/>
        <v>0.73631922417603723</v>
      </c>
      <c r="G14" s="4">
        <f>IFERROR(C14*Triangulation!C20,$G$3)</f>
        <v>8018.1166666666668</v>
      </c>
      <c r="H14" s="4">
        <f>IFERROR(E14*Triangulation!C20,$H$3)</f>
        <v>8725.3828064860409</v>
      </c>
    </row>
    <row r="15" spans="1:8" ht="20.100000000000001" customHeight="1">
      <c r="A15" s="1">
        <f>DEGREES(ACOS(-(Triangulation!D21^2-Triangulation!$D$6^2-Triangulation!C21^2)/(2*Triangulation!$D$6*Triangulation!C21)))</f>
        <v>45.283519404063718</v>
      </c>
      <c r="C15" s="1">
        <f>-(Triangulation!D21^2-Triangulation!$D$6^2-Triangulation!C21^2)/(2*Triangulation!$D$6*Triangulation!C21)</f>
        <v>0.70359912854030504</v>
      </c>
      <c r="E15" s="1">
        <f t="shared" si="0"/>
        <v>0.71059711955321303</v>
      </c>
      <c r="G15" s="4">
        <f>IFERROR(C15*Triangulation!C21,$G$3)</f>
        <v>8372.8296296296303</v>
      </c>
      <c r="H15" s="4">
        <f>IFERROR(E15*Triangulation!C21,$H$3)</f>
        <v>8456.1057226832345</v>
      </c>
    </row>
    <row r="16" spans="1:8" ht="20.100000000000001" customHeight="1">
      <c r="A16" s="1">
        <f>DEGREES(ACOS(-(Triangulation!D22^2-Triangulation!$D$6^2-Triangulation!C22^2)/(2*Triangulation!$D$6*Triangulation!C22)))</f>
        <v>31.750110158265255</v>
      </c>
      <c r="C16" s="1">
        <f>-(Triangulation!D22^2-Triangulation!$D$6^2-Triangulation!C22^2)/(2*Triangulation!$D$6*Triangulation!C22)</f>
        <v>0.85035121328224772</v>
      </c>
      <c r="E16" s="1">
        <f t="shared" si="0"/>
        <v>0.52621555855885627</v>
      </c>
      <c r="G16" s="4">
        <f>IFERROR(C16*Triangulation!C22,$G$3)</f>
        <v>10455.918518518518</v>
      </c>
      <c r="H16" s="4">
        <f>IFERROR(E16*Triangulation!C22,$H$3)</f>
        <v>6470.3465080396963</v>
      </c>
    </row>
    <row r="17" spans="1:8" ht="20.100000000000001" customHeight="1">
      <c r="A17" s="1">
        <f>DEGREES(ACOS(-(Triangulation!D23^2-Triangulation!$D$6^2-Triangulation!C23^2)/(2*Triangulation!$D$6*Triangulation!C23)))</f>
        <v>30.836100470572596</v>
      </c>
      <c r="C17" s="1">
        <f>-(Triangulation!D23^2-Triangulation!$D$6^2-Triangulation!C23^2)/(2*Triangulation!$D$6*Triangulation!C23)</f>
        <v>0.85863710254308123</v>
      </c>
      <c r="E17" s="1">
        <f t="shared" si="0"/>
        <v>0.51258396983950072</v>
      </c>
      <c r="G17" s="4">
        <f>IFERROR(C17*Triangulation!C23,$G$3)</f>
        <v>10550.932716049381</v>
      </c>
      <c r="H17" s="4">
        <f>IFERROR(E17*Triangulation!C23,$H$3)</f>
        <v>6298.6318213877848</v>
      </c>
    </row>
    <row r="18" spans="1:8" ht="20.100000000000001" customHeight="1">
      <c r="A18" s="1">
        <f>DEGREES(ACOS(-(Triangulation!D24^2-Triangulation!$D$6^2-Triangulation!C24^2)/(2*Triangulation!$D$6*Triangulation!C24)))</f>
        <v>29.560872513635186</v>
      </c>
      <c r="C18" s="1">
        <f>-(Triangulation!D24^2-Triangulation!$D$6^2-Triangulation!C24^2)/(2*Triangulation!$D$6*Triangulation!C24)</f>
        <v>0.8698320413436692</v>
      </c>
      <c r="E18" s="1">
        <f t="shared" si="0"/>
        <v>0.49334797035348721</v>
      </c>
      <c r="G18" s="4">
        <f>IFERROR(C18*Triangulation!C24,$G$3)</f>
        <v>10547.583333333332</v>
      </c>
      <c r="H18" s="4">
        <f>IFERROR(E18*Triangulation!C24,$H$3)</f>
        <v>5982.3374885063859</v>
      </c>
    </row>
    <row r="19" spans="1:8" ht="20.100000000000001" customHeight="1">
      <c r="A19" s="1">
        <f>DEGREES(ACOS(-(Triangulation!D25^2-Triangulation!$D$6^2-Triangulation!C25^2)/(2*Triangulation!$D$6*Triangulation!C25)))</f>
        <v>28.72024168274589</v>
      </c>
      <c r="C19" s="1">
        <f>-(Triangulation!D25^2-Triangulation!$D$6^2-Triangulation!C25^2)/(2*Triangulation!$D$6*Triangulation!C25)</f>
        <v>0.87697645368808941</v>
      </c>
      <c r="E19" s="1">
        <f t="shared" si="0"/>
        <v>0.48053334918261642</v>
      </c>
      <c r="G19" s="4">
        <f>IFERROR(C19*Triangulation!C25,$G$3)</f>
        <v>10400.94074074074</v>
      </c>
      <c r="H19" s="4">
        <f>IFERROR(E19*Triangulation!C25,$H$3)</f>
        <v>5699.1255213058312</v>
      </c>
    </row>
    <row r="20" spans="1:8" ht="20.100000000000001" customHeight="1">
      <c r="A20" s="1">
        <f>DEGREES(ACOS(-(Triangulation!D26^2-Triangulation!$D$6^2-Triangulation!C26^2)/(2*Triangulation!$D$6*Triangulation!C26)))</f>
        <v>27.771123981901837</v>
      </c>
      <c r="C20" s="1">
        <f>-(Triangulation!D26^2-Triangulation!$D$6^2-Triangulation!C26^2)/(2*Triangulation!$D$6*Triangulation!C26)</f>
        <v>0.88481591314535235</v>
      </c>
      <c r="E20" s="1">
        <f t="shared" si="0"/>
        <v>0.46594076860128497</v>
      </c>
      <c r="G20" s="4">
        <f>IFERROR(C20*Triangulation!C26,$G$3)</f>
        <v>9846.2314814814818</v>
      </c>
      <c r="H20" s="4">
        <f>IFERROR(E20*Triangulation!C26,$H$3)</f>
        <v>5184.988872995099</v>
      </c>
    </row>
    <row r="21" spans="1:8" ht="20.100000000000001" customHeight="1">
      <c r="A21" s="1">
        <f>DEGREES(ACOS(-(Triangulation!D27^2-Triangulation!$D$6^2-Triangulation!C27^2)/(2*Triangulation!$D$6*Triangulation!C27)))</f>
        <v>25.966578559756179</v>
      </c>
      <c r="C21" s="1">
        <f>-(Triangulation!D27^2-Triangulation!$D$6^2-Triangulation!C27^2)/(2*Triangulation!$D$6*Triangulation!C27)</f>
        <v>0.89904960147785751</v>
      </c>
      <c r="E21" s="1">
        <f t="shared" si="0"/>
        <v>0.43784679293390449</v>
      </c>
      <c r="G21" s="4">
        <f>IFERROR(C21*Triangulation!C27,$G$3)</f>
        <v>10045.980246913579</v>
      </c>
      <c r="H21" s="4">
        <f>IFERROR(E21*Triangulation!C27,$H$3)</f>
        <v>4892.5000642434488</v>
      </c>
    </row>
    <row r="22" spans="1:8" ht="20.100000000000001" customHeight="1">
      <c r="A22" s="1">
        <f>DEGREES(ACOS(-(Triangulation!D28^2-Triangulation!$D$6^2-Triangulation!C28^2)/(2*Triangulation!$D$6*Triangulation!C28)))</f>
        <v>23.822097622985858</v>
      </c>
      <c r="C22" s="1">
        <f>-(Triangulation!D28^2-Triangulation!$D$6^2-Triangulation!C28^2)/(2*Triangulation!$D$6*Triangulation!C28)</f>
        <v>0.91480396195741254</v>
      </c>
      <c r="E22" s="1">
        <f t="shared" si="0"/>
        <v>0.40389814456991607</v>
      </c>
      <c r="G22" s="4">
        <f>IFERROR(C22*Triangulation!C28,$G$3)</f>
        <v>10198.234567901234</v>
      </c>
      <c r="H22" s="4">
        <f>IFERROR(E22*Triangulation!C28,$H$3)</f>
        <v>4502.6565156654242</v>
      </c>
    </row>
    <row r="23" spans="1:8" ht="20.100000000000001" customHeight="1">
      <c r="A23" s="1">
        <f>DEGREES(ACOS(-(Triangulation!D29^2-Triangulation!$D$6^2-Triangulation!C29^2)/(2*Triangulation!$D$6*Triangulation!C29)))</f>
        <v>21.882316665319671</v>
      </c>
      <c r="C23" s="1">
        <f>-(Triangulation!D29^2-Triangulation!$D$6^2-Triangulation!C29^2)/(2*Triangulation!$D$6*Triangulation!C29)</f>
        <v>0.92795132582637119</v>
      </c>
      <c r="E23" s="1">
        <f t="shared" si="0"/>
        <v>0.37270140447425193</v>
      </c>
      <c r="G23" s="4">
        <f>IFERROR(C23*Triangulation!C29,$G$3)</f>
        <v>10218.6</v>
      </c>
      <c r="H23" s="4">
        <f>IFERROR(E23*Triangulation!C29,$H$3)</f>
        <v>4104.1878660704624</v>
      </c>
    </row>
    <row r="24" spans="1:8" ht="20.100000000000001" customHeight="1">
      <c r="A24" s="1">
        <f>DEGREES(ACOS(-(Triangulation!D30^2-Triangulation!$D$6^2-Triangulation!C30^2)/(2*Triangulation!$D$6*Triangulation!C30)))</f>
        <v>20.285046053081398</v>
      </c>
      <c r="C24" s="1">
        <f>-(Triangulation!D30^2-Triangulation!$D$6^2-Triangulation!C30^2)/(2*Triangulation!$D$6*Triangulation!C30)</f>
        <v>0.93797945134895611</v>
      </c>
      <c r="E24" s="1">
        <f t="shared" si="0"/>
        <v>0.34669085486512508</v>
      </c>
      <c r="G24" s="4">
        <f>IFERROR(C24*Triangulation!C30,$G$3)</f>
        <v>10113.294444444446</v>
      </c>
      <c r="H24" s="4">
        <f>IFERROR(E24*Triangulation!C30,$H$3)</f>
        <v>3738.0207971557784</v>
      </c>
    </row>
    <row r="25" spans="1:8" ht="20.100000000000001" customHeight="1">
      <c r="A25" s="1">
        <f>DEGREES(ACOS(-(Triangulation!D31^2-Triangulation!$D$6^2-Triangulation!C31^2)/(2*Triangulation!$D$6*Triangulation!C31)))</f>
        <v>18.641367722522684</v>
      </c>
      <c r="C25" s="1">
        <f>-(Triangulation!D31^2-Triangulation!$D$6^2-Triangulation!C31^2)/(2*Triangulation!$D$6*Triangulation!C31)</f>
        <v>0.9475378734332297</v>
      </c>
      <c r="E25" s="1">
        <f t="shared" si="0"/>
        <v>0.31964351770313237</v>
      </c>
      <c r="G25" s="4">
        <f>IFERROR(C25*Triangulation!C31,$G$3)</f>
        <v>9930.1969135802465</v>
      </c>
      <c r="H25" s="4">
        <f>IFERROR(E25*Triangulation!C31,$H$3)</f>
        <v>3349.8640655288273</v>
      </c>
    </row>
    <row r="26" spans="1:8" ht="20.100000000000001" customHeight="1">
      <c r="A26" s="1">
        <f>DEGREES(ACOS(-(Triangulation!D32^2-Triangulation!$D$6^2-Triangulation!C32^2)/(2*Triangulation!$D$6*Triangulation!C32)))</f>
        <v>18.005240916706857</v>
      </c>
      <c r="C26" s="1">
        <f>-(Triangulation!D32^2-Triangulation!$D$6^2-Triangulation!C32^2)/(2*Triangulation!$D$6*Triangulation!C32)</f>
        <v>0.95102824614497761</v>
      </c>
      <c r="E26" s="1">
        <f t="shared" si="0"/>
        <v>0.30910398741266326</v>
      </c>
      <c r="G26" s="4">
        <f>IFERROR(C26*Triangulation!C32,$G$3)</f>
        <v>9776.5703703703693</v>
      </c>
      <c r="H26" s="4">
        <f>IFERROR(E26*Triangulation!C32,$H$3)</f>
        <v>3177.5889906021785</v>
      </c>
    </row>
    <row r="27" spans="1:8" ht="20.100000000000001" customHeight="1">
      <c r="A27" s="1">
        <f>DEGREES(ACOS(-(Triangulation!D33^2-Triangulation!$D$6^2-Triangulation!C33^2)/(2*Triangulation!$D$6*Triangulation!C33)))</f>
        <v>17.367179966377233</v>
      </c>
      <c r="C27" s="1">
        <f>-(Triangulation!D33^2-Triangulation!$D$6^2-Triangulation!C33^2)/(2*Triangulation!$D$6*Triangulation!C33)</f>
        <v>0.95441146779729458</v>
      </c>
      <c r="E27" s="1">
        <f t="shared" si="0"/>
        <v>0.29849413752536863</v>
      </c>
      <c r="G27" s="4">
        <f>IFERROR(C27*Triangulation!C33,$G$3)</f>
        <v>9454.4</v>
      </c>
      <c r="H27" s="4">
        <f>IFERROR(E27*Triangulation!C33,$H$3)</f>
        <v>2956.8829263263015</v>
      </c>
    </row>
    <row r="28" spans="1:8" ht="20.100000000000001" customHeight="1">
      <c r="A28" s="1">
        <f>DEGREES(ACOS(-(Triangulation!D34^2-Triangulation!$D$6^2-Triangulation!C34^2)/(2*Triangulation!$D$6*Triangulation!C34)))</f>
        <v>17.508699216770857</v>
      </c>
      <c r="C28" s="1">
        <f>-(Triangulation!D34^2-Triangulation!$D$6^2-Triangulation!C34^2)/(2*Triangulation!$D$6*Triangulation!C34)</f>
        <v>0.95367128360167808</v>
      </c>
      <c r="E28" s="1">
        <f t="shared" si="0"/>
        <v>0.30085059885851595</v>
      </c>
      <c r="G28" s="4">
        <f>IFERROR(C28*Triangulation!C34,$G$3)</f>
        <v>9042.7111111111117</v>
      </c>
      <c r="H28" s="4">
        <f>IFERROR(E28*Triangulation!C34,$H$3)</f>
        <v>2852.6653783764482</v>
      </c>
    </row>
    <row r="29" spans="1:8" ht="20.100000000000001" customHeight="1">
      <c r="A29" s="1">
        <f>DEGREES(ACOS(-(Triangulation!D35^2-Triangulation!$D$6^2-Triangulation!C35^2)/(2*Triangulation!$D$6*Triangulation!C35)))</f>
        <v>18.400591964885646</v>
      </c>
      <c r="C29" s="1">
        <f>-(Triangulation!D35^2-Triangulation!$D$6^2-Triangulation!C35^2)/(2*Triangulation!$D$6*Triangulation!C35)</f>
        <v>0.94887275039123631</v>
      </c>
      <c r="E29" s="1">
        <f t="shared" si="0"/>
        <v>0.31565884046699921</v>
      </c>
      <c r="G29" s="4">
        <f>IFERROR(C29*Triangulation!C35,$G$3)</f>
        <v>8623.3555555555558</v>
      </c>
      <c r="H29" s="4">
        <f>IFERROR(E29*Triangulation!C35,$H$3)</f>
        <v>2868.7075421640889</v>
      </c>
    </row>
    <row r="30" spans="1:8" ht="20.100000000000001" customHeight="1">
      <c r="A30" s="1">
        <f>DEGREES(ACOS(-(Triangulation!D36^2-Triangulation!$D$6^2-Triangulation!C36^2)/(2*Triangulation!$D$6*Triangulation!C36)))</f>
        <v>20.084417084632278</v>
      </c>
      <c r="C30" s="1">
        <f>-(Triangulation!D36^2-Triangulation!$D$6^2-Triangulation!C36^2)/(2*Triangulation!$D$6*Triangulation!C36)</f>
        <v>0.93918768358148486</v>
      </c>
      <c r="E30" s="1">
        <f t="shared" si="0"/>
        <v>0.34340427342833779</v>
      </c>
      <c r="G30" s="4">
        <f>IFERROR(C30*Triangulation!C36,$G$3)</f>
        <v>8242.3111111111102</v>
      </c>
      <c r="H30" s="4">
        <f>IFERROR(E30*Triangulation!C36,$H$3)</f>
        <v>3013.7159036070925</v>
      </c>
    </row>
    <row r="31" spans="1:8" ht="20.100000000000001" customHeight="1">
      <c r="A31" s="1">
        <f>DEGREES(ACOS(-(Triangulation!D37^2-Triangulation!$D$6^2-Triangulation!C37^2)/(2*Triangulation!$D$6*Triangulation!C37)))</f>
        <v>21.566274982918994</v>
      </c>
      <c r="C31" s="1">
        <f>-(Triangulation!D37^2-Triangulation!$D$6^2-Triangulation!C37^2)/(2*Triangulation!$D$6*Triangulation!C37)</f>
        <v>0.92999300755413417</v>
      </c>
      <c r="E31" s="1">
        <f t="shared" si="0"/>
        <v>0.36757721080123579</v>
      </c>
      <c r="G31" s="4">
        <f>IFERROR(C31*Triangulation!C37,$G$3)</f>
        <v>8012.81975308642</v>
      </c>
      <c r="H31" s="4">
        <f>IFERROR(E31*Triangulation!C37,$H$3)</f>
        <v>3167.0452482634473</v>
      </c>
    </row>
    <row r="32" spans="1:8" ht="20.100000000000001" customHeight="1">
      <c r="A32" s="1">
        <f>DEGREES(ACOS(-(Triangulation!D38^2-Triangulation!$D$6^2-Triangulation!C38^2)/(2*Triangulation!$D$6*Triangulation!C38)))</f>
        <v>19.175504798838684</v>
      </c>
      <c r="C32" s="1">
        <f>-(Triangulation!D38^2-Triangulation!$D$6^2-Triangulation!C38^2)/(2*Triangulation!$D$6*Triangulation!C38)</f>
        <v>0.94451688162635583</v>
      </c>
      <c r="E32" s="1">
        <f t="shared" si="0"/>
        <v>0.3284628751058854</v>
      </c>
      <c r="G32" s="4">
        <f>IFERROR(C32*Triangulation!C38,$G$3)</f>
        <v>7437.1259259259259</v>
      </c>
      <c r="H32" s="4">
        <f>IFERROR(E32*Triangulation!C38,$H$3)</f>
        <v>2586.3166785837416</v>
      </c>
    </row>
    <row r="33" spans="1:8" ht="20.100000000000001" customHeight="1">
      <c r="A33" s="1">
        <f>DEGREES(ACOS(-(Triangulation!D39^2-Triangulation!$D$6^2-Triangulation!C39^2)/(2*Triangulation!$D$6*Triangulation!C39)))</f>
        <v>18.586843411849706</v>
      </c>
      <c r="C33" s="1">
        <f>-(Triangulation!D39^2-Triangulation!$D$6^2-Triangulation!C39^2)/(2*Triangulation!$D$6*Triangulation!C39)</f>
        <v>0.94784162630265667</v>
      </c>
      <c r="E33" s="1">
        <f t="shared" ref="E33:E34" si="1">SIN(RADIANS(A33))</f>
        <v>0.31874166882906113</v>
      </c>
      <c r="G33" s="4">
        <f>IFERROR(C33*Triangulation!C39,$G$3)</f>
        <v>7175.1611111111106</v>
      </c>
      <c r="H33" s="4">
        <f>IFERROR(E33*Triangulation!C39,$H$3)</f>
        <v>2412.8744330359928</v>
      </c>
    </row>
    <row r="34" spans="1:8" ht="20.100000000000001" customHeight="1">
      <c r="A34" s="1">
        <f>DEGREES(ACOS(-(Triangulation!D40^2-Triangulation!$D$6^2-Triangulation!C40^2)/(2*Triangulation!$D$6*Triangulation!C40)))</f>
        <v>19.484604033266447</v>
      </c>
      <c r="C34" s="1">
        <f>-(Triangulation!D40^2-Triangulation!$D$6^2-Triangulation!C40^2)/(2*Triangulation!$D$6*Triangulation!C40)</f>
        <v>0.94273115440424371</v>
      </c>
      <c r="E34" s="1">
        <f t="shared" si="1"/>
        <v>0.3335535496972592</v>
      </c>
      <c r="G34" s="4">
        <f>IFERROR(C34*Triangulation!C40,$G$3)</f>
        <v>6849.8845679012347</v>
      </c>
      <c r="H34" s="4">
        <f>IFERROR(E34*Triangulation!C40,$H$3)</f>
        <v>2423.6000921002856</v>
      </c>
    </row>
    <row r="35" spans="1:8" ht="20.100000000000001" customHeight="1">
      <c r="A35" s="1">
        <f>DEGREES(ACOS(-(Triangulation!D41^2-Triangulation!$D$6^2-Triangulation!C41^2)/(2*Triangulation!$D$6*Triangulation!C41)))</f>
        <v>21.208993295602628</v>
      </c>
      <c r="C35" s="1">
        <f>-(Triangulation!D41^2-Triangulation!$D$6^2-Triangulation!C41^2)/(2*Triangulation!$D$6*Triangulation!C41)</f>
        <v>0.93226702819122342</v>
      </c>
      <c r="E35" s="1">
        <f t="shared" ref="E35:E51" si="2">SIN(RADIANS(A35))</f>
        <v>0.36177090561224601</v>
      </c>
      <c r="G35" s="4">
        <f>IFERROR(C35*Triangulation!C41,$G$3)</f>
        <v>6583.6697530864194</v>
      </c>
      <c r="H35" s="4">
        <f>IFERROR(E35*Triangulation!C41,$H$3)</f>
        <v>2554.8261354336814</v>
      </c>
    </row>
    <row r="36" spans="1:8" ht="20.100000000000001" customHeight="1">
      <c r="A36" s="1">
        <f>DEGREES(ACOS(-(Triangulation!D42^2-Triangulation!$D$6^2-Triangulation!C42^2)/(2*Triangulation!$D$6*Triangulation!C42)))</f>
        <v>25.366418607852136</v>
      </c>
      <c r="C36" s="1">
        <f>-(Triangulation!D42^2-Triangulation!$D$6^2-Triangulation!C42^2)/(2*Triangulation!$D$6*Triangulation!C42)</f>
        <v>0.90358653908741782</v>
      </c>
      <c r="E36" s="1">
        <f t="shared" si="2"/>
        <v>0.42840560965050667</v>
      </c>
      <c r="G36" s="4">
        <f>IFERROR(C36*Triangulation!C42,$G$3)</f>
        <v>6169.6888888888889</v>
      </c>
      <c r="H36" s="4">
        <f>IFERROR(E36*Triangulation!C42,$H$3)</f>
        <v>2925.1535026936594</v>
      </c>
    </row>
    <row r="37" spans="1:8" ht="20.100000000000001" customHeight="1">
      <c r="A37" s="1">
        <f>DEGREES(ACOS(-(Triangulation!D43^2-Triangulation!$D$6^2-Triangulation!C43^2)/(2*Triangulation!$D$6*Triangulation!C43)))</f>
        <v>27.869933884963043</v>
      </c>
      <c r="C37" s="1">
        <f>-(Triangulation!D43^2-Triangulation!$D$6^2-Triangulation!C43^2)/(2*Triangulation!$D$6*Triangulation!C43)</f>
        <v>0.88401105583195139</v>
      </c>
      <c r="E37" s="1">
        <f t="shared" si="2"/>
        <v>0.46746599145486351</v>
      </c>
      <c r="G37" s="4">
        <f>IFERROR(C37*Triangulation!C43,$G$3)</f>
        <v>5922.8740740740741</v>
      </c>
      <c r="H37" s="4">
        <f>IFERROR(E37*Triangulation!C43,$H$3)</f>
        <v>3132.0221427475853</v>
      </c>
    </row>
    <row r="38" spans="1:8" ht="20.100000000000001" customHeight="1">
      <c r="A38" s="1">
        <f>DEGREES(ACOS(-(Triangulation!D44^2-Triangulation!$D$6^2-Triangulation!C44^2)/(2*Triangulation!$D$6*Triangulation!C44)))</f>
        <v>31.654183373647395</v>
      </c>
      <c r="C38" s="1">
        <f>-(Triangulation!D44^2-Triangulation!$D$6^2-Triangulation!C44^2)/(2*Triangulation!$D$6*Triangulation!C44)</f>
        <v>0.85123103127903377</v>
      </c>
      <c r="E38" s="1">
        <f t="shared" si="2"/>
        <v>0.52479113120138809</v>
      </c>
      <c r="G38" s="4">
        <f>IFERROR(C38*Triangulation!C44,$G$3)</f>
        <v>5497.25</v>
      </c>
      <c r="H38" s="4">
        <f>IFERROR(E38*Triangulation!C44,$H$3)</f>
        <v>3389.1011252985645</v>
      </c>
    </row>
    <row r="39" spans="1:8" ht="20.100000000000001" customHeight="1">
      <c r="A39" s="1">
        <f>DEGREES(ACOS(-(Triangulation!D45^2-Triangulation!$D$6^2-Triangulation!C45^2)/(2*Triangulation!$D$6*Triangulation!C45)))</f>
        <v>35.381664190418405</v>
      </c>
      <c r="C39" s="1">
        <f>-(Triangulation!D45^2-Triangulation!$D$6^2-Triangulation!C45^2)/(2*Triangulation!$D$6*Triangulation!C45)</f>
        <v>0.81531313569012631</v>
      </c>
      <c r="E39" s="1">
        <f t="shared" si="2"/>
        <v>0.57902028528466398</v>
      </c>
      <c r="G39" s="4">
        <f>IFERROR(C39*Triangulation!C45,$G$3)</f>
        <v>5017.437037037037</v>
      </c>
      <c r="H39" s="4">
        <f>IFERROR(E39*Triangulation!C45,$H$3)</f>
        <v>3563.290835641822</v>
      </c>
    </row>
    <row r="40" spans="1:8" ht="20.100000000000001" customHeight="1">
      <c r="A40" s="1">
        <f>DEGREES(ACOS(-(Triangulation!D46^2-Triangulation!$D$6^2-Triangulation!C46^2)/(2*Triangulation!$D$6*Triangulation!C46)))</f>
        <v>38.819082214709674</v>
      </c>
      <c r="C40" s="1">
        <f>-(Triangulation!D46^2-Triangulation!$D$6^2-Triangulation!C46^2)/(2*Triangulation!$D$6*Triangulation!C46)</f>
        <v>0.77912923289564617</v>
      </c>
      <c r="E40" s="1">
        <f t="shared" si="2"/>
        <v>0.6268633331496124</v>
      </c>
      <c r="G40" s="4">
        <f>IFERROR(C40*Triangulation!C46,$G$3)</f>
        <v>4509.6000000000004</v>
      </c>
      <c r="H40" s="4">
        <f>IFERROR(E40*Triangulation!C46,$H$3)</f>
        <v>3628.2849722699566</v>
      </c>
    </row>
    <row r="41" spans="1:8" ht="20.100000000000001" customHeight="1">
      <c r="A41" s="1" t="e">
        <f>DEGREES(ACOS(-(Triangulation!D47^2-Triangulation!$D$6^2-Triangulation!C47^2)/(2*Triangulation!$D$6*Triangulation!C47)))</f>
        <v>#DIV/0!</v>
      </c>
      <c r="C41" s="1" t="e">
        <f>-(Triangulation!D47^2-Triangulation!$D$6^2-Triangulation!C47^2)/(2*Triangulation!$D$6*Triangulation!C47)</f>
        <v>#DIV/0!</v>
      </c>
      <c r="E41" s="1" t="e">
        <f t="shared" si="2"/>
        <v>#DIV/0!</v>
      </c>
      <c r="G41" s="4">
        <f>IFERROR(C41*Triangulation!C47,$G$3)</f>
        <v>1084.8672839506173</v>
      </c>
      <c r="H41" s="4">
        <f>IFERROR(E41*Triangulation!C47,$H$3)</f>
        <v>3618.887532960041</v>
      </c>
    </row>
    <row r="42" spans="1:8" ht="20.100000000000001" customHeight="1">
      <c r="A42" s="1" t="e">
        <f>DEGREES(ACOS(-(Triangulation!D48^2-Triangulation!$D$6^2-Triangulation!C48^2)/(2*Triangulation!$D$6*Triangulation!C48)))</f>
        <v>#DIV/0!</v>
      </c>
      <c r="C42" s="1" t="e">
        <f>-(Triangulation!D48^2-Triangulation!$D$6^2-Triangulation!C48^2)/(2*Triangulation!$D$6*Triangulation!C48)</f>
        <v>#DIV/0!</v>
      </c>
      <c r="E42" s="1" t="e">
        <f t="shared" si="2"/>
        <v>#DIV/0!</v>
      </c>
      <c r="G42" s="4">
        <f>IFERROR(C42*Triangulation!C48,$G$3)</f>
        <v>1084.8672839506173</v>
      </c>
      <c r="H42" s="4">
        <f>IFERROR(E42*Triangulation!C48,$H$3)</f>
        <v>3618.887532960041</v>
      </c>
    </row>
    <row r="43" spans="1:8" ht="20.100000000000001" customHeight="1">
      <c r="A43" s="1" t="e">
        <f>DEGREES(ACOS(-(Triangulation!D49^2-Triangulation!$D$6^2-Triangulation!C49^2)/(2*Triangulation!$D$6*Triangulation!C49)))</f>
        <v>#DIV/0!</v>
      </c>
      <c r="C43" s="1" t="e">
        <f>-(Triangulation!D49^2-Triangulation!$D$6^2-Triangulation!C49^2)/(2*Triangulation!$D$6*Triangulation!C49)</f>
        <v>#DIV/0!</v>
      </c>
      <c r="E43" s="1" t="e">
        <f t="shared" si="2"/>
        <v>#DIV/0!</v>
      </c>
      <c r="G43" s="4">
        <f>IFERROR(C43*Triangulation!C49,$G$3)</f>
        <v>1084.8672839506173</v>
      </c>
      <c r="H43" s="4">
        <f>IFERROR(E43*Triangulation!C49,$H$3)</f>
        <v>3618.887532960041</v>
      </c>
    </row>
    <row r="44" spans="1:8" ht="20.100000000000001" customHeight="1">
      <c r="A44" s="1" t="e">
        <f>DEGREES(ACOS(-(Triangulation!D50^2-Triangulation!$D$6^2-Triangulation!C50^2)/(2*Triangulation!$D$6*Triangulation!C50)))</f>
        <v>#DIV/0!</v>
      </c>
      <c r="C44" s="1" t="e">
        <f>-(Triangulation!D50^2-Triangulation!$D$6^2-Triangulation!C50^2)/(2*Triangulation!$D$6*Triangulation!C50)</f>
        <v>#DIV/0!</v>
      </c>
      <c r="E44" s="1" t="e">
        <f t="shared" si="2"/>
        <v>#DIV/0!</v>
      </c>
      <c r="G44" s="4">
        <f>IFERROR(C44*Triangulation!C50,$G$3)</f>
        <v>1084.8672839506173</v>
      </c>
      <c r="H44" s="4">
        <f>IFERROR(E44*Triangulation!C50,$H$3)</f>
        <v>3618.887532960041</v>
      </c>
    </row>
    <row r="45" spans="1:8" ht="20.100000000000001" customHeight="1">
      <c r="A45" s="1" t="e">
        <f>DEGREES(ACOS(-(Triangulation!D51^2-Triangulation!$D$6^2-Triangulation!C51^2)/(2*Triangulation!$D$6*Triangulation!C51)))</f>
        <v>#DIV/0!</v>
      </c>
      <c r="C45" s="1" t="e">
        <f>-(Triangulation!D51^2-Triangulation!$D$6^2-Triangulation!C51^2)/(2*Triangulation!$D$6*Triangulation!C51)</f>
        <v>#DIV/0!</v>
      </c>
      <c r="E45" s="1" t="e">
        <f t="shared" si="2"/>
        <v>#DIV/0!</v>
      </c>
      <c r="G45" s="4">
        <f>IFERROR(C45*Triangulation!C51,$G$3)</f>
        <v>1084.8672839506173</v>
      </c>
      <c r="H45" s="4">
        <f>IFERROR(E45*Triangulation!C51,$H$3)</f>
        <v>3618.887532960041</v>
      </c>
    </row>
    <row r="46" spans="1:8" ht="20.100000000000001" customHeight="1">
      <c r="A46" s="1" t="e">
        <f>DEGREES(ACOS(-(Triangulation!D52^2-Triangulation!$D$6^2-Triangulation!C52^2)/(2*Triangulation!$D$6*Triangulation!C52)))</f>
        <v>#DIV/0!</v>
      </c>
      <c r="C46" s="1" t="e">
        <f>-(Triangulation!D52^2-Triangulation!$D$6^2-Triangulation!C52^2)/(2*Triangulation!$D$6*Triangulation!C52)</f>
        <v>#DIV/0!</v>
      </c>
      <c r="E46" s="1" t="e">
        <f t="shared" si="2"/>
        <v>#DIV/0!</v>
      </c>
      <c r="G46" s="4">
        <f>IFERROR(C46*Triangulation!C52,$G$3)</f>
        <v>1084.8672839506173</v>
      </c>
      <c r="H46" s="4">
        <f>IFERROR(E46*Triangulation!C52,$H$3)</f>
        <v>3618.887532960041</v>
      </c>
    </row>
    <row r="47" spans="1:8" ht="20.100000000000001" customHeight="1">
      <c r="A47" s="1" t="e">
        <f>DEGREES(ACOS(-(Triangulation!D53^2-Triangulation!$D$6^2-Triangulation!C53^2)/(2*Triangulation!$D$6*Triangulation!C53)))</f>
        <v>#DIV/0!</v>
      </c>
      <c r="C47" s="1" t="e">
        <f>-(Triangulation!D53^2-Triangulation!$D$6^2-Triangulation!C53^2)/(2*Triangulation!$D$6*Triangulation!C53)</f>
        <v>#DIV/0!</v>
      </c>
      <c r="E47" s="1" t="e">
        <f t="shared" si="2"/>
        <v>#DIV/0!</v>
      </c>
      <c r="G47" s="4">
        <f>IFERROR(C47*Triangulation!C53,$G$3)</f>
        <v>1084.8672839506173</v>
      </c>
      <c r="H47" s="4">
        <f>IFERROR(E47*Triangulation!C53,$H$3)</f>
        <v>3618.887532960041</v>
      </c>
    </row>
    <row r="48" spans="1:8" ht="20.100000000000001" customHeight="1">
      <c r="A48" s="1" t="e">
        <f>DEGREES(ACOS(-(Triangulation!D54^2-Triangulation!$D$6^2-Triangulation!C54^2)/(2*Triangulation!$D$6*Triangulation!C54)))</f>
        <v>#DIV/0!</v>
      </c>
      <c r="C48" s="1" t="e">
        <f>-(Triangulation!D54^2-Triangulation!$D$6^2-Triangulation!C54^2)/(2*Triangulation!$D$6*Triangulation!C54)</f>
        <v>#DIV/0!</v>
      </c>
      <c r="E48" s="1" t="e">
        <f t="shared" si="2"/>
        <v>#DIV/0!</v>
      </c>
      <c r="G48" s="4">
        <f>IFERROR(C48*Triangulation!C54,$G$3)</f>
        <v>1084.8672839506173</v>
      </c>
      <c r="H48" s="4">
        <f>IFERROR(E48*Triangulation!C54,$H$3)</f>
        <v>3618.887532960041</v>
      </c>
    </row>
    <row r="49" spans="1:8" ht="20.100000000000001" customHeight="1">
      <c r="A49" s="1" t="e">
        <f>DEGREES(ACOS(-(Triangulation!D55^2-Triangulation!$D$6^2-Triangulation!C55^2)/(2*Triangulation!$D$6*Triangulation!C55)))</f>
        <v>#DIV/0!</v>
      </c>
      <c r="C49" s="1" t="e">
        <f>-(Triangulation!D55^2-Triangulation!$D$6^2-Triangulation!C55^2)/(2*Triangulation!$D$6*Triangulation!C55)</f>
        <v>#DIV/0!</v>
      </c>
      <c r="E49" s="1" t="e">
        <f t="shared" si="2"/>
        <v>#DIV/0!</v>
      </c>
      <c r="G49" s="4">
        <f>IFERROR(C49*Triangulation!C55,$G$3)</f>
        <v>1084.8672839506173</v>
      </c>
      <c r="H49" s="4">
        <f>IFERROR(E49*Triangulation!C55,$H$3)</f>
        <v>3618.887532960041</v>
      </c>
    </row>
    <row r="50" spans="1:8" ht="20.100000000000001" customHeight="1">
      <c r="A50" s="1" t="e">
        <f>DEGREES(ACOS(-(Triangulation!D56^2-Triangulation!$D$6^2-Triangulation!C56^2)/(2*Triangulation!$D$6*Triangulation!C56)))</f>
        <v>#DIV/0!</v>
      </c>
      <c r="C50" s="1" t="e">
        <f>-(Triangulation!D56^2-Triangulation!$D$6^2-Triangulation!C56^2)/(2*Triangulation!$D$6*Triangulation!C56)</f>
        <v>#DIV/0!</v>
      </c>
      <c r="E50" s="1" t="e">
        <f t="shared" si="2"/>
        <v>#DIV/0!</v>
      </c>
      <c r="G50" s="4">
        <f>IFERROR(C50*Triangulation!C56,$G$3)</f>
        <v>1084.8672839506173</v>
      </c>
      <c r="H50" s="4">
        <f>IFERROR(E50*Triangulation!C56,$H$3)</f>
        <v>3618.887532960041</v>
      </c>
    </row>
    <row r="51" spans="1:8" ht="20.100000000000001" customHeight="1">
      <c r="A51" s="1" t="e">
        <f>DEGREES(ACOS(-(Triangulation!D57^2-Triangulation!$D$6^2-Triangulation!C57^2)/(2*Triangulation!$D$6*Triangulation!C57)))</f>
        <v>#DIV/0!</v>
      </c>
      <c r="C51" s="1" t="e">
        <f>-(Triangulation!D57^2-Triangulation!$D$6^2-Triangulation!C57^2)/(2*Triangulation!$D$6*Triangulation!C57)</f>
        <v>#DIV/0!</v>
      </c>
      <c r="E51" s="1" t="e">
        <f t="shared" si="2"/>
        <v>#DIV/0!</v>
      </c>
      <c r="G51" s="4">
        <f>IFERROR(C51*Triangulation!C57,$G$3)</f>
        <v>1084.8672839506173</v>
      </c>
      <c r="H51" s="4">
        <f>IFERROR(E51*Triangulation!C57,$H$3)</f>
        <v>3618.887532960041</v>
      </c>
    </row>
    <row r="52" spans="1:8" ht="20.100000000000001" customHeight="1">
      <c r="A52" s="1" t="e">
        <f>DEGREES(ACOS(-(Triangulation!D58^2-Triangulation!$D$6^2-Triangulation!C58^2)/(2*Triangulation!$D$6*Triangulation!C58)))</f>
        <v>#DIV/0!</v>
      </c>
      <c r="C52" s="1" t="e">
        <f>-(Triangulation!D58^2-Triangulation!$D$6^2-Triangulation!C58^2)/(2*Triangulation!$D$6*Triangulation!C58)</f>
        <v>#DIV/0!</v>
      </c>
      <c r="E52" s="1" t="e">
        <f t="shared" ref="E52:E115" si="3">SIN(RADIANS(A52))</f>
        <v>#DIV/0!</v>
      </c>
      <c r="G52" s="4">
        <f>IFERROR(C52*Triangulation!C58,$G$3)</f>
        <v>1084.8672839506173</v>
      </c>
      <c r="H52" s="4">
        <f>IFERROR(E52*Triangulation!C58,$H$3)</f>
        <v>3618.887532960041</v>
      </c>
    </row>
    <row r="53" spans="1:8" ht="20.100000000000001" customHeight="1">
      <c r="A53" s="1" t="e">
        <f>DEGREES(ACOS(-(Triangulation!D59^2-Triangulation!$D$6^2-Triangulation!C59^2)/(2*Triangulation!$D$6*Triangulation!C59)))</f>
        <v>#DIV/0!</v>
      </c>
      <c r="C53" s="1" t="e">
        <f>-(Triangulation!D59^2-Triangulation!$D$6^2-Triangulation!C59^2)/(2*Triangulation!$D$6*Triangulation!C59)</f>
        <v>#DIV/0!</v>
      </c>
      <c r="E53" s="1" t="e">
        <f t="shared" si="3"/>
        <v>#DIV/0!</v>
      </c>
      <c r="G53" s="4">
        <f>IFERROR(C53*Triangulation!C59,$G$3)</f>
        <v>1084.8672839506173</v>
      </c>
      <c r="H53" s="4">
        <f>IFERROR(E53*Triangulation!C59,$H$3)</f>
        <v>3618.887532960041</v>
      </c>
    </row>
    <row r="54" spans="1:8" ht="20.100000000000001" customHeight="1">
      <c r="A54" s="1" t="e">
        <f>DEGREES(ACOS(-(Triangulation!D60^2-Triangulation!$D$6^2-Triangulation!C60^2)/(2*Triangulation!$D$6*Triangulation!C60)))</f>
        <v>#DIV/0!</v>
      </c>
      <c r="C54" s="1" t="e">
        <f>-(Triangulation!D60^2-Triangulation!$D$6^2-Triangulation!C60^2)/(2*Triangulation!$D$6*Triangulation!C60)</f>
        <v>#DIV/0!</v>
      </c>
      <c r="E54" s="1" t="e">
        <f t="shared" si="3"/>
        <v>#DIV/0!</v>
      </c>
      <c r="G54" s="4">
        <f>IFERROR(C54*Triangulation!C60,$G$3)</f>
        <v>1084.8672839506173</v>
      </c>
      <c r="H54" s="4">
        <f>IFERROR(E54*Triangulation!C60,$H$3)</f>
        <v>3618.887532960041</v>
      </c>
    </row>
    <row r="55" spans="1:8" ht="20.100000000000001" customHeight="1">
      <c r="A55" s="1" t="e">
        <f>DEGREES(ACOS(-(Triangulation!D61^2-Triangulation!$D$6^2-Triangulation!C61^2)/(2*Triangulation!$D$6*Triangulation!C61)))</f>
        <v>#DIV/0!</v>
      </c>
      <c r="C55" s="1" t="e">
        <f>-(Triangulation!D61^2-Triangulation!$D$6^2-Triangulation!C61^2)/(2*Triangulation!$D$6*Triangulation!C61)</f>
        <v>#DIV/0!</v>
      </c>
      <c r="E55" s="1" t="e">
        <f t="shared" si="3"/>
        <v>#DIV/0!</v>
      </c>
      <c r="G55" s="4">
        <f>IFERROR(C55*Triangulation!C61,$G$3)</f>
        <v>1084.8672839506173</v>
      </c>
      <c r="H55" s="4">
        <f>IFERROR(E55*Triangulation!C61,$H$3)</f>
        <v>3618.887532960041</v>
      </c>
    </row>
    <row r="56" spans="1:8" ht="20.100000000000001" customHeight="1">
      <c r="A56" s="1" t="e">
        <f>DEGREES(ACOS(-(Triangulation!D62^2-Triangulation!$D$6^2-Triangulation!C62^2)/(2*Triangulation!$D$6*Triangulation!C62)))</f>
        <v>#DIV/0!</v>
      </c>
      <c r="C56" s="1" t="e">
        <f>-(Triangulation!D62^2-Triangulation!$D$6^2-Triangulation!C62^2)/(2*Triangulation!$D$6*Triangulation!C62)</f>
        <v>#DIV/0!</v>
      </c>
      <c r="E56" s="1" t="e">
        <f t="shared" si="3"/>
        <v>#DIV/0!</v>
      </c>
      <c r="G56" s="4">
        <f>IFERROR(C56*Triangulation!C62,$G$3)</f>
        <v>1084.8672839506173</v>
      </c>
      <c r="H56" s="4">
        <f>IFERROR(E56*Triangulation!C62,$H$3)</f>
        <v>3618.887532960041</v>
      </c>
    </row>
    <row r="57" spans="1:8" ht="20.100000000000001" customHeight="1">
      <c r="A57" s="1" t="e">
        <f>DEGREES(ACOS(-(Triangulation!D63^2-Triangulation!$D$6^2-Triangulation!C63^2)/(2*Triangulation!$D$6*Triangulation!C63)))</f>
        <v>#DIV/0!</v>
      </c>
      <c r="C57" s="1" t="e">
        <f>-(Triangulation!D63^2-Triangulation!$D$6^2-Triangulation!C63^2)/(2*Triangulation!$D$6*Triangulation!C63)</f>
        <v>#DIV/0!</v>
      </c>
      <c r="E57" s="1" t="e">
        <f t="shared" si="3"/>
        <v>#DIV/0!</v>
      </c>
      <c r="G57" s="4">
        <f>IFERROR(C57*Triangulation!C63,$G$3)</f>
        <v>1084.8672839506173</v>
      </c>
      <c r="H57" s="4">
        <f>IFERROR(E57*Triangulation!C63,$H$3)</f>
        <v>3618.887532960041</v>
      </c>
    </row>
    <row r="58" spans="1:8" ht="20.100000000000001" customHeight="1">
      <c r="A58" s="1" t="e">
        <f>DEGREES(ACOS(-(Triangulation!D64^2-Triangulation!$D$6^2-Triangulation!C64^2)/(2*Triangulation!$D$6*Triangulation!C64)))</f>
        <v>#DIV/0!</v>
      </c>
      <c r="C58" s="1" t="e">
        <f>-(Triangulation!D64^2-Triangulation!$D$6^2-Triangulation!C64^2)/(2*Triangulation!$D$6*Triangulation!C64)</f>
        <v>#DIV/0!</v>
      </c>
      <c r="E58" s="1" t="e">
        <f t="shared" si="3"/>
        <v>#DIV/0!</v>
      </c>
      <c r="G58" s="4">
        <f>IFERROR(C58*Triangulation!C64,$G$3)</f>
        <v>1084.8672839506173</v>
      </c>
      <c r="H58" s="4">
        <f>IFERROR(E58*Triangulation!C64,$H$3)</f>
        <v>3618.887532960041</v>
      </c>
    </row>
    <row r="59" spans="1:8" ht="20.100000000000001" customHeight="1">
      <c r="A59" s="1" t="e">
        <f>DEGREES(ACOS(-(Triangulation!D65^2-Triangulation!$D$6^2-Triangulation!C65^2)/(2*Triangulation!$D$6*Triangulation!C65)))</f>
        <v>#DIV/0!</v>
      </c>
      <c r="C59" s="1" t="e">
        <f>-(Triangulation!D65^2-Triangulation!$D$6^2-Triangulation!C65^2)/(2*Triangulation!$D$6*Triangulation!C65)</f>
        <v>#DIV/0!</v>
      </c>
      <c r="E59" s="1" t="e">
        <f t="shared" si="3"/>
        <v>#DIV/0!</v>
      </c>
      <c r="G59" s="4">
        <f>IFERROR(C59*Triangulation!C65,$G$3)</f>
        <v>1084.8672839506173</v>
      </c>
      <c r="H59" s="4">
        <f>IFERROR(E59*Triangulation!C65,$H$3)</f>
        <v>3618.887532960041</v>
      </c>
    </row>
    <row r="60" spans="1:8" ht="20.100000000000001" customHeight="1">
      <c r="A60" s="1" t="e">
        <f>DEGREES(ACOS(-(Triangulation!D66^2-Triangulation!$D$6^2-Triangulation!C66^2)/(2*Triangulation!$D$6*Triangulation!C66)))</f>
        <v>#DIV/0!</v>
      </c>
      <c r="C60" s="1" t="e">
        <f>-(Triangulation!D66^2-Triangulation!$D$6^2-Triangulation!C66^2)/(2*Triangulation!$D$6*Triangulation!C66)</f>
        <v>#DIV/0!</v>
      </c>
      <c r="E60" s="1" t="e">
        <f t="shared" si="3"/>
        <v>#DIV/0!</v>
      </c>
      <c r="G60" s="4">
        <f>IFERROR(C60*Triangulation!C66,$G$3)</f>
        <v>1084.8672839506173</v>
      </c>
      <c r="H60" s="4">
        <f>IFERROR(E60*Triangulation!C66,$H$3)</f>
        <v>3618.887532960041</v>
      </c>
    </row>
    <row r="61" spans="1:8" ht="20.100000000000001" customHeight="1">
      <c r="A61" s="1" t="e">
        <f>DEGREES(ACOS(-(Triangulation!D67^2-Triangulation!$D$6^2-Triangulation!C67^2)/(2*Triangulation!$D$6*Triangulation!C67)))</f>
        <v>#DIV/0!</v>
      </c>
      <c r="C61" s="1" t="e">
        <f>-(Triangulation!D67^2-Triangulation!$D$6^2-Triangulation!C67^2)/(2*Triangulation!$D$6*Triangulation!C67)</f>
        <v>#DIV/0!</v>
      </c>
      <c r="E61" s="1" t="e">
        <f t="shared" si="3"/>
        <v>#DIV/0!</v>
      </c>
      <c r="G61" s="4">
        <f>IFERROR(C61*Triangulation!C67,$G$3)</f>
        <v>1084.8672839506173</v>
      </c>
      <c r="H61" s="4">
        <f>IFERROR(E61*Triangulation!C67,$H$3)</f>
        <v>3618.887532960041</v>
      </c>
    </row>
    <row r="62" spans="1:8" ht="20.100000000000001" customHeight="1">
      <c r="A62" s="1" t="e">
        <f>DEGREES(ACOS(-(Triangulation!D68^2-Triangulation!$D$6^2-Triangulation!C68^2)/(2*Triangulation!$D$6*Triangulation!C68)))</f>
        <v>#DIV/0!</v>
      </c>
      <c r="C62" s="1" t="e">
        <f>-(Triangulation!D68^2-Triangulation!$D$6^2-Triangulation!C68^2)/(2*Triangulation!$D$6*Triangulation!C68)</f>
        <v>#DIV/0!</v>
      </c>
      <c r="E62" s="1" t="e">
        <f t="shared" si="3"/>
        <v>#DIV/0!</v>
      </c>
      <c r="G62" s="4">
        <f>IFERROR(C62*Triangulation!C68,$G$3)</f>
        <v>1084.8672839506173</v>
      </c>
      <c r="H62" s="4">
        <f>IFERROR(E62*Triangulation!C68,$H$3)</f>
        <v>3618.887532960041</v>
      </c>
    </row>
    <row r="63" spans="1:8" ht="20.100000000000001" customHeight="1">
      <c r="A63" s="1" t="e">
        <f>DEGREES(ACOS(-(Triangulation!D69^2-Triangulation!$D$6^2-Triangulation!C69^2)/(2*Triangulation!$D$6*Triangulation!C69)))</f>
        <v>#DIV/0!</v>
      </c>
      <c r="C63" s="1" t="e">
        <f>-(Triangulation!D69^2-Triangulation!$D$6^2-Triangulation!C69^2)/(2*Triangulation!$D$6*Triangulation!C69)</f>
        <v>#DIV/0!</v>
      </c>
      <c r="E63" s="1" t="e">
        <f t="shared" si="3"/>
        <v>#DIV/0!</v>
      </c>
      <c r="G63" s="4">
        <f>IFERROR(C63*Triangulation!C69,$G$3)</f>
        <v>1084.8672839506173</v>
      </c>
      <c r="H63" s="4">
        <f>IFERROR(E63*Triangulation!C69,$H$3)</f>
        <v>3618.887532960041</v>
      </c>
    </row>
    <row r="64" spans="1:8" ht="20.100000000000001" customHeight="1">
      <c r="A64" s="1" t="e">
        <f>DEGREES(ACOS(-(Triangulation!D70^2-Triangulation!$D$6^2-Triangulation!C70^2)/(2*Triangulation!$D$6*Triangulation!C70)))</f>
        <v>#DIV/0!</v>
      </c>
      <c r="C64" s="1" t="e">
        <f>-(Triangulation!D70^2-Triangulation!$D$6^2-Triangulation!C70^2)/(2*Triangulation!$D$6*Triangulation!C70)</f>
        <v>#DIV/0!</v>
      </c>
      <c r="E64" s="1" t="e">
        <f t="shared" si="3"/>
        <v>#DIV/0!</v>
      </c>
      <c r="G64" s="4">
        <f>IFERROR(C64*Triangulation!C70,$G$3)</f>
        <v>1084.8672839506173</v>
      </c>
      <c r="H64" s="4">
        <f>IFERROR(E64*Triangulation!C70,$H$3)</f>
        <v>3618.887532960041</v>
      </c>
    </row>
    <row r="65" spans="1:8" ht="20.100000000000001" customHeight="1">
      <c r="A65" s="1" t="e">
        <f>DEGREES(ACOS(-(Triangulation!D71^2-Triangulation!$D$6^2-Triangulation!C71^2)/(2*Triangulation!$D$6*Triangulation!C71)))</f>
        <v>#DIV/0!</v>
      </c>
      <c r="C65" s="1" t="e">
        <f>-(Triangulation!D71^2-Triangulation!$D$6^2-Triangulation!C71^2)/(2*Triangulation!$D$6*Triangulation!C71)</f>
        <v>#DIV/0!</v>
      </c>
      <c r="E65" s="1" t="e">
        <f t="shared" si="3"/>
        <v>#DIV/0!</v>
      </c>
      <c r="G65" s="4">
        <f>IFERROR(C65*Triangulation!C71,$G$3)</f>
        <v>1084.8672839506173</v>
      </c>
      <c r="H65" s="4">
        <f>IFERROR(E65*Triangulation!C71,$H$3)</f>
        <v>3618.887532960041</v>
      </c>
    </row>
    <row r="66" spans="1:8" ht="20.100000000000001" customHeight="1">
      <c r="A66" s="1" t="e">
        <f>DEGREES(ACOS(-(Triangulation!D72^2-Triangulation!$D$6^2-Triangulation!C72^2)/(2*Triangulation!$D$6*Triangulation!C72)))</f>
        <v>#DIV/0!</v>
      </c>
      <c r="C66" s="1" t="e">
        <f>-(Triangulation!D72^2-Triangulation!$D$6^2-Triangulation!C72^2)/(2*Triangulation!$D$6*Triangulation!C72)</f>
        <v>#DIV/0!</v>
      </c>
      <c r="E66" s="1" t="e">
        <f t="shared" si="3"/>
        <v>#DIV/0!</v>
      </c>
      <c r="G66" s="4">
        <f>IFERROR(C66*Triangulation!C72,$G$3)</f>
        <v>1084.8672839506173</v>
      </c>
      <c r="H66" s="4">
        <f>IFERROR(E66*Triangulation!C72,$H$3)</f>
        <v>3618.887532960041</v>
      </c>
    </row>
    <row r="67" spans="1:8" ht="20.100000000000001" customHeight="1">
      <c r="A67" s="1" t="e">
        <f>DEGREES(ACOS(-(Triangulation!D73^2-Triangulation!$D$6^2-Triangulation!C73^2)/(2*Triangulation!$D$6*Triangulation!C73)))</f>
        <v>#DIV/0!</v>
      </c>
      <c r="C67" s="1" t="e">
        <f>-(Triangulation!D73^2-Triangulation!$D$6^2-Triangulation!C73^2)/(2*Triangulation!$D$6*Triangulation!C73)</f>
        <v>#DIV/0!</v>
      </c>
      <c r="E67" s="1" t="e">
        <f t="shared" si="3"/>
        <v>#DIV/0!</v>
      </c>
      <c r="G67" s="4">
        <f>IFERROR(C67*Triangulation!C73,$G$3)</f>
        <v>1084.8672839506173</v>
      </c>
      <c r="H67" s="4">
        <f>IFERROR(E67*Triangulation!C73,$H$3)</f>
        <v>3618.887532960041</v>
      </c>
    </row>
    <row r="68" spans="1:8" ht="20.100000000000001" customHeight="1">
      <c r="A68" s="1" t="e">
        <f>DEGREES(ACOS(-(Triangulation!D74^2-Triangulation!$D$6^2-Triangulation!C74^2)/(2*Triangulation!$D$6*Triangulation!C74)))</f>
        <v>#DIV/0!</v>
      </c>
      <c r="C68" s="1" t="e">
        <f>-(Triangulation!D74^2-Triangulation!$D$6^2-Triangulation!C74^2)/(2*Triangulation!$D$6*Triangulation!C74)</f>
        <v>#DIV/0!</v>
      </c>
      <c r="E68" s="1" t="e">
        <f t="shared" si="3"/>
        <v>#DIV/0!</v>
      </c>
      <c r="G68" s="4">
        <f>IFERROR(C68*Triangulation!C74,$G$3)</f>
        <v>1084.8672839506173</v>
      </c>
      <c r="H68" s="4">
        <f>IFERROR(E68*Triangulation!C74,$H$3)</f>
        <v>3618.887532960041</v>
      </c>
    </row>
    <row r="69" spans="1:8" ht="20.100000000000001" customHeight="1">
      <c r="A69" s="1" t="e">
        <f>DEGREES(ACOS(-(Triangulation!D75^2-Triangulation!$D$6^2-Triangulation!C75^2)/(2*Triangulation!$D$6*Triangulation!C75)))</f>
        <v>#DIV/0!</v>
      </c>
      <c r="C69" s="1" t="e">
        <f>-(Triangulation!D75^2-Triangulation!$D$6^2-Triangulation!C75^2)/(2*Triangulation!$D$6*Triangulation!C75)</f>
        <v>#DIV/0!</v>
      </c>
      <c r="E69" s="1" t="e">
        <f t="shared" si="3"/>
        <v>#DIV/0!</v>
      </c>
      <c r="G69" s="4">
        <f>IFERROR(C69*Triangulation!C75,$G$3)</f>
        <v>1084.8672839506173</v>
      </c>
      <c r="H69" s="4">
        <f>IFERROR(E69*Triangulation!C75,$H$3)</f>
        <v>3618.887532960041</v>
      </c>
    </row>
    <row r="70" spans="1:8" ht="20.100000000000001" customHeight="1">
      <c r="A70" s="1" t="e">
        <f>DEGREES(ACOS(-(Triangulation!D76^2-Triangulation!$D$6^2-Triangulation!C76^2)/(2*Triangulation!$D$6*Triangulation!C76)))</f>
        <v>#DIV/0!</v>
      </c>
      <c r="C70" s="1" t="e">
        <f>-(Triangulation!D76^2-Triangulation!$D$6^2-Triangulation!C76^2)/(2*Triangulation!$D$6*Triangulation!C76)</f>
        <v>#DIV/0!</v>
      </c>
      <c r="E70" s="1" t="e">
        <f t="shared" si="3"/>
        <v>#DIV/0!</v>
      </c>
      <c r="G70" s="4">
        <f>IFERROR(C70*Triangulation!C76,$G$3)</f>
        <v>1084.8672839506173</v>
      </c>
      <c r="H70" s="4">
        <f>IFERROR(E70*Triangulation!C76,$H$3)</f>
        <v>3618.887532960041</v>
      </c>
    </row>
    <row r="71" spans="1:8" ht="20.100000000000001" customHeight="1">
      <c r="A71" s="1" t="e">
        <f>DEGREES(ACOS(-(Triangulation!D77^2-Triangulation!$D$6^2-Triangulation!C77^2)/(2*Triangulation!$D$6*Triangulation!C77)))</f>
        <v>#DIV/0!</v>
      </c>
      <c r="C71" s="1" t="e">
        <f>-(Triangulation!D77^2-Triangulation!$D$6^2-Triangulation!C77^2)/(2*Triangulation!$D$6*Triangulation!C77)</f>
        <v>#DIV/0!</v>
      </c>
      <c r="E71" s="1" t="e">
        <f t="shared" si="3"/>
        <v>#DIV/0!</v>
      </c>
      <c r="G71" s="4">
        <f>IFERROR(C71*Triangulation!C77,$G$3)</f>
        <v>1084.8672839506173</v>
      </c>
      <c r="H71" s="4">
        <f>IFERROR(E71*Triangulation!C77,$H$3)</f>
        <v>3618.887532960041</v>
      </c>
    </row>
    <row r="72" spans="1:8" ht="20.100000000000001" customHeight="1">
      <c r="A72" s="1" t="e">
        <f>DEGREES(ACOS(-(Triangulation!D78^2-Triangulation!$D$6^2-Triangulation!C78^2)/(2*Triangulation!$D$6*Triangulation!C78)))</f>
        <v>#DIV/0!</v>
      </c>
      <c r="C72" s="1" t="e">
        <f>-(Triangulation!D78^2-Triangulation!$D$6^2-Triangulation!C78^2)/(2*Triangulation!$D$6*Triangulation!C78)</f>
        <v>#DIV/0!</v>
      </c>
      <c r="E72" s="1" t="e">
        <f t="shared" si="3"/>
        <v>#DIV/0!</v>
      </c>
      <c r="G72" s="4">
        <f>IFERROR(C72*Triangulation!C78,$G$3)</f>
        <v>1084.8672839506173</v>
      </c>
      <c r="H72" s="4">
        <f>IFERROR(E72*Triangulation!C78,$H$3)</f>
        <v>3618.887532960041</v>
      </c>
    </row>
    <row r="73" spans="1:8" ht="20.100000000000001" customHeight="1">
      <c r="A73" s="1" t="e">
        <f>DEGREES(ACOS(-(Triangulation!D79^2-Triangulation!$D$6^2-Triangulation!C79^2)/(2*Triangulation!$D$6*Triangulation!C79)))</f>
        <v>#DIV/0!</v>
      </c>
      <c r="C73" s="1" t="e">
        <f>-(Triangulation!D79^2-Triangulation!$D$6^2-Triangulation!C79^2)/(2*Triangulation!$D$6*Triangulation!C79)</f>
        <v>#DIV/0!</v>
      </c>
      <c r="E73" s="1" t="e">
        <f t="shared" si="3"/>
        <v>#DIV/0!</v>
      </c>
      <c r="G73" s="4">
        <f>IFERROR(C73*Triangulation!C79,$G$3)</f>
        <v>1084.8672839506173</v>
      </c>
      <c r="H73" s="4">
        <f>IFERROR(E73*Triangulation!C79,$H$3)</f>
        <v>3618.887532960041</v>
      </c>
    </row>
    <row r="74" spans="1:8" ht="20.100000000000001" customHeight="1">
      <c r="A74" s="1" t="e">
        <f>DEGREES(ACOS(-(Triangulation!D80^2-Triangulation!$D$6^2-Triangulation!C80^2)/(2*Triangulation!$D$6*Triangulation!C80)))</f>
        <v>#DIV/0!</v>
      </c>
      <c r="C74" s="1" t="e">
        <f>-(Triangulation!D80^2-Triangulation!$D$6^2-Triangulation!C80^2)/(2*Triangulation!$D$6*Triangulation!C80)</f>
        <v>#DIV/0!</v>
      </c>
      <c r="E74" s="1" t="e">
        <f t="shared" si="3"/>
        <v>#DIV/0!</v>
      </c>
      <c r="G74" s="4">
        <f>IFERROR(C74*Triangulation!C80,$G$3)</f>
        <v>1084.8672839506173</v>
      </c>
      <c r="H74" s="4">
        <f>IFERROR(E74*Triangulation!C80,$H$3)</f>
        <v>3618.887532960041</v>
      </c>
    </row>
    <row r="75" spans="1:8" ht="20.100000000000001" customHeight="1">
      <c r="A75" s="1" t="e">
        <f>DEGREES(ACOS(-(Triangulation!D81^2-Triangulation!$D$6^2-Triangulation!C81^2)/(2*Triangulation!$D$6*Triangulation!C81)))</f>
        <v>#DIV/0!</v>
      </c>
      <c r="C75" s="1" t="e">
        <f>-(Triangulation!D81^2-Triangulation!$D$6^2-Triangulation!C81^2)/(2*Triangulation!$D$6*Triangulation!C81)</f>
        <v>#DIV/0!</v>
      </c>
      <c r="E75" s="1" t="e">
        <f t="shared" si="3"/>
        <v>#DIV/0!</v>
      </c>
      <c r="G75" s="4">
        <f>IFERROR(C75*Triangulation!C81,$G$3)</f>
        <v>1084.8672839506173</v>
      </c>
      <c r="H75" s="4">
        <f>IFERROR(E75*Triangulation!C81,$H$3)</f>
        <v>3618.887532960041</v>
      </c>
    </row>
    <row r="76" spans="1:8" ht="20.100000000000001" customHeight="1">
      <c r="A76" s="1" t="e">
        <f>DEGREES(ACOS(-(Triangulation!D82^2-Triangulation!$D$6^2-Triangulation!C82^2)/(2*Triangulation!$D$6*Triangulation!C82)))</f>
        <v>#DIV/0!</v>
      </c>
      <c r="C76" s="1" t="e">
        <f>-(Triangulation!D82^2-Triangulation!$D$6^2-Triangulation!C82^2)/(2*Triangulation!$D$6*Triangulation!C82)</f>
        <v>#DIV/0!</v>
      </c>
      <c r="E76" s="1" t="e">
        <f t="shared" si="3"/>
        <v>#DIV/0!</v>
      </c>
      <c r="G76" s="4">
        <f>IFERROR(C76*Triangulation!C82,$G$3)</f>
        <v>1084.8672839506173</v>
      </c>
      <c r="H76" s="4">
        <f>IFERROR(E76*Triangulation!C82,$H$3)</f>
        <v>3618.887532960041</v>
      </c>
    </row>
    <row r="77" spans="1:8" ht="20.100000000000001" customHeight="1">
      <c r="A77" s="1" t="e">
        <f>DEGREES(ACOS(-(Triangulation!D83^2-Triangulation!$D$6^2-Triangulation!C83^2)/(2*Triangulation!$D$6*Triangulation!C83)))</f>
        <v>#DIV/0!</v>
      </c>
      <c r="C77" s="1" t="e">
        <f>-(Triangulation!D83^2-Triangulation!$D$6^2-Triangulation!C83^2)/(2*Triangulation!$D$6*Triangulation!C83)</f>
        <v>#DIV/0!</v>
      </c>
      <c r="E77" s="1" t="e">
        <f t="shared" si="3"/>
        <v>#DIV/0!</v>
      </c>
      <c r="G77" s="4">
        <f>IFERROR(C77*Triangulation!C83,$G$3)</f>
        <v>1084.8672839506173</v>
      </c>
      <c r="H77" s="4">
        <f>IFERROR(E77*Triangulation!C83,$H$3)</f>
        <v>3618.887532960041</v>
      </c>
    </row>
    <row r="78" spans="1:8" ht="20.100000000000001" customHeight="1">
      <c r="A78" s="1" t="e">
        <f>DEGREES(ACOS(-(Triangulation!D84^2-Triangulation!$D$6^2-Triangulation!C84^2)/(2*Triangulation!$D$6*Triangulation!C84)))</f>
        <v>#DIV/0!</v>
      </c>
      <c r="C78" s="1" t="e">
        <f>-(Triangulation!D84^2-Triangulation!$D$6^2-Triangulation!C84^2)/(2*Triangulation!$D$6*Triangulation!C84)</f>
        <v>#DIV/0!</v>
      </c>
      <c r="E78" s="1" t="e">
        <f t="shared" si="3"/>
        <v>#DIV/0!</v>
      </c>
      <c r="G78" s="4">
        <f>IFERROR(C78*Triangulation!C84,$G$3)</f>
        <v>1084.8672839506173</v>
      </c>
      <c r="H78" s="4">
        <f>IFERROR(E78*Triangulation!C84,$H$3)</f>
        <v>3618.887532960041</v>
      </c>
    </row>
    <row r="79" spans="1:8" ht="20.100000000000001" customHeight="1">
      <c r="A79" s="1" t="e">
        <f>DEGREES(ACOS(-(Triangulation!D85^2-Triangulation!$D$6^2-Triangulation!C85^2)/(2*Triangulation!$D$6*Triangulation!C85)))</f>
        <v>#DIV/0!</v>
      </c>
      <c r="C79" s="1" t="e">
        <f>-(Triangulation!D85^2-Triangulation!$D$6^2-Triangulation!C85^2)/(2*Triangulation!$D$6*Triangulation!C85)</f>
        <v>#DIV/0!</v>
      </c>
      <c r="E79" s="1" t="e">
        <f t="shared" si="3"/>
        <v>#DIV/0!</v>
      </c>
      <c r="G79" s="4">
        <f>IFERROR(C79*Triangulation!C85,$G$3)</f>
        <v>1084.8672839506173</v>
      </c>
      <c r="H79" s="4">
        <f>IFERROR(E79*Triangulation!C85,$H$3)</f>
        <v>3618.887532960041</v>
      </c>
    </row>
    <row r="80" spans="1:8" ht="20.100000000000001" customHeight="1">
      <c r="A80" s="1" t="e">
        <f>DEGREES(ACOS(-(Triangulation!D86^2-Triangulation!$D$6^2-Triangulation!C86^2)/(2*Triangulation!$D$6*Triangulation!C86)))</f>
        <v>#DIV/0!</v>
      </c>
      <c r="C80" s="1" t="e">
        <f>-(Triangulation!D86^2-Triangulation!$D$6^2-Triangulation!C86^2)/(2*Triangulation!$D$6*Triangulation!C86)</f>
        <v>#DIV/0!</v>
      </c>
      <c r="E80" s="1" t="e">
        <f t="shared" si="3"/>
        <v>#DIV/0!</v>
      </c>
      <c r="G80" s="4">
        <f>IFERROR(C80*Triangulation!C86,$G$3)</f>
        <v>1084.8672839506173</v>
      </c>
      <c r="H80" s="4">
        <f>IFERROR(E80*Triangulation!C86,$H$3)</f>
        <v>3618.887532960041</v>
      </c>
    </row>
    <row r="81" spans="1:8" ht="20.100000000000001" customHeight="1">
      <c r="A81" s="1" t="e">
        <f>DEGREES(ACOS(-(Triangulation!D87^2-Triangulation!$D$6^2-Triangulation!C87^2)/(2*Triangulation!$D$6*Triangulation!C87)))</f>
        <v>#DIV/0!</v>
      </c>
      <c r="C81" s="1" t="e">
        <f>-(Triangulation!D87^2-Triangulation!$D$6^2-Triangulation!C87^2)/(2*Triangulation!$D$6*Triangulation!C87)</f>
        <v>#DIV/0!</v>
      </c>
      <c r="E81" s="1" t="e">
        <f t="shared" si="3"/>
        <v>#DIV/0!</v>
      </c>
      <c r="G81" s="4">
        <f>IFERROR(C81*Triangulation!C87,$G$3)</f>
        <v>1084.8672839506173</v>
      </c>
      <c r="H81" s="4">
        <f>IFERROR(E81*Triangulation!C87,$H$3)</f>
        <v>3618.887532960041</v>
      </c>
    </row>
    <row r="82" spans="1:8" ht="20.100000000000001" customHeight="1">
      <c r="A82" s="1" t="e">
        <f>DEGREES(ACOS(-(Triangulation!D88^2-Triangulation!$D$6^2-Triangulation!C88^2)/(2*Triangulation!$D$6*Triangulation!C88)))</f>
        <v>#DIV/0!</v>
      </c>
      <c r="C82" s="1" t="e">
        <f>-(Triangulation!D88^2-Triangulation!$D$6^2-Triangulation!C88^2)/(2*Triangulation!$D$6*Triangulation!C88)</f>
        <v>#DIV/0!</v>
      </c>
      <c r="E82" s="1" t="e">
        <f t="shared" si="3"/>
        <v>#DIV/0!</v>
      </c>
      <c r="G82" s="4">
        <f>IFERROR(C82*Triangulation!C88,$G$3)</f>
        <v>1084.8672839506173</v>
      </c>
      <c r="H82" s="4">
        <f>IFERROR(E82*Triangulation!C88,$H$3)</f>
        <v>3618.887532960041</v>
      </c>
    </row>
    <row r="83" spans="1:8" ht="20.100000000000001" customHeight="1">
      <c r="A83" s="1" t="e">
        <f>DEGREES(ACOS(-(Triangulation!D89^2-Triangulation!$D$6^2-Triangulation!C89^2)/(2*Triangulation!$D$6*Triangulation!C89)))</f>
        <v>#DIV/0!</v>
      </c>
      <c r="C83" s="1" t="e">
        <f>-(Triangulation!D89^2-Triangulation!$D$6^2-Triangulation!C89^2)/(2*Triangulation!$D$6*Triangulation!C89)</f>
        <v>#DIV/0!</v>
      </c>
      <c r="E83" s="1" t="e">
        <f t="shared" si="3"/>
        <v>#DIV/0!</v>
      </c>
      <c r="G83" s="4">
        <f>IFERROR(C83*Triangulation!C89,$G$3)</f>
        <v>1084.8672839506173</v>
      </c>
      <c r="H83" s="4">
        <f>IFERROR(E83*Triangulation!C89,$H$3)</f>
        <v>3618.887532960041</v>
      </c>
    </row>
    <row r="84" spans="1:8" ht="20.100000000000001" customHeight="1">
      <c r="A84" s="1" t="e">
        <f>DEGREES(ACOS(-(Triangulation!D90^2-Triangulation!$D$6^2-Triangulation!C90^2)/(2*Triangulation!$D$6*Triangulation!C90)))</f>
        <v>#DIV/0!</v>
      </c>
      <c r="C84" s="1" t="e">
        <f>-(Triangulation!D90^2-Triangulation!$D$6^2-Triangulation!C90^2)/(2*Triangulation!$D$6*Triangulation!C90)</f>
        <v>#DIV/0!</v>
      </c>
      <c r="E84" s="1" t="e">
        <f t="shared" si="3"/>
        <v>#DIV/0!</v>
      </c>
      <c r="G84" s="4">
        <f>IFERROR(C84*Triangulation!C90,$G$3)</f>
        <v>1084.8672839506173</v>
      </c>
      <c r="H84" s="4">
        <f>IFERROR(E84*Triangulation!C90,$H$3)</f>
        <v>3618.887532960041</v>
      </c>
    </row>
    <row r="85" spans="1:8" ht="20.100000000000001" customHeight="1">
      <c r="A85" s="1" t="e">
        <f>DEGREES(ACOS(-(Triangulation!D91^2-Triangulation!$D$6^2-Triangulation!C91^2)/(2*Triangulation!$D$6*Triangulation!C91)))</f>
        <v>#DIV/0!</v>
      </c>
      <c r="C85" s="1" t="e">
        <f>-(Triangulation!D91^2-Triangulation!$D$6^2-Triangulation!C91^2)/(2*Triangulation!$D$6*Triangulation!C91)</f>
        <v>#DIV/0!</v>
      </c>
      <c r="E85" s="1" t="e">
        <f t="shared" si="3"/>
        <v>#DIV/0!</v>
      </c>
      <c r="G85" s="4">
        <f>IFERROR(C85*Triangulation!C91,$G$3)</f>
        <v>1084.8672839506173</v>
      </c>
      <c r="H85" s="4">
        <f>IFERROR(E85*Triangulation!C91,$H$3)</f>
        <v>3618.887532960041</v>
      </c>
    </row>
    <row r="86" spans="1:8" ht="20.100000000000001" customHeight="1">
      <c r="A86" s="1" t="e">
        <f>DEGREES(ACOS(-(Triangulation!D92^2-Triangulation!$D$6^2-Triangulation!C92^2)/(2*Triangulation!$D$6*Triangulation!C92)))</f>
        <v>#DIV/0!</v>
      </c>
      <c r="C86" s="1" t="e">
        <f>-(Triangulation!D92^2-Triangulation!$D$6^2-Triangulation!C92^2)/(2*Triangulation!$D$6*Triangulation!C92)</f>
        <v>#DIV/0!</v>
      </c>
      <c r="E86" s="1" t="e">
        <f t="shared" si="3"/>
        <v>#DIV/0!</v>
      </c>
      <c r="G86" s="4">
        <f>IFERROR(C86*Triangulation!C92,$G$3)</f>
        <v>1084.8672839506173</v>
      </c>
      <c r="H86" s="4">
        <f>IFERROR(E86*Triangulation!C92,$H$3)</f>
        <v>3618.887532960041</v>
      </c>
    </row>
    <row r="87" spans="1:8" ht="20.100000000000001" customHeight="1">
      <c r="A87" s="1" t="e">
        <f>DEGREES(ACOS(-(Triangulation!D93^2-Triangulation!$D$6^2-Triangulation!C93^2)/(2*Triangulation!$D$6*Triangulation!C93)))</f>
        <v>#DIV/0!</v>
      </c>
      <c r="C87" s="1" t="e">
        <f>-(Triangulation!D93^2-Triangulation!$D$6^2-Triangulation!C93^2)/(2*Triangulation!$D$6*Triangulation!C93)</f>
        <v>#DIV/0!</v>
      </c>
      <c r="E87" s="1" t="e">
        <f t="shared" si="3"/>
        <v>#DIV/0!</v>
      </c>
      <c r="G87" s="4">
        <f>IFERROR(C87*Triangulation!C93,$G$3)</f>
        <v>1084.8672839506173</v>
      </c>
      <c r="H87" s="4">
        <f>IFERROR(E87*Triangulation!C93,$H$3)</f>
        <v>3618.887532960041</v>
      </c>
    </row>
    <row r="88" spans="1:8" ht="20.100000000000001" customHeight="1">
      <c r="A88" s="1" t="e">
        <f>DEGREES(ACOS(-(Triangulation!D94^2-Triangulation!$D$6^2-Triangulation!C94^2)/(2*Triangulation!$D$6*Triangulation!C94)))</f>
        <v>#DIV/0!</v>
      </c>
      <c r="C88" s="1" t="e">
        <f>-(Triangulation!D94^2-Triangulation!$D$6^2-Triangulation!C94^2)/(2*Triangulation!$D$6*Triangulation!C94)</f>
        <v>#DIV/0!</v>
      </c>
      <c r="E88" s="1" t="e">
        <f t="shared" si="3"/>
        <v>#DIV/0!</v>
      </c>
      <c r="G88" s="4">
        <f>IFERROR(C88*Triangulation!C94,$G$3)</f>
        <v>1084.8672839506173</v>
      </c>
      <c r="H88" s="4">
        <f>IFERROR(E88*Triangulation!C94,$H$3)</f>
        <v>3618.887532960041</v>
      </c>
    </row>
    <row r="89" spans="1:8" ht="20.100000000000001" customHeight="1">
      <c r="A89" s="1" t="e">
        <f>DEGREES(ACOS(-(Triangulation!D95^2-Triangulation!$D$6^2-Triangulation!C95^2)/(2*Triangulation!$D$6*Triangulation!C95)))</f>
        <v>#DIV/0!</v>
      </c>
      <c r="C89" s="1" t="e">
        <f>-(Triangulation!D95^2-Triangulation!$D$6^2-Triangulation!C95^2)/(2*Triangulation!$D$6*Triangulation!C95)</f>
        <v>#DIV/0!</v>
      </c>
      <c r="E89" s="1" t="e">
        <f t="shared" si="3"/>
        <v>#DIV/0!</v>
      </c>
      <c r="G89" s="4">
        <f>IFERROR(C89*Triangulation!C95,$G$3)</f>
        <v>1084.8672839506173</v>
      </c>
      <c r="H89" s="4">
        <f>IFERROR(E89*Triangulation!C95,$H$3)</f>
        <v>3618.887532960041</v>
      </c>
    </row>
    <row r="90" spans="1:8" ht="20.100000000000001" customHeight="1">
      <c r="A90" s="1" t="e">
        <f>DEGREES(ACOS(-(Triangulation!D96^2-Triangulation!$D$6^2-Triangulation!C96^2)/(2*Triangulation!$D$6*Triangulation!C96)))</f>
        <v>#DIV/0!</v>
      </c>
      <c r="C90" s="1" t="e">
        <f>-(Triangulation!D96^2-Triangulation!$D$6^2-Triangulation!C96^2)/(2*Triangulation!$D$6*Triangulation!C96)</f>
        <v>#DIV/0!</v>
      </c>
      <c r="E90" s="1" t="e">
        <f t="shared" si="3"/>
        <v>#DIV/0!</v>
      </c>
      <c r="G90" s="4">
        <f>IFERROR(C90*Triangulation!C96,$G$3)</f>
        <v>1084.8672839506173</v>
      </c>
      <c r="H90" s="4">
        <f>IFERROR(E90*Triangulation!C96,$H$3)</f>
        <v>3618.887532960041</v>
      </c>
    </row>
    <row r="91" spans="1:8" ht="20.100000000000001" customHeight="1">
      <c r="A91" s="1" t="e">
        <f>DEGREES(ACOS(-(Triangulation!D97^2-Triangulation!$D$6^2-Triangulation!C97^2)/(2*Triangulation!$D$6*Triangulation!C97)))</f>
        <v>#DIV/0!</v>
      </c>
      <c r="C91" s="1" t="e">
        <f>-(Triangulation!D97^2-Triangulation!$D$6^2-Triangulation!C97^2)/(2*Triangulation!$D$6*Triangulation!C97)</f>
        <v>#DIV/0!</v>
      </c>
      <c r="E91" s="1" t="e">
        <f t="shared" si="3"/>
        <v>#DIV/0!</v>
      </c>
      <c r="G91" s="4">
        <f>IFERROR(C91*Triangulation!C97,$G$3)</f>
        <v>1084.8672839506173</v>
      </c>
      <c r="H91" s="4">
        <f>IFERROR(E91*Triangulation!C97,$H$3)</f>
        <v>3618.887532960041</v>
      </c>
    </row>
    <row r="92" spans="1:8" ht="20.100000000000001" customHeight="1">
      <c r="A92" s="1" t="e">
        <f>DEGREES(ACOS(-(Triangulation!D98^2-Triangulation!$D$6^2-Triangulation!C98^2)/(2*Triangulation!$D$6*Triangulation!C98)))</f>
        <v>#DIV/0!</v>
      </c>
      <c r="C92" s="1" t="e">
        <f>-(Triangulation!D98^2-Triangulation!$D$6^2-Triangulation!C98^2)/(2*Triangulation!$D$6*Triangulation!C98)</f>
        <v>#DIV/0!</v>
      </c>
      <c r="E92" s="1" t="e">
        <f t="shared" si="3"/>
        <v>#DIV/0!</v>
      </c>
      <c r="G92" s="4">
        <f>IFERROR(C92*Triangulation!C98,$G$3)</f>
        <v>1084.8672839506173</v>
      </c>
      <c r="H92" s="4">
        <f>IFERROR(E92*Triangulation!C98,$H$3)</f>
        <v>3618.887532960041</v>
      </c>
    </row>
    <row r="93" spans="1:8" ht="20.100000000000001" customHeight="1">
      <c r="A93" s="1" t="e">
        <f>DEGREES(ACOS(-(Triangulation!D99^2-Triangulation!$D$6^2-Triangulation!C99^2)/(2*Triangulation!$D$6*Triangulation!C99)))</f>
        <v>#DIV/0!</v>
      </c>
      <c r="C93" s="1" t="e">
        <f>-(Triangulation!D99^2-Triangulation!$D$6^2-Triangulation!C99^2)/(2*Triangulation!$D$6*Triangulation!C99)</f>
        <v>#DIV/0!</v>
      </c>
      <c r="E93" s="1" t="e">
        <f t="shared" si="3"/>
        <v>#DIV/0!</v>
      </c>
      <c r="G93" s="4">
        <f>IFERROR(C93*Triangulation!C99,$G$3)</f>
        <v>1084.8672839506173</v>
      </c>
      <c r="H93" s="4">
        <f>IFERROR(E93*Triangulation!C99,$H$3)</f>
        <v>3618.887532960041</v>
      </c>
    </row>
    <row r="94" spans="1:8" ht="20.100000000000001" customHeight="1">
      <c r="A94" s="1" t="e">
        <f>DEGREES(ACOS(-(Triangulation!D100^2-Triangulation!$D$6^2-Triangulation!C100^2)/(2*Triangulation!$D$6*Triangulation!C100)))</f>
        <v>#DIV/0!</v>
      </c>
      <c r="C94" s="1" t="e">
        <f>-(Triangulation!D100^2-Triangulation!$D$6^2-Triangulation!C100^2)/(2*Triangulation!$D$6*Triangulation!C100)</f>
        <v>#DIV/0!</v>
      </c>
      <c r="E94" s="1" t="e">
        <f t="shared" si="3"/>
        <v>#DIV/0!</v>
      </c>
      <c r="G94" s="4">
        <f>IFERROR(C94*Triangulation!C100,$G$3)</f>
        <v>1084.8672839506173</v>
      </c>
      <c r="H94" s="4">
        <f>IFERROR(E94*Triangulation!C100,$H$3)</f>
        <v>3618.887532960041</v>
      </c>
    </row>
    <row r="95" spans="1:8" ht="20.100000000000001" customHeight="1">
      <c r="A95" s="1" t="e">
        <f>DEGREES(ACOS(-(Triangulation!D101^2-Triangulation!$D$6^2-Triangulation!C101^2)/(2*Triangulation!$D$6*Triangulation!C101)))</f>
        <v>#DIV/0!</v>
      </c>
      <c r="C95" s="1" t="e">
        <f>-(Triangulation!D101^2-Triangulation!$D$6^2-Triangulation!C101^2)/(2*Triangulation!$D$6*Triangulation!C101)</f>
        <v>#DIV/0!</v>
      </c>
      <c r="E95" s="1" t="e">
        <f t="shared" si="3"/>
        <v>#DIV/0!</v>
      </c>
      <c r="G95" s="4">
        <f>IFERROR(C95*Triangulation!C101,$G$3)</f>
        <v>1084.8672839506173</v>
      </c>
      <c r="H95" s="4">
        <f>IFERROR(E95*Triangulation!C101,$H$3)</f>
        <v>3618.887532960041</v>
      </c>
    </row>
    <row r="96" spans="1:8" ht="20.100000000000001" customHeight="1">
      <c r="A96" s="1" t="e">
        <f>DEGREES(ACOS(-(Triangulation!D102^2-Triangulation!$D$6^2-Triangulation!C102^2)/(2*Triangulation!$D$6*Triangulation!C102)))</f>
        <v>#DIV/0!</v>
      </c>
      <c r="C96" s="1" t="e">
        <f>-(Triangulation!D102^2-Triangulation!$D$6^2-Triangulation!C102^2)/(2*Triangulation!$D$6*Triangulation!C102)</f>
        <v>#DIV/0!</v>
      </c>
      <c r="E96" s="1" t="e">
        <f t="shared" si="3"/>
        <v>#DIV/0!</v>
      </c>
      <c r="G96" s="4">
        <f>IFERROR(C96*Triangulation!C102,$G$3)</f>
        <v>1084.8672839506173</v>
      </c>
      <c r="H96" s="4">
        <f>IFERROR(E96*Triangulation!C102,$H$3)</f>
        <v>3618.887532960041</v>
      </c>
    </row>
    <row r="97" spans="1:8" ht="20.100000000000001" customHeight="1">
      <c r="A97" s="1" t="e">
        <f>DEGREES(ACOS(-(Triangulation!D103^2-Triangulation!$D$6^2-Triangulation!C103^2)/(2*Triangulation!$D$6*Triangulation!C103)))</f>
        <v>#DIV/0!</v>
      </c>
      <c r="C97" s="1" t="e">
        <f>-(Triangulation!D103^2-Triangulation!$D$6^2-Triangulation!C103^2)/(2*Triangulation!$D$6*Triangulation!C103)</f>
        <v>#DIV/0!</v>
      </c>
      <c r="E97" s="1" t="e">
        <f t="shared" si="3"/>
        <v>#DIV/0!</v>
      </c>
      <c r="G97" s="4">
        <f>IFERROR(C97*Triangulation!C103,$G$3)</f>
        <v>1084.8672839506173</v>
      </c>
      <c r="H97" s="4">
        <f>IFERROR(E97*Triangulation!C103,$H$3)</f>
        <v>3618.887532960041</v>
      </c>
    </row>
    <row r="98" spans="1:8" ht="20.100000000000001" customHeight="1">
      <c r="A98" s="1" t="e">
        <f>DEGREES(ACOS(-(Triangulation!D104^2-Triangulation!$D$6^2-Triangulation!C104^2)/(2*Triangulation!$D$6*Triangulation!C104)))</f>
        <v>#DIV/0!</v>
      </c>
      <c r="C98" s="1" t="e">
        <f>-(Triangulation!D104^2-Triangulation!$D$6^2-Triangulation!C104^2)/(2*Triangulation!$D$6*Triangulation!C104)</f>
        <v>#DIV/0!</v>
      </c>
      <c r="E98" s="1" t="e">
        <f t="shared" si="3"/>
        <v>#DIV/0!</v>
      </c>
      <c r="G98" s="4">
        <f>IFERROR(C98*Triangulation!C104,$G$3)</f>
        <v>1084.8672839506173</v>
      </c>
      <c r="H98" s="4">
        <f>IFERROR(E98*Triangulation!C104,$H$3)</f>
        <v>3618.887532960041</v>
      </c>
    </row>
    <row r="99" spans="1:8" ht="20.100000000000001" customHeight="1">
      <c r="A99" s="1" t="e">
        <f>DEGREES(ACOS(-(Triangulation!D105^2-Triangulation!$D$6^2-Triangulation!C105^2)/(2*Triangulation!$D$6*Triangulation!C105)))</f>
        <v>#DIV/0!</v>
      </c>
      <c r="C99" s="1" t="e">
        <f>-(Triangulation!D105^2-Triangulation!$D$6^2-Triangulation!C105^2)/(2*Triangulation!$D$6*Triangulation!C105)</f>
        <v>#DIV/0!</v>
      </c>
      <c r="E99" s="1" t="e">
        <f t="shared" si="3"/>
        <v>#DIV/0!</v>
      </c>
      <c r="G99" s="4">
        <f>IFERROR(C99*Triangulation!C105,$G$3)</f>
        <v>1084.8672839506173</v>
      </c>
      <c r="H99" s="4">
        <f>IFERROR(E99*Triangulation!C105,$H$3)</f>
        <v>3618.887532960041</v>
      </c>
    </row>
    <row r="100" spans="1:8" ht="20.100000000000001" customHeight="1">
      <c r="A100" s="1" t="e">
        <f>DEGREES(ACOS(-(Triangulation!D106^2-Triangulation!$D$6^2-Triangulation!C106^2)/(2*Triangulation!$D$6*Triangulation!C106)))</f>
        <v>#DIV/0!</v>
      </c>
      <c r="C100" s="1" t="e">
        <f>-(Triangulation!D106^2-Triangulation!$D$6^2-Triangulation!C106^2)/(2*Triangulation!$D$6*Triangulation!C106)</f>
        <v>#DIV/0!</v>
      </c>
      <c r="E100" s="1" t="e">
        <f t="shared" si="3"/>
        <v>#DIV/0!</v>
      </c>
      <c r="G100" s="4">
        <f>IFERROR(C100*Triangulation!C106,$G$3)</f>
        <v>1084.8672839506173</v>
      </c>
      <c r="H100" s="4">
        <f>IFERROR(E100*Triangulation!C106,$H$3)</f>
        <v>3618.887532960041</v>
      </c>
    </row>
    <row r="101" spans="1:8" ht="20.100000000000001" customHeight="1">
      <c r="A101" s="1" t="e">
        <f>DEGREES(ACOS(-(Triangulation!D107^2-Triangulation!$D$6^2-Triangulation!C107^2)/(2*Triangulation!$D$6*Triangulation!C107)))</f>
        <v>#DIV/0!</v>
      </c>
      <c r="C101" s="1" t="e">
        <f>-(Triangulation!D107^2-Triangulation!$D$6^2-Triangulation!C107^2)/(2*Triangulation!$D$6*Triangulation!C107)</f>
        <v>#DIV/0!</v>
      </c>
      <c r="E101" s="1" t="e">
        <f t="shared" si="3"/>
        <v>#DIV/0!</v>
      </c>
      <c r="G101" s="4">
        <f>IFERROR(C101*Triangulation!C107,$G$3)</f>
        <v>1084.8672839506173</v>
      </c>
      <c r="H101" s="4">
        <f>IFERROR(E101*Triangulation!C107,$H$3)</f>
        <v>3618.887532960041</v>
      </c>
    </row>
    <row r="102" spans="1:8" ht="20.100000000000001" customHeight="1">
      <c r="A102" s="1" t="e">
        <f>DEGREES(ACOS(-(Triangulation!D108^2-Triangulation!$D$6^2-Triangulation!C108^2)/(2*Triangulation!$D$6*Triangulation!C108)))</f>
        <v>#DIV/0!</v>
      </c>
      <c r="C102" s="1" t="e">
        <f>-(Triangulation!D108^2-Triangulation!$D$6^2-Triangulation!C108^2)/(2*Triangulation!$D$6*Triangulation!C108)</f>
        <v>#DIV/0!</v>
      </c>
      <c r="E102" s="1" t="e">
        <f t="shared" si="3"/>
        <v>#DIV/0!</v>
      </c>
      <c r="G102" s="4">
        <f>IFERROR(C102*Triangulation!C108,$G$3)</f>
        <v>1084.8672839506173</v>
      </c>
      <c r="H102" s="4">
        <f>IFERROR(E102*Triangulation!C108,$H$3)</f>
        <v>3618.887532960041</v>
      </c>
    </row>
    <row r="103" spans="1:8" ht="20.100000000000001" customHeight="1">
      <c r="A103" s="1" t="e">
        <f>DEGREES(ACOS(-(Triangulation!D109^2-Triangulation!$D$6^2-Triangulation!C109^2)/(2*Triangulation!$D$6*Triangulation!C109)))</f>
        <v>#DIV/0!</v>
      </c>
      <c r="C103" s="1" t="e">
        <f>-(Triangulation!D109^2-Triangulation!$D$6^2-Triangulation!C109^2)/(2*Triangulation!$D$6*Triangulation!C109)</f>
        <v>#DIV/0!</v>
      </c>
      <c r="E103" s="1" t="e">
        <f t="shared" si="3"/>
        <v>#DIV/0!</v>
      </c>
      <c r="G103" s="4">
        <f>IFERROR(C103*Triangulation!C109,$G$3)</f>
        <v>1084.8672839506173</v>
      </c>
      <c r="H103" s="4">
        <f>IFERROR(E103*Triangulation!C109,$H$3)</f>
        <v>3618.887532960041</v>
      </c>
    </row>
    <row r="104" spans="1:8" ht="20.100000000000001" customHeight="1">
      <c r="A104" s="1" t="e">
        <f>DEGREES(ACOS(-(Triangulation!D110^2-Triangulation!$D$6^2-Triangulation!C110^2)/(2*Triangulation!$D$6*Triangulation!C110)))</f>
        <v>#DIV/0!</v>
      </c>
      <c r="C104" s="1" t="e">
        <f>-(Triangulation!D110^2-Triangulation!$D$6^2-Triangulation!C110^2)/(2*Triangulation!$D$6*Triangulation!C110)</f>
        <v>#DIV/0!</v>
      </c>
      <c r="E104" s="1" t="e">
        <f t="shared" si="3"/>
        <v>#DIV/0!</v>
      </c>
      <c r="G104" s="4">
        <f>IFERROR(C104*Triangulation!C110,$G$3)</f>
        <v>1084.8672839506173</v>
      </c>
      <c r="H104" s="4">
        <f>IFERROR(E104*Triangulation!C110,$H$3)</f>
        <v>3618.887532960041</v>
      </c>
    </row>
    <row r="105" spans="1:8" ht="20.100000000000001" customHeight="1">
      <c r="A105" s="1" t="e">
        <f>DEGREES(ACOS(-(Triangulation!D111^2-Triangulation!$D$6^2-Triangulation!C111^2)/(2*Triangulation!$D$6*Triangulation!C111)))</f>
        <v>#DIV/0!</v>
      </c>
      <c r="C105" s="1" t="e">
        <f>-(Triangulation!D111^2-Triangulation!$D$6^2-Triangulation!C111^2)/(2*Triangulation!$D$6*Triangulation!C111)</f>
        <v>#DIV/0!</v>
      </c>
      <c r="E105" s="1" t="e">
        <f t="shared" si="3"/>
        <v>#DIV/0!</v>
      </c>
      <c r="G105" s="4">
        <f>IFERROR(C105*Triangulation!C111,$G$3)</f>
        <v>1084.8672839506173</v>
      </c>
      <c r="H105" s="4">
        <f>IFERROR(E105*Triangulation!C111,$H$3)</f>
        <v>3618.887532960041</v>
      </c>
    </row>
    <row r="106" spans="1:8" ht="20.100000000000001" customHeight="1">
      <c r="A106" s="1" t="e">
        <f>DEGREES(ACOS(-(Triangulation!D112^2-Triangulation!$D$6^2-Triangulation!C112^2)/(2*Triangulation!$D$6*Triangulation!C112)))</f>
        <v>#DIV/0!</v>
      </c>
      <c r="C106" s="1" t="e">
        <f>-(Triangulation!D112^2-Triangulation!$D$6^2-Triangulation!C112^2)/(2*Triangulation!$D$6*Triangulation!C112)</f>
        <v>#DIV/0!</v>
      </c>
      <c r="E106" s="1" t="e">
        <f t="shared" si="3"/>
        <v>#DIV/0!</v>
      </c>
      <c r="G106" s="4">
        <f>IFERROR(C106*Triangulation!C112,$G$3)</f>
        <v>1084.8672839506173</v>
      </c>
      <c r="H106" s="4">
        <f>IFERROR(E106*Triangulation!C112,$H$3)</f>
        <v>3618.887532960041</v>
      </c>
    </row>
    <row r="107" spans="1:8" ht="20.100000000000001" customHeight="1">
      <c r="A107" s="1" t="e">
        <f>DEGREES(ACOS(-(Triangulation!D113^2-Triangulation!$D$6^2-Triangulation!C113^2)/(2*Triangulation!$D$6*Triangulation!C113)))</f>
        <v>#DIV/0!</v>
      </c>
      <c r="C107" s="1" t="e">
        <f>-(Triangulation!D113^2-Triangulation!$D$6^2-Triangulation!C113^2)/(2*Triangulation!$D$6*Triangulation!C113)</f>
        <v>#DIV/0!</v>
      </c>
      <c r="E107" s="1" t="e">
        <f t="shared" si="3"/>
        <v>#DIV/0!</v>
      </c>
      <c r="G107" s="4">
        <f>IFERROR(C107*Triangulation!C113,$G$3)</f>
        <v>1084.8672839506173</v>
      </c>
      <c r="H107" s="4">
        <f>IFERROR(E107*Triangulation!C113,$H$3)</f>
        <v>3618.887532960041</v>
      </c>
    </row>
    <row r="108" spans="1:8" ht="20.100000000000001" customHeight="1">
      <c r="A108" s="1" t="e">
        <f>DEGREES(ACOS(-(Triangulation!D114^2-Triangulation!$D$6^2-Triangulation!C114^2)/(2*Triangulation!$D$6*Triangulation!C114)))</f>
        <v>#DIV/0!</v>
      </c>
      <c r="C108" s="1" t="e">
        <f>-(Triangulation!D114^2-Triangulation!$D$6^2-Triangulation!C114^2)/(2*Triangulation!$D$6*Triangulation!C114)</f>
        <v>#DIV/0!</v>
      </c>
      <c r="E108" s="1" t="e">
        <f t="shared" si="3"/>
        <v>#DIV/0!</v>
      </c>
      <c r="G108" s="4">
        <f>IFERROR(C108*Triangulation!C114,$G$3)</f>
        <v>1084.8672839506173</v>
      </c>
      <c r="H108" s="4">
        <f>IFERROR(E108*Triangulation!C114,$H$3)</f>
        <v>3618.887532960041</v>
      </c>
    </row>
    <row r="109" spans="1:8" ht="20.100000000000001" customHeight="1">
      <c r="A109" s="1" t="e">
        <f>DEGREES(ACOS(-(Triangulation!D115^2-Triangulation!$D$6^2-Triangulation!C115^2)/(2*Triangulation!$D$6*Triangulation!C115)))</f>
        <v>#DIV/0!</v>
      </c>
      <c r="C109" s="1" t="e">
        <f>-(Triangulation!D115^2-Triangulation!$D$6^2-Triangulation!C115^2)/(2*Triangulation!$D$6*Triangulation!C115)</f>
        <v>#DIV/0!</v>
      </c>
      <c r="E109" s="1" t="e">
        <f t="shared" si="3"/>
        <v>#DIV/0!</v>
      </c>
      <c r="G109" s="4">
        <f>IFERROR(C109*Triangulation!C115,$G$3)</f>
        <v>1084.8672839506173</v>
      </c>
      <c r="H109" s="4">
        <f>IFERROR(E109*Triangulation!C115,$H$3)</f>
        <v>3618.887532960041</v>
      </c>
    </row>
    <row r="110" spans="1:8" ht="20.100000000000001" customHeight="1">
      <c r="A110" s="1" t="e">
        <f>DEGREES(ACOS(-(Triangulation!D116^2-Triangulation!$D$6^2-Triangulation!C116^2)/(2*Triangulation!$D$6*Triangulation!C116)))</f>
        <v>#DIV/0!</v>
      </c>
      <c r="C110" s="1" t="e">
        <f>-(Triangulation!D116^2-Triangulation!$D$6^2-Triangulation!C116^2)/(2*Triangulation!$D$6*Triangulation!C116)</f>
        <v>#DIV/0!</v>
      </c>
      <c r="E110" s="1" t="e">
        <f t="shared" si="3"/>
        <v>#DIV/0!</v>
      </c>
      <c r="G110" s="4">
        <f>IFERROR(C110*Triangulation!C116,$G$3)</f>
        <v>1084.8672839506173</v>
      </c>
      <c r="H110" s="4">
        <f>IFERROR(E110*Triangulation!C116,$H$3)</f>
        <v>3618.887532960041</v>
      </c>
    </row>
    <row r="111" spans="1:8" ht="20.100000000000001" customHeight="1">
      <c r="A111" s="1" t="e">
        <f>DEGREES(ACOS(-(Triangulation!D117^2-Triangulation!$D$6^2-Triangulation!C117^2)/(2*Triangulation!$D$6*Triangulation!C117)))</f>
        <v>#DIV/0!</v>
      </c>
      <c r="C111" s="1" t="e">
        <f>-(Triangulation!D117^2-Triangulation!$D$6^2-Triangulation!C117^2)/(2*Triangulation!$D$6*Triangulation!C117)</f>
        <v>#DIV/0!</v>
      </c>
      <c r="E111" s="1" t="e">
        <f t="shared" si="3"/>
        <v>#DIV/0!</v>
      </c>
      <c r="G111" s="4">
        <f>IFERROR(C111*Triangulation!C117,$G$3)</f>
        <v>1084.8672839506173</v>
      </c>
      <c r="H111" s="4">
        <f>IFERROR(E111*Triangulation!C117,$H$3)</f>
        <v>3618.887532960041</v>
      </c>
    </row>
    <row r="112" spans="1:8" ht="20.100000000000001" customHeight="1">
      <c r="A112" s="1" t="e">
        <f>DEGREES(ACOS(-(Triangulation!D118^2-Triangulation!$D$6^2-Triangulation!C118^2)/(2*Triangulation!$D$6*Triangulation!C118)))</f>
        <v>#DIV/0!</v>
      </c>
      <c r="C112" s="1" t="e">
        <f>-(Triangulation!D118^2-Triangulation!$D$6^2-Triangulation!C118^2)/(2*Triangulation!$D$6*Triangulation!C118)</f>
        <v>#DIV/0!</v>
      </c>
      <c r="E112" s="1" t="e">
        <f t="shared" si="3"/>
        <v>#DIV/0!</v>
      </c>
      <c r="G112" s="4">
        <f>IFERROR(C112*Triangulation!C118,$G$3)</f>
        <v>1084.8672839506173</v>
      </c>
      <c r="H112" s="4">
        <f>IFERROR(E112*Triangulation!C118,$H$3)</f>
        <v>3618.887532960041</v>
      </c>
    </row>
    <row r="113" spans="1:8" ht="20.100000000000001" customHeight="1">
      <c r="A113" s="1" t="e">
        <f>DEGREES(ACOS(-(Triangulation!D119^2-Triangulation!$D$6^2-Triangulation!C119^2)/(2*Triangulation!$D$6*Triangulation!C119)))</f>
        <v>#DIV/0!</v>
      </c>
      <c r="C113" s="1" t="e">
        <f>-(Triangulation!D119^2-Triangulation!$D$6^2-Triangulation!C119^2)/(2*Triangulation!$D$6*Triangulation!C119)</f>
        <v>#DIV/0!</v>
      </c>
      <c r="E113" s="1" t="e">
        <f t="shared" si="3"/>
        <v>#DIV/0!</v>
      </c>
      <c r="G113" s="4">
        <f>IFERROR(C113*Triangulation!C119,$G$3)</f>
        <v>1084.8672839506173</v>
      </c>
      <c r="H113" s="4">
        <f>IFERROR(E113*Triangulation!C119,$H$3)</f>
        <v>3618.887532960041</v>
      </c>
    </row>
    <row r="114" spans="1:8" ht="20.100000000000001" customHeight="1">
      <c r="A114" s="1" t="e">
        <f>DEGREES(ACOS(-(Triangulation!D120^2-Triangulation!$D$6^2-Triangulation!C120^2)/(2*Triangulation!$D$6*Triangulation!C120)))</f>
        <v>#DIV/0!</v>
      </c>
      <c r="C114" s="1" t="e">
        <f>-(Triangulation!D120^2-Triangulation!$D$6^2-Triangulation!C120^2)/(2*Triangulation!$D$6*Triangulation!C120)</f>
        <v>#DIV/0!</v>
      </c>
      <c r="E114" s="1" t="e">
        <f t="shared" si="3"/>
        <v>#DIV/0!</v>
      </c>
      <c r="G114" s="4">
        <f>IFERROR(C114*Triangulation!C120,$G$3)</f>
        <v>1084.8672839506173</v>
      </c>
      <c r="H114" s="4">
        <f>IFERROR(E114*Triangulation!C120,$H$3)</f>
        <v>3618.887532960041</v>
      </c>
    </row>
    <row r="115" spans="1:8" ht="20.100000000000001" customHeight="1">
      <c r="A115" s="1" t="e">
        <f>DEGREES(ACOS(-(Triangulation!D121^2-Triangulation!$D$6^2-Triangulation!C121^2)/(2*Triangulation!$D$6*Triangulation!C121)))</f>
        <v>#DIV/0!</v>
      </c>
      <c r="C115" s="1" t="e">
        <f>-(Triangulation!D121^2-Triangulation!$D$6^2-Triangulation!C121^2)/(2*Triangulation!$D$6*Triangulation!C121)</f>
        <v>#DIV/0!</v>
      </c>
      <c r="E115" s="1" t="e">
        <f t="shared" si="3"/>
        <v>#DIV/0!</v>
      </c>
      <c r="G115" s="4">
        <f>IFERROR(C115*Triangulation!C121,$G$3)</f>
        <v>1084.8672839506173</v>
      </c>
      <c r="H115" s="4">
        <f>IFERROR(E115*Triangulation!C121,$H$3)</f>
        <v>3618.887532960041</v>
      </c>
    </row>
    <row r="116" spans="1:8" ht="20.100000000000001" customHeight="1">
      <c r="A116" s="1" t="e">
        <f>DEGREES(ACOS(-(Triangulation!D122^2-Triangulation!$D$6^2-Triangulation!C122^2)/(2*Triangulation!$D$6*Triangulation!C122)))</f>
        <v>#DIV/0!</v>
      </c>
      <c r="C116" s="1" t="e">
        <f>-(Triangulation!D122^2-Triangulation!$D$6^2-Triangulation!C122^2)/(2*Triangulation!$D$6*Triangulation!C122)</f>
        <v>#DIV/0!</v>
      </c>
      <c r="E116" s="1" t="e">
        <f t="shared" ref="E116:E152" si="4">SIN(RADIANS(A116))</f>
        <v>#DIV/0!</v>
      </c>
      <c r="G116" s="4">
        <f>IFERROR(C116*Triangulation!C122,$G$3)</f>
        <v>1084.8672839506173</v>
      </c>
      <c r="H116" s="4">
        <f>IFERROR(E116*Triangulation!C122,$H$3)</f>
        <v>3618.887532960041</v>
      </c>
    </row>
    <row r="117" spans="1:8" ht="20.100000000000001" customHeight="1">
      <c r="A117" s="1" t="e">
        <f>DEGREES(ACOS(-(Triangulation!D123^2-Triangulation!$D$6^2-Triangulation!C123^2)/(2*Triangulation!$D$6*Triangulation!C123)))</f>
        <v>#DIV/0!</v>
      </c>
      <c r="C117" s="1" t="e">
        <f>-(Triangulation!D123^2-Triangulation!$D$6^2-Triangulation!C123^2)/(2*Triangulation!$D$6*Triangulation!C123)</f>
        <v>#DIV/0!</v>
      </c>
      <c r="E117" s="1" t="e">
        <f t="shared" si="4"/>
        <v>#DIV/0!</v>
      </c>
      <c r="G117" s="4">
        <f>IFERROR(C117*Triangulation!C123,$G$3)</f>
        <v>1084.8672839506173</v>
      </c>
      <c r="H117" s="4">
        <f>IFERROR(E117*Triangulation!C123,$H$3)</f>
        <v>3618.887532960041</v>
      </c>
    </row>
    <row r="118" spans="1:8" ht="20.100000000000001" customHeight="1">
      <c r="A118" s="1" t="e">
        <f>DEGREES(ACOS(-(Triangulation!D124^2-Triangulation!$D$6^2-Triangulation!C124^2)/(2*Triangulation!$D$6*Triangulation!C124)))</f>
        <v>#DIV/0!</v>
      </c>
      <c r="C118" s="1" t="e">
        <f>-(Triangulation!D124^2-Triangulation!$D$6^2-Triangulation!C124^2)/(2*Triangulation!$D$6*Triangulation!C124)</f>
        <v>#DIV/0!</v>
      </c>
      <c r="E118" s="1" t="e">
        <f t="shared" si="4"/>
        <v>#DIV/0!</v>
      </c>
      <c r="G118" s="4">
        <f>IFERROR(C118*Triangulation!C124,$G$3)</f>
        <v>1084.8672839506173</v>
      </c>
      <c r="H118" s="4">
        <f>IFERROR(E118*Triangulation!C124,$H$3)</f>
        <v>3618.887532960041</v>
      </c>
    </row>
    <row r="119" spans="1:8" ht="20.100000000000001" customHeight="1">
      <c r="A119" s="1" t="e">
        <f>DEGREES(ACOS(-(Triangulation!D125^2-Triangulation!$D$6^2-Triangulation!C125^2)/(2*Triangulation!$D$6*Triangulation!C125)))</f>
        <v>#DIV/0!</v>
      </c>
      <c r="C119" s="1" t="e">
        <f>-(Triangulation!D125^2-Triangulation!$D$6^2-Triangulation!C125^2)/(2*Triangulation!$D$6*Triangulation!C125)</f>
        <v>#DIV/0!</v>
      </c>
      <c r="E119" s="1" t="e">
        <f t="shared" si="4"/>
        <v>#DIV/0!</v>
      </c>
      <c r="G119" s="4">
        <f>IFERROR(C119*Triangulation!C125,$G$3)</f>
        <v>1084.8672839506173</v>
      </c>
      <c r="H119" s="4">
        <f>IFERROR(E119*Triangulation!C125,$H$3)</f>
        <v>3618.887532960041</v>
      </c>
    </row>
    <row r="120" spans="1:8" ht="20.100000000000001" customHeight="1">
      <c r="A120" s="1" t="e">
        <f>DEGREES(ACOS(-(Triangulation!D126^2-Triangulation!$D$6^2-Triangulation!C126^2)/(2*Triangulation!$D$6*Triangulation!C126)))</f>
        <v>#DIV/0!</v>
      </c>
      <c r="C120" s="1" t="e">
        <f>-(Triangulation!D126^2-Triangulation!$D$6^2-Triangulation!C126^2)/(2*Triangulation!$D$6*Triangulation!C126)</f>
        <v>#DIV/0!</v>
      </c>
      <c r="E120" s="1" t="e">
        <f t="shared" si="4"/>
        <v>#DIV/0!</v>
      </c>
      <c r="G120" s="4">
        <f>IFERROR(C120*Triangulation!C126,$G$3)</f>
        <v>1084.8672839506173</v>
      </c>
      <c r="H120" s="4">
        <f>IFERROR(E120*Triangulation!C126,$H$3)</f>
        <v>3618.887532960041</v>
      </c>
    </row>
    <row r="121" spans="1:8" ht="20.100000000000001" customHeight="1">
      <c r="A121" s="1" t="e">
        <f>DEGREES(ACOS(-(Triangulation!D127^2-Triangulation!$D$6^2-Triangulation!C127^2)/(2*Triangulation!$D$6*Triangulation!C127)))</f>
        <v>#DIV/0!</v>
      </c>
      <c r="C121" s="1" t="e">
        <f>-(Triangulation!D127^2-Triangulation!$D$6^2-Triangulation!C127^2)/(2*Triangulation!$D$6*Triangulation!C127)</f>
        <v>#DIV/0!</v>
      </c>
      <c r="E121" s="1" t="e">
        <f t="shared" si="4"/>
        <v>#DIV/0!</v>
      </c>
      <c r="G121" s="4">
        <f>IFERROR(C121*Triangulation!C127,$G$3)</f>
        <v>1084.8672839506173</v>
      </c>
      <c r="H121" s="4">
        <f>IFERROR(E121*Triangulation!C127,$H$3)</f>
        <v>3618.887532960041</v>
      </c>
    </row>
    <row r="122" spans="1:8" ht="20.100000000000001" customHeight="1">
      <c r="A122" s="1" t="e">
        <f>DEGREES(ACOS(-(Triangulation!D128^2-Triangulation!$D$6^2-Triangulation!C128^2)/(2*Triangulation!$D$6*Triangulation!C128)))</f>
        <v>#DIV/0!</v>
      </c>
      <c r="C122" s="1" t="e">
        <f>-(Triangulation!D128^2-Triangulation!$D$6^2-Triangulation!C128^2)/(2*Triangulation!$D$6*Triangulation!C128)</f>
        <v>#DIV/0!</v>
      </c>
      <c r="E122" s="1" t="e">
        <f t="shared" si="4"/>
        <v>#DIV/0!</v>
      </c>
      <c r="G122" s="4">
        <f>IFERROR(C122*Triangulation!C128,$G$3)</f>
        <v>1084.8672839506173</v>
      </c>
      <c r="H122" s="4">
        <f>IFERROR(E122*Triangulation!C128,$H$3)</f>
        <v>3618.887532960041</v>
      </c>
    </row>
    <row r="123" spans="1:8" ht="20.100000000000001" customHeight="1">
      <c r="A123" s="1" t="e">
        <f>DEGREES(ACOS(-(Triangulation!D129^2-Triangulation!$D$6^2-Triangulation!C129^2)/(2*Triangulation!$D$6*Triangulation!C129)))</f>
        <v>#DIV/0!</v>
      </c>
      <c r="C123" s="1" t="e">
        <f>-(Triangulation!D129^2-Triangulation!$D$6^2-Triangulation!C129^2)/(2*Triangulation!$D$6*Triangulation!C129)</f>
        <v>#DIV/0!</v>
      </c>
      <c r="E123" s="1" t="e">
        <f t="shared" si="4"/>
        <v>#DIV/0!</v>
      </c>
      <c r="G123" s="4">
        <f>IFERROR(C123*Triangulation!C129,$G$3)</f>
        <v>1084.8672839506173</v>
      </c>
      <c r="H123" s="4">
        <f>IFERROR(E123*Triangulation!C129,$H$3)</f>
        <v>3618.887532960041</v>
      </c>
    </row>
    <row r="124" spans="1:8" ht="20.100000000000001" customHeight="1">
      <c r="A124" s="1" t="e">
        <f>DEGREES(ACOS(-(Triangulation!D130^2-Triangulation!$D$6^2-Triangulation!C130^2)/(2*Triangulation!$D$6*Triangulation!C130)))</f>
        <v>#DIV/0!</v>
      </c>
      <c r="C124" s="1" t="e">
        <f>-(Triangulation!D130^2-Triangulation!$D$6^2-Triangulation!C130^2)/(2*Triangulation!$D$6*Triangulation!C130)</f>
        <v>#DIV/0!</v>
      </c>
      <c r="E124" s="1" t="e">
        <f t="shared" si="4"/>
        <v>#DIV/0!</v>
      </c>
      <c r="G124" s="4">
        <f>IFERROR(C124*Triangulation!C130,$G$3)</f>
        <v>1084.8672839506173</v>
      </c>
      <c r="H124" s="4">
        <f>IFERROR(E124*Triangulation!C130,$H$3)</f>
        <v>3618.887532960041</v>
      </c>
    </row>
    <row r="125" spans="1:8" ht="20.100000000000001" customHeight="1">
      <c r="A125" s="1" t="e">
        <f>DEGREES(ACOS(-(Triangulation!D131^2-Triangulation!$D$6^2-Triangulation!C131^2)/(2*Triangulation!$D$6*Triangulation!C131)))</f>
        <v>#DIV/0!</v>
      </c>
      <c r="C125" s="1" t="e">
        <f>-(Triangulation!D131^2-Triangulation!$D$6^2-Triangulation!C131^2)/(2*Triangulation!$D$6*Triangulation!C131)</f>
        <v>#DIV/0!</v>
      </c>
      <c r="E125" s="1" t="e">
        <f t="shared" si="4"/>
        <v>#DIV/0!</v>
      </c>
      <c r="G125" s="4">
        <f>IFERROR(C125*Triangulation!C131,$G$3)</f>
        <v>1084.8672839506173</v>
      </c>
      <c r="H125" s="4">
        <f>IFERROR(E125*Triangulation!C131,$H$3)</f>
        <v>3618.887532960041</v>
      </c>
    </row>
    <row r="126" spans="1:8" ht="20.100000000000001" customHeight="1">
      <c r="A126" s="1" t="e">
        <f>DEGREES(ACOS(-(Triangulation!D132^2-Triangulation!$D$6^2-Triangulation!C132^2)/(2*Triangulation!$D$6*Triangulation!C132)))</f>
        <v>#DIV/0!</v>
      </c>
      <c r="C126" s="1" t="e">
        <f>-(Triangulation!D132^2-Triangulation!$D$6^2-Triangulation!C132^2)/(2*Triangulation!$D$6*Triangulation!C132)</f>
        <v>#DIV/0!</v>
      </c>
      <c r="E126" s="1" t="e">
        <f t="shared" si="4"/>
        <v>#DIV/0!</v>
      </c>
      <c r="G126" s="4">
        <f>IFERROR(C126*Triangulation!C132,$G$3)</f>
        <v>1084.8672839506173</v>
      </c>
      <c r="H126" s="4">
        <f>IFERROR(E126*Triangulation!C132,$H$3)</f>
        <v>3618.887532960041</v>
      </c>
    </row>
    <row r="127" spans="1:8" ht="20.100000000000001" customHeight="1">
      <c r="A127" s="1" t="e">
        <f>DEGREES(ACOS(-(Triangulation!D133^2-Triangulation!$D$6^2-Triangulation!C133^2)/(2*Triangulation!$D$6*Triangulation!C133)))</f>
        <v>#DIV/0!</v>
      </c>
      <c r="C127" s="1" t="e">
        <f>-(Triangulation!D133^2-Triangulation!$D$6^2-Triangulation!C133^2)/(2*Triangulation!$D$6*Triangulation!C133)</f>
        <v>#DIV/0!</v>
      </c>
      <c r="E127" s="1" t="e">
        <f t="shared" si="4"/>
        <v>#DIV/0!</v>
      </c>
      <c r="G127" s="4">
        <f>IFERROR(C127*Triangulation!C133,$G$3)</f>
        <v>1084.8672839506173</v>
      </c>
      <c r="H127" s="4">
        <f>IFERROR(E127*Triangulation!C133,$H$3)</f>
        <v>3618.887532960041</v>
      </c>
    </row>
    <row r="128" spans="1:8" ht="20.100000000000001" customHeight="1">
      <c r="A128" s="1" t="e">
        <f>DEGREES(ACOS(-(Triangulation!D134^2-Triangulation!$D$6^2-Triangulation!C134^2)/(2*Triangulation!$D$6*Triangulation!C134)))</f>
        <v>#DIV/0!</v>
      </c>
      <c r="C128" s="1" t="e">
        <f>-(Triangulation!D134^2-Triangulation!$D$6^2-Triangulation!C134^2)/(2*Triangulation!$D$6*Triangulation!C134)</f>
        <v>#DIV/0!</v>
      </c>
      <c r="E128" s="1" t="e">
        <f t="shared" si="4"/>
        <v>#DIV/0!</v>
      </c>
      <c r="G128" s="4">
        <f>IFERROR(C128*Triangulation!C134,$G$3)</f>
        <v>1084.8672839506173</v>
      </c>
      <c r="H128" s="4">
        <f>IFERROR(E128*Triangulation!C134,$H$3)</f>
        <v>3618.887532960041</v>
      </c>
    </row>
    <row r="129" spans="1:8" ht="20.100000000000001" customHeight="1">
      <c r="A129" s="1" t="e">
        <f>DEGREES(ACOS(-(Triangulation!D135^2-Triangulation!$D$6^2-Triangulation!C135^2)/(2*Triangulation!$D$6*Triangulation!C135)))</f>
        <v>#DIV/0!</v>
      </c>
      <c r="C129" s="1" t="e">
        <f>-(Triangulation!D135^2-Triangulation!$D$6^2-Triangulation!C135^2)/(2*Triangulation!$D$6*Triangulation!C135)</f>
        <v>#DIV/0!</v>
      </c>
      <c r="E129" s="1" t="e">
        <f t="shared" si="4"/>
        <v>#DIV/0!</v>
      </c>
      <c r="G129" s="4">
        <f>IFERROR(C129*Triangulation!C135,$G$3)</f>
        <v>1084.8672839506173</v>
      </c>
      <c r="H129" s="4">
        <f>IFERROR(E129*Triangulation!C135,$H$3)</f>
        <v>3618.887532960041</v>
      </c>
    </row>
    <row r="130" spans="1:8" ht="20.100000000000001" customHeight="1">
      <c r="A130" s="1" t="e">
        <f>DEGREES(ACOS(-(Triangulation!D136^2-Triangulation!$D$6^2-Triangulation!C136^2)/(2*Triangulation!$D$6*Triangulation!C136)))</f>
        <v>#DIV/0!</v>
      </c>
      <c r="C130" s="1" t="e">
        <f>-(Triangulation!D136^2-Triangulation!$D$6^2-Triangulation!C136^2)/(2*Triangulation!$D$6*Triangulation!C136)</f>
        <v>#DIV/0!</v>
      </c>
      <c r="E130" s="1" t="e">
        <f t="shared" si="4"/>
        <v>#DIV/0!</v>
      </c>
      <c r="G130" s="4">
        <f>IFERROR(C130*Triangulation!C136,$G$3)</f>
        <v>1084.8672839506173</v>
      </c>
      <c r="H130" s="4">
        <f>IFERROR(E130*Triangulation!C136,$H$3)</f>
        <v>3618.887532960041</v>
      </c>
    </row>
    <row r="131" spans="1:8" ht="20.100000000000001" customHeight="1">
      <c r="A131" s="1" t="e">
        <f>DEGREES(ACOS(-(Triangulation!D137^2-Triangulation!$D$6^2-Triangulation!C137^2)/(2*Triangulation!$D$6*Triangulation!C137)))</f>
        <v>#DIV/0!</v>
      </c>
      <c r="C131" s="1" t="e">
        <f>-(Triangulation!D137^2-Triangulation!$D$6^2-Triangulation!C137^2)/(2*Triangulation!$D$6*Triangulation!C137)</f>
        <v>#DIV/0!</v>
      </c>
      <c r="E131" s="1" t="e">
        <f t="shared" si="4"/>
        <v>#DIV/0!</v>
      </c>
      <c r="G131" s="4">
        <f>IFERROR(C131*Triangulation!C137,$G$3)</f>
        <v>1084.8672839506173</v>
      </c>
      <c r="H131" s="4">
        <f>IFERROR(E131*Triangulation!C137,$H$3)</f>
        <v>3618.887532960041</v>
      </c>
    </row>
    <row r="132" spans="1:8" ht="20.100000000000001" customHeight="1">
      <c r="A132" s="1" t="e">
        <f>DEGREES(ACOS(-(Triangulation!D138^2-Triangulation!$D$6^2-Triangulation!C138^2)/(2*Triangulation!$D$6*Triangulation!C138)))</f>
        <v>#DIV/0!</v>
      </c>
      <c r="C132" s="1" t="e">
        <f>-(Triangulation!D138^2-Triangulation!$D$6^2-Triangulation!C138^2)/(2*Triangulation!$D$6*Triangulation!C138)</f>
        <v>#DIV/0!</v>
      </c>
      <c r="E132" s="1" t="e">
        <f t="shared" si="4"/>
        <v>#DIV/0!</v>
      </c>
      <c r="G132" s="4">
        <f>IFERROR(C132*Triangulation!C138,$G$3)</f>
        <v>1084.8672839506173</v>
      </c>
      <c r="H132" s="4">
        <f>IFERROR(E132*Triangulation!C138,$H$3)</f>
        <v>3618.887532960041</v>
      </c>
    </row>
    <row r="133" spans="1:8" ht="20.100000000000001" customHeight="1">
      <c r="A133" s="1" t="e">
        <f>DEGREES(ACOS(-(Triangulation!D139^2-Triangulation!$D$6^2-Triangulation!C139^2)/(2*Triangulation!$D$6*Triangulation!C139)))</f>
        <v>#DIV/0!</v>
      </c>
      <c r="C133" s="1" t="e">
        <f>-(Triangulation!D139^2-Triangulation!$D$6^2-Triangulation!C139^2)/(2*Triangulation!$D$6*Triangulation!C139)</f>
        <v>#DIV/0!</v>
      </c>
      <c r="E133" s="1" t="e">
        <f t="shared" si="4"/>
        <v>#DIV/0!</v>
      </c>
      <c r="G133" s="4">
        <f>IFERROR(C133*Triangulation!C139,$G$3)</f>
        <v>1084.8672839506173</v>
      </c>
      <c r="H133" s="4">
        <f>IFERROR(E133*Triangulation!C139,$H$3)</f>
        <v>3618.887532960041</v>
      </c>
    </row>
    <row r="134" spans="1:8" ht="20.100000000000001" customHeight="1">
      <c r="A134" s="1" t="e">
        <f>DEGREES(ACOS(-(Triangulation!D140^2-Triangulation!$D$6^2-Triangulation!C140^2)/(2*Triangulation!$D$6*Triangulation!C140)))</f>
        <v>#DIV/0!</v>
      </c>
      <c r="C134" s="1" t="e">
        <f>-(Triangulation!D140^2-Triangulation!$D$6^2-Triangulation!C140^2)/(2*Triangulation!$D$6*Triangulation!C140)</f>
        <v>#DIV/0!</v>
      </c>
      <c r="E134" s="1" t="e">
        <f t="shared" si="4"/>
        <v>#DIV/0!</v>
      </c>
      <c r="G134" s="4">
        <f>IFERROR(C134*Triangulation!C140,$G$3)</f>
        <v>1084.8672839506173</v>
      </c>
      <c r="H134" s="4">
        <f>IFERROR(E134*Triangulation!C140,$H$3)</f>
        <v>3618.887532960041</v>
      </c>
    </row>
    <row r="135" spans="1:8" ht="20.100000000000001" customHeight="1">
      <c r="A135" s="1" t="e">
        <f>DEGREES(ACOS(-(Triangulation!D141^2-Triangulation!$D$6^2-Triangulation!C141^2)/(2*Triangulation!$D$6*Triangulation!C141)))</f>
        <v>#DIV/0!</v>
      </c>
      <c r="C135" s="1" t="e">
        <f>-(Triangulation!D141^2-Triangulation!$D$6^2-Triangulation!C141^2)/(2*Triangulation!$D$6*Triangulation!C141)</f>
        <v>#DIV/0!</v>
      </c>
      <c r="E135" s="1" t="e">
        <f t="shared" si="4"/>
        <v>#DIV/0!</v>
      </c>
      <c r="G135" s="4">
        <f>IFERROR(C135*Triangulation!C141,$G$3)</f>
        <v>1084.8672839506173</v>
      </c>
      <c r="H135" s="4">
        <f>IFERROR(E135*Triangulation!C141,$H$3)</f>
        <v>3618.887532960041</v>
      </c>
    </row>
    <row r="136" spans="1:8" ht="20.100000000000001" customHeight="1">
      <c r="A136" s="1" t="e">
        <f>DEGREES(ACOS(-(Triangulation!D142^2-Triangulation!$D$6^2-Triangulation!C142^2)/(2*Triangulation!$D$6*Triangulation!C142)))</f>
        <v>#DIV/0!</v>
      </c>
      <c r="C136" s="1" t="e">
        <f>-(Triangulation!D142^2-Triangulation!$D$6^2-Triangulation!C142^2)/(2*Triangulation!$D$6*Triangulation!C142)</f>
        <v>#DIV/0!</v>
      </c>
      <c r="E136" s="1" t="e">
        <f t="shared" si="4"/>
        <v>#DIV/0!</v>
      </c>
      <c r="G136" s="4">
        <f>IFERROR(C136*Triangulation!C142,$G$3)</f>
        <v>1084.8672839506173</v>
      </c>
      <c r="H136" s="4">
        <f>IFERROR(E136*Triangulation!C142,$H$3)</f>
        <v>3618.887532960041</v>
      </c>
    </row>
    <row r="137" spans="1:8" ht="20.100000000000001" customHeight="1">
      <c r="A137" s="1" t="e">
        <f>DEGREES(ACOS(-(Triangulation!D143^2-Triangulation!$D$6^2-Triangulation!C143^2)/(2*Triangulation!$D$6*Triangulation!C143)))</f>
        <v>#DIV/0!</v>
      </c>
      <c r="C137" s="1" t="e">
        <f>-(Triangulation!D143^2-Triangulation!$D$6^2-Triangulation!C143^2)/(2*Triangulation!$D$6*Triangulation!C143)</f>
        <v>#DIV/0!</v>
      </c>
      <c r="E137" s="1" t="e">
        <f t="shared" si="4"/>
        <v>#DIV/0!</v>
      </c>
      <c r="G137" s="4">
        <f>IFERROR(C137*Triangulation!C143,$G$3)</f>
        <v>1084.8672839506173</v>
      </c>
      <c r="H137" s="4">
        <f>IFERROR(E137*Triangulation!C143,$H$3)</f>
        <v>3618.887532960041</v>
      </c>
    </row>
    <row r="138" spans="1:8" ht="20.100000000000001" customHeight="1">
      <c r="A138" s="1" t="e">
        <f>DEGREES(ACOS(-(Triangulation!D144^2-Triangulation!$D$6^2-Triangulation!C144^2)/(2*Triangulation!$D$6*Triangulation!C144)))</f>
        <v>#DIV/0!</v>
      </c>
      <c r="C138" s="1" t="e">
        <f>-(Triangulation!D144^2-Triangulation!$D$6^2-Triangulation!C144^2)/(2*Triangulation!$D$6*Triangulation!C144)</f>
        <v>#DIV/0!</v>
      </c>
      <c r="E138" s="1" t="e">
        <f t="shared" si="4"/>
        <v>#DIV/0!</v>
      </c>
      <c r="G138" s="4">
        <f>IFERROR(C138*Triangulation!C144,$G$3)</f>
        <v>1084.8672839506173</v>
      </c>
      <c r="H138" s="4">
        <f>IFERROR(E138*Triangulation!C144,$H$3)</f>
        <v>3618.887532960041</v>
      </c>
    </row>
    <row r="139" spans="1:8" ht="20.100000000000001" customHeight="1">
      <c r="A139" s="1" t="e">
        <f>DEGREES(ACOS(-(Triangulation!D145^2-Triangulation!$D$6^2-Triangulation!C145^2)/(2*Triangulation!$D$6*Triangulation!C145)))</f>
        <v>#DIV/0!</v>
      </c>
      <c r="C139" s="1" t="e">
        <f>-(Triangulation!D145^2-Triangulation!$D$6^2-Triangulation!C145^2)/(2*Triangulation!$D$6*Triangulation!C145)</f>
        <v>#DIV/0!</v>
      </c>
      <c r="E139" s="1" t="e">
        <f t="shared" si="4"/>
        <v>#DIV/0!</v>
      </c>
      <c r="G139" s="4">
        <f>IFERROR(C139*Triangulation!C145,$G$3)</f>
        <v>1084.8672839506173</v>
      </c>
      <c r="H139" s="4">
        <f>IFERROR(E139*Triangulation!C145,$H$3)</f>
        <v>3618.887532960041</v>
      </c>
    </row>
    <row r="140" spans="1:8" ht="20.100000000000001" customHeight="1">
      <c r="A140" s="1" t="e">
        <f>DEGREES(ACOS(-(Triangulation!D146^2-Triangulation!$D$6^2-Triangulation!C146^2)/(2*Triangulation!$D$6*Triangulation!C146)))</f>
        <v>#DIV/0!</v>
      </c>
      <c r="C140" s="1" t="e">
        <f>-(Triangulation!D146^2-Triangulation!$D$6^2-Triangulation!C146^2)/(2*Triangulation!$D$6*Triangulation!C146)</f>
        <v>#DIV/0!</v>
      </c>
      <c r="E140" s="1" t="e">
        <f t="shared" si="4"/>
        <v>#DIV/0!</v>
      </c>
      <c r="G140" s="4">
        <f>IFERROR(C140*Triangulation!C146,$G$3)</f>
        <v>1084.8672839506173</v>
      </c>
      <c r="H140" s="4">
        <f>IFERROR(E140*Triangulation!C146,$H$3)</f>
        <v>3618.887532960041</v>
      </c>
    </row>
    <row r="141" spans="1:8" ht="20.100000000000001" customHeight="1">
      <c r="A141" s="1" t="e">
        <f>DEGREES(ACOS(-(Triangulation!D147^2-Triangulation!$D$6^2-Triangulation!C147^2)/(2*Triangulation!$D$6*Triangulation!C147)))</f>
        <v>#DIV/0!</v>
      </c>
      <c r="C141" s="1" t="e">
        <f>-(Triangulation!D147^2-Triangulation!$D$6^2-Triangulation!C147^2)/(2*Triangulation!$D$6*Triangulation!C147)</f>
        <v>#DIV/0!</v>
      </c>
      <c r="E141" s="1" t="e">
        <f t="shared" si="4"/>
        <v>#DIV/0!</v>
      </c>
      <c r="G141" s="4">
        <f>IFERROR(C141*Triangulation!C147,$G$3)</f>
        <v>1084.8672839506173</v>
      </c>
      <c r="H141" s="4">
        <f>IFERROR(E141*Triangulation!C147,$H$3)</f>
        <v>3618.887532960041</v>
      </c>
    </row>
    <row r="142" spans="1:8" ht="20.100000000000001" customHeight="1">
      <c r="A142" s="1" t="e">
        <f>DEGREES(ACOS(-(Triangulation!D148^2-Triangulation!$D$6^2-Triangulation!C148^2)/(2*Triangulation!$D$6*Triangulation!C148)))</f>
        <v>#DIV/0!</v>
      </c>
      <c r="C142" s="1" t="e">
        <f>-(Triangulation!D148^2-Triangulation!$D$6^2-Triangulation!C148^2)/(2*Triangulation!$D$6*Triangulation!C148)</f>
        <v>#DIV/0!</v>
      </c>
      <c r="E142" s="1" t="e">
        <f t="shared" si="4"/>
        <v>#DIV/0!</v>
      </c>
      <c r="G142" s="4">
        <f>IFERROR(C142*Triangulation!C148,$G$3)</f>
        <v>1084.8672839506173</v>
      </c>
      <c r="H142" s="4">
        <f>IFERROR(E142*Triangulation!C148,$H$3)</f>
        <v>3618.887532960041</v>
      </c>
    </row>
    <row r="143" spans="1:8" ht="20.100000000000001" customHeight="1">
      <c r="A143" s="1" t="e">
        <f>DEGREES(ACOS(-(Triangulation!D149^2-Triangulation!$D$6^2-Triangulation!C149^2)/(2*Triangulation!$D$6*Triangulation!C149)))</f>
        <v>#DIV/0!</v>
      </c>
      <c r="C143" s="1" t="e">
        <f>-(Triangulation!D149^2-Triangulation!$D$6^2-Triangulation!C149^2)/(2*Triangulation!$D$6*Triangulation!C149)</f>
        <v>#DIV/0!</v>
      </c>
      <c r="E143" s="1" t="e">
        <f t="shared" si="4"/>
        <v>#DIV/0!</v>
      </c>
      <c r="G143" s="4">
        <f>IFERROR(C143*Triangulation!C149,$G$3)</f>
        <v>1084.8672839506173</v>
      </c>
      <c r="H143" s="4">
        <f>IFERROR(E143*Triangulation!C149,$H$3)</f>
        <v>3618.887532960041</v>
      </c>
    </row>
    <row r="144" spans="1:8" ht="20.100000000000001" customHeight="1">
      <c r="A144" s="1" t="e">
        <f>DEGREES(ACOS(-(Triangulation!D150^2-Triangulation!$D$6^2-Triangulation!C150^2)/(2*Triangulation!$D$6*Triangulation!C150)))</f>
        <v>#DIV/0!</v>
      </c>
      <c r="C144" s="1" t="e">
        <f>-(Triangulation!D150^2-Triangulation!$D$6^2-Triangulation!C150^2)/(2*Triangulation!$D$6*Triangulation!C150)</f>
        <v>#DIV/0!</v>
      </c>
      <c r="E144" s="1" t="e">
        <f t="shared" si="4"/>
        <v>#DIV/0!</v>
      </c>
      <c r="G144" s="4">
        <f>IFERROR(C144*Triangulation!C150,$G$3)</f>
        <v>1084.8672839506173</v>
      </c>
      <c r="H144" s="4">
        <f>IFERROR(E144*Triangulation!C150,$H$3)</f>
        <v>3618.887532960041</v>
      </c>
    </row>
    <row r="145" spans="1:8" ht="20.100000000000001" customHeight="1">
      <c r="A145" s="1" t="e">
        <f>DEGREES(ACOS(-(Triangulation!D151^2-Triangulation!$D$6^2-Triangulation!C151^2)/(2*Triangulation!$D$6*Triangulation!C151)))</f>
        <v>#DIV/0!</v>
      </c>
      <c r="C145" s="1" t="e">
        <f>-(Triangulation!D151^2-Triangulation!$D$6^2-Triangulation!C151^2)/(2*Triangulation!$D$6*Triangulation!C151)</f>
        <v>#DIV/0!</v>
      </c>
      <c r="E145" s="1" t="e">
        <f t="shared" si="4"/>
        <v>#DIV/0!</v>
      </c>
      <c r="G145" s="4">
        <f>IFERROR(C145*Triangulation!C151,$G$3)</f>
        <v>1084.8672839506173</v>
      </c>
      <c r="H145" s="4">
        <f>IFERROR(E145*Triangulation!C151,$H$3)</f>
        <v>3618.887532960041</v>
      </c>
    </row>
    <row r="146" spans="1:8" ht="20.100000000000001" customHeight="1">
      <c r="A146" s="1" t="e">
        <f>DEGREES(ACOS(-(Triangulation!D152^2-Triangulation!$D$6^2-Triangulation!C152^2)/(2*Triangulation!$D$6*Triangulation!C152)))</f>
        <v>#DIV/0!</v>
      </c>
      <c r="C146" s="1" t="e">
        <f>-(Triangulation!D152^2-Triangulation!$D$6^2-Triangulation!C152^2)/(2*Triangulation!$D$6*Triangulation!C152)</f>
        <v>#DIV/0!</v>
      </c>
      <c r="E146" s="1" t="e">
        <f t="shared" si="4"/>
        <v>#DIV/0!</v>
      </c>
      <c r="G146" s="4">
        <f>IFERROR(C146*Triangulation!C152,$G$3)</f>
        <v>1084.8672839506173</v>
      </c>
      <c r="H146" s="4">
        <f>IFERROR(E146*Triangulation!C152,$H$3)</f>
        <v>3618.887532960041</v>
      </c>
    </row>
    <row r="147" spans="1:8" ht="20.100000000000001" customHeight="1">
      <c r="A147" s="1" t="e">
        <f>DEGREES(ACOS(-(Triangulation!D153^2-Triangulation!$D$6^2-Triangulation!C153^2)/(2*Triangulation!$D$6*Triangulation!C153)))</f>
        <v>#DIV/0!</v>
      </c>
      <c r="C147" s="1" t="e">
        <f>-(Triangulation!D153^2-Triangulation!$D$6^2-Triangulation!C153^2)/(2*Triangulation!$D$6*Triangulation!C153)</f>
        <v>#DIV/0!</v>
      </c>
      <c r="E147" s="1" t="e">
        <f t="shared" si="4"/>
        <v>#DIV/0!</v>
      </c>
      <c r="G147" s="4">
        <f>IFERROR(C147*Triangulation!C153,$G$3)</f>
        <v>1084.8672839506173</v>
      </c>
      <c r="H147" s="4">
        <f>IFERROR(E147*Triangulation!C153,$H$3)</f>
        <v>3618.887532960041</v>
      </c>
    </row>
    <row r="148" spans="1:8" ht="20.100000000000001" customHeight="1">
      <c r="A148" s="1" t="e">
        <f>DEGREES(ACOS(-(Triangulation!D154^2-Triangulation!$D$6^2-Triangulation!C154^2)/(2*Triangulation!$D$6*Triangulation!C154)))</f>
        <v>#DIV/0!</v>
      </c>
      <c r="C148" s="1" t="e">
        <f>-(Triangulation!D154^2-Triangulation!$D$6^2-Triangulation!C154^2)/(2*Triangulation!$D$6*Triangulation!C154)</f>
        <v>#DIV/0!</v>
      </c>
      <c r="E148" s="1" t="e">
        <f t="shared" si="4"/>
        <v>#DIV/0!</v>
      </c>
      <c r="G148" s="4">
        <f>IFERROR(C148*Triangulation!C154,$G$3)</f>
        <v>1084.8672839506173</v>
      </c>
      <c r="H148" s="4">
        <f>IFERROR(E148*Triangulation!C154,$H$3)</f>
        <v>3618.887532960041</v>
      </c>
    </row>
    <row r="149" spans="1:8" ht="20.100000000000001" customHeight="1">
      <c r="A149" s="1" t="e">
        <f>DEGREES(ACOS(-(Triangulation!D155^2-Triangulation!$D$6^2-Triangulation!C155^2)/(2*Triangulation!$D$6*Triangulation!C155)))</f>
        <v>#DIV/0!</v>
      </c>
      <c r="C149" s="1" t="e">
        <f>-(Triangulation!D155^2-Triangulation!$D$6^2-Triangulation!C155^2)/(2*Triangulation!$D$6*Triangulation!C155)</f>
        <v>#DIV/0!</v>
      </c>
      <c r="E149" s="1" t="e">
        <f t="shared" si="4"/>
        <v>#DIV/0!</v>
      </c>
      <c r="G149" s="4">
        <f>IFERROR(C149*Triangulation!C155,$G$3)</f>
        <v>1084.8672839506173</v>
      </c>
      <c r="H149" s="4">
        <f>IFERROR(E149*Triangulation!C155,$H$3)</f>
        <v>3618.887532960041</v>
      </c>
    </row>
    <row r="150" spans="1:8" ht="20.100000000000001" customHeight="1">
      <c r="A150" s="1" t="e">
        <f>DEGREES(ACOS(-(Triangulation!D156^2-Triangulation!$D$6^2-Triangulation!C156^2)/(2*Triangulation!$D$6*Triangulation!C156)))</f>
        <v>#DIV/0!</v>
      </c>
      <c r="C150" s="1" t="e">
        <f>-(Triangulation!D156^2-Triangulation!$D$6^2-Triangulation!C156^2)/(2*Triangulation!$D$6*Triangulation!C156)</f>
        <v>#DIV/0!</v>
      </c>
      <c r="E150" s="1" t="e">
        <f t="shared" si="4"/>
        <v>#DIV/0!</v>
      </c>
      <c r="G150" s="4">
        <f>IFERROR(C150*Triangulation!C156,$G$3)</f>
        <v>1084.8672839506173</v>
      </c>
      <c r="H150" s="4">
        <f>IFERROR(E150*Triangulation!C156,$H$3)</f>
        <v>3618.887532960041</v>
      </c>
    </row>
    <row r="151" spans="1:8" ht="20.100000000000001" customHeight="1">
      <c r="A151" s="1" t="e">
        <f>DEGREES(ACOS(-(Triangulation!D157^2-Triangulation!$D$6^2-Triangulation!C157^2)/(2*Triangulation!$D$6*Triangulation!C157)))</f>
        <v>#DIV/0!</v>
      </c>
      <c r="C151" s="1" t="e">
        <f>-(Triangulation!D157^2-Triangulation!$D$6^2-Triangulation!C157^2)/(2*Triangulation!$D$6*Triangulation!C157)</f>
        <v>#DIV/0!</v>
      </c>
      <c r="E151" s="1" t="e">
        <f t="shared" si="4"/>
        <v>#DIV/0!</v>
      </c>
      <c r="G151" s="4">
        <f>IFERROR(C151*Triangulation!C157,$G$3)</f>
        <v>1084.8672839506173</v>
      </c>
      <c r="H151" s="4">
        <f>IFERROR(E151*Triangulation!C157,$H$3)</f>
        <v>3618.887532960041</v>
      </c>
    </row>
    <row r="152" spans="1:8" ht="20.100000000000001" customHeight="1">
      <c r="A152" s="1" t="e">
        <f>DEGREES(ACOS(-(Triangulation!D158^2-Triangulation!$D$6^2-Triangulation!C158^2)/(2*Triangulation!$D$6*Triangulation!C158)))</f>
        <v>#DIV/0!</v>
      </c>
      <c r="C152" s="1" t="e">
        <f>-(Triangulation!D158^2-Triangulation!$D$6^2-Triangulation!C158^2)/(2*Triangulation!$D$6*Triangulation!C158)</f>
        <v>#DIV/0!</v>
      </c>
      <c r="E152" s="1" t="e">
        <f t="shared" si="4"/>
        <v>#DIV/0!</v>
      </c>
      <c r="G152" s="4">
        <f>IFERROR(C152*Triangulation!C158,$G$3)</f>
        <v>1084.8672839506173</v>
      </c>
      <c r="H152" s="4">
        <f>IFERROR(E152*Triangulation!C158,$H$3)</f>
        <v>3618.887532960041</v>
      </c>
    </row>
    <row r="153" spans="1:8" ht="20.100000000000001" customHeight="1">
      <c r="G153" s="5"/>
      <c r="H153" s="5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8"/>
  <sheetViews>
    <sheetView zoomScale="85" zoomScaleNormal="85" workbookViewId="0">
      <selection sqref="A1:B38"/>
    </sheetView>
  </sheetViews>
  <sheetFormatPr baseColWidth="10" defaultRowHeight="15"/>
  <sheetData>
    <row r="1" spans="1:4">
      <c r="A1" s="7">
        <v>3778</v>
      </c>
      <c r="B1" s="8">
        <v>4212</v>
      </c>
      <c r="C1" s="9">
        <v>8516</v>
      </c>
      <c r="D1" s="10">
        <v>8944</v>
      </c>
    </row>
    <row r="2" spans="1:4">
      <c r="A2" s="9">
        <v>3774</v>
      </c>
      <c r="B2" s="10">
        <v>4436</v>
      </c>
      <c r="C2" s="9">
        <v>8822</v>
      </c>
      <c r="D2" s="10">
        <v>9204</v>
      </c>
    </row>
    <row r="3" spans="1:4">
      <c r="A3" s="9">
        <v>3946</v>
      </c>
      <c r="B3" s="10">
        <v>4742</v>
      </c>
      <c r="C3" s="9">
        <v>9062</v>
      </c>
      <c r="D3" s="10">
        <v>9352</v>
      </c>
    </row>
    <row r="4" spans="1:4">
      <c r="A4" s="9">
        <v>4232</v>
      </c>
      <c r="B4" s="10">
        <v>5042</v>
      </c>
      <c r="C4" s="9">
        <v>9172</v>
      </c>
      <c r="D4" s="10">
        <v>9360</v>
      </c>
    </row>
    <row r="5" spans="1:4">
      <c r="A5" s="9">
        <v>8516</v>
      </c>
      <c r="B5" s="10">
        <v>8944</v>
      </c>
      <c r="C5" s="9">
        <v>11308</v>
      </c>
      <c r="D5" s="10">
        <v>9742</v>
      </c>
    </row>
    <row r="6" spans="1:4">
      <c r="A6" s="9">
        <v>8822</v>
      </c>
      <c r="B6" s="10">
        <v>9204</v>
      </c>
      <c r="C6" s="9">
        <v>11546</v>
      </c>
      <c r="D6" s="10">
        <v>9868</v>
      </c>
    </row>
    <row r="7" spans="1:4">
      <c r="A7" s="9">
        <v>9062</v>
      </c>
      <c r="B7" s="10">
        <v>9352</v>
      </c>
      <c r="C7" s="9">
        <v>11734</v>
      </c>
      <c r="D7" s="10">
        <v>9936</v>
      </c>
    </row>
    <row r="8" spans="1:4">
      <c r="A8" s="9">
        <v>9172</v>
      </c>
      <c r="B8" s="10">
        <v>9360</v>
      </c>
      <c r="C8" s="9">
        <v>11850</v>
      </c>
      <c r="D8" s="10">
        <v>9948</v>
      </c>
    </row>
    <row r="9" spans="1:4">
      <c r="A9" s="9">
        <v>11308</v>
      </c>
      <c r="B9" s="10">
        <v>9742</v>
      </c>
      <c r="C9" s="9">
        <v>11900</v>
      </c>
      <c r="D9" s="10">
        <v>9892</v>
      </c>
    </row>
    <row r="10" spans="1:4">
      <c r="A10" s="9">
        <v>11546</v>
      </c>
      <c r="B10" s="10">
        <v>9868</v>
      </c>
      <c r="C10" s="9">
        <v>12296</v>
      </c>
      <c r="D10" s="10">
        <v>9692</v>
      </c>
    </row>
    <row r="11" spans="1:4">
      <c r="A11" s="9">
        <v>11734</v>
      </c>
      <c r="B11" s="10">
        <v>9936</v>
      </c>
      <c r="C11" s="9">
        <v>12288</v>
      </c>
      <c r="D11" s="10">
        <v>9650</v>
      </c>
    </row>
    <row r="12" spans="1:4">
      <c r="A12" s="9">
        <v>11850</v>
      </c>
      <c r="B12" s="10">
        <v>9948</v>
      </c>
      <c r="C12" s="9">
        <v>12126</v>
      </c>
      <c r="D12" s="10">
        <v>9444</v>
      </c>
    </row>
    <row r="13" spans="1:4">
      <c r="A13" s="9">
        <v>11900</v>
      </c>
      <c r="B13" s="10">
        <v>9892</v>
      </c>
      <c r="C13" s="9">
        <v>11860</v>
      </c>
      <c r="D13" s="10">
        <v>9152</v>
      </c>
    </row>
    <row r="14" spans="1:4">
      <c r="A14" s="9">
        <v>12296</v>
      </c>
      <c r="B14" s="10">
        <v>9692</v>
      </c>
      <c r="C14" s="9">
        <v>11128</v>
      </c>
      <c r="D14" s="10">
        <v>8398</v>
      </c>
    </row>
    <row r="15" spans="1:4">
      <c r="A15" s="9">
        <v>12288</v>
      </c>
      <c r="B15" s="10">
        <v>9650</v>
      </c>
      <c r="C15" s="9">
        <v>11174</v>
      </c>
      <c r="D15" s="10">
        <v>8382</v>
      </c>
    </row>
    <row r="16" spans="1:4">
      <c r="A16" s="9">
        <v>12126</v>
      </c>
      <c r="B16" s="10">
        <v>9444</v>
      </c>
      <c r="C16" s="9">
        <v>11148</v>
      </c>
      <c r="D16" s="10">
        <v>8288</v>
      </c>
    </row>
    <row r="17" spans="1:4">
      <c r="A17" s="9">
        <v>11860</v>
      </c>
      <c r="B17" s="10">
        <v>9152</v>
      </c>
      <c r="C17" s="9">
        <v>11012</v>
      </c>
      <c r="D17" s="10">
        <v>8096</v>
      </c>
    </row>
    <row r="18" spans="1:4">
      <c r="A18" s="9">
        <v>11128</v>
      </c>
      <c r="B18" s="10">
        <v>8398</v>
      </c>
      <c r="C18" s="9">
        <v>10782</v>
      </c>
      <c r="D18" s="10">
        <v>7824</v>
      </c>
    </row>
    <row r="19" spans="1:4">
      <c r="A19" s="9">
        <v>11174</v>
      </c>
      <c r="B19" s="10">
        <v>8382</v>
      </c>
      <c r="C19" s="9">
        <v>10480</v>
      </c>
      <c r="D19" s="10">
        <v>7482</v>
      </c>
    </row>
    <row r="20" spans="1:4">
      <c r="A20" s="9">
        <v>11148</v>
      </c>
      <c r="B20" s="10">
        <v>8288</v>
      </c>
      <c r="C20" s="9">
        <v>10280</v>
      </c>
      <c r="D20" s="10">
        <v>7268</v>
      </c>
    </row>
    <row r="21" spans="1:4">
      <c r="A21" s="9">
        <v>11012</v>
      </c>
      <c r="B21" s="10">
        <v>8096</v>
      </c>
      <c r="C21" s="9">
        <v>9906</v>
      </c>
      <c r="D21" s="10">
        <v>6882</v>
      </c>
    </row>
    <row r="22" spans="1:4">
      <c r="A22" s="9">
        <v>10782</v>
      </c>
      <c r="B22" s="10">
        <v>7824</v>
      </c>
      <c r="C22" s="9">
        <v>9482</v>
      </c>
      <c r="D22" s="10">
        <v>6466</v>
      </c>
    </row>
    <row r="23" spans="1:4">
      <c r="A23" s="9">
        <v>10480</v>
      </c>
      <c r="B23" s="10">
        <v>7482</v>
      </c>
      <c r="C23" s="9">
        <v>9088</v>
      </c>
      <c r="D23" s="10">
        <v>6100</v>
      </c>
    </row>
    <row r="24" spans="1:4">
      <c r="A24" s="9">
        <v>10280</v>
      </c>
      <c r="B24" s="10">
        <v>7268</v>
      </c>
      <c r="C24" s="9">
        <v>8776</v>
      </c>
      <c r="D24" s="10">
        <v>5840</v>
      </c>
    </row>
    <row r="25" spans="1:4">
      <c r="A25" s="9">
        <v>9906</v>
      </c>
      <c r="B25" s="10">
        <v>6882</v>
      </c>
      <c r="C25" s="9">
        <v>8616</v>
      </c>
      <c r="D25" s="10">
        <v>5728</v>
      </c>
    </row>
    <row r="26" spans="1:4">
      <c r="A26" s="9">
        <v>9482</v>
      </c>
      <c r="B26" s="10">
        <v>6466</v>
      </c>
      <c r="C26" s="9">
        <v>7874</v>
      </c>
      <c r="D26" s="10">
        <v>4930</v>
      </c>
    </row>
    <row r="27" spans="1:4">
      <c r="A27" s="9">
        <v>9088</v>
      </c>
      <c r="B27" s="10">
        <v>6100</v>
      </c>
      <c r="C27" s="9">
        <v>7570</v>
      </c>
      <c r="D27" s="10">
        <v>4616</v>
      </c>
    </row>
    <row r="28" spans="1:4">
      <c r="A28" s="9">
        <v>8776</v>
      </c>
      <c r="B28" s="10">
        <v>5840</v>
      </c>
      <c r="C28" s="9">
        <v>7266</v>
      </c>
      <c r="D28" s="10">
        <v>4348</v>
      </c>
    </row>
    <row r="29" spans="1:4">
      <c r="A29" s="9">
        <v>8616</v>
      </c>
      <c r="B29" s="10">
        <v>5728</v>
      </c>
      <c r="C29" s="9">
        <v>7062</v>
      </c>
      <c r="D29" s="10">
        <v>4208</v>
      </c>
    </row>
    <row r="30" spans="1:4">
      <c r="A30" s="9">
        <v>7874</v>
      </c>
      <c r="B30" s="10">
        <v>4930</v>
      </c>
      <c r="C30" s="9">
        <v>6828</v>
      </c>
      <c r="D30" s="10">
        <v>4140</v>
      </c>
    </row>
    <row r="31" spans="1:4">
      <c r="A31" s="9">
        <v>7570</v>
      </c>
      <c r="B31" s="10">
        <v>4616</v>
      </c>
      <c r="C31" s="9">
        <v>6700</v>
      </c>
      <c r="D31" s="10">
        <v>4124</v>
      </c>
    </row>
    <row r="32" spans="1:4">
      <c r="A32" s="9">
        <v>7266</v>
      </c>
      <c r="B32" s="10">
        <v>4348</v>
      </c>
      <c r="C32" s="9">
        <v>6458</v>
      </c>
      <c r="D32" s="10">
        <v>4072</v>
      </c>
    </row>
    <row r="33" spans="1:4">
      <c r="A33" s="9">
        <v>7062</v>
      </c>
      <c r="B33" s="10">
        <v>4208</v>
      </c>
      <c r="C33" s="9">
        <v>6154</v>
      </c>
      <c r="D33" s="10">
        <v>3982</v>
      </c>
    </row>
    <row r="34" spans="1:4" ht="15.75" thickBot="1">
      <c r="A34" s="9">
        <v>6828</v>
      </c>
      <c r="B34" s="10">
        <v>4140</v>
      </c>
      <c r="C34" s="9">
        <v>5788</v>
      </c>
      <c r="D34" s="10">
        <v>3844</v>
      </c>
    </row>
    <row r="35" spans="1:4">
      <c r="A35" s="9">
        <v>6700</v>
      </c>
      <c r="B35" s="10">
        <v>4124</v>
      </c>
      <c r="C35" s="7">
        <v>3778</v>
      </c>
      <c r="D35" s="8">
        <v>4212</v>
      </c>
    </row>
    <row r="36" spans="1:4">
      <c r="A36" s="9">
        <v>6458</v>
      </c>
      <c r="B36" s="10">
        <v>4072</v>
      </c>
      <c r="C36" s="9">
        <v>3774</v>
      </c>
      <c r="D36" s="10">
        <v>4436</v>
      </c>
    </row>
    <row r="37" spans="1:4">
      <c r="A37" s="9">
        <v>6154</v>
      </c>
      <c r="B37" s="10">
        <v>3982</v>
      </c>
      <c r="C37" s="9">
        <v>3946</v>
      </c>
      <c r="D37" s="10">
        <v>4742</v>
      </c>
    </row>
    <row r="38" spans="1:4">
      <c r="A38" s="9">
        <v>5788</v>
      </c>
      <c r="B38" s="10">
        <v>3844</v>
      </c>
      <c r="C38" s="9">
        <v>4232</v>
      </c>
      <c r="D38" s="10">
        <v>5042</v>
      </c>
    </row>
  </sheetData>
  <conditionalFormatting sqref="A1:A38">
    <cfRule type="notContainsBlanks" dxfId="31" priority="16">
      <formula>LEN(TRIM(A1))&gt;0</formula>
    </cfRule>
  </conditionalFormatting>
  <conditionalFormatting sqref="A1:B38">
    <cfRule type="expression" dxfId="29" priority="14">
      <formula>IF(A1=0,1,0)</formula>
    </cfRule>
    <cfRule type="expression" dxfId="28" priority="15">
      <formula>IF(A1&lt;1000,1,0)</formula>
    </cfRule>
  </conditionalFormatting>
  <conditionalFormatting sqref="B1:B38">
    <cfRule type="notContainsBlanks" dxfId="25" priority="13">
      <formula>LEN(TRIM(B1))&gt;0</formula>
    </cfRule>
  </conditionalFormatting>
  <conditionalFormatting sqref="C35:C38">
    <cfRule type="notContainsBlanks" dxfId="23" priority="12">
      <formula>LEN(TRIM(C35))&gt;0</formula>
    </cfRule>
  </conditionalFormatting>
  <conditionalFormatting sqref="C35:D38">
    <cfRule type="expression" dxfId="21" priority="10">
      <formula>IF(C35=0,1,0)</formula>
    </cfRule>
    <cfRule type="expression" dxfId="20" priority="11">
      <formula>IF(C35&lt;1000,1,0)</formula>
    </cfRule>
  </conditionalFormatting>
  <conditionalFormatting sqref="D35:D38">
    <cfRule type="notContainsBlanks" dxfId="17" priority="9">
      <formula>LEN(TRIM(D35))&gt;0</formula>
    </cfRule>
  </conditionalFormatting>
  <conditionalFormatting sqref="C1:C30">
    <cfRule type="notContainsBlanks" dxfId="15" priority="8">
      <formula>LEN(TRIM(C1))&gt;0</formula>
    </cfRule>
  </conditionalFormatting>
  <conditionalFormatting sqref="C1:D30">
    <cfRule type="expression" dxfId="13" priority="6">
      <formula>IF(C1=0,1,0)</formula>
    </cfRule>
    <cfRule type="expression" dxfId="12" priority="7">
      <formula>IF(C1&lt;1000,1,0)</formula>
    </cfRule>
  </conditionalFormatting>
  <conditionalFormatting sqref="D1:D30">
    <cfRule type="notContainsBlanks" dxfId="9" priority="5">
      <formula>LEN(TRIM(D1))&gt;0</formula>
    </cfRule>
  </conditionalFormatting>
  <conditionalFormatting sqref="C31:C34">
    <cfRule type="notContainsBlanks" dxfId="7" priority="4">
      <formula>LEN(TRIM(C31))&gt;0</formula>
    </cfRule>
  </conditionalFormatting>
  <conditionalFormatting sqref="C31:D34">
    <cfRule type="expression" dxfId="5" priority="2">
      <formula>IF(C31=0,1,0)</formula>
    </cfRule>
    <cfRule type="expression" dxfId="4" priority="3">
      <formula>IF(C31&lt;1000,1,0)</formula>
    </cfRule>
  </conditionalFormatting>
  <conditionalFormatting sqref="D31:D34">
    <cfRule type="notContainsBlanks" dxfId="1" priority="1">
      <formula>LEN(TRIM(D31))&gt;0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Triangulation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Blancher</dc:creator>
  <cp:lastModifiedBy>Sim</cp:lastModifiedBy>
  <cp:lastPrinted>2023-11-29T14:27:32Z</cp:lastPrinted>
  <dcterms:created xsi:type="dcterms:W3CDTF">2023-11-27T10:13:28Z</dcterms:created>
  <dcterms:modified xsi:type="dcterms:W3CDTF">2025-02-13T16:03:16Z</dcterms:modified>
</cp:coreProperties>
</file>