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200" windowHeight="11595" activeTab="1"/>
  </bookViews>
  <sheets>
    <sheet name="base chiffrage mecanique" sheetId="1" r:id="rId1"/>
    <sheet name="Menu" sheetId="2" r:id="rId2"/>
    <sheet name="Liste des Devis" sheetId="3" r:id="rId3"/>
    <sheet name="Liste des Clients" sheetId="4" r:id="rId4"/>
  </sheets>
  <definedNames>
    <definedName name="_xlnm.Print_Area" localSheetId="0">'base chiffrage mecanique'!$F$12:$Y$45</definedName>
  </definedNames>
  <calcPr calcId="145621"/>
  <fileRecoveryPr repairLoad="1"/>
</workbook>
</file>

<file path=xl/calcChain.xml><?xml version="1.0" encoding="utf-8"?>
<calcChain xmlns="http://schemas.openxmlformats.org/spreadsheetml/2006/main">
  <c r="C10" i="1" l="1"/>
  <c r="C9" i="1"/>
  <c r="C8" i="1"/>
  <c r="B8" i="1"/>
  <c r="C7" i="1"/>
  <c r="B7" i="1"/>
  <c r="C6" i="1"/>
  <c r="B6" i="1"/>
  <c r="C5" i="1"/>
  <c r="B5" i="1"/>
  <c r="C4" i="1"/>
  <c r="B4" i="1"/>
  <c r="C3" i="1"/>
  <c r="B3" i="1"/>
  <c r="C2" i="1"/>
  <c r="B2" i="1"/>
  <c r="C1" i="1"/>
</calcChain>
</file>

<file path=xl/sharedStrings.xml><?xml version="1.0" encoding="utf-8"?>
<sst xmlns="http://schemas.openxmlformats.org/spreadsheetml/2006/main" count="330" uniqueCount="239">
  <si>
    <t>Désignation</t>
  </si>
  <si>
    <t>Durée (h)</t>
  </si>
  <si>
    <t>Train AVG</t>
  </si>
  <si>
    <t>GMP</t>
  </si>
  <si>
    <t>GMV</t>
  </si>
  <si>
    <t>Triangle AVD</t>
  </si>
  <si>
    <t>Triangle AVG</t>
  </si>
  <si>
    <t>Transmission AVG</t>
  </si>
  <si>
    <t>Reservoir</t>
  </si>
  <si>
    <t>Train arriere</t>
  </si>
  <si>
    <t>Disque Moyeu AVD</t>
  </si>
  <si>
    <t>Disque moyeu AVG</t>
  </si>
  <si>
    <t>descriptif</t>
  </si>
  <si>
    <t>Porte AVG</t>
  </si>
  <si>
    <t>Porte AVD</t>
  </si>
  <si>
    <t>Roue AVD</t>
  </si>
  <si>
    <t>Roue AVG</t>
  </si>
  <si>
    <t>Roue ARD</t>
  </si>
  <si>
    <t>Roue ARG</t>
  </si>
  <si>
    <t>motoventilateur</t>
  </si>
  <si>
    <t>Train AVD</t>
  </si>
  <si>
    <t>Pare choc AV</t>
  </si>
  <si>
    <t>Pare brise</t>
  </si>
  <si>
    <t>amortisseurARD</t>
  </si>
  <si>
    <t>Etrier de frein</t>
  </si>
  <si>
    <t>Capteur ABS</t>
  </si>
  <si>
    <t>Chapes</t>
  </si>
  <si>
    <t>Biellette barre stabilisatrice</t>
  </si>
  <si>
    <t>Faisceau moteur</t>
  </si>
  <si>
    <t>Berceau</t>
  </si>
  <si>
    <t>Boite de vitesses</t>
  </si>
  <si>
    <t>Facade accessoires</t>
  </si>
  <si>
    <t>Amortisseur</t>
  </si>
  <si>
    <t>Moyeu,roulement</t>
  </si>
  <si>
    <t>Biellette de reprise de couple</t>
  </si>
  <si>
    <t>Cremalliere</t>
  </si>
  <si>
    <t>Barre stabilisatrice</t>
  </si>
  <si>
    <t>Support moteur D (Tampon hydro-élastique  + coiffe support moteur)</t>
  </si>
  <si>
    <t>Elements moteurs + boite de vitesses (supports, capteurs, durits)</t>
  </si>
  <si>
    <t>Radiateurs</t>
  </si>
  <si>
    <t>Convergent</t>
  </si>
  <si>
    <t>Façade Avant Technique (agrafes, volets pilotés)</t>
  </si>
  <si>
    <t>Pneus sur jante AVG avec équilibrage</t>
  </si>
  <si>
    <t>Pneus sur jante AVD avec équilibrage</t>
  </si>
  <si>
    <t>Pneus sur jante ARG avec équilibrage</t>
  </si>
  <si>
    <t>Pneus sur jante ARD avec équilibrage</t>
  </si>
  <si>
    <t>Roue</t>
  </si>
  <si>
    <t>Silents Blocs</t>
  </si>
  <si>
    <t>Flexible de frein</t>
  </si>
  <si>
    <t>Cables de frein</t>
  </si>
  <si>
    <t>Capteurs ABS</t>
  </si>
  <si>
    <t>Etriers de freins</t>
  </si>
  <si>
    <t>Freins (disques ou tambours)</t>
  </si>
  <si>
    <t>Moteur roue directrice (4 motions)</t>
  </si>
  <si>
    <t>Faisceau train arrière</t>
  </si>
  <si>
    <t>Capteur correcteur d'assiette</t>
  </si>
  <si>
    <t>Volant</t>
  </si>
  <si>
    <t>Planche de bord</t>
  </si>
  <si>
    <t>Colonne de direction</t>
  </si>
  <si>
    <t>Air Bag conducteur</t>
  </si>
  <si>
    <t>Platine comodo</t>
  </si>
  <si>
    <t>Capteur angle volant</t>
  </si>
  <si>
    <t>Faisceau planche de bord</t>
  </si>
  <si>
    <t>HVAC</t>
  </si>
  <si>
    <t>Peau planche de bord</t>
  </si>
  <si>
    <t>Air Bag passagé</t>
  </si>
  <si>
    <t>Instrument (combiné, autoradio, commande chauffage, etc…)</t>
  </si>
  <si>
    <t>Glissières</t>
  </si>
  <si>
    <t>Enjoliveur</t>
  </si>
  <si>
    <t>Tirant de porte</t>
  </si>
  <si>
    <t>Mecanisme lève vitre</t>
  </si>
  <si>
    <t>Vitre</t>
  </si>
  <si>
    <t>Custod</t>
  </si>
  <si>
    <t>Faisceau</t>
  </si>
  <si>
    <t>Serrure + poignée</t>
  </si>
  <si>
    <t>Haut-parleur</t>
  </si>
  <si>
    <t>Joint de porte</t>
  </si>
  <si>
    <t>Panneau de porte + feuille étanche</t>
  </si>
  <si>
    <t>Porte ARG</t>
  </si>
  <si>
    <t>Porte ARD</t>
  </si>
  <si>
    <t>Feux</t>
  </si>
  <si>
    <t xml:space="preserve">Verins </t>
  </si>
  <si>
    <t>Faisceaux</t>
  </si>
  <si>
    <t xml:space="preserve">Garniture </t>
  </si>
  <si>
    <t>Essuie glace (moteur + mécanisme)</t>
  </si>
  <si>
    <t>Lunette arrière</t>
  </si>
  <si>
    <t>Joint de coffre</t>
  </si>
  <si>
    <t>Volet</t>
  </si>
  <si>
    <t>Gicleurs</t>
  </si>
  <si>
    <t>Tuyaux lave glace</t>
  </si>
  <si>
    <t>Insonoristion capot</t>
  </si>
  <si>
    <t>Compats</t>
  </si>
  <si>
    <t>Capot moteur</t>
  </si>
  <si>
    <t>PCU</t>
  </si>
  <si>
    <t>Module jauge pompe</t>
  </si>
  <si>
    <t>Pare-chocs Avant</t>
  </si>
  <si>
    <t>Anti-brouillards</t>
  </si>
  <si>
    <t>Laves phares</t>
  </si>
  <si>
    <t>Capteur stationnement</t>
  </si>
  <si>
    <t>Grilles</t>
  </si>
  <si>
    <t>Feux diurnes</t>
  </si>
  <si>
    <t>Camera de stationnement</t>
  </si>
  <si>
    <t>Pare-chocs Arrière</t>
  </si>
  <si>
    <t>Pavillon</t>
  </si>
  <si>
    <t>Rigidification</t>
  </si>
  <si>
    <t>Enjoliveur de plafonnier</t>
  </si>
  <si>
    <t>Console centrale</t>
  </si>
  <si>
    <t>Instrument (boutons, éclairage d'ambiance, allume cigare, etc…)</t>
  </si>
  <si>
    <t xml:space="preserve">Support moteur &amp; bv </t>
  </si>
  <si>
    <t>Transmission AVD</t>
  </si>
  <si>
    <t>amortisseur ARG</t>
  </si>
  <si>
    <t>Ligne d'echappement</t>
  </si>
  <si>
    <t>Tuyauterie freinage</t>
  </si>
  <si>
    <t>Bloc ABS + support</t>
  </si>
  <si>
    <t>Pédalier</t>
  </si>
  <si>
    <t>Assistance freinage</t>
  </si>
  <si>
    <t>Air Bag rideaux gauche</t>
  </si>
  <si>
    <t>Air Bag rideaux droit</t>
  </si>
  <si>
    <t>Ceinture de securite 1ère rangé G</t>
  </si>
  <si>
    <t>Ceinture de securite 1ère rangé D</t>
  </si>
  <si>
    <t>Ceinture de securite 2ème rangé G</t>
  </si>
  <si>
    <t>Ceinture de securite 2ème rangé D</t>
  </si>
  <si>
    <t>Ceinture de securite 2ème rangé M</t>
  </si>
  <si>
    <t>Cardan colonne de direction</t>
  </si>
  <si>
    <t>Ligne échappement</t>
  </si>
  <si>
    <t>Sonde NOX</t>
  </si>
  <si>
    <t>Sonde Particule</t>
  </si>
  <si>
    <t>Sonde Lambda</t>
  </si>
  <si>
    <t>Injectureur Urée</t>
  </si>
  <si>
    <t>Support lignes</t>
  </si>
  <si>
    <t>Baie de pare brise + joint</t>
  </si>
  <si>
    <t>Faisceau avant moteur</t>
  </si>
  <si>
    <t>Tuyauterie climatisation</t>
  </si>
  <si>
    <t>Tuyauterie Carburant</t>
  </si>
  <si>
    <t>Tuyauterie Urée</t>
  </si>
  <si>
    <t>Moteur et bras d'essuie glace AVD</t>
  </si>
  <si>
    <t>Réservoir carburant</t>
  </si>
  <si>
    <t>Réservoir Urée</t>
  </si>
  <si>
    <t>Moteur et bras d'essuie glace AVG</t>
  </si>
  <si>
    <t>Ecran thermique echappement</t>
  </si>
  <si>
    <t xml:space="preserve">Réservoir lave glace </t>
  </si>
  <si>
    <t>Ecran thermique/phonique tablier</t>
  </si>
  <si>
    <t>Câble de commande BV</t>
  </si>
  <si>
    <t>Levier + support de frein a main</t>
  </si>
  <si>
    <t>Faisceau Urée</t>
  </si>
  <si>
    <t>Faisceau sous caisse</t>
  </si>
  <si>
    <t>Pack batterie</t>
  </si>
  <si>
    <t>Custod AV</t>
  </si>
  <si>
    <t>Custod AR</t>
  </si>
  <si>
    <t>Event de coffre</t>
  </si>
  <si>
    <t>Joints de coffre</t>
  </si>
  <si>
    <t>Joint porte AVG</t>
  </si>
  <si>
    <t>Joint porte AVD</t>
  </si>
  <si>
    <t>Joint porte ARG</t>
  </si>
  <si>
    <t>Joint porte ARD</t>
  </si>
  <si>
    <t>Ferrure</t>
  </si>
  <si>
    <t>Serrure + câble de capot</t>
  </si>
  <si>
    <t>Klaxon</t>
  </si>
  <si>
    <t>Feux AVG</t>
  </si>
  <si>
    <t>Feux AVD</t>
  </si>
  <si>
    <t>Feux ARG</t>
  </si>
  <si>
    <t>FeuxARD</t>
  </si>
  <si>
    <t>Capot</t>
  </si>
  <si>
    <t>Traverse AV</t>
  </si>
  <si>
    <t>Traverse AR</t>
  </si>
  <si>
    <t>Tuyau d alimentation lave glace Av</t>
  </si>
  <si>
    <t>Tuyauterie embrayage</t>
  </si>
  <si>
    <t>Ski</t>
  </si>
  <si>
    <t>Carters protections</t>
  </si>
  <si>
    <t>Support pare-chocs AR</t>
  </si>
  <si>
    <t>Antenne</t>
  </si>
  <si>
    <t>ECM + support</t>
  </si>
  <si>
    <t>Bac batterie</t>
  </si>
  <si>
    <t>Boitier servitude (UCH / BSM)</t>
  </si>
  <si>
    <t>Pare boue ARG</t>
  </si>
  <si>
    <t>Pare boue ARD</t>
  </si>
  <si>
    <t>Pare boue AVG</t>
  </si>
  <si>
    <t>Pare boue AVD</t>
  </si>
  <si>
    <t>Plancher arrière</t>
  </si>
  <si>
    <t>Pare choc AR</t>
  </si>
  <si>
    <t>Faisceau habitacle</t>
  </si>
  <si>
    <t>Plafonnier + habillage pavillon</t>
  </si>
  <si>
    <t>Calculateur Air Bag</t>
  </si>
  <si>
    <t>Montant de pare brise G &amp; D</t>
  </si>
  <si>
    <t>Tuyau d alimentation lave glace AR</t>
  </si>
  <si>
    <t>Siège AVG</t>
  </si>
  <si>
    <t>Siège AVD</t>
  </si>
  <si>
    <t>Banquette arrière</t>
  </si>
  <si>
    <t>Dossier arrière</t>
  </si>
  <si>
    <t>Insono + moquette habitacle</t>
  </si>
  <si>
    <t>Garniture interieur</t>
  </si>
  <si>
    <t>Vidange réservoir</t>
  </si>
  <si>
    <t>Collerette étanche démontable</t>
  </si>
  <si>
    <t>Système anti-incendie pour banc à Rouleaux</t>
  </si>
  <si>
    <t>Coup de poing arrêt d'urgence</t>
  </si>
  <si>
    <t>Kit batterie annexe (Boitier 12V habitacle avec Kit EDIC intégré)</t>
  </si>
  <si>
    <t>Passage câble calculateur / PC dans l'habitacle</t>
  </si>
  <si>
    <t>Attelage</t>
  </si>
  <si>
    <t>Passage rallonges TCK</t>
  </si>
  <si>
    <t>Tuyautage Diesel</t>
  </si>
  <si>
    <t>Tuyautage Essence</t>
  </si>
  <si>
    <t>Pression rampe huile</t>
  </si>
  <si>
    <t>Carburant</t>
  </si>
  <si>
    <t>Ligne échappement Diesel</t>
  </si>
  <si>
    <t>Pression admission Diesel</t>
  </si>
  <si>
    <t>Pression admission Essence</t>
  </si>
  <si>
    <t>Ligne échappement Essence</t>
  </si>
  <si>
    <t>Cage à Lest</t>
  </si>
  <si>
    <t>Remplisage huile BV</t>
  </si>
  <si>
    <t>Remplissage huile moteur</t>
  </si>
  <si>
    <t>Remplissage climatisation</t>
  </si>
  <si>
    <t>Lave glace</t>
  </si>
  <si>
    <t>Urée</t>
  </si>
  <si>
    <t>Système freinage</t>
  </si>
  <si>
    <t>Embrayage</t>
  </si>
  <si>
    <t>Liquide de refroidissement</t>
  </si>
  <si>
    <t>Chargement soft</t>
  </si>
  <si>
    <t>Contrôle des organes électriques</t>
  </si>
  <si>
    <t>Contrôle statique</t>
  </si>
  <si>
    <t>Contrôle dynamique</t>
  </si>
  <si>
    <t>Remplisage BVA</t>
  </si>
  <si>
    <t>Assemblage Sous-ensemble</t>
  </si>
  <si>
    <t>Montage Organes avant / arrière</t>
  </si>
  <si>
    <t>Montage Organes sous plancher</t>
  </si>
  <si>
    <t>Montage Organes carosserie</t>
  </si>
  <si>
    <t>Montage Organes Habitacles</t>
  </si>
  <si>
    <t>Montage Instrumentation Diesel</t>
  </si>
  <si>
    <t>Montage Instrumentation Essence</t>
  </si>
  <si>
    <t>Mise Sous Tension</t>
  </si>
  <si>
    <t>Preparation / Ordonnancement</t>
  </si>
  <si>
    <t>Sous-total Prototype Mécanique</t>
  </si>
  <si>
    <t>Total Prototype Mécanique</t>
  </si>
  <si>
    <t>Numéro Devis</t>
  </si>
  <si>
    <t>Nom du client</t>
  </si>
  <si>
    <t>Prénom</t>
  </si>
  <si>
    <t>Guillot</t>
  </si>
  <si>
    <t>Hervé</t>
  </si>
  <si>
    <t>Paul</t>
  </si>
  <si>
    <t>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</si>
</sst>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2" xfId="0" applyFill="1" applyBorder="1"/>
    <xf numFmtId="0" fontId="0" fillId="2" borderId="3" xfId="0" applyFill="1" applyBorder="1"/>
    <xf numFmtId="0" fontId="0" fillId="2" borderId="1" xfId="0" applyFill="1" applyBorder="1"/>
    <xf numFmtId="0" fontId="0" fillId="0" borderId="2" xfId="0" applyFill="1" applyBorder="1"/>
    <xf numFmtId="0" fontId="0" fillId="0" borderId="1" xfId="0" applyFill="1" applyBorder="1"/>
    <xf numFmtId="0" fontId="0" fillId="0" borderId="3" xfId="0" applyFill="1" applyBorder="1"/>
    <xf numFmtId="1" fontId="0" fillId="0" borderId="0" xfId="0" applyNumberFormat="1"/>
    <xf numFmtId="0" fontId="2" fillId="3" borderId="6" xfId="0" applyFont="1" applyFill="1" applyBorder="1"/>
    <xf numFmtId="0" fontId="2" fillId="3" borderId="9" xfId="0" applyFont="1" applyFill="1" applyBorder="1"/>
    <xf numFmtId="0" fontId="2" fillId="3" borderId="7" xfId="0" applyFont="1" applyFill="1" applyBorder="1"/>
    <xf numFmtId="0" fontId="2" fillId="0" borderId="0" xfId="0" applyFont="1"/>
    <xf numFmtId="0" fontId="0" fillId="0" borderId="13" xfId="0" applyBorder="1"/>
    <xf numFmtId="0" fontId="0" fillId="2" borderId="14" xfId="0" applyFill="1" applyBorder="1"/>
    <xf numFmtId="0" fontId="0" fillId="0" borderId="14" xfId="0" applyBorder="1"/>
    <xf numFmtId="0" fontId="0" fillId="0" borderId="15" xfId="0" applyBorder="1"/>
    <xf numFmtId="0" fontId="0" fillId="2" borderId="15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0" xfId="0" applyBorder="1"/>
    <xf numFmtId="0" fontId="0" fillId="2" borderId="11" xfId="0" applyFill="1" applyBorder="1"/>
    <xf numFmtId="0" fontId="0" fillId="0" borderId="11" xfId="0" applyBorder="1"/>
    <xf numFmtId="0" fontId="0" fillId="2" borderId="12" xfId="0" applyFill="1" applyBorder="1"/>
    <xf numFmtId="0" fontId="0" fillId="0" borderId="12" xfId="0" applyBorder="1"/>
    <xf numFmtId="0" fontId="0" fillId="2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0" xfId="0" applyFill="1" applyBorder="1"/>
    <xf numFmtId="0" fontId="0" fillId="0" borderId="0" xfId="0" applyAlignment="1">
      <alignment horizontal="right"/>
    </xf>
    <xf numFmtId="0" fontId="0" fillId="0" borderId="0" xfId="0" applyFill="1" applyBorder="1"/>
    <xf numFmtId="0" fontId="1" fillId="0" borderId="0" xfId="0" applyFont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5</xdr:col>
          <xdr:colOff>190500</xdr:colOff>
          <xdr:row>3</xdr:row>
          <xdr:rowOff>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53"/>
  <sheetViews>
    <sheetView zoomScale="112" zoomScaleNormal="112" workbookViewId="0">
      <selection activeCell="D10" sqref="D10"/>
    </sheetView>
  </sheetViews>
  <sheetFormatPr baseColWidth="10" defaultRowHeight="15" x14ac:dyDescent="0.25"/>
  <cols>
    <col min="1" max="1" width="29.7109375" bestFit="1" customWidth="1"/>
    <col min="2" max="2" width="63.42578125" bestFit="1" customWidth="1"/>
    <col min="3" max="4" width="9.28515625" customWidth="1"/>
    <col min="6" max="6" width="36.85546875" bestFit="1" customWidth="1"/>
    <col min="7" max="7" width="9.28515625" customWidth="1"/>
    <col min="9" max="9" width="28.7109375" bestFit="1" customWidth="1"/>
    <col min="10" max="10" width="9.28515625" customWidth="1"/>
    <col min="12" max="12" width="21" bestFit="1" customWidth="1"/>
    <col min="13" max="13" width="9.28515625" customWidth="1"/>
    <col min="15" max="15" width="31.7109375" customWidth="1"/>
    <col min="16" max="16" width="9.28515625" customWidth="1"/>
    <col min="18" max="18" width="58" bestFit="1" customWidth="1"/>
    <col min="19" max="19" width="9.28515625" customWidth="1"/>
    <col min="21" max="21" width="58" bestFit="1" customWidth="1"/>
    <col min="22" max="22" width="9.28515625" customWidth="1"/>
    <col min="24" max="24" width="32.5703125" bestFit="1" customWidth="1"/>
  </cols>
  <sheetData>
    <row r="1" spans="1:26" x14ac:dyDescent="0.25">
      <c r="B1" s="31" t="s">
        <v>229</v>
      </c>
      <c r="C1" s="10">
        <f>$C9*0.25</f>
        <v>0</v>
      </c>
      <c r="D1" s="10"/>
      <c r="F1" s="10"/>
      <c r="H1" s="10"/>
      <c r="J1" s="10"/>
      <c r="L1" s="10"/>
      <c r="N1" s="10"/>
      <c r="P1" s="10"/>
      <c r="R1" s="10"/>
      <c r="T1" s="10"/>
      <c r="V1" s="10"/>
      <c r="X1" s="10"/>
      <c r="Z1" s="10"/>
    </row>
    <row r="2" spans="1:26" x14ac:dyDescent="0.25">
      <c r="B2" s="31" t="str">
        <f>A12</f>
        <v>Assemblage Sous-ensemble</v>
      </c>
      <c r="C2" s="10">
        <f>$C153</f>
        <v>0</v>
      </c>
      <c r="D2" s="10"/>
    </row>
    <row r="3" spans="1:26" x14ac:dyDescent="0.25">
      <c r="B3" s="31" t="str">
        <f>F12</f>
        <v>Montage Organes avant / arrière</v>
      </c>
      <c r="C3" s="10">
        <f>$G45</f>
        <v>0</v>
      </c>
      <c r="D3" s="10"/>
    </row>
    <row r="4" spans="1:26" x14ac:dyDescent="0.25">
      <c r="B4" s="31" t="str">
        <f>I12</f>
        <v>Montage Organes sous plancher</v>
      </c>
      <c r="C4" s="10">
        <f>$J31</f>
        <v>0</v>
      </c>
      <c r="D4" s="10"/>
    </row>
    <row r="5" spans="1:26" x14ac:dyDescent="0.25">
      <c r="B5" s="31" t="str">
        <f>L12</f>
        <v>Montage Organes carosserie</v>
      </c>
      <c r="C5" s="10">
        <f>$M36</f>
        <v>0</v>
      </c>
      <c r="D5" s="10"/>
    </row>
    <row r="6" spans="1:26" x14ac:dyDescent="0.25">
      <c r="B6" s="31" t="str">
        <f>O12</f>
        <v>Montage Organes Habitacles</v>
      </c>
      <c r="C6" s="10">
        <f>$P38</f>
        <v>0</v>
      </c>
      <c r="D6" s="10"/>
    </row>
    <row r="7" spans="1:26" x14ac:dyDescent="0.25">
      <c r="B7" s="31" t="str">
        <f>R12</f>
        <v>Montage Instrumentation Diesel</v>
      </c>
      <c r="C7" s="10">
        <f>$S28</f>
        <v>0</v>
      </c>
      <c r="D7" s="10"/>
    </row>
    <row r="8" spans="1:26" x14ac:dyDescent="0.25">
      <c r="B8" s="31" t="str">
        <f>U12</f>
        <v>Montage Instrumentation Essence</v>
      </c>
      <c r="C8" s="10">
        <f>$V28</f>
        <v>0</v>
      </c>
      <c r="D8" s="10"/>
    </row>
    <row r="9" spans="1:26" x14ac:dyDescent="0.25">
      <c r="B9" s="31" t="s">
        <v>230</v>
      </c>
      <c r="C9" s="10">
        <f>SUM($C2:$C7)</f>
        <v>0</v>
      </c>
      <c r="D9" s="10"/>
    </row>
    <row r="10" spans="1:26" x14ac:dyDescent="0.25">
      <c r="B10" s="31" t="s">
        <v>231</v>
      </c>
      <c r="C10" s="10">
        <f>$C9+$C1</f>
        <v>0</v>
      </c>
      <c r="D10" s="10"/>
    </row>
    <row r="11" spans="1:26" ht="15.75" thickBot="1" x14ac:dyDescent="0.3"/>
    <row r="12" spans="1:26" x14ac:dyDescent="0.25">
      <c r="A12" s="39" t="s">
        <v>221</v>
      </c>
      <c r="B12" s="41"/>
      <c r="C12" s="40"/>
      <c r="D12" s="34"/>
      <c r="F12" s="39" t="s">
        <v>222</v>
      </c>
      <c r="G12" s="40"/>
      <c r="I12" s="39" t="s">
        <v>223</v>
      </c>
      <c r="J12" s="40"/>
      <c r="L12" s="39" t="s">
        <v>224</v>
      </c>
      <c r="M12" s="40"/>
      <c r="O12" s="39" t="s">
        <v>225</v>
      </c>
      <c r="P12" s="40"/>
      <c r="R12" s="39" t="s">
        <v>226</v>
      </c>
      <c r="S12" s="40"/>
      <c r="U12" s="39" t="s">
        <v>227</v>
      </c>
      <c r="V12" s="40"/>
      <c r="X12" s="39" t="s">
        <v>228</v>
      </c>
      <c r="Y12" s="40"/>
    </row>
    <row r="13" spans="1:26" s="14" customFormat="1" ht="15.75" thickBot="1" x14ac:dyDescent="0.3">
      <c r="A13" s="11" t="s">
        <v>0</v>
      </c>
      <c r="B13" s="12" t="s">
        <v>12</v>
      </c>
      <c r="C13" s="13" t="s">
        <v>1</v>
      </c>
      <c r="D13" s="35"/>
      <c r="F13" s="11" t="s">
        <v>0</v>
      </c>
      <c r="G13" s="13" t="s">
        <v>1</v>
      </c>
      <c r="I13" s="11" t="s">
        <v>0</v>
      </c>
      <c r="J13" s="13" t="s">
        <v>1</v>
      </c>
      <c r="L13" s="11" t="s">
        <v>0</v>
      </c>
      <c r="M13" s="13" t="s">
        <v>1</v>
      </c>
      <c r="O13" s="11" t="s">
        <v>0</v>
      </c>
      <c r="P13" s="13" t="s">
        <v>1</v>
      </c>
      <c r="R13" s="11" t="s">
        <v>0</v>
      </c>
      <c r="S13" s="13" t="s">
        <v>1</v>
      </c>
      <c r="U13" s="11" t="s">
        <v>0</v>
      </c>
      <c r="V13" s="13" t="s">
        <v>1</v>
      </c>
      <c r="X13" s="11" t="s">
        <v>0</v>
      </c>
      <c r="Y13" s="13" t="s">
        <v>1</v>
      </c>
    </row>
    <row r="14" spans="1:26" x14ac:dyDescent="0.25">
      <c r="A14" s="36" t="s">
        <v>2</v>
      </c>
      <c r="B14" s="22" t="s">
        <v>32</v>
      </c>
      <c r="C14" s="2">
        <v>0.5</v>
      </c>
      <c r="D14" s="32"/>
      <c r="F14" s="15" t="s">
        <v>2</v>
      </c>
      <c r="G14" s="1">
        <v>0.5</v>
      </c>
      <c r="I14" s="15" t="s">
        <v>9</v>
      </c>
      <c r="J14" s="1">
        <v>1.5</v>
      </c>
      <c r="L14" s="15" t="s">
        <v>13</v>
      </c>
      <c r="M14" s="1">
        <v>0.25</v>
      </c>
      <c r="O14" s="15" t="s">
        <v>180</v>
      </c>
      <c r="P14" s="1">
        <v>3</v>
      </c>
      <c r="R14" s="15" t="s">
        <v>191</v>
      </c>
      <c r="S14" s="2">
        <v>3</v>
      </c>
      <c r="U14" s="15" t="s">
        <v>191</v>
      </c>
      <c r="V14" s="2">
        <v>3</v>
      </c>
      <c r="X14" s="15" t="s">
        <v>208</v>
      </c>
      <c r="Y14" s="1">
        <v>0.5</v>
      </c>
    </row>
    <row r="15" spans="1:26" ht="13.5" customHeight="1" x14ac:dyDescent="0.25">
      <c r="A15" s="37"/>
      <c r="B15" s="23" t="s">
        <v>33</v>
      </c>
      <c r="C15" s="4">
        <v>0.25</v>
      </c>
      <c r="D15" s="32"/>
      <c r="F15" s="16" t="s">
        <v>20</v>
      </c>
      <c r="G15" s="4">
        <v>0.5</v>
      </c>
      <c r="I15" s="16" t="s">
        <v>17</v>
      </c>
      <c r="J15" s="4">
        <v>0.15</v>
      </c>
      <c r="L15" s="16" t="s">
        <v>14</v>
      </c>
      <c r="M15" s="4">
        <v>0.25</v>
      </c>
      <c r="O15" s="16" t="s">
        <v>57</v>
      </c>
      <c r="P15" s="4">
        <v>3</v>
      </c>
      <c r="R15" s="16" t="s">
        <v>192</v>
      </c>
      <c r="S15" s="4">
        <v>2</v>
      </c>
      <c r="U15" s="16" t="s">
        <v>192</v>
      </c>
      <c r="V15" s="4">
        <v>2</v>
      </c>
      <c r="X15" s="16" t="s">
        <v>209</v>
      </c>
      <c r="Y15" s="4">
        <v>0.25</v>
      </c>
    </row>
    <row r="16" spans="1:26" ht="13.5" customHeight="1" x14ac:dyDescent="0.25">
      <c r="A16" s="37"/>
      <c r="B16" s="24" t="s">
        <v>24</v>
      </c>
      <c r="C16" s="2">
        <v>0.25</v>
      </c>
      <c r="D16" s="32"/>
      <c r="F16" s="17" t="s">
        <v>29</v>
      </c>
      <c r="G16" s="2">
        <v>1</v>
      </c>
      <c r="I16" s="17" t="s">
        <v>18</v>
      </c>
      <c r="J16" s="2">
        <v>0.15</v>
      </c>
      <c r="L16" s="17" t="s">
        <v>78</v>
      </c>
      <c r="M16" s="2">
        <v>0.25</v>
      </c>
      <c r="O16" s="17" t="s">
        <v>123</v>
      </c>
      <c r="P16" s="2">
        <v>0.25</v>
      </c>
      <c r="R16" s="17" t="s">
        <v>193</v>
      </c>
      <c r="S16" s="2">
        <v>2</v>
      </c>
      <c r="U16" s="17" t="s">
        <v>193</v>
      </c>
      <c r="V16" s="2">
        <v>2</v>
      </c>
      <c r="X16" s="17" t="s">
        <v>210</v>
      </c>
      <c r="Y16" s="2">
        <v>1</v>
      </c>
    </row>
    <row r="17" spans="1:25" ht="13.5" customHeight="1" x14ac:dyDescent="0.25">
      <c r="A17" s="37"/>
      <c r="B17" s="23" t="s">
        <v>25</v>
      </c>
      <c r="C17" s="4">
        <v>0.1</v>
      </c>
      <c r="D17" s="32"/>
      <c r="F17" s="16" t="s">
        <v>15</v>
      </c>
      <c r="G17" s="4">
        <v>0.15</v>
      </c>
      <c r="I17" s="16" t="s">
        <v>111</v>
      </c>
      <c r="J17" s="4">
        <v>1</v>
      </c>
      <c r="L17" s="16" t="s">
        <v>79</v>
      </c>
      <c r="M17" s="4">
        <v>0.25</v>
      </c>
      <c r="O17" s="16" t="s">
        <v>114</v>
      </c>
      <c r="P17" s="4">
        <v>0.75</v>
      </c>
      <c r="R17" s="16" t="s">
        <v>194</v>
      </c>
      <c r="S17" s="4">
        <v>2</v>
      </c>
      <c r="U17" s="16" t="s">
        <v>194</v>
      </c>
      <c r="V17" s="4">
        <v>2</v>
      </c>
      <c r="X17" s="16" t="s">
        <v>211</v>
      </c>
      <c r="Y17" s="4">
        <v>0.25</v>
      </c>
    </row>
    <row r="18" spans="1:25" x14ac:dyDescent="0.25">
      <c r="A18" s="37"/>
      <c r="B18" s="24" t="s">
        <v>27</v>
      </c>
      <c r="C18" s="2">
        <v>0.15</v>
      </c>
      <c r="D18" s="32"/>
      <c r="F18" s="17" t="s">
        <v>16</v>
      </c>
      <c r="G18" s="2">
        <v>0.15</v>
      </c>
      <c r="I18" s="17" t="s">
        <v>136</v>
      </c>
      <c r="J18" s="2">
        <v>1</v>
      </c>
      <c r="L18" s="17" t="s">
        <v>21</v>
      </c>
      <c r="M18" s="2">
        <v>0.5</v>
      </c>
      <c r="O18" s="17" t="s">
        <v>181</v>
      </c>
      <c r="P18" s="2">
        <v>1</v>
      </c>
      <c r="R18" s="17" t="s">
        <v>195</v>
      </c>
      <c r="S18" s="2">
        <v>5</v>
      </c>
      <c r="U18" s="17" t="s">
        <v>195</v>
      </c>
      <c r="V18" s="2">
        <v>5</v>
      </c>
      <c r="X18" s="17" t="s">
        <v>212</v>
      </c>
      <c r="Y18" s="2">
        <v>0.25</v>
      </c>
    </row>
    <row r="19" spans="1:25" ht="15.75" thickBot="1" x14ac:dyDescent="0.3">
      <c r="A19" s="38"/>
      <c r="B19" s="25" t="s">
        <v>11</v>
      </c>
      <c r="C19" s="5">
        <v>0.25</v>
      </c>
      <c r="D19" s="32"/>
      <c r="F19" s="16" t="s">
        <v>7</v>
      </c>
      <c r="G19" s="4">
        <v>0.25</v>
      </c>
      <c r="I19" s="16" t="s">
        <v>112</v>
      </c>
      <c r="J19" s="4">
        <v>1.5</v>
      </c>
      <c r="L19" s="16" t="s">
        <v>179</v>
      </c>
      <c r="M19" s="4">
        <v>0.5</v>
      </c>
      <c r="O19" s="16" t="s">
        <v>116</v>
      </c>
      <c r="P19" s="4">
        <v>0.25</v>
      </c>
      <c r="R19" s="16" t="s">
        <v>196</v>
      </c>
      <c r="S19" s="4">
        <v>4</v>
      </c>
      <c r="U19" s="16" t="s">
        <v>196</v>
      </c>
      <c r="V19" s="4">
        <v>4</v>
      </c>
      <c r="X19" s="16" t="s">
        <v>202</v>
      </c>
      <c r="Y19" s="4">
        <v>0.25</v>
      </c>
    </row>
    <row r="20" spans="1:25" x14ac:dyDescent="0.25">
      <c r="A20" s="36" t="s">
        <v>20</v>
      </c>
      <c r="B20" s="22" t="s">
        <v>32</v>
      </c>
      <c r="C20" s="1">
        <v>0.5</v>
      </c>
      <c r="D20" s="32"/>
      <c r="F20" s="17" t="s">
        <v>109</v>
      </c>
      <c r="G20" s="2">
        <v>0.5</v>
      </c>
      <c r="I20" s="17" t="s">
        <v>133</v>
      </c>
      <c r="J20" s="2">
        <v>1.5</v>
      </c>
      <c r="L20" s="17" t="s">
        <v>22</v>
      </c>
      <c r="M20" s="2">
        <v>2</v>
      </c>
      <c r="O20" s="17" t="s">
        <v>117</v>
      </c>
      <c r="P20" s="2">
        <v>0.25</v>
      </c>
      <c r="R20" s="17" t="s">
        <v>198</v>
      </c>
      <c r="S20" s="2">
        <v>4</v>
      </c>
      <c r="U20" s="17" t="s">
        <v>198</v>
      </c>
      <c r="V20" s="2">
        <v>4</v>
      </c>
      <c r="X20" s="17" t="s">
        <v>213</v>
      </c>
      <c r="Y20" s="2">
        <v>0.5</v>
      </c>
    </row>
    <row r="21" spans="1:25" x14ac:dyDescent="0.25">
      <c r="A21" s="37"/>
      <c r="B21" s="23" t="s">
        <v>33</v>
      </c>
      <c r="C21" s="4">
        <v>0.25</v>
      </c>
      <c r="D21" s="32"/>
      <c r="F21" s="16" t="s">
        <v>3</v>
      </c>
      <c r="G21" s="4">
        <v>1</v>
      </c>
      <c r="I21" s="16" t="s">
        <v>134</v>
      </c>
      <c r="J21" s="4">
        <v>1.5</v>
      </c>
      <c r="L21" s="16" t="s">
        <v>174</v>
      </c>
      <c r="M21" s="4">
        <v>0.25</v>
      </c>
      <c r="O21" s="16" t="s">
        <v>118</v>
      </c>
      <c r="P21" s="4">
        <v>0.5</v>
      </c>
      <c r="R21" s="16" t="s">
        <v>197</v>
      </c>
      <c r="S21" s="4">
        <v>4</v>
      </c>
      <c r="U21" s="16" t="s">
        <v>197</v>
      </c>
      <c r="V21" s="4">
        <v>4</v>
      </c>
      <c r="X21" s="16" t="s">
        <v>214</v>
      </c>
      <c r="Y21" s="4">
        <v>0.25</v>
      </c>
    </row>
    <row r="22" spans="1:25" x14ac:dyDescent="0.25">
      <c r="A22" s="37"/>
      <c r="B22" s="24" t="s">
        <v>24</v>
      </c>
      <c r="C22" s="2">
        <v>0.25</v>
      </c>
      <c r="D22" s="32"/>
      <c r="F22" s="17" t="s">
        <v>108</v>
      </c>
      <c r="G22" s="2">
        <v>0.5</v>
      </c>
      <c r="I22" s="17" t="s">
        <v>137</v>
      </c>
      <c r="J22" s="2">
        <v>1</v>
      </c>
      <c r="L22" s="17" t="s">
        <v>175</v>
      </c>
      <c r="M22" s="2">
        <v>0.25</v>
      </c>
      <c r="O22" s="17" t="s">
        <v>119</v>
      </c>
      <c r="P22" s="2">
        <v>0.5</v>
      </c>
      <c r="R22" s="17" t="s">
        <v>199</v>
      </c>
      <c r="S22" s="2">
        <v>15</v>
      </c>
      <c r="U22" s="17" t="s">
        <v>200</v>
      </c>
      <c r="V22" s="2">
        <v>5</v>
      </c>
      <c r="X22" s="17" t="s">
        <v>215</v>
      </c>
      <c r="Y22" s="2">
        <v>0.5</v>
      </c>
    </row>
    <row r="23" spans="1:25" x14ac:dyDescent="0.25">
      <c r="A23" s="37"/>
      <c r="B23" s="23" t="s">
        <v>25</v>
      </c>
      <c r="C23" s="4">
        <v>0.1</v>
      </c>
      <c r="D23" s="32"/>
      <c r="F23" s="16" t="s">
        <v>4</v>
      </c>
      <c r="G23" s="4">
        <v>0.5</v>
      </c>
      <c r="I23" s="16" t="s">
        <v>139</v>
      </c>
      <c r="J23" s="4">
        <v>0.5</v>
      </c>
      <c r="L23" s="16" t="s">
        <v>176</v>
      </c>
      <c r="M23" s="4">
        <v>0.25</v>
      </c>
      <c r="O23" s="16" t="s">
        <v>120</v>
      </c>
      <c r="P23" s="4">
        <v>0.25</v>
      </c>
      <c r="R23" s="16" t="s">
        <v>201</v>
      </c>
      <c r="S23" s="4">
        <v>4</v>
      </c>
      <c r="U23" s="16" t="s">
        <v>201</v>
      </c>
      <c r="V23" s="4">
        <v>4</v>
      </c>
      <c r="X23" s="16" t="s">
        <v>216</v>
      </c>
      <c r="Y23" s="4">
        <v>4</v>
      </c>
    </row>
    <row r="24" spans="1:25" x14ac:dyDescent="0.25">
      <c r="A24" s="37"/>
      <c r="B24" s="24" t="s">
        <v>27</v>
      </c>
      <c r="C24" s="2">
        <v>0.15</v>
      </c>
      <c r="D24" s="32"/>
      <c r="F24" s="17" t="s">
        <v>131</v>
      </c>
      <c r="G24" s="2">
        <v>2</v>
      </c>
      <c r="I24" s="17" t="s">
        <v>142</v>
      </c>
      <c r="J24" s="2">
        <v>0.5</v>
      </c>
      <c r="L24" s="17" t="s">
        <v>177</v>
      </c>
      <c r="M24" s="2">
        <v>0.25</v>
      </c>
      <c r="O24" s="17" t="s">
        <v>121</v>
      </c>
      <c r="P24" s="2">
        <v>0.25</v>
      </c>
      <c r="R24" s="17" t="s">
        <v>202</v>
      </c>
      <c r="S24" s="2">
        <v>2</v>
      </c>
      <c r="U24" s="17" t="s">
        <v>202</v>
      </c>
      <c r="V24" s="2">
        <v>2</v>
      </c>
      <c r="X24" s="17" t="s">
        <v>217</v>
      </c>
      <c r="Y24" s="2">
        <v>2</v>
      </c>
    </row>
    <row r="25" spans="1:25" ht="15.75" thickBot="1" x14ac:dyDescent="0.3">
      <c r="A25" s="38"/>
      <c r="B25" s="25" t="s">
        <v>10</v>
      </c>
      <c r="C25" s="5">
        <v>0.25</v>
      </c>
      <c r="D25" s="32"/>
      <c r="F25" s="16" t="s">
        <v>113</v>
      </c>
      <c r="G25" s="4">
        <v>0.5</v>
      </c>
      <c r="I25" s="16" t="s">
        <v>144</v>
      </c>
      <c r="J25" s="4">
        <v>0.5</v>
      </c>
      <c r="L25" s="16" t="s">
        <v>87</v>
      </c>
      <c r="M25" s="4">
        <v>0.5</v>
      </c>
      <c r="O25" s="16" t="s">
        <v>122</v>
      </c>
      <c r="P25" s="4">
        <v>0.25</v>
      </c>
      <c r="R25" s="16" t="s">
        <v>204</v>
      </c>
      <c r="S25" s="4">
        <v>4</v>
      </c>
      <c r="U25" s="16" t="s">
        <v>205</v>
      </c>
      <c r="V25" s="4">
        <v>2</v>
      </c>
      <c r="X25" s="16" t="s">
        <v>218</v>
      </c>
      <c r="Y25" s="4">
        <v>4</v>
      </c>
    </row>
    <row r="26" spans="1:25" x14ac:dyDescent="0.25">
      <c r="A26" s="36" t="s">
        <v>29</v>
      </c>
      <c r="B26" s="22" t="s">
        <v>6</v>
      </c>
      <c r="C26" s="1">
        <v>0.25</v>
      </c>
      <c r="D26" s="32"/>
      <c r="F26" s="17" t="s">
        <v>115</v>
      </c>
      <c r="G26" s="2">
        <v>1</v>
      </c>
      <c r="I26" s="17" t="s">
        <v>145</v>
      </c>
      <c r="J26" s="2">
        <v>1</v>
      </c>
      <c r="L26" s="17" t="s">
        <v>147</v>
      </c>
      <c r="M26" s="2">
        <v>1</v>
      </c>
      <c r="O26" s="17" t="s">
        <v>182</v>
      </c>
      <c r="P26" s="2">
        <v>0.25</v>
      </c>
      <c r="R26" s="17" t="s">
        <v>203</v>
      </c>
      <c r="S26" s="2">
        <v>4</v>
      </c>
      <c r="U26" s="17" t="s">
        <v>206</v>
      </c>
      <c r="V26" s="2">
        <v>2</v>
      </c>
      <c r="X26" s="17" t="s">
        <v>219</v>
      </c>
      <c r="Y26" s="2">
        <v>4</v>
      </c>
    </row>
    <row r="27" spans="1:25" ht="15.75" thickBot="1" x14ac:dyDescent="0.3">
      <c r="A27" s="37"/>
      <c r="B27" s="23" t="s">
        <v>5</v>
      </c>
      <c r="C27" s="4">
        <v>0.25</v>
      </c>
      <c r="D27" s="32"/>
      <c r="F27" s="16" t="s">
        <v>135</v>
      </c>
      <c r="G27" s="4">
        <v>0.5</v>
      </c>
      <c r="I27" s="16" t="s">
        <v>146</v>
      </c>
      <c r="J27" s="4">
        <v>2</v>
      </c>
      <c r="L27" s="16" t="s">
        <v>148</v>
      </c>
      <c r="M27" s="4">
        <v>1</v>
      </c>
      <c r="O27" s="16" t="s">
        <v>183</v>
      </c>
      <c r="P27" s="4">
        <v>0.5</v>
      </c>
      <c r="R27" s="19" t="s">
        <v>207</v>
      </c>
      <c r="S27" s="5">
        <v>4</v>
      </c>
      <c r="U27" s="19" t="s">
        <v>207</v>
      </c>
      <c r="V27" s="5">
        <v>4</v>
      </c>
      <c r="X27" s="19" t="s">
        <v>220</v>
      </c>
      <c r="Y27" s="5">
        <v>1.5</v>
      </c>
    </row>
    <row r="28" spans="1:25" x14ac:dyDescent="0.25">
      <c r="A28" s="37"/>
      <c r="B28" s="24" t="s">
        <v>34</v>
      </c>
      <c r="C28" s="2">
        <v>0.25</v>
      </c>
      <c r="D28" s="32"/>
      <c r="F28" s="17" t="s">
        <v>138</v>
      </c>
      <c r="G28" s="2">
        <v>0.5</v>
      </c>
      <c r="I28" s="17" t="s">
        <v>167</v>
      </c>
      <c r="J28" s="2">
        <v>0.25</v>
      </c>
      <c r="L28" s="17" t="s">
        <v>149</v>
      </c>
      <c r="M28" s="2">
        <v>0.25</v>
      </c>
      <c r="O28" s="17" t="s">
        <v>143</v>
      </c>
      <c r="P28" s="2">
        <v>0.5</v>
      </c>
    </row>
    <row r="29" spans="1:25" x14ac:dyDescent="0.25">
      <c r="A29" s="37"/>
      <c r="B29" s="23" t="s">
        <v>35</v>
      </c>
      <c r="C29" s="4">
        <v>0.25</v>
      </c>
      <c r="D29" s="32"/>
      <c r="F29" s="16" t="s">
        <v>130</v>
      </c>
      <c r="G29" s="4">
        <v>0.25</v>
      </c>
      <c r="I29" s="16" t="s">
        <v>168</v>
      </c>
      <c r="J29" s="4">
        <v>0.5</v>
      </c>
      <c r="L29" s="16" t="s">
        <v>150</v>
      </c>
      <c r="M29" s="4">
        <v>0.25</v>
      </c>
      <c r="O29" s="16" t="s">
        <v>189</v>
      </c>
      <c r="P29" s="4">
        <v>1</v>
      </c>
    </row>
    <row r="30" spans="1:25" ht="15.75" thickBot="1" x14ac:dyDescent="0.3">
      <c r="A30" s="37"/>
      <c r="B30" s="24" t="s">
        <v>36</v>
      </c>
      <c r="C30" s="2">
        <v>0.25</v>
      </c>
      <c r="D30" s="32"/>
      <c r="F30" s="17" t="s">
        <v>132</v>
      </c>
      <c r="G30" s="2">
        <v>0.5</v>
      </c>
      <c r="I30" s="18" t="s">
        <v>178</v>
      </c>
      <c r="J30" s="3">
        <v>1</v>
      </c>
      <c r="L30" s="17" t="s">
        <v>151</v>
      </c>
      <c r="M30" s="2">
        <v>0.25</v>
      </c>
      <c r="O30" s="17" t="s">
        <v>190</v>
      </c>
      <c r="P30" s="2">
        <v>2.5</v>
      </c>
    </row>
    <row r="31" spans="1:25" ht="15.75" thickBot="1" x14ac:dyDescent="0.3">
      <c r="A31" s="38"/>
      <c r="B31" s="25" t="s">
        <v>55</v>
      </c>
      <c r="C31" s="4">
        <v>0.1</v>
      </c>
      <c r="D31" s="32"/>
      <c r="F31" s="16" t="s">
        <v>140</v>
      </c>
      <c r="G31" s="4">
        <v>0.25</v>
      </c>
      <c r="L31" s="16" t="s">
        <v>152</v>
      </c>
      <c r="M31" s="4">
        <v>0.25</v>
      </c>
      <c r="O31" s="16" t="s">
        <v>106</v>
      </c>
      <c r="P31" s="4">
        <v>1</v>
      </c>
    </row>
    <row r="32" spans="1:25" x14ac:dyDescent="0.25">
      <c r="A32" s="36" t="s">
        <v>3</v>
      </c>
      <c r="B32" s="22" t="s">
        <v>26</v>
      </c>
      <c r="C32" s="1">
        <v>0.25</v>
      </c>
      <c r="D32" s="32"/>
      <c r="F32" s="17" t="s">
        <v>141</v>
      </c>
      <c r="G32" s="2">
        <v>0.5</v>
      </c>
      <c r="L32" s="17" t="s">
        <v>153</v>
      </c>
      <c r="M32" s="2">
        <v>0.25</v>
      </c>
      <c r="O32" s="17" t="s">
        <v>185</v>
      </c>
      <c r="P32" s="2">
        <v>0.25</v>
      </c>
    </row>
    <row r="33" spans="1:16" x14ac:dyDescent="0.25">
      <c r="A33" s="37"/>
      <c r="B33" s="23" t="s">
        <v>30</v>
      </c>
      <c r="C33" s="4">
        <v>0.5</v>
      </c>
      <c r="D33" s="32"/>
      <c r="F33" s="16" t="s">
        <v>158</v>
      </c>
      <c r="G33" s="4">
        <v>0.25</v>
      </c>
      <c r="L33" s="16" t="s">
        <v>154</v>
      </c>
      <c r="M33" s="4">
        <v>0.25</v>
      </c>
      <c r="O33" s="16" t="s">
        <v>186</v>
      </c>
      <c r="P33" s="4">
        <v>0.25</v>
      </c>
    </row>
    <row r="34" spans="1:16" x14ac:dyDescent="0.25">
      <c r="A34" s="37"/>
      <c r="B34" s="24" t="s">
        <v>38</v>
      </c>
      <c r="C34" s="2">
        <v>2.5</v>
      </c>
      <c r="D34" s="32"/>
      <c r="F34" s="17" t="s">
        <v>159</v>
      </c>
      <c r="G34" s="2">
        <v>0.25</v>
      </c>
      <c r="L34" s="17" t="s">
        <v>162</v>
      </c>
      <c r="M34" s="2">
        <v>0.5</v>
      </c>
      <c r="O34" s="17" t="s">
        <v>187</v>
      </c>
      <c r="P34" s="2">
        <v>0.25</v>
      </c>
    </row>
    <row r="35" spans="1:16" ht="15.75" thickBot="1" x14ac:dyDescent="0.3">
      <c r="A35" s="37"/>
      <c r="B35" s="23" t="s">
        <v>37</v>
      </c>
      <c r="C35" s="4">
        <v>0.25</v>
      </c>
      <c r="D35" s="32"/>
      <c r="F35" s="16" t="s">
        <v>160</v>
      </c>
      <c r="G35" s="4">
        <v>0.25</v>
      </c>
      <c r="L35" s="19" t="s">
        <v>169</v>
      </c>
      <c r="M35" s="5">
        <v>0.5</v>
      </c>
      <c r="O35" s="16" t="s">
        <v>188</v>
      </c>
      <c r="P35" s="4">
        <v>0.25</v>
      </c>
    </row>
    <row r="36" spans="1:16" x14ac:dyDescent="0.25">
      <c r="A36" s="37"/>
      <c r="B36" s="24" t="s">
        <v>31</v>
      </c>
      <c r="C36" s="2">
        <v>0.5</v>
      </c>
      <c r="D36" s="32"/>
      <c r="F36" s="17" t="s">
        <v>161</v>
      </c>
      <c r="G36" s="2">
        <v>0.25</v>
      </c>
      <c r="O36" s="17" t="s">
        <v>184</v>
      </c>
      <c r="P36" s="2">
        <v>0.25</v>
      </c>
    </row>
    <row r="37" spans="1:16" ht="15.75" thickBot="1" x14ac:dyDescent="0.3">
      <c r="A37" s="38"/>
      <c r="B37" s="25" t="s">
        <v>28</v>
      </c>
      <c r="C37" s="5">
        <v>1</v>
      </c>
      <c r="D37" s="32"/>
      <c r="F37" s="16" t="s">
        <v>165</v>
      </c>
      <c r="G37" s="4">
        <v>0.25</v>
      </c>
      <c r="O37" s="19" t="s">
        <v>170</v>
      </c>
      <c r="P37" s="5">
        <v>1</v>
      </c>
    </row>
    <row r="38" spans="1:16" x14ac:dyDescent="0.25">
      <c r="A38" s="36" t="s">
        <v>4</v>
      </c>
      <c r="B38" s="22" t="s">
        <v>39</v>
      </c>
      <c r="C38" s="1">
        <v>0.25</v>
      </c>
      <c r="D38" s="32"/>
      <c r="F38" s="17" t="s">
        <v>157</v>
      </c>
      <c r="G38" s="2">
        <v>0.25</v>
      </c>
    </row>
    <row r="39" spans="1:16" x14ac:dyDescent="0.25">
      <c r="A39" s="37"/>
      <c r="B39" s="23" t="s">
        <v>40</v>
      </c>
      <c r="C39" s="4">
        <v>0.25</v>
      </c>
      <c r="D39" s="32"/>
      <c r="F39" s="16" t="s">
        <v>163</v>
      </c>
      <c r="G39" s="4">
        <v>0.25</v>
      </c>
    </row>
    <row r="40" spans="1:16" x14ac:dyDescent="0.25">
      <c r="A40" s="37"/>
      <c r="B40" s="24" t="s">
        <v>19</v>
      </c>
      <c r="C40" s="2">
        <v>0.25</v>
      </c>
      <c r="D40" s="32"/>
      <c r="F40" s="17" t="s">
        <v>164</v>
      </c>
      <c r="G40" s="2">
        <v>0.25</v>
      </c>
    </row>
    <row r="41" spans="1:16" x14ac:dyDescent="0.25">
      <c r="A41" s="37"/>
      <c r="B41" s="23" t="s">
        <v>41</v>
      </c>
      <c r="C41" s="4">
        <v>0.5</v>
      </c>
      <c r="D41" s="32"/>
      <c r="F41" s="16" t="s">
        <v>166</v>
      </c>
      <c r="G41" s="4">
        <v>0.5</v>
      </c>
    </row>
    <row r="42" spans="1:16" ht="15.75" thickBot="1" x14ac:dyDescent="0.3">
      <c r="A42" s="38"/>
      <c r="B42" s="26" t="s">
        <v>156</v>
      </c>
      <c r="C42" s="3">
        <v>0.5</v>
      </c>
      <c r="D42" s="32"/>
      <c r="F42" s="17" t="s">
        <v>173</v>
      </c>
      <c r="G42" s="2">
        <v>0.5</v>
      </c>
    </row>
    <row r="43" spans="1:16" x14ac:dyDescent="0.25">
      <c r="A43" s="36" t="s">
        <v>46</v>
      </c>
      <c r="B43" s="22" t="s">
        <v>42</v>
      </c>
      <c r="C43" s="1">
        <v>0.25</v>
      </c>
      <c r="D43" s="32"/>
      <c r="F43" s="16" t="s">
        <v>171</v>
      </c>
      <c r="G43" s="4">
        <v>0.25</v>
      </c>
    </row>
    <row r="44" spans="1:16" ht="15.75" thickBot="1" x14ac:dyDescent="0.3">
      <c r="A44" s="37"/>
      <c r="B44" s="23" t="s">
        <v>43</v>
      </c>
      <c r="C44" s="4">
        <v>0.25</v>
      </c>
      <c r="D44" s="32"/>
      <c r="F44" s="18" t="s">
        <v>172</v>
      </c>
      <c r="G44" s="3">
        <v>0.5</v>
      </c>
    </row>
    <row r="45" spans="1:16" x14ac:dyDescent="0.25">
      <c r="A45" s="37"/>
      <c r="B45" s="24" t="s">
        <v>44</v>
      </c>
      <c r="C45" s="2">
        <v>0.25</v>
      </c>
      <c r="D45" s="32"/>
    </row>
    <row r="46" spans="1:16" ht="15.75" thickBot="1" x14ac:dyDescent="0.3">
      <c r="A46" s="38"/>
      <c r="B46" s="25" t="s">
        <v>45</v>
      </c>
      <c r="C46" s="5">
        <v>0.25</v>
      </c>
      <c r="D46" s="32"/>
    </row>
    <row r="47" spans="1:16" x14ac:dyDescent="0.25">
      <c r="A47" s="36" t="s">
        <v>9</v>
      </c>
      <c r="B47" s="22" t="s">
        <v>48</v>
      </c>
      <c r="C47" s="1">
        <v>0.1</v>
      </c>
      <c r="D47" s="32"/>
    </row>
    <row r="48" spans="1:16" x14ac:dyDescent="0.25">
      <c r="A48" s="37"/>
      <c r="B48" s="23" t="s">
        <v>49</v>
      </c>
      <c r="C48" s="4">
        <v>0.1</v>
      </c>
      <c r="D48" s="32"/>
    </row>
    <row r="49" spans="1:4" x14ac:dyDescent="0.25">
      <c r="A49" s="37"/>
      <c r="B49" s="24" t="s">
        <v>52</v>
      </c>
      <c r="C49" s="2">
        <v>0.5</v>
      </c>
      <c r="D49" s="32"/>
    </row>
    <row r="50" spans="1:4" x14ac:dyDescent="0.25">
      <c r="A50" s="37"/>
      <c r="B50" s="23" t="s">
        <v>51</v>
      </c>
      <c r="C50" s="4">
        <v>0.5</v>
      </c>
      <c r="D50" s="32"/>
    </row>
    <row r="51" spans="1:4" x14ac:dyDescent="0.25">
      <c r="A51" s="37"/>
      <c r="B51" s="24" t="s">
        <v>47</v>
      </c>
      <c r="C51" s="2">
        <v>1</v>
      </c>
      <c r="D51" s="32"/>
    </row>
    <row r="52" spans="1:4" x14ac:dyDescent="0.25">
      <c r="A52" s="37"/>
      <c r="B52" s="23" t="s">
        <v>50</v>
      </c>
      <c r="C52" s="4">
        <v>0.25</v>
      </c>
      <c r="D52" s="32"/>
    </row>
    <row r="53" spans="1:4" x14ac:dyDescent="0.25">
      <c r="A53" s="37"/>
      <c r="B53" s="24" t="s">
        <v>110</v>
      </c>
      <c r="C53" s="2">
        <v>0.25</v>
      </c>
      <c r="D53" s="32"/>
    </row>
    <row r="54" spans="1:4" x14ac:dyDescent="0.25">
      <c r="A54" s="37"/>
      <c r="B54" s="23" t="s">
        <v>23</v>
      </c>
      <c r="C54" s="4">
        <v>0.25</v>
      </c>
      <c r="D54" s="32"/>
    </row>
    <row r="55" spans="1:4" x14ac:dyDescent="0.25">
      <c r="A55" s="37"/>
      <c r="B55" s="24" t="s">
        <v>53</v>
      </c>
      <c r="C55" s="2">
        <v>0.5</v>
      </c>
      <c r="D55" s="32"/>
    </row>
    <row r="56" spans="1:4" x14ac:dyDescent="0.25">
      <c r="A56" s="37"/>
      <c r="B56" s="23" t="s">
        <v>54</v>
      </c>
      <c r="C56" s="4">
        <v>0.25</v>
      </c>
      <c r="D56" s="32"/>
    </row>
    <row r="57" spans="1:4" ht="15.75" thickBot="1" x14ac:dyDescent="0.3">
      <c r="A57" s="38"/>
      <c r="B57" s="26" t="s">
        <v>55</v>
      </c>
      <c r="C57" s="3">
        <v>0.1</v>
      </c>
      <c r="D57" s="32"/>
    </row>
    <row r="58" spans="1:4" x14ac:dyDescent="0.25">
      <c r="A58" s="36" t="s">
        <v>57</v>
      </c>
      <c r="B58" s="27" t="s">
        <v>62</v>
      </c>
      <c r="C58" s="6">
        <v>2</v>
      </c>
      <c r="D58" s="32"/>
    </row>
    <row r="59" spans="1:4" x14ac:dyDescent="0.25">
      <c r="A59" s="37"/>
      <c r="B59" s="24" t="s">
        <v>63</v>
      </c>
      <c r="C59" s="2">
        <v>0.1</v>
      </c>
      <c r="D59" s="32"/>
    </row>
    <row r="60" spans="1:4" x14ac:dyDescent="0.25">
      <c r="A60" s="37"/>
      <c r="B60" s="23" t="s">
        <v>65</v>
      </c>
      <c r="C60" s="4"/>
      <c r="D60" s="32"/>
    </row>
    <row r="61" spans="1:4" x14ac:dyDescent="0.25">
      <c r="A61" s="37"/>
      <c r="B61" s="24" t="s">
        <v>66</v>
      </c>
      <c r="C61" s="2">
        <v>1</v>
      </c>
      <c r="D61" s="32"/>
    </row>
    <row r="62" spans="1:4" x14ac:dyDescent="0.25">
      <c r="A62" s="37"/>
      <c r="B62" s="23" t="s">
        <v>64</v>
      </c>
      <c r="C62" s="4">
        <v>1</v>
      </c>
      <c r="D62" s="32"/>
    </row>
    <row r="63" spans="1:4" x14ac:dyDescent="0.25">
      <c r="A63" s="37"/>
      <c r="B63" s="24" t="s">
        <v>60</v>
      </c>
      <c r="C63" s="2">
        <v>0.25</v>
      </c>
      <c r="D63" s="32"/>
    </row>
    <row r="64" spans="1:4" x14ac:dyDescent="0.25">
      <c r="A64" s="37"/>
      <c r="B64" s="23" t="s">
        <v>61</v>
      </c>
      <c r="C64" s="4">
        <v>0.15</v>
      </c>
      <c r="D64" s="32"/>
    </row>
    <row r="65" spans="1:4" x14ac:dyDescent="0.25">
      <c r="A65" s="37"/>
      <c r="B65" s="24" t="s">
        <v>56</v>
      </c>
      <c r="C65" s="2">
        <v>0.15</v>
      </c>
      <c r="D65" s="32"/>
    </row>
    <row r="66" spans="1:4" x14ac:dyDescent="0.25">
      <c r="A66" s="37"/>
      <c r="B66" s="23" t="s">
        <v>58</v>
      </c>
      <c r="C66" s="4">
        <v>0.25</v>
      </c>
      <c r="D66" s="32"/>
    </row>
    <row r="67" spans="1:4" ht="15.75" thickBot="1" x14ac:dyDescent="0.3">
      <c r="A67" s="38"/>
      <c r="B67" s="26" t="s">
        <v>59</v>
      </c>
      <c r="C67" s="3">
        <v>0.15</v>
      </c>
      <c r="D67" s="32"/>
    </row>
    <row r="68" spans="1:4" x14ac:dyDescent="0.25">
      <c r="A68" s="36" t="s">
        <v>13</v>
      </c>
      <c r="B68" s="27" t="s">
        <v>67</v>
      </c>
      <c r="C68" s="6">
        <v>0.15</v>
      </c>
      <c r="D68" s="32"/>
    </row>
    <row r="69" spans="1:4" x14ac:dyDescent="0.25">
      <c r="A69" s="37"/>
      <c r="B69" s="28" t="s">
        <v>68</v>
      </c>
      <c r="C69" s="7">
        <v>0.25</v>
      </c>
      <c r="D69" s="32"/>
    </row>
    <row r="70" spans="1:4" x14ac:dyDescent="0.25">
      <c r="A70" s="37"/>
      <c r="B70" s="23" t="s">
        <v>69</v>
      </c>
      <c r="C70" s="4">
        <v>0.15</v>
      </c>
      <c r="D70" s="32"/>
    </row>
    <row r="71" spans="1:4" x14ac:dyDescent="0.25">
      <c r="A71" s="37"/>
      <c r="B71" s="28" t="s">
        <v>70</v>
      </c>
      <c r="C71" s="7">
        <v>0.25</v>
      </c>
      <c r="D71" s="32"/>
    </row>
    <row r="72" spans="1:4" x14ac:dyDescent="0.25">
      <c r="A72" s="37"/>
      <c r="B72" s="23" t="s">
        <v>71</v>
      </c>
      <c r="C72" s="4">
        <v>0.25</v>
      </c>
      <c r="D72" s="32"/>
    </row>
    <row r="73" spans="1:4" x14ac:dyDescent="0.25">
      <c r="A73" s="37"/>
      <c r="B73" s="28" t="s">
        <v>72</v>
      </c>
      <c r="C73" s="7">
        <v>0.25</v>
      </c>
      <c r="D73" s="32"/>
    </row>
    <row r="74" spans="1:4" x14ac:dyDescent="0.25">
      <c r="A74" s="37"/>
      <c r="B74" s="23" t="s">
        <v>73</v>
      </c>
      <c r="C74" s="4">
        <v>0.25</v>
      </c>
      <c r="D74" s="32"/>
    </row>
    <row r="75" spans="1:4" x14ac:dyDescent="0.25">
      <c r="A75" s="37"/>
      <c r="B75" s="28" t="s">
        <v>74</v>
      </c>
      <c r="C75" s="7">
        <v>0.25</v>
      </c>
      <c r="D75" s="32"/>
    </row>
    <row r="76" spans="1:4" x14ac:dyDescent="0.25">
      <c r="A76" s="37"/>
      <c r="B76" s="23" t="s">
        <v>75</v>
      </c>
      <c r="C76" s="4">
        <v>0.25</v>
      </c>
      <c r="D76" s="32"/>
    </row>
    <row r="77" spans="1:4" x14ac:dyDescent="0.25">
      <c r="A77" s="37"/>
      <c r="B77" s="28" t="s">
        <v>77</v>
      </c>
      <c r="C77" s="7">
        <v>0.25</v>
      </c>
      <c r="D77" s="32"/>
    </row>
    <row r="78" spans="1:4" x14ac:dyDescent="0.25">
      <c r="A78" s="37"/>
      <c r="B78" s="23" t="s">
        <v>76</v>
      </c>
      <c r="C78" s="4">
        <v>0.15</v>
      </c>
      <c r="D78" s="32"/>
    </row>
    <row r="79" spans="1:4" ht="15.75" thickBot="1" x14ac:dyDescent="0.3">
      <c r="A79" s="38"/>
      <c r="B79" s="29" t="s">
        <v>155</v>
      </c>
      <c r="C79" s="9">
        <v>0.25</v>
      </c>
      <c r="D79" s="32"/>
    </row>
    <row r="80" spans="1:4" x14ac:dyDescent="0.25">
      <c r="A80" s="36" t="s">
        <v>14</v>
      </c>
      <c r="B80" s="27" t="s">
        <v>67</v>
      </c>
      <c r="C80" s="6">
        <v>0.15</v>
      </c>
      <c r="D80" s="32"/>
    </row>
    <row r="81" spans="1:4" x14ac:dyDescent="0.25">
      <c r="A81" s="37"/>
      <c r="B81" s="28" t="s">
        <v>68</v>
      </c>
      <c r="C81" s="7">
        <v>0.25</v>
      </c>
      <c r="D81" s="32"/>
    </row>
    <row r="82" spans="1:4" x14ac:dyDescent="0.25">
      <c r="A82" s="37"/>
      <c r="B82" s="23" t="s">
        <v>69</v>
      </c>
      <c r="C82" s="4">
        <v>0.15</v>
      </c>
      <c r="D82" s="32"/>
    </row>
    <row r="83" spans="1:4" x14ac:dyDescent="0.25">
      <c r="A83" s="37"/>
      <c r="B83" s="28" t="s">
        <v>70</v>
      </c>
      <c r="C83" s="7">
        <v>0.25</v>
      </c>
      <c r="D83" s="32"/>
    </row>
    <row r="84" spans="1:4" x14ac:dyDescent="0.25">
      <c r="A84" s="37"/>
      <c r="B84" s="23" t="s">
        <v>71</v>
      </c>
      <c r="C84" s="4">
        <v>0.25</v>
      </c>
      <c r="D84" s="32"/>
    </row>
    <row r="85" spans="1:4" x14ac:dyDescent="0.25">
      <c r="A85" s="37"/>
      <c r="B85" s="28" t="s">
        <v>72</v>
      </c>
      <c r="C85" s="7">
        <v>0.25</v>
      </c>
      <c r="D85" s="32"/>
    </row>
    <row r="86" spans="1:4" x14ac:dyDescent="0.25">
      <c r="A86" s="37"/>
      <c r="B86" s="23" t="s">
        <v>73</v>
      </c>
      <c r="C86" s="4">
        <v>0.25</v>
      </c>
      <c r="D86" s="32"/>
    </row>
    <row r="87" spans="1:4" x14ac:dyDescent="0.25">
      <c r="A87" s="37"/>
      <c r="B87" s="28" t="s">
        <v>74</v>
      </c>
      <c r="C87" s="7">
        <v>0.25</v>
      </c>
      <c r="D87" s="32"/>
    </row>
    <row r="88" spans="1:4" x14ac:dyDescent="0.25">
      <c r="A88" s="37"/>
      <c r="B88" s="23" t="s">
        <v>75</v>
      </c>
      <c r="C88" s="4">
        <v>0.25</v>
      </c>
      <c r="D88" s="32"/>
    </row>
    <row r="89" spans="1:4" x14ac:dyDescent="0.25">
      <c r="A89" s="37"/>
      <c r="B89" s="28" t="s">
        <v>77</v>
      </c>
      <c r="C89" s="7">
        <v>0.25</v>
      </c>
      <c r="D89" s="32"/>
    </row>
    <row r="90" spans="1:4" x14ac:dyDescent="0.25">
      <c r="A90" s="37"/>
      <c r="B90" s="23" t="s">
        <v>76</v>
      </c>
      <c r="C90" s="4">
        <v>0.15</v>
      </c>
      <c r="D90" s="32"/>
    </row>
    <row r="91" spans="1:4" ht="15.75" thickBot="1" x14ac:dyDescent="0.3">
      <c r="A91" s="38"/>
      <c r="B91" s="29" t="s">
        <v>155</v>
      </c>
      <c r="C91" s="9">
        <v>0.25</v>
      </c>
      <c r="D91" s="32"/>
    </row>
    <row r="92" spans="1:4" x14ac:dyDescent="0.25">
      <c r="A92" s="36" t="s">
        <v>78</v>
      </c>
      <c r="B92" s="27" t="s">
        <v>67</v>
      </c>
      <c r="C92" s="6">
        <v>0.15</v>
      </c>
      <c r="D92" s="32"/>
    </row>
    <row r="93" spans="1:4" x14ac:dyDescent="0.25">
      <c r="A93" s="37"/>
      <c r="B93" s="28" t="s">
        <v>68</v>
      </c>
      <c r="C93" s="7">
        <v>0.25</v>
      </c>
      <c r="D93" s="32"/>
    </row>
    <row r="94" spans="1:4" x14ac:dyDescent="0.25">
      <c r="A94" s="37"/>
      <c r="B94" s="23" t="s">
        <v>69</v>
      </c>
      <c r="C94" s="4">
        <v>0.15</v>
      </c>
      <c r="D94" s="32"/>
    </row>
    <row r="95" spans="1:4" x14ac:dyDescent="0.25">
      <c r="A95" s="37"/>
      <c r="B95" s="28" t="s">
        <v>70</v>
      </c>
      <c r="C95" s="7">
        <v>0.25</v>
      </c>
      <c r="D95" s="32"/>
    </row>
    <row r="96" spans="1:4" x14ac:dyDescent="0.25">
      <c r="A96" s="37"/>
      <c r="B96" s="23" t="s">
        <v>71</v>
      </c>
      <c r="C96" s="4">
        <v>0.25</v>
      </c>
      <c r="D96" s="32"/>
    </row>
    <row r="97" spans="1:4" x14ac:dyDescent="0.25">
      <c r="A97" s="37"/>
      <c r="B97" s="28" t="s">
        <v>72</v>
      </c>
      <c r="C97" s="7">
        <v>0.25</v>
      </c>
      <c r="D97" s="32"/>
    </row>
    <row r="98" spans="1:4" x14ac:dyDescent="0.25">
      <c r="A98" s="37"/>
      <c r="B98" s="23" t="s">
        <v>73</v>
      </c>
      <c r="C98" s="4">
        <v>0.25</v>
      </c>
      <c r="D98" s="32"/>
    </row>
    <row r="99" spans="1:4" x14ac:dyDescent="0.25">
      <c r="A99" s="37"/>
      <c r="B99" s="28" t="s">
        <v>74</v>
      </c>
      <c r="C99" s="7">
        <v>0.25</v>
      </c>
      <c r="D99" s="32"/>
    </row>
    <row r="100" spans="1:4" x14ac:dyDescent="0.25">
      <c r="A100" s="37"/>
      <c r="B100" s="23" t="s">
        <v>75</v>
      </c>
      <c r="C100" s="4">
        <v>0.25</v>
      </c>
      <c r="D100" s="32"/>
    </row>
    <row r="101" spans="1:4" x14ac:dyDescent="0.25">
      <c r="A101" s="37"/>
      <c r="B101" s="28" t="s">
        <v>77</v>
      </c>
      <c r="C101" s="7">
        <v>0.25</v>
      </c>
      <c r="D101" s="32"/>
    </row>
    <row r="102" spans="1:4" x14ac:dyDescent="0.25">
      <c r="A102" s="37"/>
      <c r="B102" s="23" t="s">
        <v>76</v>
      </c>
      <c r="C102" s="4">
        <v>0.15</v>
      </c>
      <c r="D102" s="32"/>
    </row>
    <row r="103" spans="1:4" ht="15.75" thickBot="1" x14ac:dyDescent="0.3">
      <c r="A103" s="38"/>
      <c r="B103" s="29" t="s">
        <v>155</v>
      </c>
      <c r="C103" s="9">
        <v>0.25</v>
      </c>
      <c r="D103" s="32"/>
    </row>
    <row r="104" spans="1:4" x14ac:dyDescent="0.25">
      <c r="A104" s="36" t="s">
        <v>79</v>
      </c>
      <c r="B104" s="27" t="s">
        <v>67</v>
      </c>
      <c r="C104" s="6">
        <v>0.15</v>
      </c>
      <c r="D104" s="32"/>
    </row>
    <row r="105" spans="1:4" x14ac:dyDescent="0.25">
      <c r="A105" s="37"/>
      <c r="B105" s="28" t="s">
        <v>68</v>
      </c>
      <c r="C105" s="7">
        <v>0.25</v>
      </c>
      <c r="D105" s="32"/>
    </row>
    <row r="106" spans="1:4" x14ac:dyDescent="0.25">
      <c r="A106" s="37"/>
      <c r="B106" s="23" t="s">
        <v>69</v>
      </c>
      <c r="C106" s="4">
        <v>0.15</v>
      </c>
      <c r="D106" s="32"/>
    </row>
    <row r="107" spans="1:4" x14ac:dyDescent="0.25">
      <c r="A107" s="37"/>
      <c r="B107" s="28" t="s">
        <v>70</v>
      </c>
      <c r="C107" s="7">
        <v>0.25</v>
      </c>
      <c r="D107" s="32"/>
    </row>
    <row r="108" spans="1:4" x14ac:dyDescent="0.25">
      <c r="A108" s="37"/>
      <c r="B108" s="23" t="s">
        <v>71</v>
      </c>
      <c r="C108" s="4">
        <v>0.25</v>
      </c>
      <c r="D108" s="32"/>
    </row>
    <row r="109" spans="1:4" x14ac:dyDescent="0.25">
      <c r="A109" s="37"/>
      <c r="B109" s="28" t="s">
        <v>72</v>
      </c>
      <c r="C109" s="7">
        <v>0.25</v>
      </c>
      <c r="D109" s="32"/>
    </row>
    <row r="110" spans="1:4" x14ac:dyDescent="0.25">
      <c r="A110" s="37"/>
      <c r="B110" s="23" t="s">
        <v>73</v>
      </c>
      <c r="C110" s="4">
        <v>0.25</v>
      </c>
      <c r="D110" s="32"/>
    </row>
    <row r="111" spans="1:4" x14ac:dyDescent="0.25">
      <c r="A111" s="37"/>
      <c r="B111" s="28" t="s">
        <v>74</v>
      </c>
      <c r="C111" s="7">
        <v>0.25</v>
      </c>
      <c r="D111" s="32"/>
    </row>
    <row r="112" spans="1:4" x14ac:dyDescent="0.25">
      <c r="A112" s="37"/>
      <c r="B112" s="23" t="s">
        <v>75</v>
      </c>
      <c r="C112" s="4">
        <v>0.25</v>
      </c>
      <c r="D112" s="32"/>
    </row>
    <row r="113" spans="1:4" x14ac:dyDescent="0.25">
      <c r="A113" s="37"/>
      <c r="B113" s="28" t="s">
        <v>77</v>
      </c>
      <c r="C113" s="7">
        <v>0.25</v>
      </c>
      <c r="D113" s="32"/>
    </row>
    <row r="114" spans="1:4" x14ac:dyDescent="0.25">
      <c r="A114" s="37"/>
      <c r="B114" s="23" t="s">
        <v>76</v>
      </c>
      <c r="C114" s="4">
        <v>0.15</v>
      </c>
      <c r="D114" s="32"/>
    </row>
    <row r="115" spans="1:4" ht="15.75" thickBot="1" x14ac:dyDescent="0.3">
      <c r="A115" s="38"/>
      <c r="B115" s="29" t="s">
        <v>155</v>
      </c>
      <c r="C115" s="9">
        <v>0.25</v>
      </c>
      <c r="D115" s="32"/>
    </row>
    <row r="116" spans="1:4" x14ac:dyDescent="0.25">
      <c r="A116" s="36" t="s">
        <v>87</v>
      </c>
      <c r="B116" s="22" t="s">
        <v>82</v>
      </c>
      <c r="C116" s="1">
        <v>1</v>
      </c>
      <c r="D116" s="32"/>
    </row>
    <row r="117" spans="1:4" x14ac:dyDescent="0.25">
      <c r="A117" s="37"/>
      <c r="B117" s="23" t="s">
        <v>81</v>
      </c>
      <c r="C117" s="4">
        <v>0.15</v>
      </c>
      <c r="D117" s="32"/>
    </row>
    <row r="118" spans="1:4" x14ac:dyDescent="0.25">
      <c r="A118" s="37"/>
      <c r="B118" s="24" t="s">
        <v>83</v>
      </c>
      <c r="C118" s="2">
        <v>0.25</v>
      </c>
      <c r="D118" s="32"/>
    </row>
    <row r="119" spans="1:4" x14ac:dyDescent="0.25">
      <c r="A119" s="37"/>
      <c r="B119" s="23" t="s">
        <v>74</v>
      </c>
      <c r="C119" s="4">
        <v>0.25</v>
      </c>
      <c r="D119" s="32"/>
    </row>
    <row r="120" spans="1:4" x14ac:dyDescent="0.25">
      <c r="A120" s="37"/>
      <c r="B120" s="24" t="s">
        <v>80</v>
      </c>
      <c r="C120" s="2">
        <v>0.25</v>
      </c>
      <c r="D120" s="32"/>
    </row>
    <row r="121" spans="1:4" x14ac:dyDescent="0.25">
      <c r="A121" s="37"/>
      <c r="B121" s="23" t="s">
        <v>84</v>
      </c>
      <c r="C121" s="4">
        <v>0.25</v>
      </c>
      <c r="D121" s="32"/>
    </row>
    <row r="122" spans="1:4" x14ac:dyDescent="0.25">
      <c r="A122" s="37"/>
      <c r="B122" s="24" t="s">
        <v>85</v>
      </c>
      <c r="C122" s="2">
        <v>2</v>
      </c>
      <c r="D122" s="32"/>
    </row>
    <row r="123" spans="1:4" x14ac:dyDescent="0.25">
      <c r="A123" s="37"/>
      <c r="B123" s="23" t="s">
        <v>86</v>
      </c>
      <c r="C123" s="4">
        <v>0.15</v>
      </c>
      <c r="D123" s="32"/>
    </row>
    <row r="124" spans="1:4" x14ac:dyDescent="0.25">
      <c r="A124" s="37"/>
      <c r="B124" s="28" t="s">
        <v>101</v>
      </c>
      <c r="C124" s="7">
        <v>0.25</v>
      </c>
      <c r="D124" s="32"/>
    </row>
    <row r="125" spans="1:4" ht="15.75" thickBot="1" x14ac:dyDescent="0.3">
      <c r="A125" s="38"/>
      <c r="B125" s="25" t="s">
        <v>155</v>
      </c>
      <c r="C125" s="5">
        <v>0.25</v>
      </c>
      <c r="D125" s="32"/>
    </row>
    <row r="126" spans="1:4" x14ac:dyDescent="0.25">
      <c r="A126" s="36" t="s">
        <v>92</v>
      </c>
      <c r="B126" s="22" t="s">
        <v>90</v>
      </c>
      <c r="C126" s="1">
        <v>0.15</v>
      </c>
      <c r="D126" s="32"/>
    </row>
    <row r="127" spans="1:4" x14ac:dyDescent="0.25">
      <c r="A127" s="37"/>
      <c r="B127" s="23" t="s">
        <v>91</v>
      </c>
      <c r="C127" s="4">
        <v>0.25</v>
      </c>
      <c r="D127" s="32"/>
    </row>
    <row r="128" spans="1:4" x14ac:dyDescent="0.25">
      <c r="A128" s="37"/>
      <c r="B128" s="24" t="s">
        <v>88</v>
      </c>
      <c r="C128" s="2">
        <v>0.15</v>
      </c>
      <c r="D128" s="32"/>
    </row>
    <row r="129" spans="1:4" ht="15.75" thickBot="1" x14ac:dyDescent="0.3">
      <c r="A129" s="38"/>
      <c r="B129" s="25" t="s">
        <v>89</v>
      </c>
      <c r="C129" s="5">
        <v>0.15</v>
      </c>
      <c r="D129" s="32"/>
    </row>
    <row r="130" spans="1:4" x14ac:dyDescent="0.25">
      <c r="A130" s="36" t="s">
        <v>8</v>
      </c>
      <c r="B130" s="30" t="s">
        <v>93</v>
      </c>
      <c r="C130" s="8">
        <v>0.15</v>
      </c>
      <c r="D130" s="32"/>
    </row>
    <row r="131" spans="1:4" ht="15.75" thickBot="1" x14ac:dyDescent="0.3">
      <c r="A131" s="38"/>
      <c r="B131" s="25" t="s">
        <v>94</v>
      </c>
      <c r="C131" s="5">
        <v>0.25</v>
      </c>
      <c r="D131" s="32"/>
    </row>
    <row r="132" spans="1:4" x14ac:dyDescent="0.25">
      <c r="A132" s="36" t="s">
        <v>95</v>
      </c>
      <c r="B132" s="30" t="s">
        <v>96</v>
      </c>
      <c r="C132" s="8">
        <v>0.15</v>
      </c>
      <c r="D132" s="32"/>
    </row>
    <row r="133" spans="1:4" x14ac:dyDescent="0.25">
      <c r="A133" s="37"/>
      <c r="B133" s="23" t="s">
        <v>73</v>
      </c>
      <c r="C133" s="4">
        <v>0.25</v>
      </c>
      <c r="D133" s="32"/>
    </row>
    <row r="134" spans="1:4" x14ac:dyDescent="0.25">
      <c r="A134" s="37"/>
      <c r="B134" s="28" t="s">
        <v>97</v>
      </c>
      <c r="C134" s="7">
        <v>0.15</v>
      </c>
      <c r="D134" s="32"/>
    </row>
    <row r="135" spans="1:4" x14ac:dyDescent="0.25">
      <c r="A135" s="37"/>
      <c r="B135" s="23" t="s">
        <v>98</v>
      </c>
      <c r="C135" s="4">
        <v>0.25</v>
      </c>
      <c r="D135" s="32"/>
    </row>
    <row r="136" spans="1:4" x14ac:dyDescent="0.25">
      <c r="A136" s="37"/>
      <c r="B136" s="28" t="s">
        <v>99</v>
      </c>
      <c r="C136" s="7">
        <v>0.25</v>
      </c>
      <c r="D136" s="32"/>
    </row>
    <row r="137" spans="1:4" ht="15.75" thickBot="1" x14ac:dyDescent="0.3">
      <c r="A137" s="38"/>
      <c r="B137" s="25" t="s">
        <v>100</v>
      </c>
      <c r="C137" s="5">
        <v>0.15</v>
      </c>
      <c r="D137" s="32"/>
    </row>
    <row r="138" spans="1:4" x14ac:dyDescent="0.25">
      <c r="A138" s="36" t="s">
        <v>102</v>
      </c>
      <c r="B138" s="30" t="s">
        <v>96</v>
      </c>
      <c r="C138" s="8">
        <v>0.15</v>
      </c>
      <c r="D138" s="32"/>
    </row>
    <row r="139" spans="1:4" x14ac:dyDescent="0.25">
      <c r="A139" s="37"/>
      <c r="B139" s="23" t="s">
        <v>73</v>
      </c>
      <c r="C139" s="4">
        <v>0.25</v>
      </c>
      <c r="D139" s="32"/>
    </row>
    <row r="140" spans="1:4" x14ac:dyDescent="0.25">
      <c r="A140" s="37"/>
      <c r="B140" s="28" t="s">
        <v>98</v>
      </c>
      <c r="C140" s="7">
        <v>0.25</v>
      </c>
      <c r="D140" s="32"/>
    </row>
    <row r="141" spans="1:4" x14ac:dyDescent="0.25">
      <c r="A141" s="37"/>
      <c r="B141" s="23" t="s">
        <v>99</v>
      </c>
      <c r="C141" s="4">
        <v>0.25</v>
      </c>
      <c r="D141" s="32"/>
    </row>
    <row r="142" spans="1:4" ht="15.75" thickBot="1" x14ac:dyDescent="0.3">
      <c r="A142" s="38"/>
      <c r="B142" s="29" t="s">
        <v>101</v>
      </c>
      <c r="C142" s="9">
        <v>0.25</v>
      </c>
      <c r="D142" s="32"/>
    </row>
    <row r="143" spans="1:4" x14ac:dyDescent="0.25">
      <c r="A143" s="36" t="s">
        <v>103</v>
      </c>
      <c r="B143" s="27" t="s">
        <v>73</v>
      </c>
      <c r="C143" s="6">
        <v>0.15</v>
      </c>
      <c r="D143" s="32"/>
    </row>
    <row r="144" spans="1:4" x14ac:dyDescent="0.25">
      <c r="A144" s="37"/>
      <c r="B144" s="28" t="s">
        <v>105</v>
      </c>
      <c r="C144" s="7">
        <v>0.15</v>
      </c>
      <c r="D144" s="32"/>
    </row>
    <row r="145" spans="1:4" ht="15.75" thickBot="1" x14ac:dyDescent="0.3">
      <c r="A145" s="38"/>
      <c r="B145" s="25" t="s">
        <v>104</v>
      </c>
      <c r="C145" s="5">
        <v>0.25</v>
      </c>
      <c r="D145" s="32"/>
    </row>
    <row r="146" spans="1:4" x14ac:dyDescent="0.25">
      <c r="A146" s="36" t="s">
        <v>106</v>
      </c>
      <c r="B146" s="30" t="s">
        <v>73</v>
      </c>
      <c r="C146" s="8">
        <v>0.25</v>
      </c>
      <c r="D146" s="32"/>
    </row>
    <row r="147" spans="1:4" ht="15.75" thickBot="1" x14ac:dyDescent="0.3">
      <c r="A147" s="38"/>
      <c r="B147" s="25" t="s">
        <v>107</v>
      </c>
      <c r="C147" s="5">
        <v>0.25</v>
      </c>
      <c r="D147" s="32"/>
    </row>
    <row r="148" spans="1:4" x14ac:dyDescent="0.25">
      <c r="A148" s="36" t="s">
        <v>124</v>
      </c>
      <c r="B148" s="20" t="s">
        <v>125</v>
      </c>
      <c r="C148" s="8">
        <v>0.2</v>
      </c>
      <c r="D148" s="32"/>
    </row>
    <row r="149" spans="1:4" x14ac:dyDescent="0.25">
      <c r="A149" s="37"/>
      <c r="B149" s="16" t="s">
        <v>126</v>
      </c>
      <c r="C149" s="4">
        <v>0.2</v>
      </c>
      <c r="D149" s="32"/>
    </row>
    <row r="150" spans="1:4" x14ac:dyDescent="0.25">
      <c r="A150" s="37"/>
      <c r="B150" s="20" t="s">
        <v>127</v>
      </c>
      <c r="C150" s="7">
        <v>0.2</v>
      </c>
      <c r="D150" s="32"/>
    </row>
    <row r="151" spans="1:4" x14ac:dyDescent="0.25">
      <c r="A151" s="37"/>
      <c r="B151" s="16" t="s">
        <v>128</v>
      </c>
      <c r="C151" s="4">
        <v>0.2</v>
      </c>
      <c r="D151" s="32"/>
    </row>
    <row r="152" spans="1:4" ht="15.75" thickBot="1" x14ac:dyDescent="0.3">
      <c r="A152" s="38"/>
      <c r="B152" s="21" t="s">
        <v>129</v>
      </c>
      <c r="C152" s="9">
        <v>0.2</v>
      </c>
      <c r="D152" s="32"/>
    </row>
    <row r="153" spans="1:4" x14ac:dyDescent="0.25">
      <c r="D153" s="33"/>
    </row>
  </sheetData>
  <mergeCells count="28">
    <mergeCell ref="A32:A37"/>
    <mergeCell ref="A38:A42"/>
    <mergeCell ref="A43:A46"/>
    <mergeCell ref="U12:V12"/>
    <mergeCell ref="A26:A31"/>
    <mergeCell ref="O12:P12"/>
    <mergeCell ref="R12:S12"/>
    <mergeCell ref="X12:Y12"/>
    <mergeCell ref="A12:C12"/>
    <mergeCell ref="F12:G12"/>
    <mergeCell ref="A20:A25"/>
    <mergeCell ref="A14:A19"/>
    <mergeCell ref="A148:A152"/>
    <mergeCell ref="I12:J12"/>
    <mergeCell ref="L12:M12"/>
    <mergeCell ref="A116:A125"/>
    <mergeCell ref="A68:A79"/>
    <mergeCell ref="A80:A91"/>
    <mergeCell ref="A92:A103"/>
    <mergeCell ref="A104:A115"/>
    <mergeCell ref="A138:A142"/>
    <mergeCell ref="A143:A145"/>
    <mergeCell ref="A146:A147"/>
    <mergeCell ref="A126:A129"/>
    <mergeCell ref="A130:A131"/>
    <mergeCell ref="A132:A137"/>
    <mergeCell ref="A58:A67"/>
    <mergeCell ref="A47:A57"/>
  </mergeCells>
  <pageMargins left="0.25" right="0.2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B9" sqref="B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autoPict="0" r:id="rId4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5</xdr:col>
                <xdr:colOff>190500</xdr:colOff>
                <xdr:row>3</xdr:row>
                <xdr:rowOff>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2" sqref="E2"/>
    </sheetView>
  </sheetViews>
  <sheetFormatPr baseColWidth="10" defaultRowHeight="15" x14ac:dyDescent="0.25"/>
  <cols>
    <col min="1" max="1" width="13.5703125" bestFit="1" customWidth="1"/>
  </cols>
  <sheetData>
    <row r="1" spans="1:1" x14ac:dyDescent="0.25">
      <c r="A1" t="s">
        <v>232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>
      <selection activeCell="H11" sqref="H11"/>
    </sheetView>
  </sheetViews>
  <sheetFormatPr baseColWidth="10" defaultRowHeight="15" x14ac:dyDescent="0.25"/>
  <cols>
    <col min="1" max="1" width="13.42578125" bestFit="1" customWidth="1"/>
  </cols>
  <sheetData>
    <row r="1" spans="1:2" x14ac:dyDescent="0.25">
      <c r="A1" t="s">
        <v>233</v>
      </c>
      <c r="B1" t="s">
        <v>234</v>
      </c>
    </row>
    <row r="2" spans="1:2" x14ac:dyDescent="0.25">
      <c r="A2" t="s">
        <v>235</v>
      </c>
      <c r="B2" t="s">
        <v>236</v>
      </c>
    </row>
    <row r="3" spans="1:2" x14ac:dyDescent="0.25">
      <c r="A3" t="s">
        <v>237</v>
      </c>
      <c r="B3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 chiffrage mecanique</vt:lpstr>
      <vt:lpstr>Menu</vt:lpstr>
      <vt:lpstr>Liste des Devis</vt:lpstr>
      <vt:lpstr>Liste des Clients</vt:lpstr>
      <vt:lpstr>'base chiffrage mecanique'!Zone_d_impression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FONTANIER Christofer</dc:creator>
  <cp:lastModifiedBy>Pascal Richard</cp:lastModifiedBy>
  <cp:lastPrinted>2019-06-13T07:06:22Z</cp:lastPrinted>
  <dcterms:created xsi:type="dcterms:W3CDTF">2019-06-04T11:12:54Z</dcterms:created>
  <dcterms:modified xsi:type="dcterms:W3CDTF">2019-06-20T09:49:38Z</dcterms:modified>
</cp:coreProperties>
</file>