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585" windowWidth="14655" windowHeight="3855" tabRatio="738" activeTab="2"/>
  </bookViews>
  <sheets>
    <sheet name="base_chiffrage" sheetId="4" r:id="rId1"/>
    <sheet name="saisie_chiffrage" sheetId="5" r:id="rId2"/>
    <sheet name="resultat_chiffrages" sheetId="8" r:id="rId3"/>
  </sheets>
  <calcPr calcId="145621"/>
</workbook>
</file>

<file path=xl/calcChain.xml><?xml version="1.0" encoding="utf-8"?>
<calcChain xmlns="http://schemas.openxmlformats.org/spreadsheetml/2006/main">
  <c r="W23" i="8" l="1"/>
  <c r="X23" i="8"/>
  <c r="Z23" i="8" s="1"/>
  <c r="AA23" i="8" s="1"/>
  <c r="Y23" i="8" l="1"/>
  <c r="W22" i="8"/>
  <c r="X22" i="8"/>
  <c r="Y22" i="8" s="1"/>
  <c r="Z22" i="8" l="1"/>
  <c r="AA22" i="8" s="1"/>
  <c r="W21" i="8"/>
  <c r="X21" i="8"/>
  <c r="Z21" i="8" s="1"/>
  <c r="AA21" i="8" l="1"/>
  <c r="Y21" i="8"/>
  <c r="W20" i="8"/>
  <c r="X20" i="8"/>
  <c r="Z20" i="8" s="1"/>
  <c r="AA20" i="8" l="1"/>
  <c r="Y20" i="8"/>
  <c r="W13" i="8" l="1"/>
  <c r="W14" i="8"/>
  <c r="W15" i="8"/>
  <c r="W16" i="8"/>
  <c r="W17" i="8"/>
  <c r="W18" i="8"/>
  <c r="W19" i="8"/>
  <c r="X14" i="8" l="1"/>
  <c r="Y14" i="8" s="1"/>
  <c r="X15" i="8"/>
  <c r="Y15" i="8" s="1"/>
  <c r="X16" i="8"/>
  <c r="Y16" i="8" s="1"/>
  <c r="X17" i="8"/>
  <c r="Y17" i="8" s="1"/>
  <c r="X18" i="8"/>
  <c r="Y18" i="8" s="1"/>
  <c r="X19" i="8"/>
  <c r="Y19" i="8" s="1"/>
  <c r="X13" i="8"/>
  <c r="Z17" i="8" l="1"/>
  <c r="AA17" i="8" s="1"/>
  <c r="Z16" i="8"/>
  <c r="AA16" i="8" s="1"/>
  <c r="Z19" i="8"/>
  <c r="AA19" i="8" s="1"/>
  <c r="Z15" i="8"/>
  <c r="AA15" i="8" s="1"/>
  <c r="Z13" i="8"/>
  <c r="AA13" i="8" s="1"/>
  <c r="Y13" i="8"/>
  <c r="Z18" i="8"/>
  <c r="AA18" i="8" s="1"/>
  <c r="Z14" i="8"/>
  <c r="AA14" i="8" s="1"/>
  <c r="D47" i="5"/>
</calcChain>
</file>

<file path=xl/sharedStrings.xml><?xml version="1.0" encoding="utf-8"?>
<sst xmlns="http://schemas.openxmlformats.org/spreadsheetml/2006/main" count="509" uniqueCount="230">
  <si>
    <t>Durée / moyen (h)</t>
  </si>
  <si>
    <t>Tps(h)</t>
  </si>
  <si>
    <t>Qté</t>
  </si>
  <si>
    <t>Coût / moyen</t>
  </si>
  <si>
    <t>Coût Total</t>
  </si>
  <si>
    <t>VELKA BITES (CZ)</t>
  </si>
  <si>
    <t>GOURNAY-En -BRAY (76)</t>
  </si>
  <si>
    <t>"activité" en Euros</t>
  </si>
  <si>
    <t>Durée totale</t>
  </si>
  <si>
    <t>AUDINCOURT (25)</t>
  </si>
  <si>
    <t>Date</t>
  </si>
  <si>
    <t>Client</t>
  </si>
  <si>
    <t>PSA</t>
  </si>
  <si>
    <t>RSA</t>
  </si>
  <si>
    <t>AUTRE</t>
  </si>
  <si>
    <t>oui</t>
  </si>
  <si>
    <t>non</t>
  </si>
  <si>
    <t>coupe en X 100%</t>
  </si>
  <si>
    <t>coupe en X 50%</t>
  </si>
  <si>
    <t>coupe en X 0 %</t>
  </si>
  <si>
    <t>coupe en Y 100%</t>
  </si>
  <si>
    <t>coupe en Y 50%</t>
  </si>
  <si>
    <t>coupe en Y 25%</t>
  </si>
  <si>
    <t>coupe en Y 0%</t>
  </si>
  <si>
    <t>coupe en Z 100%</t>
  </si>
  <si>
    <t>coupe en Z 50%</t>
  </si>
  <si>
    <t>coupe en Z 25%</t>
  </si>
  <si>
    <t>coupe en Z 0 %</t>
  </si>
  <si>
    <t>Non percée</t>
  </si>
  <si>
    <t>Percée</t>
  </si>
  <si>
    <t>Evidée</t>
  </si>
  <si>
    <t>pleine</t>
  </si>
  <si>
    <t>sans</t>
  </si>
  <si>
    <t>Tubes renforts</t>
  </si>
  <si>
    <t>Bloc AV</t>
  </si>
  <si>
    <t>Bloc AR</t>
  </si>
  <si>
    <t>Trappes</t>
  </si>
  <si>
    <t>Portes</t>
  </si>
  <si>
    <t>Tole fermeture</t>
  </si>
  <si>
    <t>plate</t>
  </si>
  <si>
    <t xml:space="preserve">Entrée porte AV </t>
  </si>
  <si>
    <t>pliée</t>
  </si>
  <si>
    <t>Entrée porte AR</t>
  </si>
  <si>
    <t>rail cata</t>
  </si>
  <si>
    <t>petit bloc Ar</t>
  </si>
  <si>
    <t>grand bloc Ar</t>
  </si>
  <si>
    <t>complet vissé</t>
  </si>
  <si>
    <t>complet soudé</t>
  </si>
  <si>
    <t>1 m</t>
  </si>
  <si>
    <t>2m</t>
  </si>
  <si>
    <t>3m</t>
  </si>
  <si>
    <t>4m</t>
  </si>
  <si>
    <t>5m</t>
  </si>
  <si>
    <t>6m</t>
  </si>
  <si>
    <t>7m</t>
  </si>
  <si>
    <t>8m</t>
  </si>
  <si>
    <t>Chariot</t>
  </si>
  <si>
    <t>1/2 caisse Y</t>
  </si>
  <si>
    <t>1/2 caisse plancher</t>
  </si>
  <si>
    <t>caisse complete</t>
  </si>
  <si>
    <t>Peinture</t>
  </si>
  <si>
    <t xml:space="preserve">non </t>
  </si>
  <si>
    <t xml:space="preserve">Emballage </t>
  </si>
  <si>
    <t>palette Std</t>
  </si>
  <si>
    <t>palette moyenne</t>
  </si>
  <si>
    <t>palette grande</t>
  </si>
  <si>
    <t>palette porte</t>
  </si>
  <si>
    <t>palette spéciale</t>
  </si>
  <si>
    <t>Transport</t>
  </si>
  <si>
    <t>BUC (78)</t>
  </si>
  <si>
    <t>Coupe X</t>
  </si>
  <si>
    <t>Coupe Y</t>
  </si>
  <si>
    <t>Coupe Z</t>
  </si>
  <si>
    <t>Ebavurage scotch</t>
  </si>
  <si>
    <t>Numero de moyen</t>
  </si>
  <si>
    <t>Designation du moyen</t>
  </si>
  <si>
    <t>Support_Mise_en_REF</t>
  </si>
  <si>
    <t>Preparation</t>
  </si>
  <si>
    <t>fourniture plaque</t>
  </si>
  <si>
    <t>Quantite</t>
  </si>
  <si>
    <t>Resultat</t>
  </si>
  <si>
    <t>DESIGNATION DU MOYEN</t>
  </si>
  <si>
    <t>DATE</t>
  </si>
  <si>
    <t>CLIENT</t>
  </si>
  <si>
    <t>N° DE MOYEN</t>
  </si>
  <si>
    <t>Préparation /Suivi</t>
  </si>
  <si>
    <t>Renforts</t>
  </si>
  <si>
    <t>Cataplulte</t>
  </si>
  <si>
    <t>Ebavurage et Finition</t>
  </si>
  <si>
    <t>Chariot transport</t>
  </si>
  <si>
    <t>Traçage et coupe</t>
  </si>
  <si>
    <t>Emballage</t>
  </si>
  <si>
    <t>Ke</t>
  </si>
  <si>
    <t>Support mise en Ref</t>
  </si>
  <si>
    <t>Plaque</t>
  </si>
  <si>
    <t>3</t>
  </si>
  <si>
    <t>Tps(h)2</t>
  </si>
  <si>
    <t>Tps(h)4</t>
  </si>
  <si>
    <t>Tps(h)6</t>
  </si>
  <si>
    <t>Tps(h)8</t>
  </si>
  <si>
    <t>Tps(h)10</t>
  </si>
  <si>
    <t>Tps(h)12</t>
  </si>
  <si>
    <t>Tps(h)14</t>
  </si>
  <si>
    <t>Tps(h)16</t>
  </si>
  <si>
    <t>Tps(h)18</t>
  </si>
  <si>
    <t>Tps(h)20</t>
  </si>
  <si>
    <t>Tps(h)22</t>
  </si>
  <si>
    <t>Ke24</t>
  </si>
  <si>
    <t>Colonne25</t>
  </si>
  <si>
    <t>caisse</t>
  </si>
  <si>
    <t>0,15</t>
  </si>
  <si>
    <t>19/02/2019</t>
  </si>
  <si>
    <t>1478963</t>
  </si>
  <si>
    <t>MITRY MORY (77)</t>
  </si>
  <si>
    <t>Remorque</t>
  </si>
  <si>
    <t>AUBERGENVILLE (78)</t>
  </si>
  <si>
    <t>POISSY (78)</t>
  </si>
  <si>
    <t>VILLEBON SUR YVETTE (91)</t>
  </si>
  <si>
    <t>BEAUCHAMPS (95)</t>
  </si>
  <si>
    <t>MIRIBEL (01)</t>
  </si>
  <si>
    <t>MOUZON (08)</t>
  </si>
  <si>
    <t>CHENOVE (21)</t>
  </si>
  <si>
    <t>BESANCON (25)</t>
  </si>
  <si>
    <t>ETUPES (25)</t>
  </si>
  <si>
    <t>MONTBELLIARD (25)</t>
  </si>
  <si>
    <t>BRIONNE (27)</t>
  </si>
  <si>
    <t>LA FERTE VIDAMME (28)</t>
  </si>
  <si>
    <t>VITRE (35)</t>
  </si>
  <si>
    <t>CHATEAUROUX (36)</t>
  </si>
  <si>
    <t>SAINT LUPICIN (39)</t>
  </si>
  <si>
    <t>MERU (60)</t>
  </si>
  <si>
    <t>FEIGNIES (59)</t>
  </si>
  <si>
    <t>CHALETTE SUR LOING (45)</t>
  </si>
  <si>
    <t>ISSOIRE (63)</t>
  </si>
  <si>
    <t>AJANGIZ-BIZKAIA (SP 48)</t>
  </si>
  <si>
    <t>BURGOS (SP 09)</t>
  </si>
  <si>
    <t>VIGO (SP 36)</t>
  </si>
  <si>
    <t>PORRINO (SP 36)</t>
  </si>
  <si>
    <t>IRAIZOTZ (SP 31)</t>
  </si>
  <si>
    <t>MONDOVI (IT 12)</t>
  </si>
  <si>
    <t>VENARIA REALE (IT10)</t>
  </si>
  <si>
    <t>BIESKO (POL 43)</t>
  </si>
  <si>
    <t>SKAWINA (POL 32)</t>
  </si>
  <si>
    <t>SANTIAGO DE RIBA (POR 37)</t>
  </si>
  <si>
    <t>CERVENY KOSTELEC (RT 54)</t>
  </si>
  <si>
    <t>PARDUBICE  (RT 53)</t>
  </si>
  <si>
    <t>TRNAVA (RS 91)</t>
  </si>
  <si>
    <t>ROCHLICE (T46)</t>
  </si>
  <si>
    <t>NOVE MESTO NAD VAHOM (S91)</t>
  </si>
  <si>
    <t>SANS TRANSPORT</t>
  </si>
  <si>
    <t>Camion 20m3</t>
  </si>
  <si>
    <t>Plateau</t>
  </si>
  <si>
    <t>Camion 20 m3</t>
  </si>
  <si>
    <t>Type transport</t>
  </si>
  <si>
    <t>27/11/2015</t>
  </si>
  <si>
    <t>MP_DCHM_67</t>
  </si>
  <si>
    <t>Bloc Av Ass non equipé</t>
  </si>
  <si>
    <t>1</t>
  </si>
  <si>
    <t>DCHM67</t>
  </si>
  <si>
    <t>Bloc Av Ass non équipé</t>
  </si>
  <si>
    <t>MPDCHM06</t>
  </si>
  <si>
    <t>1/2 caisse lat G Ass + portes équipées</t>
  </si>
  <si>
    <t>0,2</t>
  </si>
  <si>
    <t>Caisse latérale</t>
  </si>
  <si>
    <t>1/2 caisse laterale Ass</t>
  </si>
  <si>
    <t>MP0063</t>
  </si>
  <si>
    <t>Bloc Ar endurance découpe plaque montage</t>
  </si>
  <si>
    <t>mp063-4-5</t>
  </si>
  <si>
    <t>Bloc Av ass équipé</t>
  </si>
  <si>
    <t>fourniture plaque et soudure</t>
  </si>
  <si>
    <t>Tubes renforts et soudure</t>
  </si>
  <si>
    <t>Tole fermeture et soudure</t>
  </si>
  <si>
    <t>mp063</t>
  </si>
  <si>
    <t>bloc Av assemblé equipé</t>
  </si>
  <si>
    <t>mp030</t>
  </si>
  <si>
    <t>1/2 BLOC AR ECE 17</t>
  </si>
  <si>
    <t>2</t>
  </si>
  <si>
    <t>02589</t>
  </si>
  <si>
    <t>DFQSDDFQSDFQ</t>
  </si>
  <si>
    <t>1,2</t>
  </si>
  <si>
    <t>moyen bloc Ar</t>
  </si>
  <si>
    <t>MP063</t>
  </si>
  <si>
    <t>Bloc AR ECE 14</t>
  </si>
  <si>
    <t>MPDCHM61</t>
  </si>
  <si>
    <t>Bloc Ar sans volet cuve roue secours</t>
  </si>
  <si>
    <t>coupe en X 75%</t>
  </si>
  <si>
    <t>coupe en X 25 %</t>
  </si>
  <si>
    <t>coupe en Y 75%</t>
  </si>
  <si>
    <t>coupe en Z 75%</t>
  </si>
  <si>
    <t>coupe en Z 025%</t>
  </si>
  <si>
    <t>Une tole plane</t>
  </si>
  <si>
    <t>Deux toles planes</t>
  </si>
  <si>
    <t>Une tole pliée</t>
  </si>
  <si>
    <t>Deux toles pliées</t>
  </si>
  <si>
    <t>Svt Cdc RSA 1/2 CAISSE</t>
  </si>
  <si>
    <t>Svt Cdc RSA COMPLETE</t>
  </si>
  <si>
    <t>Matière</t>
  </si>
  <si>
    <t>Montage</t>
  </si>
  <si>
    <t>Matière et Consommables</t>
  </si>
  <si>
    <t>Temps de Montage</t>
  </si>
  <si>
    <t>Tps(h)23</t>
  </si>
  <si>
    <t>Tps(h)222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</si>
  <si>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</si>
  <si>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</si>
  <si>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</si>
  <si>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</si>
  <si>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</si>
  <si>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</si>
  <si>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</si>
  <si>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</si>
  <si>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</si>
  <si>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</si>
  <si>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</si>
  <si>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</si>
  <si>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</si>
  <si>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</si>
  <si>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</si>
  <si>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</si>
  <si>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</si>
  <si>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</si>
  <si>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</si>
  <si>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</si>
  <si>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</si>
  <si>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</si>
  <si>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aaa</t>
  </si>
  <si>
    <t>bbb</t>
  </si>
  <si>
    <t>ccc</t>
  </si>
  <si>
    <t>28/02/2019</t>
  </si>
  <si>
    <t>zzzz</t>
  </si>
  <si>
    <t>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</si>
</sst>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Tahoma"/>
      <family val="2"/>
    </font>
    <font>
      <b/>
      <sz val="14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1"/>
      <name val="Calibri"/>
      <scheme val="minor"/>
    </font>
    <font>
      <b/>
      <sz val="14"/>
      <color rgb="FF00FF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theme="1"/>
      </patternFill>
    </fill>
    <fill>
      <patternFill patternType="solid">
        <fgColor theme="3"/>
        <bgColor theme="4"/>
      </patternFill>
    </fill>
    <fill>
      <patternFill patternType="solid">
        <fgColor theme="3"/>
        <bgColor theme="5"/>
      </patternFill>
    </fill>
    <fill>
      <patternFill patternType="solid">
        <fgColor theme="3"/>
        <bgColor theme="6"/>
      </patternFill>
    </fill>
    <fill>
      <patternFill patternType="solid">
        <fgColor theme="3"/>
        <bgColor theme="7"/>
      </patternFill>
    </fill>
    <fill>
      <patternFill patternType="solid">
        <fgColor theme="3"/>
        <b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4"/>
        <bgColor theme="4"/>
      </patternFill>
    </fill>
    <fill>
      <patternFill patternType="solid">
        <fgColor theme="6"/>
        <bgColor theme="6"/>
      </patternFill>
    </fill>
    <fill>
      <patternFill patternType="solid">
        <fgColor theme="7"/>
        <bgColor theme="7"/>
      </patternFill>
    </fill>
    <fill>
      <patternFill patternType="solid">
        <fgColor theme="8"/>
        <bgColor theme="8"/>
      </patternFill>
    </fill>
    <fill>
      <patternFill patternType="solid">
        <fgColor rgb="FFFFC00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/>
      <bottom style="thin">
        <color theme="5"/>
      </bottom>
      <diagonal/>
    </border>
    <border>
      <left/>
      <right/>
      <top/>
      <bottom style="thin">
        <color theme="6"/>
      </bottom>
      <diagonal/>
    </border>
    <border>
      <left/>
      <right/>
      <top/>
      <bottom style="thin">
        <color theme="7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/>
      <bottom style="thin">
        <color theme="8"/>
      </bottom>
      <diagonal/>
    </border>
    <border>
      <left/>
      <right/>
      <top/>
      <bottom style="thin">
        <color theme="9"/>
      </bottom>
      <diagonal/>
    </border>
    <border>
      <left/>
      <right/>
      <top/>
      <bottom style="thin">
        <color theme="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theme="8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6"/>
      </top>
      <bottom/>
      <diagonal/>
    </border>
    <border>
      <left/>
      <right/>
      <top style="thin">
        <color theme="7"/>
      </top>
      <bottom/>
      <diagonal/>
    </border>
    <border>
      <left/>
      <right/>
      <top style="thin">
        <color theme="9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99">
    <xf numFmtId="0" fontId="0" fillId="0" borderId="0" xfId="0"/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/>
    </xf>
    <xf numFmtId="164" fontId="1" fillId="13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5" fillId="0" borderId="0" xfId="0" applyNumberFormat="1" applyFont="1"/>
    <xf numFmtId="164" fontId="1" fillId="13" borderId="19" xfId="0" applyNumberFormat="1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2" fontId="6" fillId="14" borderId="1" xfId="0" applyNumberFormat="1" applyFont="1" applyFill="1" applyBorder="1" applyAlignment="1">
      <alignment horizontal="center" vertical="center"/>
    </xf>
    <xf numFmtId="164" fontId="6" fillId="14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14" fontId="0" fillId="0" borderId="0" xfId="0" quotePrefix="1" applyNumberFormat="1"/>
    <xf numFmtId="0" fontId="4" fillId="6" borderId="0" xfId="0" applyFont="1" applyFill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1" borderId="15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5" fillId="0" borderId="0" xfId="0" quotePrefix="1" applyNumberFormat="1" applyFont="1" applyAlignment="1">
      <alignment horizontal="center" vertical="center"/>
    </xf>
    <xf numFmtId="0" fontId="5" fillId="0" borderId="0" xfId="0" quotePrefix="1" applyNumberFormat="1" applyFont="1" applyAlignment="1">
      <alignment horizontal="center" vertical="center"/>
    </xf>
    <xf numFmtId="2" fontId="5" fillId="0" borderId="0" xfId="0" quotePrefix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5" fillId="0" borderId="0" xfId="0" quotePrefix="1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5" fillId="0" borderId="0" xfId="0" quotePrefix="1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quotePrefix="1" applyNumberFormat="1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10" fontId="0" fillId="0" borderId="0" xfId="0" applyNumberFormat="1"/>
    <xf numFmtId="164" fontId="1" fillId="4" borderId="0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0" fontId="8" fillId="4" borderId="0" xfId="0" applyNumberFormat="1" applyFont="1" applyFill="1" applyAlignment="1">
      <alignment horizontal="center" vertical="center"/>
    </xf>
    <xf numFmtId="0" fontId="9" fillId="4" borderId="0" xfId="0" applyNumberFormat="1" applyFont="1" applyFill="1" applyAlignment="1">
      <alignment horizontal="center" vertical="center"/>
    </xf>
    <xf numFmtId="0" fontId="2" fillId="5" borderId="23" xfId="0" applyFont="1" applyFill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0" fontId="14" fillId="15" borderId="22" xfId="0" applyFont="1" applyFill="1" applyBorder="1" applyAlignment="1">
      <alignment horizontal="center"/>
    </xf>
    <xf numFmtId="0" fontId="14" fillId="15" borderId="24" xfId="0" applyFont="1" applyFill="1" applyBorder="1" applyAlignment="1">
      <alignment horizontal="center"/>
    </xf>
    <xf numFmtId="0" fontId="0" fillId="16" borderId="25" xfId="0" applyFont="1" applyFill="1" applyBorder="1" applyAlignment="1">
      <alignment horizontal="center"/>
    </xf>
    <xf numFmtId="1" fontId="0" fillId="0" borderId="22" xfId="0" applyNumberFormat="1" applyFont="1" applyBorder="1" applyAlignment="1">
      <alignment horizontal="center"/>
    </xf>
    <xf numFmtId="1" fontId="0" fillId="0" borderId="23" xfId="0" applyNumberFormat="1" applyFont="1" applyBorder="1" applyAlignment="1">
      <alignment horizontal="center"/>
    </xf>
    <xf numFmtId="1" fontId="0" fillId="0" borderId="24" xfId="0" applyNumberFormat="1" applyFont="1" applyBorder="1" applyAlignment="1">
      <alignment horizontal="center"/>
    </xf>
    <xf numFmtId="10" fontId="17" fillId="17" borderId="0" xfId="0" applyNumberFormat="1" applyFont="1" applyFill="1" applyAlignment="1">
      <alignment horizontal="center"/>
    </xf>
    <xf numFmtId="2" fontId="17" fillId="17" borderId="0" xfId="0" applyNumberFormat="1" applyFont="1" applyFill="1" applyAlignment="1">
      <alignment horizontal="center"/>
    </xf>
    <xf numFmtId="0" fontId="18" fillId="18" borderId="0" xfId="0" applyFont="1" applyFill="1" applyAlignment="1">
      <alignment horizontal="center"/>
    </xf>
    <xf numFmtId="2" fontId="18" fillId="18" borderId="0" xfId="0" applyNumberFormat="1" applyFont="1" applyFill="1" applyAlignment="1">
      <alignment horizontal="center"/>
    </xf>
    <xf numFmtId="0" fontId="19" fillId="19" borderId="0" xfId="0" applyFont="1" applyFill="1" applyAlignment="1">
      <alignment horizontal="center"/>
    </xf>
    <xf numFmtId="2" fontId="19" fillId="19" borderId="0" xfId="0" applyNumberFormat="1" applyFont="1" applyFill="1" applyAlignment="1">
      <alignment horizontal="center"/>
    </xf>
    <xf numFmtId="0" fontId="20" fillId="20" borderId="0" xfId="0" applyFont="1" applyFill="1" applyAlignment="1">
      <alignment horizontal="center"/>
    </xf>
    <xf numFmtId="2" fontId="20" fillId="20" borderId="0" xfId="0" applyNumberFormat="1" applyFont="1" applyFill="1" applyAlignment="1">
      <alignment horizontal="center"/>
    </xf>
    <xf numFmtId="0" fontId="0" fillId="0" borderId="22" xfId="0" applyFont="1" applyBorder="1" applyAlignment="1">
      <alignment horizontal="center"/>
    </xf>
    <xf numFmtId="2" fontId="0" fillId="0" borderId="24" xfId="0" applyNumberFormat="1" applyFont="1" applyBorder="1" applyAlignment="1">
      <alignment horizontal="center"/>
    </xf>
    <xf numFmtId="0" fontId="21" fillId="21" borderId="0" xfId="0" applyFont="1" applyFill="1" applyAlignment="1">
      <alignment horizontal="center"/>
    </xf>
    <xf numFmtId="2" fontId="21" fillId="21" borderId="0" xfId="0" applyNumberFormat="1" applyFont="1" applyFill="1" applyAlignment="1">
      <alignment horizontal="center"/>
    </xf>
    <xf numFmtId="0" fontId="22" fillId="16" borderId="0" xfId="0" applyFont="1" applyFill="1" applyAlignment="1">
      <alignment horizontal="center"/>
    </xf>
    <xf numFmtId="10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2" fontId="18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2" fontId="20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2" fontId="21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8" fillId="0" borderId="26" xfId="0" applyFont="1" applyBorder="1" applyAlignment="1">
      <alignment horizontal="center"/>
    </xf>
    <xf numFmtId="2" fontId="18" fillId="0" borderId="26" xfId="0" applyNumberFormat="1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2" fontId="19" fillId="0" borderId="27" xfId="0" applyNumberFormat="1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2" fontId="20" fillId="0" borderId="28" xfId="0" applyNumberFormat="1" applyFont="1" applyBorder="1" applyAlignment="1">
      <alignment horizontal="center"/>
    </xf>
    <xf numFmtId="1" fontId="0" fillId="0" borderId="29" xfId="0" applyNumberFormat="1" applyFont="1" applyBorder="1" applyAlignment="1">
      <alignment horizontal="center"/>
    </xf>
    <xf numFmtId="0" fontId="21" fillId="21" borderId="31" xfId="0" applyFont="1" applyFill="1" applyBorder="1" applyAlignment="1">
      <alignment horizontal="center"/>
    </xf>
    <xf numFmtId="2" fontId="21" fillId="21" borderId="31" xfId="0" applyNumberFormat="1" applyFont="1" applyFill="1" applyBorder="1" applyAlignment="1">
      <alignment horizontal="center"/>
    </xf>
    <xf numFmtId="0" fontId="22" fillId="0" borderId="32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2" fontId="0" fillId="0" borderId="30" xfId="0" applyNumberFormat="1" applyFont="1" applyBorder="1" applyAlignment="1">
      <alignment horizontal="center"/>
    </xf>
    <xf numFmtId="10" fontId="17" fillId="17" borderId="33" xfId="0" applyNumberFormat="1" applyFont="1" applyFill="1" applyBorder="1" applyAlignment="1">
      <alignment horizontal="center"/>
    </xf>
    <xf numFmtId="2" fontId="17" fillId="17" borderId="33" xfId="0" applyNumberFormat="1" applyFont="1" applyFill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14" fillId="22" borderId="34" xfId="0" applyFont="1" applyFill="1" applyBorder="1" applyAlignment="1">
      <alignment horizontal="center"/>
    </xf>
    <xf numFmtId="2" fontId="22" fillId="16" borderId="0" xfId="0" applyNumberFormat="1" applyFont="1" applyFill="1" applyAlignment="1">
      <alignment horizontal="center"/>
    </xf>
    <xf numFmtId="0" fontId="0" fillId="0" borderId="34" xfId="0" applyFont="1" applyBorder="1" applyAlignment="1">
      <alignment horizontal="center"/>
    </xf>
    <xf numFmtId="2" fontId="22" fillId="0" borderId="0" xfId="0" applyNumberFormat="1" applyFont="1" applyAlignment="1">
      <alignment horizontal="center"/>
    </xf>
    <xf numFmtId="0" fontId="0" fillId="0" borderId="35" xfId="0" applyFont="1" applyBorder="1" applyAlignment="1">
      <alignment horizontal="center"/>
    </xf>
    <xf numFmtId="2" fontId="22" fillId="0" borderId="32" xfId="0" applyNumberFormat="1" applyFont="1" applyBorder="1" applyAlignment="1">
      <alignment horizontal="center"/>
    </xf>
    <xf numFmtId="0" fontId="14" fillId="22" borderId="36" xfId="0" applyFont="1" applyFill="1" applyBorder="1" applyAlignment="1">
      <alignment horizontal="center"/>
    </xf>
    <xf numFmtId="2" fontId="0" fillId="0" borderId="36" xfId="0" applyNumberFormat="1" applyFont="1" applyBorder="1" applyAlignment="1">
      <alignment horizontal="center"/>
    </xf>
    <xf numFmtId="2" fontId="0" fillId="0" borderId="37" xfId="0" applyNumberFormat="1" applyFont="1" applyBorder="1" applyAlignment="1">
      <alignment horizontal="center"/>
    </xf>
    <xf numFmtId="0" fontId="14" fillId="23" borderId="38" xfId="0" applyFont="1" applyFill="1" applyBorder="1" applyAlignment="1">
      <alignment horizontal="center"/>
    </xf>
    <xf numFmtId="0" fontId="14" fillId="23" borderId="39" xfId="0" applyFont="1" applyFill="1" applyBorder="1" applyAlignment="1">
      <alignment horizontal="center"/>
    </xf>
    <xf numFmtId="0" fontId="0" fillId="0" borderId="38" xfId="0" applyFont="1" applyBorder="1" applyAlignment="1">
      <alignment horizontal="center"/>
    </xf>
    <xf numFmtId="2" fontId="0" fillId="0" borderId="39" xfId="0" applyNumberFormat="1" applyFont="1" applyBorder="1" applyAlignment="1">
      <alignment horizontal="center"/>
    </xf>
    <xf numFmtId="0" fontId="0" fillId="0" borderId="40" xfId="0" applyFont="1" applyBorder="1" applyAlignment="1">
      <alignment horizontal="center"/>
    </xf>
    <xf numFmtId="2" fontId="0" fillId="0" borderId="41" xfId="0" applyNumberFormat="1" applyFont="1" applyBorder="1" applyAlignment="1">
      <alignment horizontal="center"/>
    </xf>
    <xf numFmtId="0" fontId="14" fillId="24" borderId="42" xfId="0" applyFont="1" applyFill="1" applyBorder="1" applyAlignment="1">
      <alignment horizontal="center"/>
    </xf>
    <xf numFmtId="0" fontId="14" fillId="24" borderId="43" xfId="0" applyFont="1" applyFill="1" applyBorder="1" applyAlignment="1">
      <alignment horizontal="center"/>
    </xf>
    <xf numFmtId="2" fontId="0" fillId="0" borderId="42" xfId="0" applyNumberFormat="1" applyFont="1" applyBorder="1" applyAlignment="1">
      <alignment horizontal="center"/>
    </xf>
    <xf numFmtId="2" fontId="0" fillId="0" borderId="43" xfId="0" applyNumberFormat="1" applyFont="1" applyBorder="1" applyAlignment="1">
      <alignment horizontal="center"/>
    </xf>
    <xf numFmtId="2" fontId="0" fillId="0" borderId="44" xfId="0" applyNumberFormat="1" applyFont="1" applyBorder="1" applyAlignment="1">
      <alignment horizontal="center"/>
    </xf>
    <xf numFmtId="2" fontId="0" fillId="0" borderId="45" xfId="0" applyNumberFormat="1" applyFont="1" applyBorder="1" applyAlignment="1">
      <alignment horizontal="center"/>
    </xf>
    <xf numFmtId="0" fontId="14" fillId="25" borderId="46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47" xfId="0" applyFont="1" applyBorder="1" applyAlignment="1">
      <alignment horizontal="center"/>
    </xf>
    <xf numFmtId="0" fontId="14" fillId="25" borderId="48" xfId="0" applyFont="1" applyFill="1" applyBorder="1" applyAlignment="1">
      <alignment horizontal="center"/>
    </xf>
    <xf numFmtId="2" fontId="0" fillId="0" borderId="48" xfId="0" applyNumberFormat="1" applyFont="1" applyBorder="1" applyAlignment="1">
      <alignment horizontal="center"/>
    </xf>
    <xf numFmtId="2" fontId="0" fillId="0" borderId="49" xfId="0" applyNumberFormat="1" applyFont="1" applyBorder="1" applyAlignment="1">
      <alignment horizontal="center"/>
    </xf>
    <xf numFmtId="0" fontId="1" fillId="5" borderId="51" xfId="0" applyFont="1" applyFill="1" applyBorder="1" applyAlignment="1">
      <alignment horizontal="center"/>
    </xf>
    <xf numFmtId="0" fontId="1" fillId="5" borderId="52" xfId="0" applyFont="1" applyFill="1" applyBorder="1" applyAlignment="1">
      <alignment horizontal="center"/>
    </xf>
    <xf numFmtId="0" fontId="0" fillId="16" borderId="53" xfId="0" applyFont="1" applyFill="1" applyBorder="1" applyAlignment="1">
      <alignment horizontal="center"/>
    </xf>
    <xf numFmtId="0" fontId="0" fillId="16" borderId="54" xfId="0" applyFont="1" applyFill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0" fillId="16" borderId="55" xfId="0" applyFont="1" applyFill="1" applyBorder="1" applyAlignment="1">
      <alignment horizontal="center"/>
    </xf>
    <xf numFmtId="0" fontId="10" fillId="0" borderId="56" xfId="0" applyFont="1" applyBorder="1" applyAlignment="1">
      <alignment horizontal="center"/>
    </xf>
    <xf numFmtId="10" fontId="17" fillId="17" borderId="56" xfId="0" applyNumberFormat="1" applyFont="1" applyFill="1" applyBorder="1" applyAlignment="1">
      <alignment horizontal="center"/>
    </xf>
    <xf numFmtId="2" fontId="17" fillId="17" borderId="56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8" fillId="18" borderId="23" xfId="0" applyFont="1" applyFill="1" applyBorder="1" applyAlignment="1">
      <alignment horizontal="center"/>
    </xf>
    <xf numFmtId="2" fontId="18" fillId="18" borderId="23" xfId="0" applyNumberFormat="1" applyFont="1" applyFill="1" applyBorder="1" applyAlignment="1">
      <alignment horizontal="center"/>
    </xf>
    <xf numFmtId="0" fontId="12" fillId="0" borderId="57" xfId="0" applyFont="1" applyBorder="1" applyAlignment="1">
      <alignment horizontal="center"/>
    </xf>
    <xf numFmtId="0" fontId="19" fillId="19" borderId="57" xfId="0" applyFont="1" applyFill="1" applyBorder="1" applyAlignment="1">
      <alignment horizontal="center"/>
    </xf>
    <xf numFmtId="2" fontId="19" fillId="19" borderId="57" xfId="0" applyNumberFormat="1" applyFont="1" applyFill="1" applyBorder="1" applyAlignment="1">
      <alignment horizontal="center"/>
    </xf>
    <xf numFmtId="0" fontId="13" fillId="0" borderId="58" xfId="0" applyFont="1" applyBorder="1" applyAlignment="1">
      <alignment horizontal="center"/>
    </xf>
    <xf numFmtId="0" fontId="20" fillId="20" borderId="58" xfId="0" applyFont="1" applyFill="1" applyBorder="1" applyAlignment="1">
      <alignment horizontal="center"/>
    </xf>
    <xf numFmtId="2" fontId="20" fillId="20" borderId="58" xfId="0" applyNumberFormat="1" applyFont="1" applyFill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21" fillId="21" borderId="50" xfId="0" applyFont="1" applyFill="1" applyBorder="1" applyAlignment="1">
      <alignment horizontal="center"/>
    </xf>
    <xf numFmtId="2" fontId="21" fillId="21" borderId="50" xfId="0" applyNumberFormat="1" applyFont="1" applyFill="1" applyBorder="1" applyAlignment="1">
      <alignment horizontal="center"/>
    </xf>
    <xf numFmtId="0" fontId="16" fillId="0" borderId="59" xfId="0" applyFont="1" applyBorder="1" applyAlignment="1">
      <alignment horizontal="center"/>
    </xf>
    <xf numFmtId="0" fontId="22" fillId="16" borderId="59" xfId="0" applyFont="1" applyFill="1" applyBorder="1" applyAlignment="1">
      <alignment horizontal="center"/>
    </xf>
    <xf numFmtId="2" fontId="22" fillId="16" borderId="59" xfId="0" applyNumberFormat="1" applyFont="1" applyFill="1" applyBorder="1" applyAlignment="1">
      <alignment horizontal="center"/>
    </xf>
    <xf numFmtId="0" fontId="14" fillId="26" borderId="50" xfId="0" applyFont="1" applyFill="1" applyBorder="1" applyAlignment="1">
      <alignment horizontal="center"/>
    </xf>
    <xf numFmtId="0" fontId="14" fillId="26" borderId="61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2" fontId="0" fillId="0" borderId="50" xfId="0" applyNumberFormat="1" applyFont="1" applyBorder="1" applyAlignment="1">
      <alignment horizontal="center"/>
    </xf>
    <xf numFmtId="2" fontId="0" fillId="0" borderId="61" xfId="0" applyNumberFormat="1" applyFont="1" applyBorder="1" applyAlignment="1">
      <alignment horizontal="center"/>
    </xf>
    <xf numFmtId="0" fontId="0" fillId="0" borderId="62" xfId="0" applyFont="1" applyBorder="1" applyAlignment="1">
      <alignment horizontal="center"/>
    </xf>
    <xf numFmtId="2" fontId="0" fillId="0" borderId="4" xfId="0" applyNumberFormat="1" applyFont="1" applyBorder="1" applyAlignment="1">
      <alignment horizontal="center"/>
    </xf>
    <xf numFmtId="2" fontId="0" fillId="0" borderId="63" xfId="0" applyNumberFormat="1" applyFont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0" fillId="0" borderId="50" xfId="0" applyFont="1" applyBorder="1" applyAlignment="1">
      <alignment horizontal="center"/>
    </xf>
    <xf numFmtId="0" fontId="14" fillId="11" borderId="64" xfId="0" applyFont="1" applyFill="1" applyBorder="1" applyAlignment="1">
      <alignment horizontal="center" vertical="center"/>
    </xf>
    <xf numFmtId="0" fontId="0" fillId="0" borderId="64" xfId="0" applyBorder="1"/>
    <xf numFmtId="0" fontId="23" fillId="0" borderId="0" xfId="0" applyFont="1" applyAlignment="1">
      <alignment horizontal="center"/>
    </xf>
    <xf numFmtId="1" fontId="23" fillId="0" borderId="0" xfId="0" applyNumberFormat="1" applyFont="1" applyAlignment="1">
      <alignment horizontal="center"/>
    </xf>
    <xf numFmtId="1" fontId="0" fillId="0" borderId="0" xfId="0" applyNumberFormat="1"/>
    <xf numFmtId="1" fontId="2" fillId="5" borderId="22" xfId="0" applyNumberFormat="1" applyFont="1" applyFill="1" applyBorder="1" applyAlignment="1">
      <alignment horizontal="center"/>
    </xf>
    <xf numFmtId="2" fontId="5" fillId="27" borderId="0" xfId="0" applyNumberFormat="1" applyFont="1" applyFill="1" applyAlignment="1">
      <alignment horizontal="center" vertical="center"/>
    </xf>
    <xf numFmtId="2" fontId="1" fillId="13" borderId="2" xfId="0" applyNumberFormat="1" applyFont="1" applyFill="1" applyBorder="1" applyAlignment="1">
      <alignment horizontal="center" vertical="center" wrapText="1"/>
    </xf>
    <xf numFmtId="0" fontId="1" fillId="5" borderId="0" xfId="0" applyNumberFormat="1" applyFont="1" applyFill="1" applyAlignment="1">
      <alignment horizontal="center" vertical="center"/>
    </xf>
    <xf numFmtId="2" fontId="23" fillId="0" borderId="0" xfId="0" applyNumberFormat="1" applyFont="1" applyAlignment="1">
      <alignment horizontal="center"/>
    </xf>
    <xf numFmtId="2" fontId="14" fillId="11" borderId="64" xfId="0" applyNumberFormat="1" applyFont="1" applyFill="1" applyBorder="1" applyAlignment="1">
      <alignment horizontal="center" vertical="center"/>
    </xf>
    <xf numFmtId="2" fontId="0" fillId="0" borderId="64" xfId="0" applyNumberFormat="1" applyBorder="1"/>
    <xf numFmtId="2" fontId="0" fillId="0" borderId="0" xfId="0" applyNumberFormat="1"/>
    <xf numFmtId="0" fontId="23" fillId="3" borderId="31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1" fillId="13" borderId="1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1">
    <cellStyle name="Normal" xfId="0" builtinId="0"/>
  </cellStyles>
  <dxfs count="3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rgb="FF00FF00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center" textRotation="0" indent="0" justifyLastLine="0" shrinkToFit="0" readingOrder="0"/>
    </dxf>
    <dxf>
      <numFmt numFmtId="14" formatCode="0.00%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11</xdr:row>
      <xdr:rowOff>142875</xdr:rowOff>
    </xdr:from>
    <xdr:ext cx="184731" cy="264560"/>
    <xdr:sp macro="" textlink="">
      <xdr:nvSpPr>
        <xdr:cNvPr id="7" name="ZoneTexte 6"/>
        <xdr:cNvSpPr txBox="1"/>
      </xdr:nvSpPr>
      <xdr:spPr>
        <a:xfrm>
          <a:off x="25139650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563308</xdr:colOff>
      <xdr:row>3</xdr:row>
      <xdr:rowOff>112664</xdr:rowOff>
    </xdr:from>
    <xdr:to>
      <xdr:col>3</xdr:col>
      <xdr:colOff>1546533</xdr:colOff>
      <xdr:row>5</xdr:row>
      <xdr:rowOff>61453</xdr:rowOff>
    </xdr:to>
    <xdr:sp macro="[0]!Feuil1.Ouvrir" textlink="">
      <xdr:nvSpPr>
        <xdr:cNvPr id="4" name="Rectangle à coins arrondis 3"/>
        <xdr:cNvSpPr/>
      </xdr:nvSpPr>
      <xdr:spPr>
        <a:xfrm>
          <a:off x="2079114" y="696454"/>
          <a:ext cx="1905000" cy="3379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Réaliser un chiffrage</a:t>
          </a:r>
        </a:p>
      </xdr:txBody>
    </xdr:sp>
    <xdr:clientData/>
  </xdr:twoCellAnchor>
  <xdr:twoCellAnchor editAs="oneCell">
    <xdr:from>
      <xdr:col>3</xdr:col>
      <xdr:colOff>2169290</xdr:colOff>
      <xdr:row>1</xdr:row>
      <xdr:rowOff>114546</xdr:rowOff>
    </xdr:from>
    <xdr:to>
      <xdr:col>4</xdr:col>
      <xdr:colOff>21019</xdr:colOff>
      <xdr:row>6</xdr:row>
      <xdr:rowOff>165533</xdr:rowOff>
    </xdr:to>
    <xdr:pic>
      <xdr:nvPicPr>
        <xdr:cNvPr id="9" name="Image 8" descr="w31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20741358">
          <a:off x="4606871" y="309143"/>
          <a:ext cx="1361225" cy="1023971"/>
        </a:xfrm>
        <a:prstGeom prst="rect">
          <a:avLst/>
        </a:prstGeom>
      </xdr:spPr>
    </xdr:pic>
    <xdr:clientData/>
  </xdr:twoCellAnchor>
  <xdr:twoCellAnchor editAs="oneCell">
    <xdr:from>
      <xdr:col>0</xdr:col>
      <xdr:colOff>135309</xdr:colOff>
      <xdr:row>1</xdr:row>
      <xdr:rowOff>42756</xdr:rowOff>
    </xdr:from>
    <xdr:to>
      <xdr:col>2</xdr:col>
      <xdr:colOff>179353</xdr:colOff>
      <xdr:row>7</xdr:row>
      <xdr:rowOff>134388</xdr:rowOff>
    </xdr:to>
    <xdr:pic>
      <xdr:nvPicPr>
        <xdr:cNvPr id="10" name="Image 9" descr="diaporama-hagora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947853">
          <a:off x="135309" y="237353"/>
          <a:ext cx="1672512" cy="125921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saisie_chiffrage" displayName="saisie_chiffrage" ref="A1:T13" totalsRowShown="0" headerRowDxfId="30">
  <tableColumns count="20">
    <tableColumn id="1" name="Date"/>
    <tableColumn id="2" name="Client"/>
    <tableColumn id="3" name="Numero de moyen"/>
    <tableColumn id="4" name="Designation du moyen"/>
    <tableColumn id="21" name="Quantite"/>
    <tableColumn id="5" name="Support_Mise_en_REF"/>
    <tableColumn id="6" name="Preparation" dataDxfId="29"/>
    <tableColumn id="7" name="Coupe X"/>
    <tableColumn id="8" name="Coupe Y"/>
    <tableColumn id="9" name="Coupe Z"/>
    <tableColumn id="10" name="fourniture plaque"/>
    <tableColumn id="11" name="Tubes renforts"/>
    <tableColumn id="12" name="Tole fermeture"/>
    <tableColumn id="13" name="rail cata"/>
    <tableColumn id="14" name="Ebavurage scotch"/>
    <tableColumn id="15" name="Chariot"/>
    <tableColumn id="16" name="Peinture"/>
    <tableColumn id="19" name="Emballage "/>
    <tableColumn id="17" name="Type transport"/>
    <tableColumn id="18" name="Transport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2:AA23" totalsRowShown="0" headerRowDxfId="28" dataDxfId="27">
  <autoFilter ref="A12:AA23"/>
  <tableColumns count="27">
    <tableColumn id="1" name="DATE" dataDxfId="26"/>
    <tableColumn id="2" name="CLIENT" dataDxfId="25"/>
    <tableColumn id="3" name="N° DE MOYEN" dataDxfId="24"/>
    <tableColumn id="4" name="DESIGNATION DU MOYEN" dataDxfId="23"/>
    <tableColumn id="5" name="Qté" dataDxfId="22"/>
    <tableColumn id="6" name="Tps(h)" dataDxfId="21"/>
    <tableColumn id="8" name="Tps(h)2" dataDxfId="20"/>
    <tableColumn id="10" name="Tps(h)4" dataDxfId="19"/>
    <tableColumn id="12" name="Tps(h)6" dataDxfId="18"/>
    <tableColumn id="14" name="Tps(h)8" dataDxfId="17"/>
    <tableColumn id="16" name="Tps(h)10" dataDxfId="16"/>
    <tableColumn id="18" name="Tps(h)12" dataDxfId="15"/>
    <tableColumn id="20" name="Tps(h)14" dataDxfId="14"/>
    <tableColumn id="22" name="Tps(h)16" dataDxfId="13"/>
    <tableColumn id="24" name="Tps(h)18" dataDxfId="12"/>
    <tableColumn id="26" name="Tps(h)20" dataDxfId="11"/>
    <tableColumn id="28" name="Tps(h)22" dataDxfId="10"/>
    <tableColumn id="9" name="Tps(h)222" dataDxfId="9"/>
    <tableColumn id="7" name="Tps(h)23" dataDxfId="8"/>
    <tableColumn id="30" name="Ke" dataDxfId="7"/>
    <tableColumn id="31" name="Ke24" dataDxfId="6"/>
    <tableColumn id="32" name="Colonne25" dataDxfId="5"/>
    <tableColumn id="33" name="&quot;activité&quot; en Euros" dataDxfId="4">
      <calculatedColumnFormula>Tableau2[[#This Row],[Ke]]+Tableau2[[#This Row],[Ke24]]</calculatedColumnFormula>
    </tableColumn>
    <tableColumn id="34" name="Durée / moyen (h)" dataDxfId="3">
      <calculatedColumnFormula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calculatedColumnFormula>
    </tableColumn>
    <tableColumn id="35" name="Coût / moyen" dataDxfId="2">
      <calculatedColumnFormula>(Tableau2[[#This Row],[Durée / moyen (h)]]*50)</calculatedColumnFormula>
    </tableColumn>
    <tableColumn id="36" name="Durée totale" dataDxfId="1">
      <calculatedColumnFormula>Tableau2[[#This Row],[Durée / moyen (h)]]*Tableau2[[#This Row],[Qté]]</calculatedColumnFormula>
    </tableColumn>
    <tableColumn id="37" name="Coût Total" dataDxfId="0">
      <calculatedColumnFormula>(Tableau2[[#This Row],[Durée totale]]*50)+Tableau2[[#This Row],["activité" en Euros]]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</sheetPr>
  <dimension ref="A1:AK41"/>
  <sheetViews>
    <sheetView topLeftCell="U1" workbookViewId="0">
      <selection activeCell="AF18" sqref="AF18"/>
    </sheetView>
  </sheetViews>
  <sheetFormatPr baseColWidth="10" defaultRowHeight="15" x14ac:dyDescent="0.25"/>
  <cols>
    <col min="1" max="1" width="5.140625" bestFit="1" customWidth="1"/>
    <col min="2" max="2" width="10.85546875" bestFit="1" customWidth="1"/>
    <col min="3" max="3" width="28.140625" customWidth="1"/>
    <col min="4" max="4" width="21.140625" bestFit="1" customWidth="1"/>
    <col min="5" max="5" width="11.42578125" style="183"/>
    <col min="6" max="6" width="25.5703125" bestFit="1" customWidth="1"/>
    <col min="7" max="7" width="12.85546875" bestFit="1" customWidth="1"/>
    <col min="10" max="10" width="15.7109375" bestFit="1" customWidth="1"/>
    <col min="12" max="12" width="15.5703125" bestFit="1" customWidth="1"/>
    <col min="14" max="14" width="15.5703125" bestFit="1" customWidth="1"/>
    <col min="16" max="16" width="16.28515625" bestFit="1" customWidth="1"/>
    <col min="18" max="18" width="27.140625" bestFit="1" customWidth="1"/>
    <col min="20" max="20" width="24.140625" bestFit="1" customWidth="1"/>
    <col min="22" max="22" width="24.7109375" bestFit="1" customWidth="1"/>
    <col min="24" max="24" width="14.140625" bestFit="1" customWidth="1"/>
    <col min="26" max="26" width="21" bestFit="1" customWidth="1"/>
    <col min="30" max="30" width="18.140625" style="191" bestFit="1" customWidth="1"/>
    <col min="31" max="31" width="24.7109375" bestFit="1" customWidth="1"/>
    <col min="32" max="32" width="16.42578125" bestFit="1" customWidth="1"/>
    <col min="34" max="34" width="29.85546875" bestFit="1" customWidth="1"/>
    <col min="35" max="35" width="13.28515625" bestFit="1" customWidth="1"/>
  </cols>
  <sheetData>
    <row r="1" spans="1:37" s="2" customFormat="1" ht="15.75" x14ac:dyDescent="0.25">
      <c r="A1" s="181" t="s">
        <v>202</v>
      </c>
      <c r="B1" s="181" t="s">
        <v>203</v>
      </c>
      <c r="C1" s="181" t="s">
        <v>204</v>
      </c>
      <c r="D1" s="181" t="s">
        <v>205</v>
      </c>
      <c r="E1" s="182" t="s">
        <v>206</v>
      </c>
      <c r="F1" s="181" t="s">
        <v>207</v>
      </c>
      <c r="G1" s="181"/>
      <c r="H1" s="181" t="s">
        <v>208</v>
      </c>
      <c r="I1" s="181"/>
      <c r="J1" s="181" t="s">
        <v>209</v>
      </c>
      <c r="K1" s="181"/>
      <c r="L1" s="181" t="s">
        <v>210</v>
      </c>
      <c r="M1" s="181"/>
      <c r="N1" s="181" t="s">
        <v>211</v>
      </c>
      <c r="O1" s="181"/>
      <c r="P1" s="181" t="s">
        <v>212</v>
      </c>
      <c r="Q1" s="181"/>
      <c r="R1" s="181" t="s">
        <v>213</v>
      </c>
      <c r="S1" s="181"/>
      <c r="T1" s="181" t="s">
        <v>214</v>
      </c>
      <c r="U1" s="181"/>
      <c r="V1" s="181" t="s">
        <v>215</v>
      </c>
      <c r="W1" s="181"/>
      <c r="X1" s="181" t="s">
        <v>216</v>
      </c>
      <c r="Y1" s="181"/>
      <c r="Z1" s="181" t="s">
        <v>217</v>
      </c>
      <c r="AA1" s="181"/>
      <c r="AB1" s="181" t="s">
        <v>218</v>
      </c>
      <c r="AC1" s="181"/>
      <c r="AD1" s="188" t="s">
        <v>219</v>
      </c>
      <c r="AE1" s="181" t="s">
        <v>220</v>
      </c>
      <c r="AF1" s="181" t="s">
        <v>221</v>
      </c>
      <c r="AG1" s="181"/>
      <c r="AH1" s="181" t="s">
        <v>222</v>
      </c>
      <c r="AI1" s="192" t="s">
        <v>223</v>
      </c>
      <c r="AJ1" s="192"/>
      <c r="AK1" s="192"/>
    </row>
    <row r="2" spans="1:37" ht="15.75" thickBot="1" x14ac:dyDescent="0.3">
      <c r="A2" s="3" t="s">
        <v>10</v>
      </c>
      <c r="B2" s="144" t="s">
        <v>11</v>
      </c>
      <c r="C2" s="144" t="s">
        <v>74</v>
      </c>
      <c r="D2" s="145" t="s">
        <v>75</v>
      </c>
      <c r="E2" s="184" t="s">
        <v>79</v>
      </c>
      <c r="F2" s="70" t="s">
        <v>76</v>
      </c>
      <c r="G2" s="71" t="s">
        <v>80</v>
      </c>
      <c r="H2" s="151" t="s">
        <v>77</v>
      </c>
      <c r="I2" s="151" t="s">
        <v>80</v>
      </c>
      <c r="J2" s="154" t="s">
        <v>70</v>
      </c>
      <c r="K2" s="154" t="s">
        <v>80</v>
      </c>
      <c r="L2" s="157" t="s">
        <v>71</v>
      </c>
      <c r="M2" s="157" t="s">
        <v>80</v>
      </c>
      <c r="N2" s="160" t="s">
        <v>72</v>
      </c>
      <c r="O2" s="160" t="s">
        <v>80</v>
      </c>
      <c r="P2" s="72" t="s">
        <v>73</v>
      </c>
      <c r="Q2" s="73" t="s">
        <v>80</v>
      </c>
      <c r="R2" s="163" t="s">
        <v>169</v>
      </c>
      <c r="S2" s="163" t="s">
        <v>80</v>
      </c>
      <c r="T2" s="166" t="s">
        <v>170</v>
      </c>
      <c r="U2" s="166" t="s">
        <v>80</v>
      </c>
      <c r="V2" s="117" t="s">
        <v>171</v>
      </c>
      <c r="W2" s="123" t="s">
        <v>80</v>
      </c>
      <c r="X2" s="126" t="s">
        <v>43</v>
      </c>
      <c r="Y2" s="127" t="s">
        <v>80</v>
      </c>
      <c r="Z2" s="132" t="s">
        <v>56</v>
      </c>
      <c r="AA2" s="133" t="s">
        <v>80</v>
      </c>
      <c r="AB2" s="138" t="s">
        <v>60</v>
      </c>
      <c r="AC2" s="141" t="s">
        <v>80</v>
      </c>
      <c r="AD2" s="189" t="s">
        <v>199</v>
      </c>
      <c r="AE2" s="179" t="s">
        <v>198</v>
      </c>
      <c r="AF2" s="138" t="s">
        <v>62</v>
      </c>
      <c r="AG2" s="141" t="s">
        <v>80</v>
      </c>
      <c r="AH2" s="169" t="s">
        <v>68</v>
      </c>
      <c r="AI2" s="169" t="s">
        <v>152</v>
      </c>
      <c r="AJ2" s="169" t="s">
        <v>151</v>
      </c>
      <c r="AK2" s="170" t="s">
        <v>114</v>
      </c>
    </row>
    <row r="3" spans="1:37" x14ac:dyDescent="0.25">
      <c r="A3" s="2"/>
      <c r="B3" s="146" t="s">
        <v>12</v>
      </c>
      <c r="C3" s="146"/>
      <c r="D3" s="147"/>
      <c r="E3" s="75">
        <v>1</v>
      </c>
      <c r="F3" s="76" t="s">
        <v>16</v>
      </c>
      <c r="G3" s="77">
        <v>0</v>
      </c>
      <c r="H3" s="152">
        <v>0</v>
      </c>
      <c r="I3" s="153">
        <v>0</v>
      </c>
      <c r="J3" s="155" t="s">
        <v>17</v>
      </c>
      <c r="K3" s="156">
        <v>4.5</v>
      </c>
      <c r="L3" s="158" t="s">
        <v>20</v>
      </c>
      <c r="M3" s="159">
        <v>6</v>
      </c>
      <c r="N3" s="161" t="s">
        <v>24</v>
      </c>
      <c r="O3" s="162">
        <v>4.5</v>
      </c>
      <c r="P3" s="86" t="s">
        <v>48</v>
      </c>
      <c r="Q3" s="87">
        <v>0.75</v>
      </c>
      <c r="R3" s="164" t="s">
        <v>28</v>
      </c>
      <c r="S3" s="165">
        <v>8</v>
      </c>
      <c r="T3" s="167" t="s">
        <v>34</v>
      </c>
      <c r="U3" s="168">
        <v>3</v>
      </c>
      <c r="V3" s="119" t="s">
        <v>190</v>
      </c>
      <c r="W3" s="124">
        <v>3</v>
      </c>
      <c r="X3" s="128" t="s">
        <v>44</v>
      </c>
      <c r="Y3" s="129">
        <v>19</v>
      </c>
      <c r="Z3" s="134" t="s">
        <v>57</v>
      </c>
      <c r="AA3" s="135">
        <v>16</v>
      </c>
      <c r="AB3" s="139" t="s">
        <v>15</v>
      </c>
      <c r="AC3" s="142">
        <v>4</v>
      </c>
      <c r="AD3" s="190">
        <v>22.2</v>
      </c>
      <c r="AE3" s="180" t="s">
        <v>224</v>
      </c>
      <c r="AF3" s="139" t="s">
        <v>63</v>
      </c>
      <c r="AG3" s="142">
        <v>15</v>
      </c>
      <c r="AH3" s="178" t="s">
        <v>113</v>
      </c>
      <c r="AI3" s="172">
        <v>230</v>
      </c>
      <c r="AJ3" s="172">
        <v>260</v>
      </c>
      <c r="AK3" s="173">
        <v>300</v>
      </c>
    </row>
    <row r="4" spans="1:37" x14ac:dyDescent="0.25">
      <c r="B4" s="148" t="s">
        <v>13</v>
      </c>
      <c r="C4" s="148"/>
      <c r="D4" s="149"/>
      <c r="E4" s="75">
        <v>2</v>
      </c>
      <c r="F4" s="116" t="s">
        <v>15</v>
      </c>
      <c r="G4" s="87">
        <v>2</v>
      </c>
      <c r="H4" s="91">
        <v>0.05</v>
      </c>
      <c r="I4" s="92">
        <v>1.05</v>
      </c>
      <c r="J4" s="93" t="s">
        <v>185</v>
      </c>
      <c r="K4" s="94">
        <v>3.75</v>
      </c>
      <c r="L4" s="95" t="s">
        <v>187</v>
      </c>
      <c r="M4" s="96">
        <v>4.5</v>
      </c>
      <c r="N4" s="97" t="s">
        <v>188</v>
      </c>
      <c r="O4" s="98">
        <v>3.75</v>
      </c>
      <c r="P4" s="86" t="s">
        <v>49</v>
      </c>
      <c r="Q4" s="87">
        <v>1</v>
      </c>
      <c r="R4" s="99" t="s">
        <v>29</v>
      </c>
      <c r="S4" s="100">
        <v>12</v>
      </c>
      <c r="T4" s="101" t="s">
        <v>35</v>
      </c>
      <c r="U4" s="120">
        <v>3</v>
      </c>
      <c r="V4" s="119" t="s">
        <v>191</v>
      </c>
      <c r="W4" s="124">
        <v>6</v>
      </c>
      <c r="X4" s="128" t="s">
        <v>180</v>
      </c>
      <c r="Y4" s="129">
        <v>28</v>
      </c>
      <c r="Z4" s="134" t="s">
        <v>58</v>
      </c>
      <c r="AA4" s="135">
        <v>12</v>
      </c>
      <c r="AB4" s="140" t="s">
        <v>61</v>
      </c>
      <c r="AC4" s="143">
        <v>0</v>
      </c>
      <c r="AD4" s="190">
        <v>33</v>
      </c>
      <c r="AE4" s="180" t="s">
        <v>225</v>
      </c>
      <c r="AF4" s="139" t="s">
        <v>64</v>
      </c>
      <c r="AG4" s="142">
        <v>25</v>
      </c>
      <c r="AH4" s="178" t="s">
        <v>69</v>
      </c>
      <c r="AI4" s="172">
        <v>150</v>
      </c>
      <c r="AJ4" s="172">
        <v>230</v>
      </c>
      <c r="AK4" s="173">
        <v>250</v>
      </c>
    </row>
    <row r="5" spans="1:37" x14ac:dyDescent="0.25">
      <c r="B5" s="150" t="s">
        <v>14</v>
      </c>
      <c r="C5" s="150"/>
      <c r="D5" s="74"/>
      <c r="E5" s="75">
        <v>3</v>
      </c>
      <c r="H5" s="78">
        <v>0.1</v>
      </c>
      <c r="I5" s="79">
        <v>1.1000000000000001</v>
      </c>
      <c r="J5" s="80" t="s">
        <v>18</v>
      </c>
      <c r="K5" s="81">
        <v>3</v>
      </c>
      <c r="L5" s="82" t="s">
        <v>21</v>
      </c>
      <c r="M5" s="83">
        <v>3</v>
      </c>
      <c r="N5" s="84" t="s">
        <v>25</v>
      </c>
      <c r="O5" s="85">
        <v>3</v>
      </c>
      <c r="P5" s="86" t="s">
        <v>50</v>
      </c>
      <c r="Q5" s="87">
        <v>1.25</v>
      </c>
      <c r="R5" s="88" t="s">
        <v>30</v>
      </c>
      <c r="S5" s="89">
        <v>10</v>
      </c>
      <c r="T5" s="90" t="s">
        <v>163</v>
      </c>
      <c r="U5" s="118">
        <v>4</v>
      </c>
      <c r="V5" s="119" t="s">
        <v>192</v>
      </c>
      <c r="W5" s="124">
        <v>4</v>
      </c>
      <c r="X5" s="128" t="s">
        <v>46</v>
      </c>
      <c r="Y5" s="129">
        <v>70</v>
      </c>
      <c r="Z5" s="134" t="s">
        <v>59</v>
      </c>
      <c r="AA5" s="135">
        <v>18</v>
      </c>
      <c r="AD5" s="190">
        <v>44</v>
      </c>
      <c r="AE5" s="180" t="s">
        <v>226</v>
      </c>
      <c r="AF5" s="139" t="s">
        <v>65</v>
      </c>
      <c r="AG5" s="142">
        <v>50</v>
      </c>
      <c r="AH5" s="178" t="s">
        <v>115</v>
      </c>
      <c r="AI5" s="172">
        <v>180</v>
      </c>
      <c r="AJ5" s="172">
        <v>230</v>
      </c>
      <c r="AK5" s="173">
        <v>250</v>
      </c>
    </row>
    <row r="6" spans="1:37" x14ac:dyDescent="0.25">
      <c r="E6" s="108">
        <v>5</v>
      </c>
      <c r="H6" s="91">
        <v>0.15</v>
      </c>
      <c r="I6" s="92">
        <v>1.1499999999999999</v>
      </c>
      <c r="J6" s="102" t="s">
        <v>186</v>
      </c>
      <c r="K6" s="103">
        <v>1.5</v>
      </c>
      <c r="L6" s="104" t="s">
        <v>22</v>
      </c>
      <c r="M6" s="105">
        <v>1.5</v>
      </c>
      <c r="N6" s="106" t="s">
        <v>189</v>
      </c>
      <c r="O6" s="107">
        <v>1.5</v>
      </c>
      <c r="P6" s="86" t="s">
        <v>51</v>
      </c>
      <c r="Q6" s="87">
        <v>1.5</v>
      </c>
      <c r="R6" s="99" t="s">
        <v>31</v>
      </c>
      <c r="S6" s="100">
        <v>8</v>
      </c>
      <c r="T6" s="101" t="s">
        <v>36</v>
      </c>
      <c r="U6" s="120">
        <v>2</v>
      </c>
      <c r="V6" s="119" t="s">
        <v>193</v>
      </c>
      <c r="W6" s="124">
        <v>7</v>
      </c>
      <c r="X6" s="128" t="s">
        <v>47</v>
      </c>
      <c r="Y6" s="129">
        <v>59</v>
      </c>
      <c r="Z6" s="134" t="s">
        <v>194</v>
      </c>
      <c r="AA6" s="135">
        <v>14</v>
      </c>
      <c r="AF6" s="139" t="s">
        <v>66</v>
      </c>
      <c r="AG6" s="142">
        <v>25</v>
      </c>
      <c r="AH6" s="171" t="s">
        <v>6</v>
      </c>
      <c r="AI6" s="172">
        <v>240</v>
      </c>
      <c r="AJ6" s="172">
        <v>300</v>
      </c>
      <c r="AK6" s="173">
        <v>330</v>
      </c>
    </row>
    <row r="7" spans="1:37" x14ac:dyDescent="0.25">
      <c r="E7" s="108">
        <v>6</v>
      </c>
      <c r="H7" s="78">
        <v>0.2</v>
      </c>
      <c r="I7" s="79">
        <v>1.2</v>
      </c>
      <c r="J7" s="102" t="s">
        <v>19</v>
      </c>
      <c r="K7" s="103">
        <v>0</v>
      </c>
      <c r="L7" s="104" t="s">
        <v>23</v>
      </c>
      <c r="M7" s="105">
        <v>0</v>
      </c>
      <c r="N7" s="106" t="s">
        <v>27</v>
      </c>
      <c r="O7" s="107">
        <v>0</v>
      </c>
      <c r="P7" s="86" t="s">
        <v>52</v>
      </c>
      <c r="Q7" s="87">
        <v>1.75</v>
      </c>
      <c r="R7" s="109" t="s">
        <v>32</v>
      </c>
      <c r="S7" s="110">
        <v>0</v>
      </c>
      <c r="T7" s="90" t="s">
        <v>37</v>
      </c>
      <c r="U7" s="118">
        <v>2</v>
      </c>
      <c r="V7" s="119" t="s">
        <v>40</v>
      </c>
      <c r="W7" s="124">
        <v>3.5</v>
      </c>
      <c r="X7" s="130" t="s">
        <v>32</v>
      </c>
      <c r="Y7" s="131">
        <v>0</v>
      </c>
      <c r="Z7" s="134" t="s">
        <v>195</v>
      </c>
      <c r="AA7" s="135">
        <v>22</v>
      </c>
      <c r="AF7" s="139" t="s">
        <v>67</v>
      </c>
      <c r="AG7" s="142">
        <v>75</v>
      </c>
      <c r="AH7" s="171" t="s">
        <v>116</v>
      </c>
      <c r="AI7" s="172">
        <v>160</v>
      </c>
      <c r="AJ7" s="172">
        <v>240</v>
      </c>
      <c r="AK7" s="173">
        <v>260</v>
      </c>
    </row>
    <row r="8" spans="1:37" x14ac:dyDescent="0.25">
      <c r="E8" s="108">
        <v>7</v>
      </c>
      <c r="H8" s="91">
        <v>0.25</v>
      </c>
      <c r="I8" s="92">
        <v>1.25</v>
      </c>
      <c r="P8" s="86" t="s">
        <v>53</v>
      </c>
      <c r="Q8" s="87">
        <v>2</v>
      </c>
      <c r="T8" s="111" t="s">
        <v>32</v>
      </c>
      <c r="U8" s="122">
        <v>0</v>
      </c>
      <c r="V8" s="119" t="s">
        <v>42</v>
      </c>
      <c r="W8" s="124">
        <v>3.5</v>
      </c>
      <c r="Z8" s="136" t="s">
        <v>32</v>
      </c>
      <c r="AA8" s="137">
        <v>0</v>
      </c>
      <c r="AF8" s="140" t="s">
        <v>32</v>
      </c>
      <c r="AG8" s="143">
        <v>0</v>
      </c>
      <c r="AH8" s="171" t="s">
        <v>117</v>
      </c>
      <c r="AI8" s="172">
        <v>160</v>
      </c>
      <c r="AJ8" s="172">
        <v>230</v>
      </c>
      <c r="AK8" s="173">
        <v>250</v>
      </c>
    </row>
    <row r="9" spans="1:37" x14ac:dyDescent="0.25">
      <c r="A9" s="2"/>
      <c r="E9" s="108">
        <v>8</v>
      </c>
      <c r="H9" s="78">
        <v>0.3</v>
      </c>
      <c r="I9" s="79">
        <v>1.3</v>
      </c>
      <c r="P9" s="86" t="s">
        <v>54</v>
      </c>
      <c r="Q9" s="87">
        <v>2.25</v>
      </c>
      <c r="V9" s="121" t="s">
        <v>32</v>
      </c>
      <c r="W9" s="125">
        <v>0</v>
      </c>
      <c r="AH9" s="171" t="s">
        <v>118</v>
      </c>
      <c r="AI9" s="172">
        <v>195</v>
      </c>
      <c r="AJ9" s="172">
        <v>250</v>
      </c>
      <c r="AK9" s="173">
        <v>290</v>
      </c>
    </row>
    <row r="10" spans="1:37" x14ac:dyDescent="0.25">
      <c r="A10" s="2"/>
      <c r="E10" s="108">
        <v>9</v>
      </c>
      <c r="H10" s="91">
        <v>0.35</v>
      </c>
      <c r="I10" s="92">
        <v>1.35</v>
      </c>
      <c r="P10" s="86" t="s">
        <v>55</v>
      </c>
      <c r="Q10" s="87">
        <v>2.5</v>
      </c>
      <c r="AH10" s="171" t="s">
        <v>120</v>
      </c>
      <c r="AI10" s="172">
        <v>678</v>
      </c>
      <c r="AJ10" s="172">
        <v>708</v>
      </c>
      <c r="AK10" s="173">
        <v>767</v>
      </c>
    </row>
    <row r="11" spans="1:37" x14ac:dyDescent="0.25">
      <c r="E11" s="108">
        <v>10</v>
      </c>
      <c r="H11" s="78">
        <v>0.4</v>
      </c>
      <c r="I11" s="79">
        <v>1.4</v>
      </c>
      <c r="P11" s="112" t="s">
        <v>32</v>
      </c>
      <c r="Q11" s="113">
        <v>0</v>
      </c>
      <c r="AH11" s="171" t="s">
        <v>119</v>
      </c>
      <c r="AI11" s="172">
        <v>1100</v>
      </c>
      <c r="AJ11" s="172">
        <v>1150</v>
      </c>
      <c r="AK11" s="173">
        <v>1244</v>
      </c>
    </row>
    <row r="12" spans="1:37" x14ac:dyDescent="0.25">
      <c r="A12" s="2"/>
      <c r="H12" s="91">
        <v>0.45</v>
      </c>
      <c r="I12" s="92">
        <v>1.45</v>
      </c>
      <c r="AH12" s="171" t="s">
        <v>121</v>
      </c>
      <c r="AI12" s="172">
        <v>752</v>
      </c>
      <c r="AJ12" s="172">
        <v>784</v>
      </c>
      <c r="AK12" s="173">
        <v>850</v>
      </c>
    </row>
    <row r="13" spans="1:37" x14ac:dyDescent="0.25">
      <c r="H13" s="114">
        <v>0.5</v>
      </c>
      <c r="I13" s="115">
        <v>1.5</v>
      </c>
      <c r="AH13" s="171" t="s">
        <v>9</v>
      </c>
      <c r="AI13" s="172">
        <v>1137</v>
      </c>
      <c r="AJ13" s="172">
        <v>1189</v>
      </c>
      <c r="AK13" s="173">
        <v>1285</v>
      </c>
    </row>
    <row r="14" spans="1:37" x14ac:dyDescent="0.25">
      <c r="AH14" s="171" t="s">
        <v>122</v>
      </c>
      <c r="AI14" s="172">
        <v>979</v>
      </c>
      <c r="AJ14" s="172">
        <v>1022</v>
      </c>
      <c r="AK14" s="173">
        <v>1107</v>
      </c>
    </row>
    <row r="15" spans="1:37" x14ac:dyDescent="0.25">
      <c r="AH15" s="171" t="s">
        <v>123</v>
      </c>
      <c r="AI15" s="172">
        <v>1144</v>
      </c>
      <c r="AJ15" s="172">
        <v>1194</v>
      </c>
      <c r="AK15" s="173">
        <v>1293</v>
      </c>
    </row>
    <row r="16" spans="1:37" x14ac:dyDescent="0.25">
      <c r="AH16" s="171" t="s">
        <v>124</v>
      </c>
      <c r="AI16" s="172">
        <v>1139</v>
      </c>
      <c r="AJ16" s="172">
        <v>1189</v>
      </c>
      <c r="AK16" s="173">
        <v>1288</v>
      </c>
    </row>
    <row r="17" spans="34:37" x14ac:dyDescent="0.25">
      <c r="AH17" s="171" t="s">
        <v>125</v>
      </c>
      <c r="AI17" s="172">
        <v>355</v>
      </c>
      <c r="AJ17" s="172">
        <v>370</v>
      </c>
      <c r="AK17" s="173">
        <v>401</v>
      </c>
    </row>
    <row r="18" spans="34:37" x14ac:dyDescent="0.25">
      <c r="AH18" s="171" t="s">
        <v>126</v>
      </c>
      <c r="AI18" s="172">
        <v>213</v>
      </c>
      <c r="AJ18" s="172">
        <v>223</v>
      </c>
      <c r="AK18" s="173">
        <v>350</v>
      </c>
    </row>
    <row r="19" spans="34:37" x14ac:dyDescent="0.25">
      <c r="AH19" s="171" t="s">
        <v>127</v>
      </c>
      <c r="AI19" s="172">
        <v>657</v>
      </c>
      <c r="AJ19" s="172">
        <v>686</v>
      </c>
      <c r="AK19" s="173">
        <v>743</v>
      </c>
    </row>
    <row r="20" spans="34:37" x14ac:dyDescent="0.25">
      <c r="AH20" s="171" t="s">
        <v>128</v>
      </c>
      <c r="AI20" s="172">
        <v>577</v>
      </c>
      <c r="AJ20" s="172">
        <v>602</v>
      </c>
      <c r="AK20" s="173">
        <v>652</v>
      </c>
    </row>
    <row r="21" spans="34:37" x14ac:dyDescent="0.25">
      <c r="AH21" s="171" t="s">
        <v>129</v>
      </c>
      <c r="AI21" s="172">
        <v>1086</v>
      </c>
      <c r="AJ21" s="172">
        <v>1134</v>
      </c>
      <c r="AK21" s="173">
        <v>1228</v>
      </c>
    </row>
    <row r="22" spans="34:37" x14ac:dyDescent="0.25">
      <c r="AH22" s="171" t="s">
        <v>132</v>
      </c>
      <c r="AI22" s="172">
        <v>290</v>
      </c>
      <c r="AJ22" s="172">
        <v>330</v>
      </c>
      <c r="AK22" s="173">
        <v>390</v>
      </c>
    </row>
    <row r="23" spans="34:37" x14ac:dyDescent="0.25">
      <c r="AH23" s="171" t="s">
        <v>131</v>
      </c>
      <c r="AI23" s="172">
        <v>602</v>
      </c>
      <c r="AJ23" s="172">
        <v>628</v>
      </c>
      <c r="AK23" s="173">
        <v>681</v>
      </c>
    </row>
    <row r="24" spans="34:37" x14ac:dyDescent="0.25">
      <c r="AH24" s="171" t="s">
        <v>130</v>
      </c>
      <c r="AI24" s="172">
        <v>250</v>
      </c>
      <c r="AJ24" s="172">
        <v>300</v>
      </c>
      <c r="AK24" s="173">
        <v>330</v>
      </c>
    </row>
    <row r="25" spans="34:37" x14ac:dyDescent="0.25">
      <c r="AH25" s="171" t="s">
        <v>133</v>
      </c>
      <c r="AI25" s="172">
        <v>991</v>
      </c>
      <c r="AJ25" s="172">
        <v>1034</v>
      </c>
      <c r="AK25" s="173">
        <v>1120</v>
      </c>
    </row>
    <row r="26" spans="34:37" x14ac:dyDescent="0.25">
      <c r="AH26" s="171" t="s">
        <v>134</v>
      </c>
      <c r="AI26" s="172">
        <v>2048</v>
      </c>
      <c r="AJ26" s="172">
        <v>2137</v>
      </c>
      <c r="AK26" s="173">
        <v>2315</v>
      </c>
    </row>
    <row r="27" spans="34:37" x14ac:dyDescent="0.25">
      <c r="AH27" s="171" t="s">
        <v>135</v>
      </c>
      <c r="AI27" s="172">
        <v>2327</v>
      </c>
      <c r="AJ27" s="172">
        <v>2428</v>
      </c>
      <c r="AK27" s="173">
        <v>2631</v>
      </c>
    </row>
    <row r="28" spans="34:37" x14ac:dyDescent="0.25">
      <c r="AH28" s="171" t="s">
        <v>136</v>
      </c>
      <c r="AI28" s="172">
        <v>3574</v>
      </c>
      <c r="AJ28" s="172">
        <v>3729</v>
      </c>
      <c r="AK28" s="173">
        <v>4040</v>
      </c>
    </row>
    <row r="29" spans="34:37" x14ac:dyDescent="0.25">
      <c r="AH29" s="171" t="s">
        <v>138</v>
      </c>
      <c r="AI29" s="172">
        <v>1963</v>
      </c>
      <c r="AJ29" s="172">
        <v>2048</v>
      </c>
      <c r="AK29" s="173">
        <v>2219</v>
      </c>
    </row>
    <row r="30" spans="34:37" x14ac:dyDescent="0.25">
      <c r="AH30" s="171" t="s">
        <v>137</v>
      </c>
      <c r="AI30" s="172">
        <v>3574</v>
      </c>
      <c r="AJ30" s="172">
        <v>3729</v>
      </c>
      <c r="AK30" s="173">
        <v>4040</v>
      </c>
    </row>
    <row r="31" spans="34:37" x14ac:dyDescent="0.25">
      <c r="AH31" s="171" t="s">
        <v>139</v>
      </c>
      <c r="AI31" s="172">
        <v>1984</v>
      </c>
      <c r="AJ31" s="172">
        <v>2071</v>
      </c>
      <c r="AK31" s="173">
        <v>2243</v>
      </c>
    </row>
    <row r="32" spans="34:37" x14ac:dyDescent="0.25">
      <c r="AH32" s="171" t="s">
        <v>140</v>
      </c>
      <c r="AI32" s="172">
        <v>1805</v>
      </c>
      <c r="AJ32" s="172">
        <v>1884</v>
      </c>
      <c r="AK32" s="173">
        <v>2041</v>
      </c>
    </row>
    <row r="33" spans="34:37" x14ac:dyDescent="0.25">
      <c r="AH33" s="171" t="s">
        <v>141</v>
      </c>
      <c r="AI33" s="172">
        <v>3444</v>
      </c>
      <c r="AJ33" s="172">
        <v>3594</v>
      </c>
      <c r="AK33" s="173">
        <v>3895</v>
      </c>
    </row>
    <row r="34" spans="34:37" x14ac:dyDescent="0.25">
      <c r="AH34" s="171" t="s">
        <v>142</v>
      </c>
      <c r="AI34" s="172">
        <v>3642</v>
      </c>
      <c r="AJ34" s="172">
        <v>3784</v>
      </c>
      <c r="AK34" s="173">
        <v>4100</v>
      </c>
    </row>
    <row r="35" spans="34:37" x14ac:dyDescent="0.25">
      <c r="AH35" s="171" t="s">
        <v>143</v>
      </c>
      <c r="AI35" s="172">
        <v>3654</v>
      </c>
      <c r="AJ35" s="172">
        <v>3824</v>
      </c>
      <c r="AK35" s="173">
        <v>4143</v>
      </c>
    </row>
    <row r="36" spans="34:37" x14ac:dyDescent="0.25">
      <c r="AH36" s="171" t="s">
        <v>144</v>
      </c>
      <c r="AI36" s="172">
        <v>2809</v>
      </c>
      <c r="AJ36" s="172">
        <v>2931</v>
      </c>
      <c r="AK36" s="173">
        <v>3175</v>
      </c>
    </row>
    <row r="37" spans="34:37" x14ac:dyDescent="0.25">
      <c r="AH37" s="171" t="s">
        <v>145</v>
      </c>
      <c r="AI37" s="172">
        <v>2730</v>
      </c>
      <c r="AJ37" s="172">
        <v>2848</v>
      </c>
      <c r="AK37" s="173">
        <v>3086</v>
      </c>
    </row>
    <row r="38" spans="34:37" x14ac:dyDescent="0.25">
      <c r="AH38" s="171" t="s">
        <v>146</v>
      </c>
      <c r="AI38" s="172">
        <v>3239</v>
      </c>
      <c r="AJ38" s="172">
        <v>3380</v>
      </c>
      <c r="AK38" s="173">
        <v>3662</v>
      </c>
    </row>
    <row r="39" spans="34:37" x14ac:dyDescent="0.25">
      <c r="AH39" s="171" t="s">
        <v>147</v>
      </c>
      <c r="AI39" s="172">
        <v>2708</v>
      </c>
      <c r="AJ39" s="172">
        <v>2826</v>
      </c>
      <c r="AK39" s="173">
        <v>3061</v>
      </c>
    </row>
    <row r="40" spans="34:37" x14ac:dyDescent="0.25">
      <c r="AH40" s="171" t="s">
        <v>148</v>
      </c>
      <c r="AI40" s="172">
        <v>3191</v>
      </c>
      <c r="AJ40" s="172">
        <v>3330</v>
      </c>
      <c r="AK40" s="173">
        <v>3607</v>
      </c>
    </row>
    <row r="41" spans="34:37" x14ac:dyDescent="0.25">
      <c r="AH41" s="174" t="s">
        <v>149</v>
      </c>
      <c r="AI41" s="175">
        <v>0</v>
      </c>
      <c r="AJ41" s="175">
        <v>0</v>
      </c>
      <c r="AK41" s="176">
        <v>0</v>
      </c>
    </row>
  </sheetData>
  <mergeCells count="1">
    <mergeCell ref="AI1:AK1"/>
  </mergeCells>
  <pageMargins left="0.70866141732283472" right="0.70866141732283472" top="0.74803149606299213" bottom="0.74803149606299213" header="0.31496062992125984" footer="0.31496062992125984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T47"/>
  <sheetViews>
    <sheetView zoomScale="90" zoomScaleNormal="90" workbookViewId="0">
      <selection activeCell="D17" sqref="D17"/>
    </sheetView>
  </sheetViews>
  <sheetFormatPr baseColWidth="10" defaultRowHeight="15" x14ac:dyDescent="0.25"/>
  <cols>
    <col min="1" max="1" width="12.42578125" customWidth="1"/>
    <col min="2" max="2" width="12.140625" bestFit="1" customWidth="1"/>
    <col min="3" max="3" width="25.140625" bestFit="1" customWidth="1"/>
    <col min="4" max="4" width="29.5703125" bestFit="1" customWidth="1"/>
    <col min="5" max="5" width="15.140625" bestFit="1" customWidth="1"/>
    <col min="6" max="6" width="26" bestFit="1" customWidth="1"/>
    <col min="7" max="7" width="18.5703125" bestFit="1" customWidth="1"/>
    <col min="8" max="8" width="15.7109375" bestFit="1" customWidth="1"/>
    <col min="9" max="10" width="14.5703125" bestFit="1" customWidth="1"/>
    <col min="11" max="11" width="24.5703125" bestFit="1" customWidth="1"/>
    <col min="12" max="12" width="21.5703125" bestFit="1" customWidth="1"/>
    <col min="13" max="13" width="21.85546875" bestFit="1" customWidth="1"/>
    <col min="14" max="14" width="14.7109375" bestFit="1" customWidth="1"/>
    <col min="15" max="15" width="24.7109375" bestFit="1" customWidth="1"/>
    <col min="16" max="16" width="13.7109375" bestFit="1" customWidth="1"/>
    <col min="17" max="17" width="15" bestFit="1" customWidth="1"/>
    <col min="18" max="18" width="15" customWidth="1"/>
    <col min="19" max="19" width="17.42578125" bestFit="1" customWidth="1"/>
    <col min="20" max="20" width="16.28515625" bestFit="1" customWidth="1"/>
  </cols>
  <sheetData>
    <row r="1" spans="1:20" ht="24" customHeight="1" thickBot="1" x14ac:dyDescent="0.3">
      <c r="A1" s="19" t="s">
        <v>10</v>
      </c>
      <c r="B1" s="20" t="s">
        <v>11</v>
      </c>
      <c r="C1" s="19" t="s">
        <v>74</v>
      </c>
      <c r="D1" s="19" t="s">
        <v>75</v>
      </c>
      <c r="E1" s="19" t="s">
        <v>79</v>
      </c>
      <c r="F1" s="21" t="s">
        <v>76</v>
      </c>
      <c r="G1" s="22" t="s">
        <v>77</v>
      </c>
      <c r="H1" s="23" t="s">
        <v>70</v>
      </c>
      <c r="I1" s="24" t="s">
        <v>71</v>
      </c>
      <c r="J1" s="25" t="s">
        <v>72</v>
      </c>
      <c r="K1" s="26" t="s">
        <v>78</v>
      </c>
      <c r="L1" s="27" t="s">
        <v>33</v>
      </c>
      <c r="M1" s="28" t="s">
        <v>38</v>
      </c>
      <c r="N1" s="29" t="s">
        <v>43</v>
      </c>
      <c r="O1" s="30" t="s">
        <v>73</v>
      </c>
      <c r="P1" s="31" t="s">
        <v>56</v>
      </c>
      <c r="Q1" s="32" t="s">
        <v>60</v>
      </c>
      <c r="R1" s="32" t="s">
        <v>62</v>
      </c>
      <c r="S1" s="32" t="s">
        <v>153</v>
      </c>
      <c r="T1" s="33" t="s">
        <v>68</v>
      </c>
    </row>
    <row r="2" spans="1:20" x14ac:dyDescent="0.25">
      <c r="A2" s="18" t="s">
        <v>111</v>
      </c>
      <c r="B2" t="s">
        <v>12</v>
      </c>
      <c r="C2" t="s">
        <v>112</v>
      </c>
      <c r="D2" t="s">
        <v>109</v>
      </c>
      <c r="E2" t="s">
        <v>95</v>
      </c>
      <c r="F2" t="s">
        <v>15</v>
      </c>
      <c r="G2" s="61" t="s">
        <v>110</v>
      </c>
      <c r="H2" t="s">
        <v>17</v>
      </c>
      <c r="I2" t="s">
        <v>21</v>
      </c>
      <c r="J2" t="s">
        <v>27</v>
      </c>
      <c r="K2" t="s">
        <v>29</v>
      </c>
      <c r="L2" t="s">
        <v>35</v>
      </c>
      <c r="M2" t="s">
        <v>39</v>
      </c>
      <c r="N2" t="s">
        <v>45</v>
      </c>
      <c r="O2" t="s">
        <v>53</v>
      </c>
      <c r="P2" t="s">
        <v>59</v>
      </c>
      <c r="Q2" t="s">
        <v>61</v>
      </c>
      <c r="R2" t="s">
        <v>65</v>
      </c>
      <c r="T2" t="s">
        <v>5</v>
      </c>
    </row>
    <row r="3" spans="1:20" x14ac:dyDescent="0.25">
      <c r="A3" t="s">
        <v>154</v>
      </c>
      <c r="B3" t="s">
        <v>12</v>
      </c>
      <c r="C3" t="s">
        <v>155</v>
      </c>
      <c r="D3" t="s">
        <v>156</v>
      </c>
      <c r="E3" t="s">
        <v>157</v>
      </c>
      <c r="F3" t="s">
        <v>15</v>
      </c>
      <c r="G3" s="61" t="s">
        <v>110</v>
      </c>
      <c r="H3" t="s">
        <v>17</v>
      </c>
      <c r="I3" t="s">
        <v>23</v>
      </c>
      <c r="J3" t="s">
        <v>27</v>
      </c>
      <c r="K3" t="s">
        <v>31</v>
      </c>
      <c r="L3" t="s">
        <v>32</v>
      </c>
      <c r="M3" t="s">
        <v>40</v>
      </c>
      <c r="N3" t="s">
        <v>32</v>
      </c>
      <c r="O3" t="s">
        <v>32</v>
      </c>
      <c r="P3" t="s">
        <v>32</v>
      </c>
      <c r="Q3" t="s">
        <v>61</v>
      </c>
      <c r="R3" t="s">
        <v>64</v>
      </c>
      <c r="S3" t="s">
        <v>121</v>
      </c>
      <c r="T3" t="s">
        <v>150</v>
      </c>
    </row>
    <row r="4" spans="1:20" x14ac:dyDescent="0.25">
      <c r="A4" t="s">
        <v>154</v>
      </c>
      <c r="B4" t="s">
        <v>12</v>
      </c>
      <c r="C4" t="s">
        <v>158</v>
      </c>
      <c r="D4" t="s">
        <v>159</v>
      </c>
      <c r="E4" t="s">
        <v>157</v>
      </c>
      <c r="F4" t="s">
        <v>15</v>
      </c>
      <c r="G4" s="61" t="s">
        <v>110</v>
      </c>
      <c r="H4" t="s">
        <v>17</v>
      </c>
      <c r="I4" t="s">
        <v>23</v>
      </c>
      <c r="J4" t="s">
        <v>27</v>
      </c>
      <c r="K4" t="s">
        <v>28</v>
      </c>
      <c r="L4" t="s">
        <v>32</v>
      </c>
      <c r="M4" t="s">
        <v>40</v>
      </c>
      <c r="N4" t="s">
        <v>32</v>
      </c>
      <c r="O4" t="s">
        <v>32</v>
      </c>
      <c r="P4" t="s">
        <v>32</v>
      </c>
      <c r="Q4" t="s">
        <v>61</v>
      </c>
      <c r="R4" t="s">
        <v>64</v>
      </c>
      <c r="S4" t="s">
        <v>121</v>
      </c>
      <c r="T4" t="s">
        <v>150</v>
      </c>
    </row>
    <row r="5" spans="1:20" x14ac:dyDescent="0.25">
      <c r="A5" s="39">
        <v>42135</v>
      </c>
      <c r="B5" t="s">
        <v>12</v>
      </c>
      <c r="C5" t="s">
        <v>160</v>
      </c>
      <c r="D5" t="s">
        <v>161</v>
      </c>
      <c r="E5" t="s">
        <v>157</v>
      </c>
      <c r="F5" t="s">
        <v>15</v>
      </c>
      <c r="G5" s="61" t="s">
        <v>162</v>
      </c>
      <c r="H5" t="s">
        <v>19</v>
      </c>
      <c r="I5" t="s">
        <v>20</v>
      </c>
      <c r="J5" t="s">
        <v>27</v>
      </c>
      <c r="K5" t="s">
        <v>32</v>
      </c>
      <c r="L5" t="s">
        <v>34</v>
      </c>
      <c r="M5" t="s">
        <v>32</v>
      </c>
      <c r="N5" t="s">
        <v>32</v>
      </c>
      <c r="O5" t="s">
        <v>53</v>
      </c>
      <c r="P5" t="s">
        <v>57</v>
      </c>
      <c r="Q5" t="s">
        <v>61</v>
      </c>
      <c r="R5" t="s">
        <v>32</v>
      </c>
      <c r="S5" t="s">
        <v>142</v>
      </c>
      <c r="T5" t="s">
        <v>150</v>
      </c>
    </row>
    <row r="6" spans="1:20" x14ac:dyDescent="0.25">
      <c r="A6" s="39">
        <v>42135</v>
      </c>
      <c r="B6" t="s">
        <v>12</v>
      </c>
      <c r="C6" t="s">
        <v>160</v>
      </c>
      <c r="D6" t="s">
        <v>164</v>
      </c>
      <c r="E6" t="s">
        <v>157</v>
      </c>
      <c r="F6" t="s">
        <v>15</v>
      </c>
      <c r="G6" s="61" t="s">
        <v>110</v>
      </c>
      <c r="H6" t="s">
        <v>19</v>
      </c>
      <c r="I6" t="s">
        <v>20</v>
      </c>
      <c r="J6" t="s">
        <v>27</v>
      </c>
      <c r="K6" t="s">
        <v>32</v>
      </c>
      <c r="L6" t="s">
        <v>163</v>
      </c>
      <c r="M6" t="s">
        <v>32</v>
      </c>
      <c r="N6" t="s">
        <v>32</v>
      </c>
      <c r="O6" t="s">
        <v>53</v>
      </c>
      <c r="P6" t="s">
        <v>57</v>
      </c>
      <c r="Q6" t="s">
        <v>61</v>
      </c>
      <c r="R6" t="s">
        <v>32</v>
      </c>
      <c r="S6" t="s">
        <v>141</v>
      </c>
      <c r="T6" t="s">
        <v>150</v>
      </c>
    </row>
    <row r="7" spans="1:20" x14ac:dyDescent="0.25">
      <c r="A7" t="s">
        <v>111</v>
      </c>
      <c r="B7" t="s">
        <v>13</v>
      </c>
      <c r="C7" t="s">
        <v>165</v>
      </c>
      <c r="D7" t="s">
        <v>166</v>
      </c>
      <c r="E7" t="s">
        <v>157</v>
      </c>
      <c r="F7" t="s">
        <v>15</v>
      </c>
      <c r="G7" s="61" t="s">
        <v>162</v>
      </c>
      <c r="H7" t="s">
        <v>17</v>
      </c>
      <c r="I7" t="s">
        <v>23</v>
      </c>
      <c r="J7" t="s">
        <v>27</v>
      </c>
      <c r="K7" t="s">
        <v>30</v>
      </c>
      <c r="L7" t="s">
        <v>32</v>
      </c>
      <c r="M7" t="s">
        <v>42</v>
      </c>
      <c r="N7" t="s">
        <v>32</v>
      </c>
      <c r="O7" t="s">
        <v>53</v>
      </c>
      <c r="P7" t="s">
        <v>32</v>
      </c>
      <c r="Q7" t="s">
        <v>61</v>
      </c>
      <c r="R7" t="s">
        <v>65</v>
      </c>
      <c r="S7" t="s">
        <v>149</v>
      </c>
      <c r="T7" t="s">
        <v>150</v>
      </c>
    </row>
    <row r="8" spans="1:20" x14ac:dyDescent="0.25">
      <c r="A8" t="s">
        <v>111</v>
      </c>
      <c r="B8" t="s">
        <v>12</v>
      </c>
      <c r="C8" t="s">
        <v>167</v>
      </c>
      <c r="D8" t="s">
        <v>168</v>
      </c>
      <c r="E8" t="s">
        <v>95</v>
      </c>
      <c r="F8" t="s">
        <v>15</v>
      </c>
      <c r="G8" s="61" t="s">
        <v>162</v>
      </c>
      <c r="H8" t="s">
        <v>17</v>
      </c>
      <c r="I8" t="s">
        <v>23</v>
      </c>
      <c r="J8" t="s">
        <v>27</v>
      </c>
      <c r="K8" t="s">
        <v>30</v>
      </c>
      <c r="L8" t="s">
        <v>32</v>
      </c>
      <c r="M8" t="s">
        <v>40</v>
      </c>
      <c r="N8" t="s">
        <v>32</v>
      </c>
      <c r="O8" t="s">
        <v>51</v>
      </c>
      <c r="P8" t="s">
        <v>32</v>
      </c>
      <c r="Q8" t="s">
        <v>61</v>
      </c>
      <c r="R8" t="s">
        <v>64</v>
      </c>
      <c r="S8" t="s">
        <v>9</v>
      </c>
      <c r="T8" t="s">
        <v>150</v>
      </c>
    </row>
    <row r="9" spans="1:20" x14ac:dyDescent="0.25">
      <c r="A9" t="s">
        <v>111</v>
      </c>
      <c r="B9" t="s">
        <v>12</v>
      </c>
      <c r="C9" t="s">
        <v>172</v>
      </c>
      <c r="D9" t="s">
        <v>173</v>
      </c>
      <c r="E9" t="s">
        <v>157</v>
      </c>
      <c r="F9" t="s">
        <v>15</v>
      </c>
      <c r="G9" s="61" t="s">
        <v>162</v>
      </c>
      <c r="H9" t="s">
        <v>17</v>
      </c>
      <c r="I9" t="s">
        <v>23</v>
      </c>
      <c r="J9" t="s">
        <v>27</v>
      </c>
      <c r="K9" t="s">
        <v>30</v>
      </c>
      <c r="L9" t="s">
        <v>32</v>
      </c>
      <c r="M9" t="s">
        <v>40</v>
      </c>
      <c r="N9" t="s">
        <v>32</v>
      </c>
      <c r="O9" t="s">
        <v>51</v>
      </c>
      <c r="P9" t="s">
        <v>32</v>
      </c>
      <c r="Q9" t="s">
        <v>61</v>
      </c>
      <c r="R9" t="s">
        <v>64</v>
      </c>
      <c r="S9" t="s">
        <v>124</v>
      </c>
      <c r="T9" t="s">
        <v>150</v>
      </c>
    </row>
    <row r="10" spans="1:20" x14ac:dyDescent="0.25">
      <c r="A10" t="s">
        <v>111</v>
      </c>
      <c r="B10" t="s">
        <v>12</v>
      </c>
      <c r="C10" t="s">
        <v>174</v>
      </c>
      <c r="D10" t="s">
        <v>175</v>
      </c>
      <c r="E10" t="s">
        <v>157</v>
      </c>
      <c r="F10" t="s">
        <v>15</v>
      </c>
      <c r="G10" s="61" t="s">
        <v>162</v>
      </c>
      <c r="H10" t="s">
        <v>17</v>
      </c>
      <c r="I10" t="s">
        <v>23</v>
      </c>
      <c r="J10" t="s">
        <v>27</v>
      </c>
      <c r="K10" t="s">
        <v>32</v>
      </c>
      <c r="L10" t="s">
        <v>32</v>
      </c>
      <c r="M10" t="s">
        <v>41</v>
      </c>
      <c r="N10" t="s">
        <v>45</v>
      </c>
      <c r="O10" t="s">
        <v>53</v>
      </c>
      <c r="P10" t="s">
        <v>32</v>
      </c>
      <c r="Q10" t="s">
        <v>61</v>
      </c>
      <c r="R10" t="s">
        <v>64</v>
      </c>
      <c r="S10" t="s">
        <v>124</v>
      </c>
      <c r="T10" t="s">
        <v>150</v>
      </c>
    </row>
    <row r="11" spans="1:20" x14ac:dyDescent="0.25">
      <c r="A11" t="s">
        <v>111</v>
      </c>
      <c r="B11" t="s">
        <v>12</v>
      </c>
      <c r="C11" t="s">
        <v>177</v>
      </c>
      <c r="D11" t="s">
        <v>178</v>
      </c>
      <c r="E11" t="s">
        <v>176</v>
      </c>
      <c r="F11" t="s">
        <v>15</v>
      </c>
      <c r="G11" s="61" t="s">
        <v>179</v>
      </c>
      <c r="H11" t="s">
        <v>17</v>
      </c>
      <c r="I11" t="s">
        <v>23</v>
      </c>
      <c r="J11" t="s">
        <v>27</v>
      </c>
      <c r="K11" t="s">
        <v>32</v>
      </c>
      <c r="L11" t="s">
        <v>32</v>
      </c>
      <c r="M11" t="s">
        <v>41</v>
      </c>
      <c r="N11" t="s">
        <v>45</v>
      </c>
      <c r="O11" t="s">
        <v>53</v>
      </c>
      <c r="P11" t="s">
        <v>32</v>
      </c>
      <c r="Q11" t="s">
        <v>61</v>
      </c>
      <c r="R11" t="s">
        <v>65</v>
      </c>
      <c r="S11" t="s">
        <v>124</v>
      </c>
      <c r="T11" t="s">
        <v>150</v>
      </c>
    </row>
    <row r="12" spans="1:20" x14ac:dyDescent="0.25">
      <c r="A12" t="s">
        <v>111</v>
      </c>
      <c r="B12" t="s">
        <v>12</v>
      </c>
      <c r="C12" t="s">
        <v>181</v>
      </c>
      <c r="D12" t="s">
        <v>182</v>
      </c>
      <c r="E12" t="s">
        <v>157</v>
      </c>
      <c r="F12" t="s">
        <v>15</v>
      </c>
      <c r="G12" s="61" t="s">
        <v>179</v>
      </c>
      <c r="H12" t="s">
        <v>17</v>
      </c>
      <c r="I12" t="s">
        <v>23</v>
      </c>
      <c r="J12" t="s">
        <v>27</v>
      </c>
      <c r="K12" t="s">
        <v>32</v>
      </c>
      <c r="L12" t="s">
        <v>32</v>
      </c>
      <c r="M12" t="s">
        <v>41</v>
      </c>
      <c r="N12" t="s">
        <v>180</v>
      </c>
      <c r="O12" t="s">
        <v>51</v>
      </c>
      <c r="P12" t="s">
        <v>32</v>
      </c>
      <c r="Q12" t="s">
        <v>61</v>
      </c>
      <c r="R12" t="s">
        <v>64</v>
      </c>
      <c r="S12" t="s">
        <v>118</v>
      </c>
      <c r="T12" t="s">
        <v>150</v>
      </c>
    </row>
    <row r="13" spans="1:20" x14ac:dyDescent="0.25">
      <c r="A13" t="s">
        <v>111</v>
      </c>
      <c r="B13" t="s">
        <v>12</v>
      </c>
      <c r="C13" t="s">
        <v>183</v>
      </c>
      <c r="D13" t="s">
        <v>184</v>
      </c>
      <c r="E13" t="s">
        <v>157</v>
      </c>
      <c r="F13" t="s">
        <v>15</v>
      </c>
      <c r="G13" s="61" t="s">
        <v>179</v>
      </c>
      <c r="H13" t="s">
        <v>17</v>
      </c>
      <c r="I13" t="s">
        <v>23</v>
      </c>
      <c r="J13" t="s">
        <v>26</v>
      </c>
      <c r="K13" t="s">
        <v>32</v>
      </c>
      <c r="L13" t="s">
        <v>32</v>
      </c>
      <c r="M13" t="s">
        <v>41</v>
      </c>
      <c r="N13" t="s">
        <v>32</v>
      </c>
      <c r="O13" t="s">
        <v>51</v>
      </c>
      <c r="P13" t="s">
        <v>32</v>
      </c>
      <c r="Q13" t="s">
        <v>61</v>
      </c>
      <c r="R13" t="s">
        <v>64</v>
      </c>
      <c r="S13" t="s">
        <v>120</v>
      </c>
      <c r="T13" t="s">
        <v>150</v>
      </c>
    </row>
    <row r="47" spans="4:4" x14ac:dyDescent="0.25">
      <c r="D47" t="e">
        <f>saisie_chiffrage!#REF!</f>
        <v>#REF!</v>
      </c>
    </row>
  </sheetData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AA998"/>
  <sheetViews>
    <sheetView tabSelected="1" zoomScale="75" zoomScaleNormal="75" workbookViewId="0">
      <selection activeCell="S7" sqref="S7"/>
    </sheetView>
  </sheetViews>
  <sheetFormatPr baseColWidth="10" defaultRowHeight="15" x14ac:dyDescent="0.25"/>
  <cols>
    <col min="1" max="1" width="15" style="43" bestFit="1" customWidth="1"/>
    <col min="2" max="2" width="9.42578125" style="43" customWidth="1"/>
    <col min="3" max="3" width="19.140625" style="43" bestFit="1" customWidth="1"/>
    <col min="4" max="4" width="52.5703125" style="43" bestFit="1" customWidth="1"/>
    <col min="5" max="5" width="12.85546875" style="43" bestFit="1" customWidth="1"/>
    <col min="6" max="6" width="19.42578125" style="43" bestFit="1" customWidth="1"/>
    <col min="7" max="7" width="17.7109375" style="43" bestFit="1" customWidth="1"/>
    <col min="8" max="10" width="10" style="43" customWidth="1"/>
    <col min="11" max="13" width="11" style="43" customWidth="1"/>
    <col min="14" max="14" width="14.42578125" style="43" bestFit="1" customWidth="1"/>
    <col min="15" max="16" width="11" style="43" customWidth="1"/>
    <col min="17" max="17" width="11.42578125" style="43"/>
    <col min="18" max="18" width="11.42578125" style="45"/>
    <col min="19" max="21" width="11.42578125" style="43"/>
    <col min="22" max="22" width="4.7109375" style="50" customWidth="1"/>
    <col min="23" max="23" width="14.7109375" style="43" customWidth="1"/>
    <col min="24" max="24" width="23.42578125" style="43" bestFit="1" customWidth="1"/>
    <col min="25" max="25" width="19.42578125" style="43" bestFit="1" customWidth="1"/>
    <col min="26" max="26" width="18.5703125" style="43" bestFit="1" customWidth="1"/>
    <col min="27" max="27" width="16.28515625" style="43" bestFit="1" customWidth="1"/>
  </cols>
  <sheetData>
    <row r="1" spans="1:27" x14ac:dyDescent="0.25">
      <c r="V1" s="44"/>
    </row>
    <row r="2" spans="1:27" x14ac:dyDescent="0.25">
      <c r="V2" s="44"/>
    </row>
    <row r="3" spans="1:27" x14ac:dyDescent="0.25">
      <c r="V3" s="44"/>
    </row>
    <row r="4" spans="1:27" x14ac:dyDescent="0.25">
      <c r="V4" s="44"/>
    </row>
    <row r="5" spans="1:27" x14ac:dyDescent="0.25">
      <c r="V5" s="44"/>
    </row>
    <row r="6" spans="1:27" x14ac:dyDescent="0.25">
      <c r="V6" s="44"/>
    </row>
    <row r="7" spans="1:27" x14ac:dyDescent="0.25">
      <c r="V7" s="44"/>
    </row>
    <row r="8" spans="1:27" x14ac:dyDescent="0.25">
      <c r="V8" s="44"/>
    </row>
    <row r="9" spans="1:27" x14ac:dyDescent="0.25">
      <c r="V9" s="44"/>
    </row>
    <row r="10" spans="1:27" x14ac:dyDescent="0.25">
      <c r="A10" s="177">
        <v>1</v>
      </c>
      <c r="B10" s="177">
        <v>2</v>
      </c>
      <c r="C10" s="177">
        <v>3</v>
      </c>
      <c r="D10" s="177">
        <v>4</v>
      </c>
      <c r="E10" s="177">
        <v>5</v>
      </c>
      <c r="F10" s="177">
        <v>6</v>
      </c>
      <c r="G10" s="177">
        <v>7</v>
      </c>
      <c r="H10" s="177">
        <v>8</v>
      </c>
      <c r="I10" s="177">
        <v>9</v>
      </c>
      <c r="J10" s="177">
        <v>10</v>
      </c>
      <c r="K10" s="177">
        <v>11</v>
      </c>
      <c r="L10" s="177">
        <v>12</v>
      </c>
      <c r="M10" s="177">
        <v>13</v>
      </c>
      <c r="N10" s="177">
        <v>14</v>
      </c>
      <c r="O10" s="177">
        <v>15</v>
      </c>
      <c r="P10" s="177">
        <v>16</v>
      </c>
      <c r="Q10" s="177">
        <v>17</v>
      </c>
      <c r="R10" s="187">
        <v>18</v>
      </c>
      <c r="S10" s="177">
        <v>19</v>
      </c>
      <c r="T10" s="177">
        <v>20</v>
      </c>
      <c r="U10" s="177">
        <v>21</v>
      </c>
      <c r="V10" s="43"/>
    </row>
    <row r="11" spans="1:27" ht="34.5" customHeight="1" x14ac:dyDescent="0.25">
      <c r="A11" s="193"/>
      <c r="B11" s="194"/>
      <c r="C11" s="194"/>
      <c r="D11" s="194"/>
      <c r="E11" s="195"/>
      <c r="F11" s="8" t="s">
        <v>93</v>
      </c>
      <c r="G11" s="8" t="s">
        <v>85</v>
      </c>
      <c r="H11" s="196" t="s">
        <v>90</v>
      </c>
      <c r="I11" s="197"/>
      <c r="J11" s="198"/>
      <c r="K11" s="8" t="s">
        <v>88</v>
      </c>
      <c r="L11" s="7" t="s">
        <v>94</v>
      </c>
      <c r="M11" s="7" t="s">
        <v>86</v>
      </c>
      <c r="N11" s="7" t="s">
        <v>38</v>
      </c>
      <c r="O11" s="8" t="s">
        <v>87</v>
      </c>
      <c r="P11" s="8" t="s">
        <v>89</v>
      </c>
      <c r="Q11" s="8" t="s">
        <v>60</v>
      </c>
      <c r="R11" s="186" t="s">
        <v>197</v>
      </c>
      <c r="S11" s="8" t="s">
        <v>196</v>
      </c>
      <c r="T11" s="4" t="s">
        <v>91</v>
      </c>
      <c r="U11" s="4" t="s">
        <v>68</v>
      </c>
      <c r="V11" s="62"/>
      <c r="W11" s="1"/>
      <c r="X11" s="45"/>
      <c r="Y11" s="46"/>
      <c r="Z11" s="45"/>
      <c r="AA11" s="46"/>
    </row>
    <row r="12" spans="1:27" s="17" customFormat="1" ht="45" x14ac:dyDescent="0.25">
      <c r="A12" s="9" t="s">
        <v>82</v>
      </c>
      <c r="B12" s="10" t="s">
        <v>83</v>
      </c>
      <c r="C12" s="10" t="s">
        <v>84</v>
      </c>
      <c r="D12" s="10" t="s">
        <v>81</v>
      </c>
      <c r="E12" s="9" t="s">
        <v>2</v>
      </c>
      <c r="F12" s="11" t="s">
        <v>1</v>
      </c>
      <c r="G12" s="11" t="s">
        <v>96</v>
      </c>
      <c r="H12" s="11" t="s">
        <v>97</v>
      </c>
      <c r="I12" s="11" t="s">
        <v>98</v>
      </c>
      <c r="J12" s="11" t="s">
        <v>99</v>
      </c>
      <c r="K12" s="11" t="s">
        <v>100</v>
      </c>
      <c r="L12" s="11" t="s">
        <v>101</v>
      </c>
      <c r="M12" s="11" t="s">
        <v>102</v>
      </c>
      <c r="N12" s="11" t="s">
        <v>103</v>
      </c>
      <c r="O12" s="11" t="s">
        <v>104</v>
      </c>
      <c r="P12" s="11" t="s">
        <v>105</v>
      </c>
      <c r="Q12" s="11" t="s">
        <v>106</v>
      </c>
      <c r="R12" s="11" t="s">
        <v>201</v>
      </c>
      <c r="S12" s="11" t="s">
        <v>200</v>
      </c>
      <c r="T12" s="12" t="s">
        <v>92</v>
      </c>
      <c r="U12" s="12" t="s">
        <v>107</v>
      </c>
      <c r="V12" s="38" t="s">
        <v>108</v>
      </c>
      <c r="W12" s="13" t="s">
        <v>7</v>
      </c>
      <c r="X12" s="14" t="s">
        <v>0</v>
      </c>
      <c r="Y12" s="13" t="s">
        <v>3</v>
      </c>
      <c r="Z12" s="15" t="s">
        <v>8</v>
      </c>
      <c r="AA12" s="16" t="s">
        <v>4</v>
      </c>
    </row>
    <row r="13" spans="1:27" s="6" customFormat="1" ht="18.75" x14ac:dyDescent="0.3">
      <c r="A13" s="40" t="s">
        <v>111</v>
      </c>
      <c r="B13" s="41" t="s">
        <v>12</v>
      </c>
      <c r="C13" s="59">
        <v>125896</v>
      </c>
      <c r="D13" s="54" t="s">
        <v>109</v>
      </c>
      <c r="E13" s="51">
        <v>4</v>
      </c>
      <c r="F13" s="42">
        <v>0</v>
      </c>
      <c r="G13" s="42">
        <v>1.1499999999999999</v>
      </c>
      <c r="H13" s="42">
        <v>6</v>
      </c>
      <c r="I13" s="42">
        <v>8</v>
      </c>
      <c r="J13" s="42">
        <v>2.5</v>
      </c>
      <c r="K13" s="42">
        <v>1.75</v>
      </c>
      <c r="L13" s="42">
        <v>6</v>
      </c>
      <c r="M13" s="42">
        <v>3</v>
      </c>
      <c r="N13" s="42">
        <v>3</v>
      </c>
      <c r="O13" s="42">
        <v>30</v>
      </c>
      <c r="P13" s="42">
        <v>12</v>
      </c>
      <c r="Q13" s="42">
        <v>0</v>
      </c>
      <c r="R13" s="42"/>
      <c r="S13" s="42"/>
      <c r="T13" s="42">
        <v>50</v>
      </c>
      <c r="U13" s="42">
        <v>126</v>
      </c>
      <c r="V13" s="35"/>
      <c r="W13" s="34">
        <f>Tableau2[[#This Row],[Ke]]+Tableau2[[#This Row],[Ke24]]</f>
        <v>176</v>
      </c>
      <c r="X13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83.087499999999991</v>
      </c>
      <c r="Y13" s="34">
        <f>(Tableau2[[#This Row],[Durée / moyen (h)]]*50)</f>
        <v>4154.375</v>
      </c>
      <c r="Z13" s="34">
        <f>Tableau2[[#This Row],[Durée / moyen (h)]]*Tableau2[[#This Row],[Qté]]</f>
        <v>332.34999999999997</v>
      </c>
      <c r="AA13" s="34">
        <f>(Tableau2[[#This Row],[Durée totale]]*50)+Tableau2[[#This Row],["activité" en Euros]]</f>
        <v>16793.5</v>
      </c>
    </row>
    <row r="14" spans="1:27" s="6" customFormat="1" ht="18.75" x14ac:dyDescent="0.3">
      <c r="A14" s="47" t="s">
        <v>154</v>
      </c>
      <c r="B14" s="37" t="s">
        <v>12</v>
      </c>
      <c r="C14" s="60" t="s">
        <v>155</v>
      </c>
      <c r="D14" s="55" t="s">
        <v>156</v>
      </c>
      <c r="E14" s="52">
        <v>1</v>
      </c>
      <c r="F14" s="36">
        <v>2</v>
      </c>
      <c r="G14" s="36">
        <v>1.1499999999999999</v>
      </c>
      <c r="H14" s="36">
        <v>3</v>
      </c>
      <c r="I14" s="36">
        <v>0</v>
      </c>
      <c r="J14" s="36">
        <v>0</v>
      </c>
      <c r="K14" s="36">
        <v>0</v>
      </c>
      <c r="L14" s="36">
        <v>6</v>
      </c>
      <c r="M14" s="36">
        <v>0</v>
      </c>
      <c r="N14" s="36">
        <v>3</v>
      </c>
      <c r="O14" s="36">
        <v>0</v>
      </c>
      <c r="P14" s="36">
        <v>0</v>
      </c>
      <c r="Q14" s="36">
        <v>0</v>
      </c>
      <c r="R14" s="36"/>
      <c r="S14" s="36"/>
      <c r="T14" s="36">
        <v>25</v>
      </c>
      <c r="U14" s="36">
        <v>752</v>
      </c>
      <c r="V14" s="69"/>
      <c r="W14" s="34">
        <f>Tableau2[[#This Row],[Ke]]+Tableau2[[#This Row],[Ke24]]</f>
        <v>777</v>
      </c>
      <c r="X14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16.099999999999998</v>
      </c>
      <c r="Y14" s="34">
        <f>(Tableau2[[#This Row],[Durée / moyen (h)]]*50)</f>
        <v>804.99999999999989</v>
      </c>
      <c r="Z14" s="34">
        <f>Tableau2[[#This Row],[Durée / moyen (h)]]*Tableau2[[#This Row],[Qté]]</f>
        <v>16.099999999999998</v>
      </c>
      <c r="AA14" s="34">
        <f>(Tableau2[[#This Row],[Durée totale]]*50)+Tableau2[[#This Row],["activité" en Euros]]</f>
        <v>1582</v>
      </c>
    </row>
    <row r="15" spans="1:27" s="6" customFormat="1" ht="18.75" x14ac:dyDescent="0.3">
      <c r="A15" s="47" t="s">
        <v>154</v>
      </c>
      <c r="B15" s="37" t="s">
        <v>12</v>
      </c>
      <c r="C15" s="60" t="s">
        <v>158</v>
      </c>
      <c r="D15" s="55" t="s">
        <v>159</v>
      </c>
      <c r="E15" s="34">
        <v>1</v>
      </c>
      <c r="F15" s="36">
        <v>2</v>
      </c>
      <c r="G15" s="36">
        <v>1.1499999999999999</v>
      </c>
      <c r="H15" s="36">
        <v>4</v>
      </c>
      <c r="I15" s="36">
        <v>0</v>
      </c>
      <c r="J15" s="36">
        <v>0</v>
      </c>
      <c r="K15" s="36">
        <v>0</v>
      </c>
      <c r="L15" s="36">
        <v>6</v>
      </c>
      <c r="M15" s="36">
        <v>0</v>
      </c>
      <c r="N15" s="36">
        <v>3</v>
      </c>
      <c r="O15" s="36">
        <v>0</v>
      </c>
      <c r="P15" s="36">
        <v>0</v>
      </c>
      <c r="Q15" s="36">
        <v>0</v>
      </c>
      <c r="R15" s="36"/>
      <c r="S15" s="36"/>
      <c r="T15" s="36">
        <v>25</v>
      </c>
      <c r="U15" s="36">
        <v>752</v>
      </c>
      <c r="V15" s="35"/>
      <c r="W15" s="34">
        <f>Tableau2[[#This Row],[Ke]]+Tableau2[[#This Row],[Ke24]]</f>
        <v>777</v>
      </c>
      <c r="X15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17.25</v>
      </c>
      <c r="Y15" s="34">
        <f>(Tableau2[[#This Row],[Durée / moyen (h)]]*50)</f>
        <v>862.5</v>
      </c>
      <c r="Z15" s="34">
        <f>Tableau2[[#This Row],[Durée / moyen (h)]]*Tableau2[[#This Row],[Qté]]</f>
        <v>17.25</v>
      </c>
      <c r="AA15" s="34">
        <f>(Tableau2[[#This Row],[Durée totale]]*50)+Tableau2[[#This Row],["activité" en Euros]]</f>
        <v>1639.5</v>
      </c>
    </row>
    <row r="16" spans="1:27" s="6" customFormat="1" ht="18.75" x14ac:dyDescent="0.3">
      <c r="A16" s="47">
        <v>42135</v>
      </c>
      <c r="B16" s="37" t="s">
        <v>12</v>
      </c>
      <c r="C16" s="60" t="s">
        <v>160</v>
      </c>
      <c r="D16" s="55" t="s">
        <v>161</v>
      </c>
      <c r="E16" s="34">
        <v>1</v>
      </c>
      <c r="F16" s="36">
        <v>2</v>
      </c>
      <c r="G16" s="36">
        <v>1.2</v>
      </c>
      <c r="H16" s="36">
        <v>0</v>
      </c>
      <c r="I16" s="36">
        <v>5</v>
      </c>
      <c r="J16" s="36">
        <v>0</v>
      </c>
      <c r="K16" s="36">
        <v>1.5</v>
      </c>
      <c r="L16" s="36">
        <v>0</v>
      </c>
      <c r="M16" s="36">
        <v>3</v>
      </c>
      <c r="N16" s="36">
        <v>0</v>
      </c>
      <c r="O16" s="36">
        <v>0</v>
      </c>
      <c r="P16" s="36">
        <v>16</v>
      </c>
      <c r="Q16" s="36">
        <v>0</v>
      </c>
      <c r="R16" s="36"/>
      <c r="S16" s="36"/>
      <c r="T16" s="36">
        <v>0</v>
      </c>
      <c r="U16" s="36">
        <v>3642</v>
      </c>
      <c r="V16" s="35"/>
      <c r="W16" s="34">
        <f>Tableau2[[#This Row],[Ke]]+Tableau2[[#This Row],[Ke24]]</f>
        <v>3642</v>
      </c>
      <c r="X16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33</v>
      </c>
      <c r="Y16" s="34">
        <f>(Tableau2[[#This Row],[Durée / moyen (h)]]*50)</f>
        <v>1650</v>
      </c>
      <c r="Z16" s="34">
        <f>Tableau2[[#This Row],[Durée / moyen (h)]]*Tableau2[[#This Row],[Qté]]</f>
        <v>33</v>
      </c>
      <c r="AA16" s="34">
        <f>(Tableau2[[#This Row],[Durée totale]]*50)+Tableau2[[#This Row],["activité" en Euros]]</f>
        <v>5292</v>
      </c>
    </row>
    <row r="17" spans="1:27" s="6" customFormat="1" ht="18.75" x14ac:dyDescent="0.3">
      <c r="A17" s="47">
        <v>42135</v>
      </c>
      <c r="B17" s="37" t="s">
        <v>12</v>
      </c>
      <c r="C17" s="60" t="s">
        <v>160</v>
      </c>
      <c r="D17" s="55" t="s">
        <v>164</v>
      </c>
      <c r="E17" s="34">
        <v>1</v>
      </c>
      <c r="F17" s="36">
        <v>2</v>
      </c>
      <c r="G17" s="36">
        <v>1.1499999999999999</v>
      </c>
      <c r="H17" s="36">
        <v>0</v>
      </c>
      <c r="I17" s="36">
        <v>5.5</v>
      </c>
      <c r="J17" s="36">
        <v>0</v>
      </c>
      <c r="K17" s="36">
        <v>1.5</v>
      </c>
      <c r="L17" s="36">
        <v>0</v>
      </c>
      <c r="M17" s="36">
        <v>4</v>
      </c>
      <c r="N17" s="36">
        <v>0</v>
      </c>
      <c r="O17" s="36">
        <v>0</v>
      </c>
      <c r="P17" s="36">
        <v>16</v>
      </c>
      <c r="Q17" s="36">
        <v>0</v>
      </c>
      <c r="R17" s="36"/>
      <c r="S17" s="36"/>
      <c r="T17" s="36">
        <v>0</v>
      </c>
      <c r="U17" s="36">
        <v>3444</v>
      </c>
      <c r="V17" s="35"/>
      <c r="W17" s="34">
        <f>Tableau2[[#This Row],[Ke]]+Tableau2[[#This Row],[Ke24]]</f>
        <v>3444</v>
      </c>
      <c r="X17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33.349999999999994</v>
      </c>
      <c r="Y17" s="34">
        <f>(Tableau2[[#This Row],[Durée / moyen (h)]]*50)</f>
        <v>1667.4999999999998</v>
      </c>
      <c r="Z17" s="34">
        <f>Tableau2[[#This Row],[Durée / moyen (h)]]*Tableau2[[#This Row],[Qté]]</f>
        <v>33.349999999999994</v>
      </c>
      <c r="AA17" s="34">
        <f>(Tableau2[[#This Row],[Durée totale]]*50)+Tableau2[[#This Row],["activité" en Euros]]</f>
        <v>5111.5</v>
      </c>
    </row>
    <row r="18" spans="1:27" s="6" customFormat="1" ht="18.75" x14ac:dyDescent="0.3">
      <c r="A18" s="47" t="s">
        <v>111</v>
      </c>
      <c r="B18" s="37" t="s">
        <v>13</v>
      </c>
      <c r="C18" s="60" t="s">
        <v>165</v>
      </c>
      <c r="D18" s="55" t="s">
        <v>166</v>
      </c>
      <c r="E18" s="34">
        <v>1</v>
      </c>
      <c r="F18" s="36">
        <v>2</v>
      </c>
      <c r="G18" s="36">
        <v>1.2</v>
      </c>
      <c r="H18" s="36">
        <v>4</v>
      </c>
      <c r="I18" s="36">
        <v>0</v>
      </c>
      <c r="J18" s="36">
        <v>0</v>
      </c>
      <c r="K18" s="36">
        <v>1.5</v>
      </c>
      <c r="L18" s="36">
        <v>9</v>
      </c>
      <c r="M18" s="36">
        <v>0</v>
      </c>
      <c r="N18" s="36">
        <v>3</v>
      </c>
      <c r="O18" s="36">
        <v>0</v>
      </c>
      <c r="P18" s="36">
        <v>0</v>
      </c>
      <c r="Q18" s="36">
        <v>0</v>
      </c>
      <c r="R18" s="36"/>
      <c r="S18" s="36"/>
      <c r="T18" s="36">
        <v>50</v>
      </c>
      <c r="U18" s="36">
        <v>0</v>
      </c>
      <c r="V18" s="35"/>
      <c r="W18" s="34">
        <f>Tableau2[[#This Row],[Ke]]+Tableau2[[#This Row],[Ke24]]</f>
        <v>50</v>
      </c>
      <c r="X18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23.4</v>
      </c>
      <c r="Y18" s="34">
        <f>(Tableau2[[#This Row],[Durée / moyen (h)]]*50)</f>
        <v>1170</v>
      </c>
      <c r="Z18" s="34">
        <f>Tableau2[[#This Row],[Durée / moyen (h)]]*Tableau2[[#This Row],[Qté]]</f>
        <v>23.4</v>
      </c>
      <c r="AA18" s="34">
        <f>(Tableau2[[#This Row],[Durée totale]]*50)+Tableau2[[#This Row],["activité" en Euros]]</f>
        <v>1220</v>
      </c>
    </row>
    <row r="19" spans="1:27" s="6" customFormat="1" ht="18.75" x14ac:dyDescent="0.3">
      <c r="A19" s="47" t="s">
        <v>111</v>
      </c>
      <c r="B19" s="37" t="s">
        <v>12</v>
      </c>
      <c r="C19" s="60" t="s">
        <v>167</v>
      </c>
      <c r="D19" s="55" t="s">
        <v>168</v>
      </c>
      <c r="E19" s="34">
        <v>3</v>
      </c>
      <c r="F19" s="36">
        <v>2</v>
      </c>
      <c r="G19" s="36">
        <v>1.25</v>
      </c>
      <c r="H19" s="36">
        <v>4.5</v>
      </c>
      <c r="I19" s="36">
        <v>0</v>
      </c>
      <c r="J19" s="36">
        <v>0</v>
      </c>
      <c r="K19" s="36">
        <v>1</v>
      </c>
      <c r="L19" s="36">
        <v>10</v>
      </c>
      <c r="M19" s="36">
        <v>0</v>
      </c>
      <c r="N19" s="36">
        <v>3</v>
      </c>
      <c r="O19" s="36">
        <v>0</v>
      </c>
      <c r="P19" s="36">
        <v>0</v>
      </c>
      <c r="Q19" s="36">
        <v>0</v>
      </c>
      <c r="R19" s="36"/>
      <c r="S19" s="36"/>
      <c r="T19" s="36">
        <v>25</v>
      </c>
      <c r="U19" s="36">
        <v>1137</v>
      </c>
      <c r="V19" s="35"/>
      <c r="W19" s="34">
        <f>Tableau2[[#This Row],[Ke]]+Tableau2[[#This Row],[Ke24]]</f>
        <v>1162</v>
      </c>
      <c r="X19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25.625</v>
      </c>
      <c r="Y19" s="34">
        <f>(Tableau2[[#This Row],[Durée / moyen (h)]]*50)</f>
        <v>1281.25</v>
      </c>
      <c r="Z19" s="34">
        <f>Tableau2[[#This Row],[Durée / moyen (h)]]*Tableau2[[#This Row],[Qté]]</f>
        <v>76.875</v>
      </c>
      <c r="AA19" s="34">
        <f>(Tableau2[[#This Row],[Durée totale]]*50)+Tableau2[[#This Row],["activité" en Euros]]</f>
        <v>5005.75</v>
      </c>
    </row>
    <row r="20" spans="1:27" s="6" customFormat="1" ht="18.75" x14ac:dyDescent="0.3">
      <c r="A20" s="47" t="s">
        <v>111</v>
      </c>
      <c r="B20" s="34" t="s">
        <v>12</v>
      </c>
      <c r="C20" s="60" t="s">
        <v>172</v>
      </c>
      <c r="D20" s="55" t="s">
        <v>173</v>
      </c>
      <c r="E20" s="34">
        <v>1</v>
      </c>
      <c r="F20" s="36">
        <v>2</v>
      </c>
      <c r="G20" s="36">
        <v>1.25</v>
      </c>
      <c r="H20" s="36">
        <v>4.5</v>
      </c>
      <c r="I20" s="36">
        <v>0</v>
      </c>
      <c r="J20" s="36">
        <v>0</v>
      </c>
      <c r="K20" s="36">
        <v>1.5</v>
      </c>
      <c r="L20" s="36">
        <v>10</v>
      </c>
      <c r="M20" s="36">
        <v>0</v>
      </c>
      <c r="N20" s="36">
        <v>4</v>
      </c>
      <c r="O20" s="36">
        <v>0</v>
      </c>
      <c r="P20" s="36">
        <v>0</v>
      </c>
      <c r="Q20" s="36">
        <v>0</v>
      </c>
      <c r="R20" s="36"/>
      <c r="S20" s="36"/>
      <c r="T20" s="36">
        <v>25</v>
      </c>
      <c r="U20" s="36">
        <v>1139</v>
      </c>
      <c r="V20" s="35"/>
      <c r="W20" s="34">
        <f>Tableau2[[#This Row],[Ke]]+Tableau2[[#This Row],[Ke24]]</f>
        <v>1164</v>
      </c>
      <c r="X20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27.5</v>
      </c>
      <c r="Y20" s="34">
        <f>(Tableau2[[#This Row],[Durée / moyen (h)]]*50)</f>
        <v>1375</v>
      </c>
      <c r="Z20" s="34">
        <f>Tableau2[[#This Row],[Durée / moyen (h)]]*Tableau2[[#This Row],[Qté]]</f>
        <v>27.5</v>
      </c>
      <c r="AA20" s="34">
        <f>(Tableau2[[#This Row],[Durée totale]]*50)+Tableau2[[#This Row],["activité" en Euros]]</f>
        <v>2539</v>
      </c>
    </row>
    <row r="21" spans="1:27" s="6" customFormat="1" ht="18.75" x14ac:dyDescent="0.3">
      <c r="A21" s="47" t="s">
        <v>111</v>
      </c>
      <c r="B21" s="34" t="s">
        <v>12</v>
      </c>
      <c r="C21" s="60" t="s">
        <v>181</v>
      </c>
      <c r="D21" s="55" t="s">
        <v>182</v>
      </c>
      <c r="E21" s="34">
        <v>1</v>
      </c>
      <c r="F21" s="36">
        <v>2</v>
      </c>
      <c r="G21" s="36" t="s">
        <v>179</v>
      </c>
      <c r="H21" s="36">
        <v>4.5</v>
      </c>
      <c r="I21" s="36">
        <v>0</v>
      </c>
      <c r="J21" s="36">
        <v>0</v>
      </c>
      <c r="K21" s="36">
        <v>1.5</v>
      </c>
      <c r="L21" s="36">
        <v>0</v>
      </c>
      <c r="M21" s="36">
        <v>0</v>
      </c>
      <c r="N21" s="36">
        <v>4</v>
      </c>
      <c r="O21" s="36">
        <v>28</v>
      </c>
      <c r="P21" s="36">
        <v>0</v>
      </c>
      <c r="Q21" s="36">
        <v>0</v>
      </c>
      <c r="R21" s="36"/>
      <c r="S21" s="36"/>
      <c r="T21" s="36">
        <v>25</v>
      </c>
      <c r="U21" s="36">
        <v>1139</v>
      </c>
      <c r="V21" s="35"/>
      <c r="W21" s="34">
        <f>Tableau2[[#This Row],[Ke]]+Tableau2[[#This Row],[Ke24]]</f>
        <v>1164</v>
      </c>
      <c r="X21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48</v>
      </c>
      <c r="Y21" s="34">
        <f>(Tableau2[[#This Row],[Durée / moyen (h)]]*50)</f>
        <v>2400</v>
      </c>
      <c r="Z21" s="34">
        <f>Tableau2[[#This Row],[Durée / moyen (h)]]*Tableau2[[#This Row],[Qté]]</f>
        <v>48</v>
      </c>
      <c r="AA21" s="34">
        <f>(Tableau2[[#This Row],[Durée totale]]*50)+Tableau2[[#This Row],["activité" en Euros]]</f>
        <v>3564</v>
      </c>
    </row>
    <row r="22" spans="1:27" s="6" customFormat="1" ht="18.75" x14ac:dyDescent="0.3">
      <c r="A22" s="63" t="s">
        <v>111</v>
      </c>
      <c r="B22" s="64" t="s">
        <v>12</v>
      </c>
      <c r="C22" s="65" t="s">
        <v>183</v>
      </c>
      <c r="D22" s="66" t="s">
        <v>184</v>
      </c>
      <c r="E22" s="64">
        <v>1</v>
      </c>
      <c r="F22" s="67">
        <v>2</v>
      </c>
      <c r="G22" s="67" t="s">
        <v>179</v>
      </c>
      <c r="H22" s="67">
        <v>4.5</v>
      </c>
      <c r="I22" s="67">
        <v>0</v>
      </c>
      <c r="J22" s="67">
        <v>3</v>
      </c>
      <c r="K22" s="67">
        <v>1.5</v>
      </c>
      <c r="L22" s="67">
        <v>0</v>
      </c>
      <c r="M22" s="67">
        <v>0</v>
      </c>
      <c r="N22" s="67">
        <v>4</v>
      </c>
      <c r="O22" s="67">
        <v>0</v>
      </c>
      <c r="P22" s="67">
        <v>0</v>
      </c>
      <c r="Q22" s="67">
        <v>0</v>
      </c>
      <c r="R22" s="67"/>
      <c r="S22" s="67"/>
      <c r="T22" s="67">
        <v>25</v>
      </c>
      <c r="U22" s="67">
        <v>678</v>
      </c>
      <c r="V22" s="68"/>
      <c r="W22" s="64">
        <f>Tableau2[[#This Row],[Ke]]+Tableau2[[#This Row],[Ke24]]</f>
        <v>703</v>
      </c>
      <c r="X22" s="6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18</v>
      </c>
      <c r="Y22" s="64">
        <f>(Tableau2[[#This Row],[Durée / moyen (h)]]*50)</f>
        <v>900</v>
      </c>
      <c r="Z22" s="64">
        <f>Tableau2[[#This Row],[Durée / moyen (h)]]*Tableau2[[#This Row],[Qté]]</f>
        <v>18</v>
      </c>
      <c r="AA22" s="64">
        <f>(Tableau2[[#This Row],[Durée totale]]*50)+Tableau2[[#This Row],["activité" en Euros]]</f>
        <v>1603</v>
      </c>
    </row>
    <row r="23" spans="1:27" s="6" customFormat="1" ht="18.75" x14ac:dyDescent="0.3">
      <c r="A23" s="47" t="s">
        <v>227</v>
      </c>
      <c r="B23" s="34" t="s">
        <v>13</v>
      </c>
      <c r="C23" s="60" t="s">
        <v>228</v>
      </c>
      <c r="D23" s="55" t="s">
        <v>229</v>
      </c>
      <c r="E23" s="52">
        <v>8</v>
      </c>
      <c r="F23" s="36">
        <v>2</v>
      </c>
      <c r="G23" s="36">
        <v>1.2</v>
      </c>
      <c r="H23" s="36">
        <v>3</v>
      </c>
      <c r="I23" s="36">
        <v>3</v>
      </c>
      <c r="J23" s="36">
        <v>3</v>
      </c>
      <c r="K23" s="36">
        <v>1.5</v>
      </c>
      <c r="L23" s="36">
        <v>10</v>
      </c>
      <c r="M23" s="36">
        <v>4</v>
      </c>
      <c r="N23" s="36">
        <v>4</v>
      </c>
      <c r="O23" s="36">
        <v>70</v>
      </c>
      <c r="P23" s="36">
        <v>14</v>
      </c>
      <c r="Q23" s="36">
        <v>4</v>
      </c>
      <c r="R23" s="185">
        <v>33</v>
      </c>
      <c r="S23" s="185" t="s">
        <v>225</v>
      </c>
      <c r="T23" s="36">
        <v>75</v>
      </c>
      <c r="U23" s="36">
        <v>260</v>
      </c>
      <c r="V23" s="35"/>
      <c r="W23" s="34">
        <f>Tableau2[[#This Row],[Ke]]+Tableau2[[#This Row],[Ke24]]</f>
        <v>335</v>
      </c>
      <c r="X23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142.19999999999999</v>
      </c>
      <c r="Y23" s="34">
        <f>(Tableau2[[#This Row],[Durée / moyen (h)]]*50)</f>
        <v>7109.9999999999991</v>
      </c>
      <c r="Z23" s="34">
        <f>Tableau2[[#This Row],[Durée / moyen (h)]]*Tableau2[[#This Row],[Qté]]</f>
        <v>1137.5999999999999</v>
      </c>
      <c r="AA23" s="34">
        <f>(Tableau2[[#This Row],[Durée totale]]*50)+Tableau2[[#This Row],["activité" en Euros]]</f>
        <v>57214.999999999993</v>
      </c>
    </row>
    <row r="24" spans="1:27" s="6" customFormat="1" ht="18.75" x14ac:dyDescent="0.3">
      <c r="A24" s="34"/>
      <c r="B24" s="34"/>
      <c r="C24" s="56"/>
      <c r="D24" s="56"/>
      <c r="E24" s="52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5"/>
      <c r="W24" s="34"/>
      <c r="X24" s="34"/>
      <c r="Y24" s="34"/>
      <c r="Z24" s="34"/>
      <c r="AA24" s="34"/>
    </row>
    <row r="25" spans="1:27" s="6" customFormat="1" ht="18.75" x14ac:dyDescent="0.3">
      <c r="A25" s="34"/>
      <c r="B25" s="34"/>
      <c r="C25" s="56"/>
      <c r="D25" s="56"/>
      <c r="E25" s="52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5"/>
      <c r="W25" s="34"/>
      <c r="X25" s="34"/>
      <c r="Y25" s="34"/>
      <c r="Z25" s="34"/>
      <c r="AA25" s="34"/>
    </row>
    <row r="26" spans="1:27" s="6" customFormat="1" ht="18.75" x14ac:dyDescent="0.3">
      <c r="A26" s="34"/>
      <c r="B26" s="34"/>
      <c r="C26" s="56"/>
      <c r="D26" s="56"/>
      <c r="E26" s="52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5"/>
      <c r="W26" s="34"/>
      <c r="X26" s="34"/>
      <c r="Y26" s="34"/>
      <c r="Z26" s="34"/>
      <c r="AA26" s="34"/>
    </row>
    <row r="27" spans="1:27" s="6" customFormat="1" ht="18.75" x14ac:dyDescent="0.3">
      <c r="A27" s="34"/>
      <c r="B27" s="34"/>
      <c r="C27" s="56"/>
      <c r="D27" s="56"/>
      <c r="E27" s="52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5"/>
      <c r="W27" s="34"/>
      <c r="X27" s="34"/>
      <c r="Y27" s="34"/>
      <c r="Z27" s="34"/>
      <c r="AA27" s="34"/>
    </row>
    <row r="28" spans="1:27" s="6" customFormat="1" ht="18.75" x14ac:dyDescent="0.3">
      <c r="A28" s="34"/>
      <c r="B28" s="34"/>
      <c r="C28" s="56"/>
      <c r="D28" s="56"/>
      <c r="E28" s="52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5"/>
      <c r="W28" s="34"/>
      <c r="X28" s="34"/>
      <c r="Y28" s="34"/>
      <c r="Z28" s="34"/>
      <c r="AA28" s="34"/>
    </row>
    <row r="29" spans="1:27" s="6" customFormat="1" ht="18.75" x14ac:dyDescent="0.3">
      <c r="A29" s="34"/>
      <c r="B29" s="34"/>
      <c r="C29" s="56"/>
      <c r="D29" s="56"/>
      <c r="E29" s="52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5"/>
      <c r="W29" s="34"/>
      <c r="X29" s="34"/>
      <c r="Y29" s="34"/>
      <c r="Z29" s="34"/>
      <c r="AA29" s="34"/>
    </row>
    <row r="30" spans="1:27" s="6" customFormat="1" ht="18.75" x14ac:dyDescent="0.3">
      <c r="A30" s="34"/>
      <c r="B30" s="34"/>
      <c r="C30" s="56"/>
      <c r="D30" s="56"/>
      <c r="E30" s="52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5"/>
      <c r="W30" s="34"/>
      <c r="X30" s="34"/>
      <c r="Y30" s="34"/>
      <c r="Z30" s="34"/>
      <c r="AA30" s="34"/>
    </row>
    <row r="31" spans="1:27" s="6" customFormat="1" ht="18.75" x14ac:dyDescent="0.3">
      <c r="A31" s="34"/>
      <c r="B31" s="34"/>
      <c r="C31" s="56"/>
      <c r="D31" s="56"/>
      <c r="E31" s="52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5"/>
      <c r="W31" s="34"/>
      <c r="X31" s="34"/>
      <c r="Y31" s="34"/>
      <c r="Z31" s="34"/>
      <c r="AA31" s="34"/>
    </row>
    <row r="32" spans="1:27" s="6" customFormat="1" ht="18.75" x14ac:dyDescent="0.3">
      <c r="A32" s="34"/>
      <c r="B32" s="34"/>
      <c r="C32" s="56"/>
      <c r="D32" s="56"/>
      <c r="E32" s="52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5"/>
      <c r="W32" s="34"/>
      <c r="X32" s="34"/>
      <c r="Y32" s="34"/>
      <c r="Z32" s="34"/>
      <c r="AA32" s="34"/>
    </row>
    <row r="33" spans="1:27" s="6" customFormat="1" ht="18.75" x14ac:dyDescent="0.3">
      <c r="A33" s="34"/>
      <c r="B33" s="34"/>
      <c r="C33" s="56"/>
      <c r="D33" s="56"/>
      <c r="E33" s="52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5"/>
      <c r="W33" s="34"/>
      <c r="X33" s="34"/>
      <c r="Y33" s="34"/>
      <c r="Z33" s="34"/>
      <c r="AA33" s="34"/>
    </row>
    <row r="34" spans="1:27" s="6" customFormat="1" ht="18.75" x14ac:dyDescent="0.3">
      <c r="A34" s="34"/>
      <c r="B34" s="34"/>
      <c r="C34" s="56"/>
      <c r="D34" s="56"/>
      <c r="E34" s="52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5"/>
      <c r="W34" s="34"/>
      <c r="X34" s="34"/>
      <c r="Y34" s="34"/>
      <c r="Z34" s="34"/>
      <c r="AA34" s="34"/>
    </row>
    <row r="35" spans="1:27" s="6" customFormat="1" ht="18.75" x14ac:dyDescent="0.3">
      <c r="A35" s="34"/>
      <c r="B35" s="34"/>
      <c r="C35" s="56"/>
      <c r="D35" s="56"/>
      <c r="E35" s="52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5"/>
      <c r="W35" s="34"/>
      <c r="X35" s="34"/>
      <c r="Y35" s="34"/>
      <c r="Z35" s="34"/>
      <c r="AA35" s="34"/>
    </row>
    <row r="36" spans="1:27" s="6" customFormat="1" ht="18.75" x14ac:dyDescent="0.3">
      <c r="A36" s="34"/>
      <c r="B36" s="34"/>
      <c r="C36" s="56"/>
      <c r="D36" s="56"/>
      <c r="E36" s="52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5"/>
      <c r="W36" s="34"/>
      <c r="X36" s="34"/>
      <c r="Y36" s="34"/>
      <c r="Z36" s="34"/>
      <c r="AA36" s="34"/>
    </row>
    <row r="37" spans="1:27" s="6" customFormat="1" ht="18.75" x14ac:dyDescent="0.3">
      <c r="A37" s="34"/>
      <c r="B37" s="34"/>
      <c r="C37" s="56"/>
      <c r="D37" s="56"/>
      <c r="E37" s="52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5"/>
      <c r="W37" s="34"/>
      <c r="X37" s="34"/>
      <c r="Y37" s="34"/>
      <c r="Z37" s="34"/>
      <c r="AA37" s="34"/>
    </row>
    <row r="38" spans="1:27" s="6" customFormat="1" ht="18.75" x14ac:dyDescent="0.3">
      <c r="A38" s="34"/>
      <c r="B38" s="34"/>
      <c r="C38" s="56"/>
      <c r="D38" s="56"/>
      <c r="E38" s="52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5"/>
      <c r="W38" s="34"/>
      <c r="X38" s="34"/>
      <c r="Y38" s="34"/>
      <c r="Z38" s="34"/>
      <c r="AA38" s="34"/>
    </row>
    <row r="39" spans="1:27" s="6" customFormat="1" ht="18.75" x14ac:dyDescent="0.3">
      <c r="A39" s="34"/>
      <c r="B39" s="34"/>
      <c r="C39" s="56"/>
      <c r="D39" s="56"/>
      <c r="E39" s="52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5"/>
      <c r="W39" s="34"/>
      <c r="X39" s="34"/>
      <c r="Y39" s="34"/>
      <c r="Z39" s="34"/>
      <c r="AA39" s="34"/>
    </row>
    <row r="40" spans="1:27" s="6" customFormat="1" ht="18.75" x14ac:dyDescent="0.3">
      <c r="A40" s="34"/>
      <c r="B40" s="34"/>
      <c r="C40" s="56"/>
      <c r="D40" s="56"/>
      <c r="E40" s="52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5"/>
      <c r="W40" s="34"/>
      <c r="X40" s="34"/>
      <c r="Y40" s="34"/>
      <c r="Z40" s="34"/>
      <c r="AA40" s="34"/>
    </row>
    <row r="41" spans="1:27" s="6" customFormat="1" ht="18.75" x14ac:dyDescent="0.3">
      <c r="A41" s="34"/>
      <c r="B41" s="34"/>
      <c r="C41" s="56"/>
      <c r="D41" s="56"/>
      <c r="E41" s="52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5"/>
      <c r="W41" s="34"/>
      <c r="X41" s="34"/>
      <c r="Y41" s="34"/>
      <c r="Z41" s="34"/>
      <c r="AA41" s="34"/>
    </row>
    <row r="42" spans="1:27" s="6" customFormat="1" ht="18.75" x14ac:dyDescent="0.3">
      <c r="A42" s="34"/>
      <c r="B42" s="34"/>
      <c r="C42" s="56"/>
      <c r="D42" s="56"/>
      <c r="E42" s="52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5"/>
      <c r="W42" s="34"/>
      <c r="X42" s="34"/>
      <c r="Y42" s="34"/>
      <c r="Z42" s="34"/>
      <c r="AA42" s="34"/>
    </row>
    <row r="43" spans="1:27" s="6" customFormat="1" ht="18.75" x14ac:dyDescent="0.3">
      <c r="A43" s="34"/>
      <c r="B43" s="34"/>
      <c r="C43" s="56"/>
      <c r="D43" s="56"/>
      <c r="E43" s="52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5"/>
      <c r="W43" s="34"/>
      <c r="X43" s="34"/>
      <c r="Y43" s="34"/>
      <c r="Z43" s="34"/>
      <c r="AA43" s="34"/>
    </row>
    <row r="44" spans="1:27" s="6" customFormat="1" ht="18.75" x14ac:dyDescent="0.3">
      <c r="A44" s="34"/>
      <c r="B44" s="34"/>
      <c r="C44" s="56"/>
      <c r="D44" s="56"/>
      <c r="E44" s="52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5"/>
      <c r="W44" s="34"/>
      <c r="X44" s="34"/>
      <c r="Y44" s="34"/>
      <c r="Z44" s="34"/>
      <c r="AA44" s="34"/>
    </row>
    <row r="45" spans="1:27" s="6" customFormat="1" ht="18.75" x14ac:dyDescent="0.3">
      <c r="A45" s="34"/>
      <c r="B45" s="34"/>
      <c r="C45" s="56"/>
      <c r="D45" s="56"/>
      <c r="E45" s="52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5"/>
      <c r="W45" s="34"/>
      <c r="X45" s="34"/>
      <c r="Y45" s="34"/>
      <c r="Z45" s="34"/>
      <c r="AA45" s="34"/>
    </row>
    <row r="46" spans="1:27" s="6" customFormat="1" ht="18.75" x14ac:dyDescent="0.3">
      <c r="A46" s="34"/>
      <c r="B46" s="34"/>
      <c r="C46" s="56"/>
      <c r="D46" s="56"/>
      <c r="E46" s="52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5"/>
      <c r="W46" s="34"/>
      <c r="X46" s="34"/>
      <c r="Y46" s="34"/>
      <c r="Z46" s="34"/>
      <c r="AA46" s="34"/>
    </row>
    <row r="47" spans="1:27" s="6" customFormat="1" ht="18.75" x14ac:dyDescent="0.3">
      <c r="A47" s="34"/>
      <c r="B47" s="34"/>
      <c r="C47" s="56"/>
      <c r="D47" s="56"/>
      <c r="E47" s="52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5"/>
      <c r="W47" s="34"/>
      <c r="X47" s="34"/>
      <c r="Y47" s="34"/>
      <c r="Z47" s="34"/>
      <c r="AA47" s="34"/>
    </row>
    <row r="48" spans="1:27" s="6" customFormat="1" ht="18.75" x14ac:dyDescent="0.3">
      <c r="A48" s="34"/>
      <c r="B48" s="34"/>
      <c r="C48" s="56"/>
      <c r="D48" s="56"/>
      <c r="E48" s="52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5"/>
      <c r="W48" s="34"/>
      <c r="X48" s="34"/>
      <c r="Y48" s="34"/>
      <c r="Z48" s="34"/>
      <c r="AA48" s="34"/>
    </row>
    <row r="49" spans="1:27" s="6" customFormat="1" ht="18.75" x14ac:dyDescent="0.3">
      <c r="A49" s="34"/>
      <c r="B49" s="34"/>
      <c r="C49" s="56"/>
      <c r="D49" s="56"/>
      <c r="E49" s="52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5"/>
      <c r="W49" s="34"/>
      <c r="X49" s="34"/>
      <c r="Y49" s="34"/>
      <c r="Z49" s="34"/>
      <c r="AA49" s="34"/>
    </row>
    <row r="50" spans="1:27" s="6" customFormat="1" ht="18.75" x14ac:dyDescent="0.3">
      <c r="A50" s="34"/>
      <c r="B50" s="34"/>
      <c r="C50" s="56"/>
      <c r="D50" s="56"/>
      <c r="E50" s="52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5"/>
      <c r="W50" s="34"/>
      <c r="X50" s="34"/>
      <c r="Y50" s="34"/>
      <c r="Z50" s="34"/>
      <c r="AA50" s="34"/>
    </row>
    <row r="51" spans="1:27" s="6" customFormat="1" ht="18.75" x14ac:dyDescent="0.3">
      <c r="A51" s="34"/>
      <c r="B51" s="34"/>
      <c r="C51" s="56"/>
      <c r="D51" s="56"/>
      <c r="E51" s="52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5"/>
      <c r="W51" s="34"/>
      <c r="X51" s="34"/>
      <c r="Y51" s="34"/>
      <c r="Z51" s="34"/>
      <c r="AA51" s="34"/>
    </row>
    <row r="52" spans="1:27" s="6" customFormat="1" ht="18.75" x14ac:dyDescent="0.3">
      <c r="A52" s="34"/>
      <c r="B52" s="34"/>
      <c r="C52" s="56"/>
      <c r="D52" s="56"/>
      <c r="E52" s="52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5"/>
      <c r="W52" s="34"/>
      <c r="X52" s="34"/>
      <c r="Y52" s="34"/>
      <c r="Z52" s="34"/>
      <c r="AA52" s="34"/>
    </row>
    <row r="53" spans="1:27" s="6" customFormat="1" ht="18.75" x14ac:dyDescent="0.3">
      <c r="A53" s="34"/>
      <c r="B53" s="34"/>
      <c r="C53" s="56"/>
      <c r="D53" s="56"/>
      <c r="E53" s="52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5"/>
      <c r="W53" s="34"/>
      <c r="X53" s="34"/>
      <c r="Y53" s="34"/>
      <c r="Z53" s="34"/>
      <c r="AA53" s="34"/>
    </row>
    <row r="54" spans="1:27" s="6" customFormat="1" ht="18.75" x14ac:dyDescent="0.3">
      <c r="A54" s="34"/>
      <c r="B54" s="34"/>
      <c r="C54" s="56"/>
      <c r="D54" s="56"/>
      <c r="E54" s="52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5"/>
      <c r="W54" s="34"/>
      <c r="X54" s="34"/>
      <c r="Y54" s="34"/>
      <c r="Z54" s="34"/>
      <c r="AA54" s="34"/>
    </row>
    <row r="55" spans="1:27" s="6" customFormat="1" ht="18.75" x14ac:dyDescent="0.3">
      <c r="A55" s="34"/>
      <c r="B55" s="34"/>
      <c r="C55" s="56"/>
      <c r="D55" s="56"/>
      <c r="E55" s="52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5"/>
      <c r="W55" s="34"/>
      <c r="X55" s="34"/>
      <c r="Y55" s="34"/>
      <c r="Z55" s="34"/>
      <c r="AA55" s="34"/>
    </row>
    <row r="56" spans="1:27" s="6" customFormat="1" ht="18.75" x14ac:dyDescent="0.3">
      <c r="A56" s="34"/>
      <c r="B56" s="34"/>
      <c r="C56" s="56"/>
      <c r="D56" s="56"/>
      <c r="E56" s="5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5"/>
      <c r="W56" s="34"/>
      <c r="X56" s="34"/>
      <c r="Y56" s="34"/>
      <c r="Z56" s="34"/>
      <c r="AA56" s="34"/>
    </row>
    <row r="57" spans="1:27" s="6" customFormat="1" ht="18.75" x14ac:dyDescent="0.3">
      <c r="A57" s="34"/>
      <c r="B57" s="34"/>
      <c r="C57" s="56"/>
      <c r="D57" s="56"/>
      <c r="E57" s="5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5"/>
      <c r="W57" s="34"/>
      <c r="X57" s="34"/>
      <c r="Y57" s="34"/>
      <c r="Z57" s="34"/>
      <c r="AA57" s="34"/>
    </row>
    <row r="58" spans="1:27" s="6" customFormat="1" ht="18.75" x14ac:dyDescent="0.3">
      <c r="A58" s="34"/>
      <c r="B58" s="34"/>
      <c r="C58" s="56"/>
      <c r="D58" s="56"/>
      <c r="E58" s="52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5"/>
      <c r="W58" s="34"/>
      <c r="X58" s="34"/>
      <c r="Y58" s="34"/>
      <c r="Z58" s="34"/>
      <c r="AA58" s="34"/>
    </row>
    <row r="59" spans="1:27" s="6" customFormat="1" ht="18.75" x14ac:dyDescent="0.3">
      <c r="A59" s="34"/>
      <c r="B59" s="34"/>
      <c r="C59" s="56"/>
      <c r="D59" s="56"/>
      <c r="E59" s="52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5"/>
      <c r="W59" s="34"/>
      <c r="X59" s="34"/>
      <c r="Y59" s="34"/>
      <c r="Z59" s="34"/>
      <c r="AA59" s="34"/>
    </row>
    <row r="60" spans="1:27" s="6" customFormat="1" ht="18.75" x14ac:dyDescent="0.3">
      <c r="A60" s="34"/>
      <c r="B60" s="34"/>
      <c r="C60" s="56"/>
      <c r="D60" s="56"/>
      <c r="E60" s="52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5"/>
      <c r="W60" s="34"/>
      <c r="X60" s="34"/>
      <c r="Y60" s="34"/>
      <c r="Z60" s="34"/>
      <c r="AA60" s="34"/>
    </row>
    <row r="61" spans="1:27" s="6" customFormat="1" ht="18.75" x14ac:dyDescent="0.3">
      <c r="A61" s="34"/>
      <c r="B61" s="34"/>
      <c r="C61" s="56"/>
      <c r="D61" s="56"/>
      <c r="E61" s="52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5"/>
      <c r="W61" s="34"/>
      <c r="X61" s="34"/>
      <c r="Y61" s="34"/>
      <c r="Z61" s="34"/>
      <c r="AA61" s="34"/>
    </row>
    <row r="62" spans="1:27" s="6" customFormat="1" ht="18.75" x14ac:dyDescent="0.3">
      <c r="A62" s="34"/>
      <c r="B62" s="34"/>
      <c r="C62" s="56"/>
      <c r="D62" s="56"/>
      <c r="E62" s="52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5"/>
      <c r="W62" s="34"/>
      <c r="X62" s="34"/>
      <c r="Y62" s="34"/>
      <c r="Z62" s="34"/>
      <c r="AA62" s="34"/>
    </row>
    <row r="63" spans="1:27" s="6" customFormat="1" ht="18.75" x14ac:dyDescent="0.3">
      <c r="A63" s="34"/>
      <c r="B63" s="34"/>
      <c r="C63" s="56"/>
      <c r="D63" s="56"/>
      <c r="E63" s="52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5"/>
      <c r="W63" s="34"/>
      <c r="X63" s="34"/>
      <c r="Y63" s="34"/>
      <c r="Z63" s="34"/>
      <c r="AA63" s="34"/>
    </row>
    <row r="64" spans="1:27" s="6" customFormat="1" ht="18.75" x14ac:dyDescent="0.3">
      <c r="A64" s="34"/>
      <c r="B64" s="34"/>
      <c r="C64" s="56"/>
      <c r="D64" s="56"/>
      <c r="E64" s="52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5"/>
      <c r="W64" s="34"/>
      <c r="X64" s="34"/>
      <c r="Y64" s="34"/>
      <c r="Z64" s="34"/>
      <c r="AA64" s="34"/>
    </row>
    <row r="65" spans="1:27" s="6" customFormat="1" ht="18.75" x14ac:dyDescent="0.3">
      <c r="A65" s="34"/>
      <c r="B65" s="34"/>
      <c r="C65" s="56"/>
      <c r="D65" s="56"/>
      <c r="E65" s="52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5"/>
      <c r="W65" s="34"/>
      <c r="X65" s="34"/>
      <c r="Y65" s="34"/>
      <c r="Z65" s="34"/>
      <c r="AA65" s="34"/>
    </row>
    <row r="66" spans="1:27" s="6" customFormat="1" ht="18.75" x14ac:dyDescent="0.3">
      <c r="A66" s="34"/>
      <c r="B66" s="34"/>
      <c r="C66" s="56"/>
      <c r="D66" s="56"/>
      <c r="E66" s="52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5"/>
      <c r="W66" s="34"/>
      <c r="X66" s="34"/>
      <c r="Y66" s="34"/>
      <c r="Z66" s="34"/>
      <c r="AA66" s="34"/>
    </row>
    <row r="67" spans="1:27" s="6" customFormat="1" ht="18.75" x14ac:dyDescent="0.3">
      <c r="A67" s="34"/>
      <c r="B67" s="34"/>
      <c r="C67" s="56"/>
      <c r="D67" s="56"/>
      <c r="E67" s="52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5"/>
      <c r="W67" s="34"/>
      <c r="X67" s="34"/>
      <c r="Y67" s="34"/>
      <c r="Z67" s="34"/>
      <c r="AA67" s="34"/>
    </row>
    <row r="68" spans="1:27" s="6" customFormat="1" ht="18.75" x14ac:dyDescent="0.3">
      <c r="A68" s="34"/>
      <c r="B68" s="34"/>
      <c r="C68" s="56"/>
      <c r="D68" s="56"/>
      <c r="E68" s="52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5"/>
      <c r="W68" s="34"/>
      <c r="X68" s="34"/>
      <c r="Y68" s="34"/>
      <c r="Z68" s="34"/>
      <c r="AA68" s="34"/>
    </row>
    <row r="69" spans="1:27" s="6" customFormat="1" ht="18.75" x14ac:dyDescent="0.3">
      <c r="A69" s="34"/>
      <c r="B69" s="34"/>
      <c r="C69" s="56"/>
      <c r="D69" s="56"/>
      <c r="E69" s="52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5"/>
      <c r="W69" s="34"/>
      <c r="X69" s="34"/>
      <c r="Y69" s="34"/>
      <c r="Z69" s="34"/>
      <c r="AA69" s="34"/>
    </row>
    <row r="70" spans="1:27" s="6" customFormat="1" ht="18.75" x14ac:dyDescent="0.3">
      <c r="A70" s="34"/>
      <c r="B70" s="34"/>
      <c r="C70" s="56"/>
      <c r="D70" s="56"/>
      <c r="E70" s="52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5"/>
      <c r="W70" s="34"/>
      <c r="X70" s="34"/>
      <c r="Y70" s="34"/>
      <c r="Z70" s="34"/>
      <c r="AA70" s="34"/>
    </row>
    <row r="71" spans="1:27" s="6" customFormat="1" ht="18.75" x14ac:dyDescent="0.3">
      <c r="A71" s="34"/>
      <c r="B71" s="34"/>
      <c r="C71" s="56"/>
      <c r="D71" s="56"/>
      <c r="E71" s="52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5"/>
      <c r="W71" s="34"/>
      <c r="X71" s="34"/>
      <c r="Y71" s="34"/>
      <c r="Z71" s="34"/>
      <c r="AA71" s="34"/>
    </row>
    <row r="72" spans="1:27" s="6" customFormat="1" ht="18.75" x14ac:dyDescent="0.3">
      <c r="A72" s="34"/>
      <c r="B72" s="34"/>
      <c r="C72" s="56"/>
      <c r="D72" s="56"/>
      <c r="E72" s="52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5"/>
      <c r="W72" s="34"/>
      <c r="X72" s="34"/>
      <c r="Y72" s="34"/>
      <c r="Z72" s="34"/>
      <c r="AA72" s="34"/>
    </row>
    <row r="73" spans="1:27" s="6" customFormat="1" ht="18.75" x14ac:dyDescent="0.3">
      <c r="A73" s="34"/>
      <c r="B73" s="34"/>
      <c r="C73" s="56"/>
      <c r="D73" s="56"/>
      <c r="E73" s="52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5"/>
      <c r="W73" s="34"/>
      <c r="X73" s="34"/>
      <c r="Y73" s="34"/>
      <c r="Z73" s="34"/>
      <c r="AA73" s="34"/>
    </row>
    <row r="74" spans="1:27" s="6" customFormat="1" ht="18.75" x14ac:dyDescent="0.3">
      <c r="A74" s="34"/>
      <c r="B74" s="34"/>
      <c r="C74" s="56"/>
      <c r="D74" s="56"/>
      <c r="E74" s="52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5"/>
      <c r="W74" s="34"/>
      <c r="X74" s="34"/>
      <c r="Y74" s="34"/>
      <c r="Z74" s="34"/>
      <c r="AA74" s="34"/>
    </row>
    <row r="75" spans="1:27" s="6" customFormat="1" ht="18.75" x14ac:dyDescent="0.3">
      <c r="A75" s="34"/>
      <c r="B75" s="34"/>
      <c r="C75" s="56"/>
      <c r="D75" s="56"/>
      <c r="E75" s="52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5"/>
      <c r="W75" s="34"/>
      <c r="X75" s="34"/>
      <c r="Y75" s="34"/>
      <c r="Z75" s="34"/>
      <c r="AA75" s="34"/>
    </row>
    <row r="76" spans="1:27" s="6" customFormat="1" ht="18.75" x14ac:dyDescent="0.3">
      <c r="A76" s="34"/>
      <c r="B76" s="34"/>
      <c r="C76" s="56"/>
      <c r="D76" s="56"/>
      <c r="E76" s="52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5"/>
      <c r="W76" s="34"/>
      <c r="X76" s="34"/>
      <c r="Y76" s="34"/>
      <c r="Z76" s="34"/>
      <c r="AA76" s="34"/>
    </row>
    <row r="77" spans="1:27" s="6" customFormat="1" ht="18.75" x14ac:dyDescent="0.3">
      <c r="A77" s="34"/>
      <c r="B77" s="34"/>
      <c r="C77" s="56"/>
      <c r="D77" s="56"/>
      <c r="E77" s="52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5"/>
      <c r="W77" s="34"/>
      <c r="X77" s="34"/>
      <c r="Y77" s="34"/>
      <c r="Z77" s="34"/>
      <c r="AA77" s="34"/>
    </row>
    <row r="78" spans="1:27" s="6" customFormat="1" ht="18.75" x14ac:dyDescent="0.3">
      <c r="A78" s="34"/>
      <c r="B78" s="34"/>
      <c r="C78" s="56"/>
      <c r="D78" s="56"/>
      <c r="E78" s="52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5"/>
      <c r="W78" s="34"/>
      <c r="X78" s="34"/>
      <c r="Y78" s="34"/>
      <c r="Z78" s="34"/>
      <c r="AA78" s="34"/>
    </row>
    <row r="79" spans="1:27" s="6" customFormat="1" ht="18.75" x14ac:dyDescent="0.3">
      <c r="A79" s="34"/>
      <c r="B79" s="34"/>
      <c r="C79" s="56"/>
      <c r="D79" s="56"/>
      <c r="E79" s="52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5"/>
      <c r="W79" s="34"/>
      <c r="X79" s="34"/>
      <c r="Y79" s="34"/>
      <c r="Z79" s="34"/>
      <c r="AA79" s="34"/>
    </row>
    <row r="80" spans="1:27" s="6" customFormat="1" ht="18.75" x14ac:dyDescent="0.3">
      <c r="A80" s="34"/>
      <c r="B80" s="34"/>
      <c r="C80" s="56"/>
      <c r="D80" s="56"/>
      <c r="E80" s="52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5"/>
      <c r="W80" s="34"/>
      <c r="X80" s="34"/>
      <c r="Y80" s="34"/>
      <c r="Z80" s="34"/>
      <c r="AA80" s="34"/>
    </row>
    <row r="81" spans="1:27" s="6" customFormat="1" ht="18.75" x14ac:dyDescent="0.3">
      <c r="A81" s="34"/>
      <c r="B81" s="34"/>
      <c r="C81" s="56"/>
      <c r="D81" s="56"/>
      <c r="E81" s="52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5"/>
      <c r="W81" s="34"/>
      <c r="X81" s="34"/>
      <c r="Y81" s="34"/>
      <c r="Z81" s="34"/>
      <c r="AA81" s="34"/>
    </row>
    <row r="82" spans="1:27" s="6" customFormat="1" ht="18.75" x14ac:dyDescent="0.3">
      <c r="A82" s="34"/>
      <c r="B82" s="34"/>
      <c r="C82" s="56"/>
      <c r="D82" s="56"/>
      <c r="E82" s="52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5"/>
      <c r="W82" s="34"/>
      <c r="X82" s="34"/>
      <c r="Y82" s="34"/>
      <c r="Z82" s="34"/>
      <c r="AA82" s="34"/>
    </row>
    <row r="83" spans="1:27" s="6" customFormat="1" ht="18.75" x14ac:dyDescent="0.3">
      <c r="A83" s="34"/>
      <c r="B83" s="34"/>
      <c r="C83" s="56"/>
      <c r="D83" s="56"/>
      <c r="E83" s="52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5"/>
      <c r="W83" s="34"/>
      <c r="X83" s="34"/>
      <c r="Y83" s="34"/>
      <c r="Z83" s="34"/>
      <c r="AA83" s="34"/>
    </row>
    <row r="84" spans="1:27" s="6" customFormat="1" ht="18.75" x14ac:dyDescent="0.3">
      <c r="A84" s="34"/>
      <c r="B84" s="34"/>
      <c r="C84" s="56"/>
      <c r="D84" s="56"/>
      <c r="E84" s="52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5"/>
      <c r="W84" s="34"/>
      <c r="X84" s="34"/>
      <c r="Y84" s="34"/>
      <c r="Z84" s="34"/>
      <c r="AA84" s="34"/>
    </row>
    <row r="85" spans="1:27" s="6" customFormat="1" ht="18.75" x14ac:dyDescent="0.3">
      <c r="A85" s="34"/>
      <c r="B85" s="34"/>
      <c r="C85" s="56"/>
      <c r="D85" s="56"/>
      <c r="E85" s="52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5"/>
      <c r="W85" s="34"/>
      <c r="X85" s="34"/>
      <c r="Y85" s="34"/>
      <c r="Z85" s="34"/>
      <c r="AA85" s="34"/>
    </row>
    <row r="86" spans="1:27" s="6" customFormat="1" ht="18.75" x14ac:dyDescent="0.3">
      <c r="A86" s="34"/>
      <c r="B86" s="34"/>
      <c r="C86" s="56"/>
      <c r="D86" s="56"/>
      <c r="E86" s="52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5"/>
      <c r="W86" s="34"/>
      <c r="X86" s="34"/>
      <c r="Y86" s="34"/>
      <c r="Z86" s="34"/>
      <c r="AA86" s="34"/>
    </row>
    <row r="87" spans="1:27" s="6" customFormat="1" ht="18.75" x14ac:dyDescent="0.3">
      <c r="A87" s="34"/>
      <c r="B87" s="34"/>
      <c r="C87" s="56"/>
      <c r="D87" s="56"/>
      <c r="E87" s="52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5"/>
      <c r="W87" s="34"/>
      <c r="X87" s="34"/>
      <c r="Y87" s="34"/>
      <c r="Z87" s="34"/>
      <c r="AA87" s="34"/>
    </row>
    <row r="88" spans="1:27" s="6" customFormat="1" ht="18.75" x14ac:dyDescent="0.3">
      <c r="A88" s="34"/>
      <c r="B88" s="34"/>
      <c r="C88" s="56"/>
      <c r="D88" s="56"/>
      <c r="E88" s="52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5"/>
      <c r="W88" s="34"/>
      <c r="X88" s="34"/>
      <c r="Y88" s="34"/>
      <c r="Z88" s="34"/>
      <c r="AA88" s="34"/>
    </row>
    <row r="89" spans="1:27" s="6" customFormat="1" ht="18.75" x14ac:dyDescent="0.3">
      <c r="A89" s="34"/>
      <c r="B89" s="34"/>
      <c r="C89" s="56"/>
      <c r="D89" s="56"/>
      <c r="E89" s="52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5"/>
      <c r="W89" s="34"/>
      <c r="X89" s="34"/>
      <c r="Y89" s="34"/>
      <c r="Z89" s="34"/>
      <c r="AA89" s="34"/>
    </row>
    <row r="90" spans="1:27" s="6" customFormat="1" ht="18.75" x14ac:dyDescent="0.3">
      <c r="A90" s="34"/>
      <c r="B90" s="34"/>
      <c r="C90" s="56"/>
      <c r="D90" s="56"/>
      <c r="E90" s="52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5"/>
      <c r="W90" s="34"/>
      <c r="X90" s="34"/>
      <c r="Y90" s="34"/>
      <c r="Z90" s="34"/>
      <c r="AA90" s="34"/>
    </row>
    <row r="91" spans="1:27" s="6" customFormat="1" ht="18.75" x14ac:dyDescent="0.3">
      <c r="A91" s="34"/>
      <c r="B91" s="34"/>
      <c r="C91" s="56"/>
      <c r="D91" s="56"/>
      <c r="E91" s="52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5"/>
      <c r="W91" s="34"/>
      <c r="X91" s="34"/>
      <c r="Y91" s="34"/>
      <c r="Z91" s="34"/>
      <c r="AA91" s="34"/>
    </row>
    <row r="92" spans="1:27" s="6" customFormat="1" ht="18.75" x14ac:dyDescent="0.3">
      <c r="A92" s="34"/>
      <c r="B92" s="34"/>
      <c r="C92" s="56"/>
      <c r="D92" s="56"/>
      <c r="E92" s="52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5"/>
      <c r="W92" s="34"/>
      <c r="X92" s="34"/>
      <c r="Y92" s="34"/>
      <c r="Z92" s="34"/>
      <c r="AA92" s="34"/>
    </row>
    <row r="93" spans="1:27" s="6" customFormat="1" ht="18.75" x14ac:dyDescent="0.3">
      <c r="A93" s="34"/>
      <c r="B93" s="34"/>
      <c r="C93" s="56"/>
      <c r="D93" s="56"/>
      <c r="E93" s="52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5"/>
      <c r="W93" s="34"/>
      <c r="X93" s="34"/>
      <c r="Y93" s="34"/>
      <c r="Z93" s="34"/>
      <c r="AA93" s="34"/>
    </row>
    <row r="94" spans="1:27" s="6" customFormat="1" ht="18.75" x14ac:dyDescent="0.3">
      <c r="A94" s="34"/>
      <c r="B94" s="34"/>
      <c r="C94" s="56"/>
      <c r="D94" s="56"/>
      <c r="E94" s="52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5"/>
      <c r="W94" s="34"/>
      <c r="X94" s="34"/>
      <c r="Y94" s="34"/>
      <c r="Z94" s="34"/>
      <c r="AA94" s="34"/>
    </row>
    <row r="95" spans="1:27" s="6" customFormat="1" ht="18.75" x14ac:dyDescent="0.3">
      <c r="A95" s="34"/>
      <c r="B95" s="34"/>
      <c r="C95" s="56"/>
      <c r="D95" s="56"/>
      <c r="E95" s="52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5"/>
      <c r="W95" s="34"/>
      <c r="X95" s="34"/>
      <c r="Y95" s="34"/>
      <c r="Z95" s="34"/>
      <c r="AA95" s="34"/>
    </row>
    <row r="96" spans="1:27" s="6" customFormat="1" ht="18.75" x14ac:dyDescent="0.3">
      <c r="A96" s="34"/>
      <c r="B96" s="34"/>
      <c r="C96" s="56"/>
      <c r="D96" s="56"/>
      <c r="E96" s="52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5"/>
      <c r="W96" s="34"/>
      <c r="X96" s="34"/>
      <c r="Y96" s="34"/>
      <c r="Z96" s="34"/>
      <c r="AA96" s="34"/>
    </row>
    <row r="97" spans="1:27" s="6" customFormat="1" ht="18.75" x14ac:dyDescent="0.3">
      <c r="A97" s="34"/>
      <c r="B97" s="34"/>
      <c r="C97" s="56"/>
      <c r="D97" s="56"/>
      <c r="E97" s="5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5"/>
      <c r="W97" s="34"/>
      <c r="X97" s="34"/>
      <c r="Y97" s="34"/>
      <c r="Z97" s="34"/>
      <c r="AA97" s="34"/>
    </row>
    <row r="98" spans="1:27" s="6" customFormat="1" ht="18.75" x14ac:dyDescent="0.3">
      <c r="A98" s="34"/>
      <c r="B98" s="34"/>
      <c r="C98" s="56"/>
      <c r="D98" s="56"/>
      <c r="E98" s="52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5"/>
      <c r="W98" s="34"/>
      <c r="X98" s="34"/>
      <c r="Y98" s="34"/>
      <c r="Z98" s="34"/>
      <c r="AA98" s="34"/>
    </row>
    <row r="99" spans="1:27" s="6" customFormat="1" ht="18.75" x14ac:dyDescent="0.3">
      <c r="A99" s="34"/>
      <c r="B99" s="34"/>
      <c r="C99" s="56"/>
      <c r="D99" s="56"/>
      <c r="E99" s="52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5"/>
      <c r="W99" s="34"/>
      <c r="X99" s="34"/>
      <c r="Y99" s="34"/>
      <c r="Z99" s="34"/>
      <c r="AA99" s="34"/>
    </row>
    <row r="100" spans="1:27" s="6" customFormat="1" ht="18.75" x14ac:dyDescent="0.3">
      <c r="A100" s="34"/>
      <c r="B100" s="34"/>
      <c r="C100" s="56"/>
      <c r="D100" s="56"/>
      <c r="E100" s="52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5"/>
      <c r="W100" s="34"/>
      <c r="X100" s="34"/>
      <c r="Y100" s="34"/>
      <c r="Z100" s="34"/>
      <c r="AA100" s="34"/>
    </row>
    <row r="101" spans="1:27" s="6" customFormat="1" ht="18.75" x14ac:dyDescent="0.3">
      <c r="A101" s="34"/>
      <c r="B101" s="34"/>
      <c r="C101" s="56"/>
      <c r="D101" s="56"/>
      <c r="E101" s="52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5"/>
      <c r="W101" s="34"/>
      <c r="X101" s="34"/>
      <c r="Y101" s="34"/>
      <c r="Z101" s="34"/>
      <c r="AA101" s="34"/>
    </row>
    <row r="102" spans="1:27" s="6" customFormat="1" ht="18.75" x14ac:dyDescent="0.3">
      <c r="A102" s="34"/>
      <c r="B102" s="34"/>
      <c r="C102" s="56"/>
      <c r="D102" s="56"/>
      <c r="E102" s="52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5"/>
      <c r="W102" s="34"/>
      <c r="X102" s="34"/>
      <c r="Y102" s="34"/>
      <c r="Z102" s="34"/>
      <c r="AA102" s="34"/>
    </row>
    <row r="103" spans="1:27" s="6" customFormat="1" ht="18.75" x14ac:dyDescent="0.3">
      <c r="A103" s="34"/>
      <c r="B103" s="34"/>
      <c r="C103" s="56"/>
      <c r="D103" s="56"/>
      <c r="E103" s="52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5"/>
      <c r="W103" s="34"/>
      <c r="X103" s="34"/>
      <c r="Y103" s="34"/>
      <c r="Z103" s="34"/>
      <c r="AA103" s="34"/>
    </row>
    <row r="104" spans="1:27" s="6" customFormat="1" ht="18.75" x14ac:dyDescent="0.3">
      <c r="A104" s="34"/>
      <c r="B104" s="34"/>
      <c r="C104" s="56"/>
      <c r="D104" s="56"/>
      <c r="E104" s="52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5"/>
      <c r="W104" s="34"/>
      <c r="X104" s="34"/>
      <c r="Y104" s="34"/>
      <c r="Z104" s="34"/>
      <c r="AA104" s="34"/>
    </row>
    <row r="105" spans="1:27" s="6" customFormat="1" ht="18.75" x14ac:dyDescent="0.3">
      <c r="A105" s="34"/>
      <c r="B105" s="34"/>
      <c r="C105" s="56"/>
      <c r="D105" s="56"/>
      <c r="E105" s="52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5"/>
      <c r="W105" s="34"/>
      <c r="X105" s="34"/>
      <c r="Y105" s="34"/>
      <c r="Z105" s="34"/>
      <c r="AA105" s="34"/>
    </row>
    <row r="106" spans="1:27" s="6" customFormat="1" ht="18.75" x14ac:dyDescent="0.3">
      <c r="A106" s="34"/>
      <c r="B106" s="34"/>
      <c r="C106" s="56"/>
      <c r="D106" s="56"/>
      <c r="E106" s="52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5"/>
      <c r="W106" s="34"/>
      <c r="X106" s="34"/>
      <c r="Y106" s="34"/>
      <c r="Z106" s="34"/>
      <c r="AA106" s="34"/>
    </row>
    <row r="107" spans="1:27" s="6" customFormat="1" ht="18.75" x14ac:dyDescent="0.3">
      <c r="A107" s="34"/>
      <c r="B107" s="34"/>
      <c r="C107" s="56"/>
      <c r="D107" s="56"/>
      <c r="E107" s="52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5"/>
      <c r="W107" s="34"/>
      <c r="X107" s="34"/>
      <c r="Y107" s="34"/>
      <c r="Z107" s="34"/>
      <c r="AA107" s="34"/>
    </row>
    <row r="108" spans="1:27" s="6" customFormat="1" ht="18.75" x14ac:dyDescent="0.3">
      <c r="A108" s="34"/>
      <c r="B108" s="34"/>
      <c r="C108" s="56"/>
      <c r="D108" s="56"/>
      <c r="E108" s="52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5"/>
      <c r="W108" s="34"/>
      <c r="X108" s="34"/>
      <c r="Y108" s="34"/>
      <c r="Z108" s="34"/>
      <c r="AA108" s="34"/>
    </row>
    <row r="109" spans="1:27" s="6" customFormat="1" ht="18.75" x14ac:dyDescent="0.3">
      <c r="A109" s="34"/>
      <c r="B109" s="34"/>
      <c r="C109" s="56"/>
      <c r="D109" s="56"/>
      <c r="E109" s="52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5"/>
      <c r="W109" s="34"/>
      <c r="X109" s="34"/>
      <c r="Y109" s="34"/>
      <c r="Z109" s="34"/>
      <c r="AA109" s="34"/>
    </row>
    <row r="110" spans="1:27" s="6" customFormat="1" ht="18.75" x14ac:dyDescent="0.3">
      <c r="A110" s="34"/>
      <c r="B110" s="34"/>
      <c r="C110" s="56"/>
      <c r="D110" s="56"/>
      <c r="E110" s="52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5"/>
      <c r="W110" s="34"/>
      <c r="X110" s="34"/>
      <c r="Y110" s="34"/>
      <c r="Z110" s="34"/>
      <c r="AA110" s="34"/>
    </row>
    <row r="111" spans="1:27" s="6" customFormat="1" ht="18.75" x14ac:dyDescent="0.3">
      <c r="A111" s="34"/>
      <c r="B111" s="34"/>
      <c r="C111" s="56"/>
      <c r="D111" s="56"/>
      <c r="E111" s="52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5"/>
      <c r="W111" s="34"/>
      <c r="X111" s="34"/>
      <c r="Y111" s="34"/>
      <c r="Z111" s="34"/>
      <c r="AA111" s="34"/>
    </row>
    <row r="112" spans="1:27" s="6" customFormat="1" ht="18.75" x14ac:dyDescent="0.3">
      <c r="A112" s="34"/>
      <c r="B112" s="34"/>
      <c r="C112" s="56"/>
      <c r="D112" s="56"/>
      <c r="E112" s="52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5"/>
      <c r="W112" s="34"/>
      <c r="X112" s="34"/>
      <c r="Y112" s="34"/>
      <c r="Z112" s="34"/>
      <c r="AA112" s="34"/>
    </row>
    <row r="113" spans="1:27" s="6" customFormat="1" ht="18.75" x14ac:dyDescent="0.3">
      <c r="A113" s="34"/>
      <c r="B113" s="34"/>
      <c r="C113" s="56"/>
      <c r="D113" s="56"/>
      <c r="E113" s="52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5"/>
      <c r="W113" s="34"/>
      <c r="X113" s="34"/>
      <c r="Y113" s="34"/>
      <c r="Z113" s="34"/>
      <c r="AA113" s="34"/>
    </row>
    <row r="114" spans="1:27" s="6" customFormat="1" ht="18.75" x14ac:dyDescent="0.3">
      <c r="A114" s="34"/>
      <c r="B114" s="34"/>
      <c r="C114" s="56"/>
      <c r="D114" s="56"/>
      <c r="E114" s="52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5"/>
      <c r="W114" s="34"/>
      <c r="X114" s="34"/>
      <c r="Y114" s="34"/>
      <c r="Z114" s="34"/>
      <c r="AA114" s="34"/>
    </row>
    <row r="115" spans="1:27" s="6" customFormat="1" ht="18.75" x14ac:dyDescent="0.3">
      <c r="A115" s="34"/>
      <c r="B115" s="34"/>
      <c r="C115" s="56"/>
      <c r="D115" s="56"/>
      <c r="E115" s="52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5"/>
      <c r="W115" s="34"/>
      <c r="X115" s="34"/>
      <c r="Y115" s="34"/>
      <c r="Z115" s="34"/>
      <c r="AA115" s="34"/>
    </row>
    <row r="116" spans="1:27" s="6" customFormat="1" ht="18.75" x14ac:dyDescent="0.3">
      <c r="A116" s="34"/>
      <c r="B116" s="34"/>
      <c r="C116" s="56"/>
      <c r="D116" s="56"/>
      <c r="E116" s="52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5"/>
      <c r="W116" s="34"/>
      <c r="X116" s="34"/>
      <c r="Y116" s="34"/>
      <c r="Z116" s="34"/>
      <c r="AA116" s="34"/>
    </row>
    <row r="117" spans="1:27" s="6" customFormat="1" ht="18.75" x14ac:dyDescent="0.3">
      <c r="A117" s="34"/>
      <c r="B117" s="34"/>
      <c r="C117" s="56"/>
      <c r="D117" s="56"/>
      <c r="E117" s="52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5"/>
      <c r="W117" s="34"/>
      <c r="X117" s="34"/>
      <c r="Y117" s="34"/>
      <c r="Z117" s="34"/>
      <c r="AA117" s="34"/>
    </row>
    <row r="118" spans="1:27" s="6" customFormat="1" ht="18.75" x14ac:dyDescent="0.3">
      <c r="A118" s="34"/>
      <c r="B118" s="34"/>
      <c r="C118" s="56"/>
      <c r="D118" s="56"/>
      <c r="E118" s="52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5"/>
      <c r="W118" s="34"/>
      <c r="X118" s="34"/>
      <c r="Y118" s="34"/>
      <c r="Z118" s="34"/>
      <c r="AA118" s="34"/>
    </row>
    <row r="119" spans="1:27" s="6" customFormat="1" ht="18.75" x14ac:dyDescent="0.3">
      <c r="A119" s="34"/>
      <c r="B119" s="34"/>
      <c r="C119" s="56"/>
      <c r="D119" s="56"/>
      <c r="E119" s="52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5"/>
      <c r="W119" s="34"/>
      <c r="X119" s="34"/>
      <c r="Y119" s="34"/>
      <c r="Z119" s="34"/>
      <c r="AA119" s="34"/>
    </row>
    <row r="120" spans="1:27" s="6" customFormat="1" ht="18.75" x14ac:dyDescent="0.3">
      <c r="A120" s="34"/>
      <c r="B120" s="34"/>
      <c r="C120" s="56"/>
      <c r="D120" s="56"/>
      <c r="E120" s="52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5"/>
      <c r="W120" s="34"/>
      <c r="X120" s="34"/>
      <c r="Y120" s="34"/>
      <c r="Z120" s="34"/>
      <c r="AA120" s="34"/>
    </row>
    <row r="121" spans="1:27" s="6" customFormat="1" ht="18.75" x14ac:dyDescent="0.3">
      <c r="A121" s="34"/>
      <c r="B121" s="34"/>
      <c r="C121" s="56"/>
      <c r="D121" s="56"/>
      <c r="E121" s="52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5"/>
      <c r="W121" s="34"/>
      <c r="X121" s="34"/>
      <c r="Y121" s="34"/>
      <c r="Z121" s="34"/>
      <c r="AA121" s="34"/>
    </row>
    <row r="122" spans="1:27" s="6" customFormat="1" ht="18.75" x14ac:dyDescent="0.3">
      <c r="A122" s="34"/>
      <c r="B122" s="34"/>
      <c r="C122" s="56"/>
      <c r="D122" s="56"/>
      <c r="E122" s="52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5"/>
      <c r="W122" s="34"/>
      <c r="X122" s="34"/>
      <c r="Y122" s="34"/>
      <c r="Z122" s="34"/>
      <c r="AA122" s="34"/>
    </row>
    <row r="123" spans="1:27" s="6" customFormat="1" ht="18.75" x14ac:dyDescent="0.3">
      <c r="A123" s="34"/>
      <c r="B123" s="34"/>
      <c r="C123" s="56"/>
      <c r="D123" s="56"/>
      <c r="E123" s="52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5"/>
      <c r="W123" s="34"/>
      <c r="X123" s="34"/>
      <c r="Y123" s="34"/>
      <c r="Z123" s="34"/>
      <c r="AA123" s="34"/>
    </row>
    <row r="124" spans="1:27" s="6" customFormat="1" ht="18.75" x14ac:dyDescent="0.3">
      <c r="A124" s="34"/>
      <c r="B124" s="34"/>
      <c r="C124" s="56"/>
      <c r="D124" s="56"/>
      <c r="E124" s="52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5"/>
      <c r="W124" s="34"/>
      <c r="X124" s="34"/>
      <c r="Y124" s="34"/>
      <c r="Z124" s="34"/>
      <c r="AA124" s="34"/>
    </row>
    <row r="125" spans="1:27" s="6" customFormat="1" ht="18.75" x14ac:dyDescent="0.3">
      <c r="A125" s="34"/>
      <c r="B125" s="34"/>
      <c r="C125" s="56"/>
      <c r="D125" s="56"/>
      <c r="E125" s="52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5"/>
      <c r="W125" s="34"/>
      <c r="X125" s="34"/>
      <c r="Y125" s="34"/>
      <c r="Z125" s="34"/>
      <c r="AA125" s="34"/>
    </row>
    <row r="126" spans="1:27" s="6" customFormat="1" ht="18.75" x14ac:dyDescent="0.3">
      <c r="A126" s="34"/>
      <c r="B126" s="34"/>
      <c r="C126" s="56"/>
      <c r="D126" s="56"/>
      <c r="E126" s="52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5"/>
      <c r="W126" s="34"/>
      <c r="X126" s="34"/>
      <c r="Y126" s="34"/>
      <c r="Z126" s="34"/>
      <c r="AA126" s="34"/>
    </row>
    <row r="127" spans="1:27" s="6" customFormat="1" ht="18.75" x14ac:dyDescent="0.3">
      <c r="A127" s="34"/>
      <c r="B127" s="34"/>
      <c r="C127" s="56"/>
      <c r="D127" s="56"/>
      <c r="E127" s="52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5"/>
      <c r="W127" s="34"/>
      <c r="X127" s="34"/>
      <c r="Y127" s="34"/>
      <c r="Z127" s="34"/>
      <c r="AA127" s="34"/>
    </row>
    <row r="128" spans="1:27" s="6" customFormat="1" ht="18.75" x14ac:dyDescent="0.3">
      <c r="A128" s="34"/>
      <c r="B128" s="34"/>
      <c r="C128" s="56"/>
      <c r="D128" s="56"/>
      <c r="E128" s="52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5"/>
      <c r="W128" s="34"/>
      <c r="X128" s="34"/>
      <c r="Y128" s="34"/>
      <c r="Z128" s="34"/>
      <c r="AA128" s="34"/>
    </row>
    <row r="129" spans="1:27" s="6" customFormat="1" ht="18.75" x14ac:dyDescent="0.3">
      <c r="A129" s="34"/>
      <c r="B129" s="34"/>
      <c r="C129" s="56"/>
      <c r="D129" s="56"/>
      <c r="E129" s="52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5"/>
      <c r="W129" s="34"/>
      <c r="X129" s="34"/>
      <c r="Y129" s="34"/>
      <c r="Z129" s="34"/>
      <c r="AA129" s="34"/>
    </row>
    <row r="130" spans="1:27" s="6" customFormat="1" ht="18.75" x14ac:dyDescent="0.3">
      <c r="A130" s="34"/>
      <c r="B130" s="34"/>
      <c r="C130" s="56"/>
      <c r="D130" s="56"/>
      <c r="E130" s="52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5"/>
      <c r="W130" s="34"/>
      <c r="X130" s="34"/>
      <c r="Y130" s="34"/>
      <c r="Z130" s="34"/>
      <c r="AA130" s="34"/>
    </row>
    <row r="131" spans="1:27" s="6" customFormat="1" ht="18.75" x14ac:dyDescent="0.3">
      <c r="A131" s="34"/>
      <c r="B131" s="34"/>
      <c r="C131" s="56"/>
      <c r="D131" s="56"/>
      <c r="E131" s="52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5"/>
      <c r="W131" s="34"/>
      <c r="X131" s="34"/>
      <c r="Y131" s="34"/>
      <c r="Z131" s="34"/>
      <c r="AA131" s="34"/>
    </row>
    <row r="132" spans="1:27" s="6" customFormat="1" ht="18.75" x14ac:dyDescent="0.3">
      <c r="A132" s="34"/>
      <c r="B132" s="34"/>
      <c r="C132" s="56"/>
      <c r="D132" s="56"/>
      <c r="E132" s="52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5"/>
      <c r="W132" s="34"/>
      <c r="X132" s="34"/>
      <c r="Y132" s="34"/>
      <c r="Z132" s="34"/>
      <c r="AA132" s="34"/>
    </row>
    <row r="133" spans="1:27" s="6" customFormat="1" ht="18.75" x14ac:dyDescent="0.3">
      <c r="A133" s="34"/>
      <c r="B133" s="34"/>
      <c r="C133" s="56"/>
      <c r="D133" s="56"/>
      <c r="E133" s="52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5"/>
      <c r="W133" s="34"/>
      <c r="X133" s="34"/>
      <c r="Y133" s="34"/>
      <c r="Z133" s="34"/>
      <c r="AA133" s="34"/>
    </row>
    <row r="134" spans="1:27" s="6" customFormat="1" ht="18.75" x14ac:dyDescent="0.3">
      <c r="A134" s="34"/>
      <c r="B134" s="34"/>
      <c r="C134" s="56"/>
      <c r="D134" s="56"/>
      <c r="E134" s="52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5"/>
      <c r="W134" s="34"/>
      <c r="X134" s="34"/>
      <c r="Y134" s="34"/>
      <c r="Z134" s="34"/>
      <c r="AA134" s="34"/>
    </row>
    <row r="135" spans="1:27" s="6" customFormat="1" ht="18.75" x14ac:dyDescent="0.3">
      <c r="A135" s="34"/>
      <c r="B135" s="34"/>
      <c r="C135" s="56"/>
      <c r="D135" s="56"/>
      <c r="E135" s="52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5"/>
      <c r="W135" s="34"/>
      <c r="X135" s="34"/>
      <c r="Y135" s="34"/>
      <c r="Z135" s="34"/>
      <c r="AA135" s="34"/>
    </row>
    <row r="136" spans="1:27" s="6" customFormat="1" ht="18.75" x14ac:dyDescent="0.3">
      <c r="A136" s="34"/>
      <c r="B136" s="34"/>
      <c r="C136" s="56"/>
      <c r="D136" s="56"/>
      <c r="E136" s="52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5"/>
      <c r="W136" s="34"/>
      <c r="X136" s="34"/>
      <c r="Y136" s="34"/>
      <c r="Z136" s="34"/>
      <c r="AA136" s="34"/>
    </row>
    <row r="137" spans="1:27" s="6" customFormat="1" ht="18.75" x14ac:dyDescent="0.3">
      <c r="A137" s="34"/>
      <c r="B137" s="34"/>
      <c r="C137" s="56"/>
      <c r="D137" s="56"/>
      <c r="E137" s="52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5"/>
      <c r="W137" s="34"/>
      <c r="X137" s="34"/>
      <c r="Y137" s="34"/>
      <c r="Z137" s="34"/>
      <c r="AA137" s="34"/>
    </row>
    <row r="138" spans="1:27" s="6" customFormat="1" ht="18.75" x14ac:dyDescent="0.3">
      <c r="A138" s="34"/>
      <c r="B138" s="34"/>
      <c r="C138" s="56"/>
      <c r="D138" s="56"/>
      <c r="E138" s="52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5"/>
      <c r="W138" s="34"/>
      <c r="X138" s="34"/>
      <c r="Y138" s="34"/>
      <c r="Z138" s="34"/>
      <c r="AA138" s="34"/>
    </row>
    <row r="139" spans="1:27" s="6" customFormat="1" ht="18.75" x14ac:dyDescent="0.3">
      <c r="A139" s="34"/>
      <c r="B139" s="34"/>
      <c r="C139" s="56"/>
      <c r="D139" s="56"/>
      <c r="E139" s="52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5"/>
      <c r="W139" s="34"/>
      <c r="X139" s="34"/>
      <c r="Y139" s="34"/>
      <c r="Z139" s="34"/>
      <c r="AA139" s="34"/>
    </row>
    <row r="140" spans="1:27" s="6" customFormat="1" ht="18.75" x14ac:dyDescent="0.3">
      <c r="A140" s="34"/>
      <c r="B140" s="34"/>
      <c r="C140" s="56"/>
      <c r="D140" s="56"/>
      <c r="E140" s="52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5"/>
      <c r="W140" s="34"/>
      <c r="X140" s="34"/>
      <c r="Y140" s="34"/>
      <c r="Z140" s="34"/>
      <c r="AA140" s="34"/>
    </row>
    <row r="141" spans="1:27" s="6" customFormat="1" ht="18.75" x14ac:dyDescent="0.3">
      <c r="A141" s="34"/>
      <c r="B141" s="34"/>
      <c r="C141" s="56"/>
      <c r="D141" s="56"/>
      <c r="E141" s="52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5"/>
      <c r="W141" s="34"/>
      <c r="X141" s="34"/>
      <c r="Y141" s="34"/>
      <c r="Z141" s="34"/>
      <c r="AA141" s="34"/>
    </row>
    <row r="142" spans="1:27" s="6" customFormat="1" ht="18.75" x14ac:dyDescent="0.3">
      <c r="A142" s="34"/>
      <c r="B142" s="34"/>
      <c r="C142" s="56"/>
      <c r="D142" s="56"/>
      <c r="E142" s="52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5"/>
      <c r="W142" s="34"/>
      <c r="X142" s="34"/>
      <c r="Y142" s="34"/>
      <c r="Z142" s="34"/>
      <c r="AA142" s="34"/>
    </row>
    <row r="143" spans="1:27" s="6" customFormat="1" ht="18.75" x14ac:dyDescent="0.3">
      <c r="A143" s="34"/>
      <c r="B143" s="34"/>
      <c r="C143" s="56"/>
      <c r="D143" s="56"/>
      <c r="E143" s="52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5"/>
      <c r="W143" s="34"/>
      <c r="X143" s="34"/>
      <c r="Y143" s="34"/>
      <c r="Z143" s="34"/>
      <c r="AA143" s="34"/>
    </row>
    <row r="144" spans="1:27" s="6" customFormat="1" ht="18.75" x14ac:dyDescent="0.3">
      <c r="A144" s="34"/>
      <c r="B144" s="34"/>
      <c r="C144" s="56"/>
      <c r="D144" s="56"/>
      <c r="E144" s="52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5"/>
      <c r="W144" s="34"/>
      <c r="X144" s="34"/>
      <c r="Y144" s="34"/>
      <c r="Z144" s="34"/>
      <c r="AA144" s="34"/>
    </row>
    <row r="145" spans="1:27" s="6" customFormat="1" ht="18.75" x14ac:dyDescent="0.3">
      <c r="A145" s="34"/>
      <c r="B145" s="34"/>
      <c r="C145" s="56"/>
      <c r="D145" s="56"/>
      <c r="E145" s="52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5"/>
      <c r="W145" s="34"/>
      <c r="X145" s="34"/>
      <c r="Y145" s="34"/>
      <c r="Z145" s="34"/>
      <c r="AA145" s="34"/>
    </row>
    <row r="146" spans="1:27" s="6" customFormat="1" ht="18.75" x14ac:dyDescent="0.3">
      <c r="A146" s="34"/>
      <c r="B146" s="34"/>
      <c r="C146" s="56"/>
      <c r="D146" s="56"/>
      <c r="E146" s="52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5"/>
      <c r="W146" s="34"/>
      <c r="X146" s="34"/>
      <c r="Y146" s="34"/>
      <c r="Z146" s="34"/>
      <c r="AA146" s="34"/>
    </row>
    <row r="147" spans="1:27" s="6" customFormat="1" ht="18.75" x14ac:dyDescent="0.3">
      <c r="A147" s="34"/>
      <c r="B147" s="34"/>
      <c r="C147" s="56"/>
      <c r="D147" s="56"/>
      <c r="E147" s="52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5"/>
      <c r="W147" s="34"/>
      <c r="X147" s="34"/>
      <c r="Y147" s="34"/>
      <c r="Z147" s="34"/>
      <c r="AA147" s="34"/>
    </row>
    <row r="148" spans="1:27" s="6" customFormat="1" ht="18.75" x14ac:dyDescent="0.3">
      <c r="A148" s="34"/>
      <c r="B148" s="34"/>
      <c r="C148" s="56"/>
      <c r="D148" s="56"/>
      <c r="E148" s="52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5"/>
      <c r="W148" s="34"/>
      <c r="X148" s="34"/>
      <c r="Y148" s="34"/>
      <c r="Z148" s="34"/>
      <c r="AA148" s="34"/>
    </row>
    <row r="149" spans="1:27" s="6" customFormat="1" ht="18.75" x14ac:dyDescent="0.3">
      <c r="A149" s="34"/>
      <c r="B149" s="34"/>
      <c r="C149" s="56"/>
      <c r="D149" s="56"/>
      <c r="E149" s="52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5"/>
      <c r="W149" s="34"/>
      <c r="X149" s="34"/>
      <c r="Y149" s="34"/>
      <c r="Z149" s="34"/>
      <c r="AA149" s="34"/>
    </row>
    <row r="150" spans="1:27" s="6" customFormat="1" ht="18.75" x14ac:dyDescent="0.3">
      <c r="A150" s="34"/>
      <c r="B150" s="34"/>
      <c r="C150" s="56"/>
      <c r="D150" s="56"/>
      <c r="E150" s="52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5"/>
      <c r="W150" s="34"/>
      <c r="X150" s="34"/>
      <c r="Y150" s="34"/>
      <c r="Z150" s="34"/>
      <c r="AA150" s="34"/>
    </row>
    <row r="151" spans="1:27" s="6" customFormat="1" ht="18.75" x14ac:dyDescent="0.3">
      <c r="A151" s="34"/>
      <c r="B151" s="34"/>
      <c r="C151" s="56"/>
      <c r="D151" s="56"/>
      <c r="E151" s="52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5"/>
      <c r="W151" s="34"/>
      <c r="X151" s="34"/>
      <c r="Y151" s="34"/>
      <c r="Z151" s="34"/>
      <c r="AA151" s="34"/>
    </row>
    <row r="152" spans="1:27" s="6" customFormat="1" ht="18.75" x14ac:dyDescent="0.3">
      <c r="A152" s="34"/>
      <c r="B152" s="34"/>
      <c r="C152" s="56"/>
      <c r="D152" s="56"/>
      <c r="E152" s="52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5"/>
      <c r="W152" s="34"/>
      <c r="X152" s="34"/>
      <c r="Y152" s="34"/>
      <c r="Z152" s="34"/>
      <c r="AA152" s="34"/>
    </row>
    <row r="153" spans="1:27" s="6" customFormat="1" ht="18.75" x14ac:dyDescent="0.3">
      <c r="A153" s="34"/>
      <c r="B153" s="34"/>
      <c r="C153" s="56"/>
      <c r="D153" s="56"/>
      <c r="E153" s="52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5"/>
      <c r="W153" s="34"/>
      <c r="X153" s="34"/>
      <c r="Y153" s="34"/>
      <c r="Z153" s="34"/>
      <c r="AA153" s="34"/>
    </row>
    <row r="154" spans="1:27" s="6" customFormat="1" ht="18.75" x14ac:dyDescent="0.3">
      <c r="A154" s="48"/>
      <c r="B154" s="48"/>
      <c r="C154" s="57"/>
      <c r="D154" s="57"/>
      <c r="E154" s="53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9"/>
      <c r="W154" s="48"/>
      <c r="X154" s="48"/>
      <c r="Y154" s="48"/>
      <c r="Z154" s="48"/>
      <c r="AA154" s="48"/>
    </row>
    <row r="155" spans="1:27" s="6" customFormat="1" ht="18.75" x14ac:dyDescent="0.3">
      <c r="A155" s="48"/>
      <c r="B155" s="48"/>
      <c r="C155" s="57"/>
      <c r="D155" s="57"/>
      <c r="E155" s="53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9"/>
      <c r="W155" s="48"/>
      <c r="X155" s="48"/>
      <c r="Y155" s="48"/>
      <c r="Z155" s="48"/>
      <c r="AA155" s="48"/>
    </row>
    <row r="156" spans="1:27" s="5" customFormat="1" x14ac:dyDescent="0.25">
      <c r="A156" s="48"/>
      <c r="B156" s="48"/>
      <c r="C156" s="57"/>
      <c r="D156" s="57"/>
      <c r="E156" s="53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9"/>
      <c r="W156" s="48"/>
      <c r="X156" s="48"/>
      <c r="Y156" s="48"/>
      <c r="Z156" s="48"/>
      <c r="AA156" s="48"/>
    </row>
    <row r="157" spans="1:27" s="5" customFormat="1" x14ac:dyDescent="0.25">
      <c r="A157" s="48"/>
      <c r="B157" s="48"/>
      <c r="C157" s="57"/>
      <c r="D157" s="57"/>
      <c r="E157" s="53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9"/>
      <c r="W157" s="48"/>
      <c r="X157" s="48"/>
      <c r="Y157" s="48"/>
      <c r="Z157" s="48"/>
      <c r="AA157" s="48"/>
    </row>
    <row r="158" spans="1:27" s="5" customFormat="1" x14ac:dyDescent="0.25">
      <c r="A158" s="48"/>
      <c r="B158" s="48"/>
      <c r="C158" s="57"/>
      <c r="D158" s="57"/>
      <c r="E158" s="53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9"/>
      <c r="W158" s="48"/>
      <c r="X158" s="48"/>
      <c r="Y158" s="48"/>
      <c r="Z158" s="48"/>
      <c r="AA158" s="48"/>
    </row>
    <row r="159" spans="1:27" s="5" customFormat="1" x14ac:dyDescent="0.25">
      <c r="A159" s="48"/>
      <c r="B159" s="48"/>
      <c r="C159" s="57"/>
      <c r="D159" s="57"/>
      <c r="E159" s="53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9"/>
      <c r="W159" s="48"/>
      <c r="X159" s="48"/>
      <c r="Y159" s="48"/>
      <c r="Z159" s="48"/>
      <c r="AA159" s="48"/>
    </row>
    <row r="160" spans="1:27" s="5" customFormat="1" x14ac:dyDescent="0.25">
      <c r="A160" s="48"/>
      <c r="B160" s="48"/>
      <c r="C160" s="57"/>
      <c r="D160" s="57"/>
      <c r="E160" s="53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9"/>
      <c r="W160" s="48"/>
      <c r="X160" s="48"/>
      <c r="Y160" s="48"/>
      <c r="Z160" s="48"/>
      <c r="AA160" s="48"/>
    </row>
    <row r="161" spans="1:27" s="5" customFormat="1" x14ac:dyDescent="0.25">
      <c r="A161" s="48"/>
      <c r="B161" s="48"/>
      <c r="C161" s="57"/>
      <c r="D161" s="57"/>
      <c r="E161" s="53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9"/>
      <c r="W161" s="48"/>
      <c r="X161" s="48"/>
      <c r="Y161" s="48"/>
      <c r="Z161" s="48"/>
      <c r="AA161" s="48"/>
    </row>
    <row r="162" spans="1:27" s="5" customFormat="1" x14ac:dyDescent="0.25">
      <c r="A162" s="48"/>
      <c r="B162" s="48"/>
      <c r="C162" s="57"/>
      <c r="D162" s="57"/>
      <c r="E162" s="53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9"/>
      <c r="W162" s="48"/>
      <c r="X162" s="48"/>
      <c r="Y162" s="48"/>
      <c r="Z162" s="48"/>
      <c r="AA162" s="48"/>
    </row>
    <row r="163" spans="1:27" s="5" customFormat="1" x14ac:dyDescent="0.25">
      <c r="A163" s="48"/>
      <c r="B163" s="48"/>
      <c r="C163" s="57"/>
      <c r="D163" s="57"/>
      <c r="E163" s="53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9"/>
      <c r="W163" s="48"/>
      <c r="X163" s="48"/>
      <c r="Y163" s="48"/>
      <c r="Z163" s="48"/>
      <c r="AA163" s="48"/>
    </row>
    <row r="164" spans="1:27" s="5" customFormat="1" x14ac:dyDescent="0.25">
      <c r="A164" s="48"/>
      <c r="B164" s="48"/>
      <c r="C164" s="57"/>
      <c r="D164" s="57"/>
      <c r="E164" s="53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9"/>
      <c r="W164" s="48"/>
      <c r="X164" s="48"/>
      <c r="Y164" s="48"/>
      <c r="Z164" s="48"/>
      <c r="AA164" s="48"/>
    </row>
    <row r="165" spans="1:27" s="5" customFormat="1" x14ac:dyDescent="0.25">
      <c r="A165" s="48"/>
      <c r="B165" s="48"/>
      <c r="C165" s="57"/>
      <c r="D165" s="57"/>
      <c r="E165" s="53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9"/>
      <c r="W165" s="48"/>
      <c r="X165" s="48"/>
      <c r="Y165" s="48"/>
      <c r="Z165" s="48"/>
      <c r="AA165" s="48"/>
    </row>
    <row r="166" spans="1:27" s="5" customFormat="1" x14ac:dyDescent="0.25">
      <c r="A166" s="48"/>
      <c r="B166" s="48"/>
      <c r="C166" s="57"/>
      <c r="D166" s="57"/>
      <c r="E166" s="53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9"/>
      <c r="W166" s="48"/>
      <c r="X166" s="48"/>
      <c r="Y166" s="48"/>
      <c r="Z166" s="48"/>
      <c r="AA166" s="48"/>
    </row>
    <row r="167" spans="1:27" s="5" customFormat="1" x14ac:dyDescent="0.25">
      <c r="A167" s="48"/>
      <c r="B167" s="48"/>
      <c r="C167" s="57"/>
      <c r="D167" s="57"/>
      <c r="E167" s="53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9"/>
      <c r="W167" s="48"/>
      <c r="X167" s="48"/>
      <c r="Y167" s="48"/>
      <c r="Z167" s="48"/>
      <c r="AA167" s="48"/>
    </row>
    <row r="168" spans="1:27" s="5" customFormat="1" x14ac:dyDescent="0.25">
      <c r="A168" s="48"/>
      <c r="B168" s="48"/>
      <c r="C168" s="57"/>
      <c r="D168" s="57"/>
      <c r="E168" s="53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9"/>
      <c r="W168" s="48"/>
      <c r="X168" s="48"/>
      <c r="Y168" s="48"/>
      <c r="Z168" s="48"/>
      <c r="AA168" s="48"/>
    </row>
    <row r="169" spans="1:27" s="5" customFormat="1" x14ac:dyDescent="0.25">
      <c r="A169" s="48"/>
      <c r="B169" s="48"/>
      <c r="C169" s="57"/>
      <c r="D169" s="57"/>
      <c r="E169" s="53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9"/>
      <c r="W169" s="48"/>
      <c r="X169" s="48"/>
      <c r="Y169" s="48"/>
      <c r="Z169" s="48"/>
      <c r="AA169" s="48"/>
    </row>
    <row r="170" spans="1:27" s="5" customFormat="1" x14ac:dyDescent="0.25">
      <c r="A170" s="48"/>
      <c r="B170" s="48"/>
      <c r="C170" s="57"/>
      <c r="D170" s="57"/>
      <c r="E170" s="53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9"/>
      <c r="W170" s="48"/>
      <c r="X170" s="48"/>
      <c r="Y170" s="48"/>
      <c r="Z170" s="48"/>
      <c r="AA170" s="48"/>
    </row>
    <row r="171" spans="1:27" s="5" customFormat="1" x14ac:dyDescent="0.25">
      <c r="A171" s="48"/>
      <c r="B171" s="48"/>
      <c r="C171" s="57"/>
      <c r="D171" s="57"/>
      <c r="E171" s="53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9"/>
      <c r="W171" s="48"/>
      <c r="X171" s="48"/>
      <c r="Y171" s="48"/>
      <c r="Z171" s="48"/>
      <c r="AA171" s="48"/>
    </row>
    <row r="172" spans="1:27" s="5" customFormat="1" x14ac:dyDescent="0.25">
      <c r="A172" s="48"/>
      <c r="B172" s="48"/>
      <c r="C172" s="57"/>
      <c r="D172" s="57"/>
      <c r="E172" s="53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9"/>
      <c r="W172" s="48"/>
      <c r="X172" s="48"/>
      <c r="Y172" s="48"/>
      <c r="Z172" s="48"/>
      <c r="AA172" s="48"/>
    </row>
    <row r="173" spans="1:27" s="5" customFormat="1" x14ac:dyDescent="0.25">
      <c r="A173" s="48"/>
      <c r="B173" s="48"/>
      <c r="C173" s="57"/>
      <c r="D173" s="57"/>
      <c r="E173" s="53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9"/>
      <c r="W173" s="48"/>
      <c r="X173" s="48"/>
      <c r="Y173" s="48"/>
      <c r="Z173" s="48"/>
      <c r="AA173" s="48"/>
    </row>
    <row r="174" spans="1:27" s="5" customFormat="1" x14ac:dyDescent="0.25">
      <c r="A174" s="48"/>
      <c r="B174" s="48"/>
      <c r="C174" s="57"/>
      <c r="D174" s="57"/>
      <c r="E174" s="53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9"/>
      <c r="W174" s="48"/>
      <c r="X174" s="48"/>
      <c r="Y174" s="48"/>
      <c r="Z174" s="48"/>
      <c r="AA174" s="48"/>
    </row>
    <row r="175" spans="1:27" s="5" customFormat="1" x14ac:dyDescent="0.25">
      <c r="A175" s="48"/>
      <c r="B175" s="48"/>
      <c r="C175" s="57"/>
      <c r="D175" s="57"/>
      <c r="E175" s="53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9"/>
      <c r="W175" s="48"/>
      <c r="X175" s="48"/>
      <c r="Y175" s="48"/>
      <c r="Z175" s="48"/>
      <c r="AA175" s="48"/>
    </row>
    <row r="176" spans="1:27" s="5" customFormat="1" x14ac:dyDescent="0.25">
      <c r="A176" s="48"/>
      <c r="B176" s="48"/>
      <c r="C176" s="57"/>
      <c r="D176" s="57"/>
      <c r="E176" s="53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9"/>
      <c r="W176" s="48"/>
      <c r="X176" s="48"/>
      <c r="Y176" s="48"/>
      <c r="Z176" s="48"/>
      <c r="AA176" s="48"/>
    </row>
    <row r="177" spans="1:27" s="5" customFormat="1" x14ac:dyDescent="0.25">
      <c r="A177" s="48"/>
      <c r="B177" s="48"/>
      <c r="C177" s="57"/>
      <c r="D177" s="57"/>
      <c r="E177" s="53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9"/>
      <c r="W177" s="48"/>
      <c r="X177" s="48"/>
      <c r="Y177" s="48"/>
      <c r="Z177" s="48"/>
      <c r="AA177" s="48"/>
    </row>
    <row r="178" spans="1:27" s="5" customFormat="1" x14ac:dyDescent="0.25">
      <c r="A178" s="48"/>
      <c r="B178" s="48"/>
      <c r="C178" s="57"/>
      <c r="D178" s="57"/>
      <c r="E178" s="53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9"/>
      <c r="W178" s="48"/>
      <c r="X178" s="48"/>
      <c r="Y178" s="48"/>
      <c r="Z178" s="48"/>
      <c r="AA178" s="48"/>
    </row>
    <row r="179" spans="1:27" s="5" customFormat="1" x14ac:dyDescent="0.25">
      <c r="A179" s="48"/>
      <c r="B179" s="48"/>
      <c r="C179" s="57"/>
      <c r="D179" s="57"/>
      <c r="E179" s="53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9"/>
      <c r="W179" s="48"/>
      <c r="X179" s="48"/>
      <c r="Y179" s="48"/>
      <c r="Z179" s="48"/>
      <c r="AA179" s="48"/>
    </row>
    <row r="180" spans="1:27" s="5" customFormat="1" x14ac:dyDescent="0.25">
      <c r="A180" s="48"/>
      <c r="B180" s="48"/>
      <c r="C180" s="57"/>
      <c r="D180" s="57"/>
      <c r="E180" s="53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9"/>
      <c r="W180" s="48"/>
      <c r="X180" s="48"/>
      <c r="Y180" s="48"/>
      <c r="Z180" s="48"/>
      <c r="AA180" s="48"/>
    </row>
    <row r="181" spans="1:27" s="5" customFormat="1" x14ac:dyDescent="0.25">
      <c r="A181" s="48"/>
      <c r="B181" s="48"/>
      <c r="C181" s="57"/>
      <c r="D181" s="57"/>
      <c r="E181" s="53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9"/>
      <c r="W181" s="48"/>
      <c r="X181" s="48"/>
      <c r="Y181" s="48"/>
      <c r="Z181" s="48"/>
      <c r="AA181" s="48"/>
    </row>
    <row r="182" spans="1:27" s="5" customFormat="1" x14ac:dyDescent="0.25">
      <c r="A182" s="48"/>
      <c r="B182" s="48"/>
      <c r="C182" s="57"/>
      <c r="D182" s="57"/>
      <c r="E182" s="53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9"/>
      <c r="W182" s="48"/>
      <c r="X182" s="48"/>
      <c r="Y182" s="48"/>
      <c r="Z182" s="48"/>
      <c r="AA182" s="48"/>
    </row>
    <row r="183" spans="1:27" s="5" customFormat="1" x14ac:dyDescent="0.25">
      <c r="A183" s="48"/>
      <c r="B183" s="48"/>
      <c r="C183" s="57"/>
      <c r="D183" s="57"/>
      <c r="E183" s="53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9"/>
      <c r="W183" s="48"/>
      <c r="X183" s="48"/>
      <c r="Y183" s="48"/>
      <c r="Z183" s="48"/>
      <c r="AA183" s="48"/>
    </row>
    <row r="184" spans="1:27" s="5" customFormat="1" x14ac:dyDescent="0.25">
      <c r="A184" s="48"/>
      <c r="B184" s="48"/>
      <c r="C184" s="57"/>
      <c r="D184" s="57"/>
      <c r="E184" s="53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9"/>
      <c r="W184" s="48"/>
      <c r="X184" s="48"/>
      <c r="Y184" s="48"/>
      <c r="Z184" s="48"/>
      <c r="AA184" s="48"/>
    </row>
    <row r="185" spans="1:27" s="5" customFormat="1" x14ac:dyDescent="0.25">
      <c r="A185" s="48"/>
      <c r="B185" s="48"/>
      <c r="C185" s="57"/>
      <c r="D185" s="57"/>
      <c r="E185" s="53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9"/>
      <c r="W185" s="48"/>
      <c r="X185" s="48"/>
      <c r="Y185" s="48"/>
      <c r="Z185" s="48"/>
      <c r="AA185" s="48"/>
    </row>
    <row r="186" spans="1:27" s="5" customFormat="1" x14ac:dyDescent="0.25">
      <c r="A186" s="48"/>
      <c r="B186" s="48"/>
      <c r="C186" s="57"/>
      <c r="D186" s="57"/>
      <c r="E186" s="53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9"/>
      <c r="W186" s="48"/>
      <c r="X186" s="48"/>
      <c r="Y186" s="48"/>
      <c r="Z186" s="48"/>
      <c r="AA186" s="48"/>
    </row>
    <row r="187" spans="1:27" s="5" customFormat="1" x14ac:dyDescent="0.25">
      <c r="A187" s="48"/>
      <c r="B187" s="48"/>
      <c r="C187" s="57"/>
      <c r="D187" s="57"/>
      <c r="E187" s="53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9"/>
      <c r="W187" s="48"/>
      <c r="X187" s="48"/>
      <c r="Y187" s="48"/>
      <c r="Z187" s="48"/>
      <c r="AA187" s="48"/>
    </row>
    <row r="188" spans="1:27" s="5" customFormat="1" x14ac:dyDescent="0.25">
      <c r="A188" s="48"/>
      <c r="B188" s="48"/>
      <c r="C188" s="57"/>
      <c r="D188" s="57"/>
      <c r="E188" s="53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9"/>
      <c r="W188" s="48"/>
      <c r="X188" s="48"/>
      <c r="Y188" s="48"/>
      <c r="Z188" s="48"/>
      <c r="AA188" s="48"/>
    </row>
    <row r="189" spans="1:27" s="5" customFormat="1" x14ac:dyDescent="0.25">
      <c r="A189" s="48"/>
      <c r="B189" s="48"/>
      <c r="C189" s="57"/>
      <c r="D189" s="57"/>
      <c r="E189" s="53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9"/>
      <c r="W189" s="48"/>
      <c r="X189" s="48"/>
      <c r="Y189" s="48"/>
      <c r="Z189" s="48"/>
      <c r="AA189" s="48"/>
    </row>
    <row r="190" spans="1:27" s="5" customFormat="1" x14ac:dyDescent="0.25">
      <c r="A190" s="48"/>
      <c r="B190" s="48"/>
      <c r="C190" s="57"/>
      <c r="D190" s="57"/>
      <c r="E190" s="53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9"/>
      <c r="W190" s="48"/>
      <c r="X190" s="48"/>
      <c r="Y190" s="48"/>
      <c r="Z190" s="48"/>
      <c r="AA190" s="48"/>
    </row>
    <row r="191" spans="1:27" s="5" customFormat="1" x14ac:dyDescent="0.25">
      <c r="A191" s="48"/>
      <c r="B191" s="48"/>
      <c r="C191" s="57"/>
      <c r="D191" s="57"/>
      <c r="E191" s="53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9"/>
      <c r="W191" s="48"/>
      <c r="X191" s="48"/>
      <c r="Y191" s="48"/>
      <c r="Z191" s="48"/>
      <c r="AA191" s="48"/>
    </row>
    <row r="192" spans="1:27" s="5" customFormat="1" x14ac:dyDescent="0.25">
      <c r="A192" s="48"/>
      <c r="B192" s="48"/>
      <c r="C192" s="57"/>
      <c r="D192" s="57"/>
      <c r="E192" s="53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9"/>
      <c r="W192" s="48"/>
      <c r="X192" s="48"/>
      <c r="Y192" s="48"/>
      <c r="Z192" s="48"/>
      <c r="AA192" s="48"/>
    </row>
    <row r="193" spans="1:27" s="5" customFormat="1" x14ac:dyDescent="0.25">
      <c r="A193" s="48"/>
      <c r="B193" s="48"/>
      <c r="C193" s="57"/>
      <c r="D193" s="57"/>
      <c r="E193" s="53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9"/>
      <c r="W193" s="48"/>
      <c r="X193" s="48"/>
      <c r="Y193" s="48"/>
      <c r="Z193" s="48"/>
      <c r="AA193" s="48"/>
    </row>
    <row r="194" spans="1:27" s="5" customFormat="1" x14ac:dyDescent="0.25">
      <c r="A194" s="48"/>
      <c r="B194" s="48"/>
      <c r="C194" s="57"/>
      <c r="D194" s="57"/>
      <c r="E194" s="53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9"/>
      <c r="W194" s="48"/>
      <c r="X194" s="48"/>
      <c r="Y194" s="48"/>
      <c r="Z194" s="48"/>
      <c r="AA194" s="48"/>
    </row>
    <row r="195" spans="1:27" s="5" customFormat="1" x14ac:dyDescent="0.25">
      <c r="A195" s="48"/>
      <c r="B195" s="48"/>
      <c r="C195" s="57"/>
      <c r="D195" s="57"/>
      <c r="E195" s="53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9"/>
      <c r="W195" s="48"/>
      <c r="X195" s="48"/>
      <c r="Y195" s="48"/>
      <c r="Z195" s="48"/>
      <c r="AA195" s="48"/>
    </row>
    <row r="196" spans="1:27" s="5" customFormat="1" x14ac:dyDescent="0.25">
      <c r="A196" s="48"/>
      <c r="B196" s="48"/>
      <c r="C196" s="57"/>
      <c r="D196" s="57"/>
      <c r="E196" s="53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9"/>
      <c r="W196" s="48"/>
      <c r="X196" s="48"/>
      <c r="Y196" s="48"/>
      <c r="Z196" s="48"/>
      <c r="AA196" s="48"/>
    </row>
    <row r="197" spans="1:27" s="5" customFormat="1" x14ac:dyDescent="0.25">
      <c r="A197" s="48"/>
      <c r="B197" s="48"/>
      <c r="C197" s="57"/>
      <c r="D197" s="57"/>
      <c r="E197" s="53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9"/>
      <c r="W197" s="48"/>
      <c r="X197" s="48"/>
      <c r="Y197" s="48"/>
      <c r="Z197" s="48"/>
      <c r="AA197" s="48"/>
    </row>
    <row r="198" spans="1:27" s="5" customFormat="1" x14ac:dyDescent="0.25">
      <c r="A198" s="48"/>
      <c r="B198" s="48"/>
      <c r="C198" s="57"/>
      <c r="D198" s="57"/>
      <c r="E198" s="53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9"/>
      <c r="W198" s="48"/>
      <c r="X198" s="48"/>
      <c r="Y198" s="48"/>
      <c r="Z198" s="48"/>
      <c r="AA198" s="48"/>
    </row>
    <row r="199" spans="1:27" s="5" customFormat="1" x14ac:dyDescent="0.25">
      <c r="A199" s="48"/>
      <c r="B199" s="48"/>
      <c r="C199" s="57"/>
      <c r="D199" s="57"/>
      <c r="E199" s="53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9"/>
      <c r="W199" s="48"/>
      <c r="X199" s="48"/>
      <c r="Y199" s="48"/>
      <c r="Z199" s="48"/>
      <c r="AA199" s="48"/>
    </row>
    <row r="200" spans="1:27" s="5" customFormat="1" x14ac:dyDescent="0.25">
      <c r="A200" s="48"/>
      <c r="B200" s="48"/>
      <c r="C200" s="57"/>
      <c r="D200" s="57"/>
      <c r="E200" s="53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9"/>
      <c r="W200" s="48"/>
      <c r="X200" s="48"/>
      <c r="Y200" s="48"/>
      <c r="Z200" s="48"/>
      <c r="AA200" s="48"/>
    </row>
    <row r="201" spans="1:27" s="5" customFormat="1" x14ac:dyDescent="0.25">
      <c r="A201" s="48"/>
      <c r="B201" s="48"/>
      <c r="C201" s="57"/>
      <c r="D201" s="57"/>
      <c r="E201" s="53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9"/>
      <c r="W201" s="48"/>
      <c r="X201" s="48"/>
      <c r="Y201" s="48"/>
      <c r="Z201" s="48"/>
      <c r="AA201" s="48"/>
    </row>
    <row r="202" spans="1:27" s="5" customFormat="1" x14ac:dyDescent="0.25">
      <c r="A202" s="48"/>
      <c r="B202" s="48"/>
      <c r="C202" s="57"/>
      <c r="D202" s="57"/>
      <c r="E202" s="53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9"/>
      <c r="W202" s="48"/>
      <c r="X202" s="48"/>
      <c r="Y202" s="48"/>
      <c r="Z202" s="48"/>
      <c r="AA202" s="48"/>
    </row>
    <row r="203" spans="1:27" s="5" customFormat="1" x14ac:dyDescent="0.25">
      <c r="A203" s="48"/>
      <c r="B203" s="48"/>
      <c r="C203" s="57"/>
      <c r="D203" s="57"/>
      <c r="E203" s="53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9"/>
      <c r="W203" s="48"/>
      <c r="X203" s="48"/>
      <c r="Y203" s="48"/>
      <c r="Z203" s="48"/>
      <c r="AA203" s="48"/>
    </row>
    <row r="204" spans="1:27" s="5" customFormat="1" x14ac:dyDescent="0.25">
      <c r="A204" s="48"/>
      <c r="B204" s="48"/>
      <c r="C204" s="57"/>
      <c r="D204" s="57"/>
      <c r="E204" s="53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9"/>
      <c r="W204" s="48"/>
      <c r="X204" s="48"/>
      <c r="Y204" s="48"/>
      <c r="Z204" s="48"/>
      <c r="AA204" s="48"/>
    </row>
    <row r="205" spans="1:27" s="5" customFormat="1" x14ac:dyDescent="0.25">
      <c r="A205" s="48"/>
      <c r="B205" s="48"/>
      <c r="C205" s="57"/>
      <c r="D205" s="57"/>
      <c r="E205" s="53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9"/>
      <c r="W205" s="48"/>
      <c r="X205" s="48"/>
      <c r="Y205" s="48"/>
      <c r="Z205" s="48"/>
      <c r="AA205" s="48"/>
    </row>
    <row r="206" spans="1:27" s="5" customFormat="1" x14ac:dyDescent="0.25">
      <c r="A206" s="48"/>
      <c r="B206" s="48"/>
      <c r="C206" s="57"/>
      <c r="D206" s="57"/>
      <c r="E206" s="53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9"/>
      <c r="W206" s="48"/>
      <c r="X206" s="48"/>
      <c r="Y206" s="48"/>
      <c r="Z206" s="48"/>
      <c r="AA206" s="48"/>
    </row>
    <row r="207" spans="1:27" s="5" customFormat="1" x14ac:dyDescent="0.25">
      <c r="A207" s="48"/>
      <c r="B207" s="48"/>
      <c r="C207" s="57"/>
      <c r="D207" s="57"/>
      <c r="E207" s="53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9"/>
      <c r="W207" s="48"/>
      <c r="X207" s="48"/>
      <c r="Y207" s="48"/>
      <c r="Z207" s="48"/>
      <c r="AA207" s="48"/>
    </row>
    <row r="208" spans="1:27" s="5" customFormat="1" x14ac:dyDescent="0.25">
      <c r="A208" s="48"/>
      <c r="B208" s="48"/>
      <c r="C208" s="57"/>
      <c r="D208" s="57"/>
      <c r="E208" s="53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9"/>
      <c r="W208" s="48"/>
      <c r="X208" s="48"/>
      <c r="Y208" s="48"/>
      <c r="Z208" s="48"/>
      <c r="AA208" s="48"/>
    </row>
    <row r="209" spans="1:27" s="5" customFormat="1" x14ac:dyDescent="0.25">
      <c r="A209" s="48"/>
      <c r="B209" s="48"/>
      <c r="C209" s="57"/>
      <c r="D209" s="57"/>
      <c r="E209" s="53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9"/>
      <c r="W209" s="48"/>
      <c r="X209" s="48"/>
      <c r="Y209" s="48"/>
      <c r="Z209" s="48"/>
      <c r="AA209" s="48"/>
    </row>
    <row r="210" spans="1:27" s="5" customFormat="1" x14ac:dyDescent="0.25">
      <c r="A210" s="48"/>
      <c r="B210" s="48"/>
      <c r="C210" s="57"/>
      <c r="D210" s="57"/>
      <c r="E210" s="53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9"/>
      <c r="W210" s="48"/>
      <c r="X210" s="48"/>
      <c r="Y210" s="48"/>
      <c r="Z210" s="48"/>
      <c r="AA210" s="48"/>
    </row>
    <row r="211" spans="1:27" s="5" customFormat="1" x14ac:dyDescent="0.25">
      <c r="A211" s="48"/>
      <c r="B211" s="48"/>
      <c r="C211" s="57"/>
      <c r="D211" s="57"/>
      <c r="E211" s="53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9"/>
      <c r="W211" s="48"/>
      <c r="X211" s="48"/>
      <c r="Y211" s="48"/>
      <c r="Z211" s="48"/>
      <c r="AA211" s="48"/>
    </row>
    <row r="212" spans="1:27" s="5" customFormat="1" x14ac:dyDescent="0.25">
      <c r="A212" s="48"/>
      <c r="B212" s="48"/>
      <c r="C212" s="57"/>
      <c r="D212" s="57"/>
      <c r="E212" s="53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9"/>
      <c r="W212" s="48"/>
      <c r="X212" s="48"/>
      <c r="Y212" s="48"/>
      <c r="Z212" s="48"/>
      <c r="AA212" s="48"/>
    </row>
    <row r="213" spans="1:27" s="5" customFormat="1" x14ac:dyDescent="0.25">
      <c r="A213" s="48"/>
      <c r="B213" s="48"/>
      <c r="C213" s="57"/>
      <c r="D213" s="57"/>
      <c r="E213" s="53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9"/>
      <c r="W213" s="48"/>
      <c r="X213" s="48"/>
      <c r="Y213" s="48"/>
      <c r="Z213" s="48"/>
      <c r="AA213" s="48"/>
    </row>
    <row r="214" spans="1:27" s="5" customFormat="1" x14ac:dyDescent="0.25">
      <c r="A214" s="48"/>
      <c r="B214" s="48"/>
      <c r="C214" s="57"/>
      <c r="D214" s="57"/>
      <c r="E214" s="53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9"/>
      <c r="W214" s="48"/>
      <c r="X214" s="48"/>
      <c r="Y214" s="48"/>
      <c r="Z214" s="48"/>
      <c r="AA214" s="48"/>
    </row>
    <row r="215" spans="1:27" s="5" customFormat="1" x14ac:dyDescent="0.25">
      <c r="A215" s="48"/>
      <c r="B215" s="48"/>
      <c r="C215" s="57"/>
      <c r="D215" s="57"/>
      <c r="E215" s="53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9"/>
      <c r="W215" s="48"/>
      <c r="X215" s="48"/>
      <c r="Y215" s="48"/>
      <c r="Z215" s="48"/>
      <c r="AA215" s="48"/>
    </row>
    <row r="216" spans="1:27" s="5" customFormat="1" x14ac:dyDescent="0.25">
      <c r="A216" s="48"/>
      <c r="B216" s="48"/>
      <c r="C216" s="57"/>
      <c r="D216" s="57"/>
      <c r="E216" s="53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9"/>
      <c r="W216" s="48"/>
      <c r="X216" s="48"/>
      <c r="Y216" s="48"/>
      <c r="Z216" s="48"/>
      <c r="AA216" s="48"/>
    </row>
    <row r="217" spans="1:27" s="5" customFormat="1" x14ac:dyDescent="0.25">
      <c r="A217" s="48"/>
      <c r="B217" s="48"/>
      <c r="C217" s="57"/>
      <c r="D217" s="57"/>
      <c r="E217" s="53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9"/>
      <c r="W217" s="48"/>
      <c r="X217" s="48"/>
      <c r="Y217" s="48"/>
      <c r="Z217" s="48"/>
      <c r="AA217" s="48"/>
    </row>
    <row r="218" spans="1:27" s="5" customFormat="1" x14ac:dyDescent="0.25">
      <c r="A218" s="48"/>
      <c r="B218" s="48"/>
      <c r="C218" s="57"/>
      <c r="D218" s="57"/>
      <c r="E218" s="53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9"/>
      <c r="W218" s="48"/>
      <c r="X218" s="48"/>
      <c r="Y218" s="48"/>
      <c r="Z218" s="48"/>
      <c r="AA218" s="48"/>
    </row>
    <row r="219" spans="1:27" s="5" customFormat="1" x14ac:dyDescent="0.25">
      <c r="A219" s="48"/>
      <c r="B219" s="48"/>
      <c r="C219" s="57"/>
      <c r="D219" s="57"/>
      <c r="E219" s="53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9"/>
      <c r="W219" s="48"/>
      <c r="X219" s="48"/>
      <c r="Y219" s="48"/>
      <c r="Z219" s="48"/>
      <c r="AA219" s="48"/>
    </row>
    <row r="220" spans="1:27" s="5" customFormat="1" x14ac:dyDescent="0.25">
      <c r="A220" s="48"/>
      <c r="B220" s="48"/>
      <c r="C220" s="57"/>
      <c r="D220" s="57"/>
      <c r="E220" s="53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9"/>
      <c r="W220" s="48"/>
      <c r="X220" s="48"/>
      <c r="Y220" s="48"/>
      <c r="Z220" s="48"/>
      <c r="AA220" s="48"/>
    </row>
    <row r="221" spans="1:27" s="5" customFormat="1" x14ac:dyDescent="0.25">
      <c r="A221" s="48"/>
      <c r="B221" s="48"/>
      <c r="C221" s="57"/>
      <c r="D221" s="57"/>
      <c r="E221" s="53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9"/>
      <c r="W221" s="48"/>
      <c r="X221" s="48"/>
      <c r="Y221" s="48"/>
      <c r="Z221" s="48"/>
      <c r="AA221" s="48"/>
    </row>
    <row r="222" spans="1:27" s="5" customFormat="1" x14ac:dyDescent="0.25">
      <c r="A222" s="48"/>
      <c r="B222" s="48"/>
      <c r="C222" s="57"/>
      <c r="D222" s="57"/>
      <c r="E222" s="53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9"/>
      <c r="W222" s="48"/>
      <c r="X222" s="48"/>
      <c r="Y222" s="48"/>
      <c r="Z222" s="48"/>
      <c r="AA222" s="48"/>
    </row>
    <row r="223" spans="1:27" s="5" customFormat="1" x14ac:dyDescent="0.25">
      <c r="A223" s="48"/>
      <c r="B223" s="48"/>
      <c r="C223" s="57"/>
      <c r="D223" s="57"/>
      <c r="E223" s="53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9"/>
      <c r="W223" s="48"/>
      <c r="X223" s="48"/>
      <c r="Y223" s="48"/>
      <c r="Z223" s="48"/>
      <c r="AA223" s="48"/>
    </row>
    <row r="224" spans="1:27" s="5" customFormat="1" x14ac:dyDescent="0.25">
      <c r="A224" s="48"/>
      <c r="B224" s="48"/>
      <c r="C224" s="57"/>
      <c r="D224" s="57"/>
      <c r="E224" s="53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9"/>
      <c r="W224" s="48"/>
      <c r="X224" s="48"/>
      <c r="Y224" s="48"/>
      <c r="Z224" s="48"/>
      <c r="AA224" s="48"/>
    </row>
    <row r="225" spans="1:27" s="5" customFormat="1" x14ac:dyDescent="0.25">
      <c r="A225" s="48"/>
      <c r="B225" s="48"/>
      <c r="C225" s="57"/>
      <c r="D225" s="57"/>
      <c r="E225" s="53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9"/>
      <c r="W225" s="48"/>
      <c r="X225" s="48"/>
      <c r="Y225" s="48"/>
      <c r="Z225" s="48"/>
      <c r="AA225" s="48"/>
    </row>
    <row r="226" spans="1:27" s="5" customFormat="1" x14ac:dyDescent="0.25">
      <c r="A226" s="48"/>
      <c r="B226" s="48"/>
      <c r="C226" s="57"/>
      <c r="D226" s="57"/>
      <c r="E226" s="53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9"/>
      <c r="W226" s="48"/>
      <c r="X226" s="48"/>
      <c r="Y226" s="48"/>
      <c r="Z226" s="48"/>
      <c r="AA226" s="48"/>
    </row>
    <row r="227" spans="1:27" s="5" customFormat="1" x14ac:dyDescent="0.25">
      <c r="A227" s="48"/>
      <c r="B227" s="48"/>
      <c r="C227" s="57"/>
      <c r="D227" s="57"/>
      <c r="E227" s="53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9"/>
      <c r="W227" s="48"/>
      <c r="X227" s="48"/>
      <c r="Y227" s="48"/>
      <c r="Z227" s="48"/>
      <c r="AA227" s="48"/>
    </row>
    <row r="228" spans="1:27" s="5" customFormat="1" x14ac:dyDescent="0.25">
      <c r="A228" s="48"/>
      <c r="B228" s="48"/>
      <c r="C228" s="57"/>
      <c r="D228" s="57"/>
      <c r="E228" s="53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9"/>
      <c r="W228" s="48"/>
      <c r="X228" s="48"/>
      <c r="Y228" s="48"/>
      <c r="Z228" s="48"/>
      <c r="AA228" s="48"/>
    </row>
    <row r="229" spans="1:27" s="5" customFormat="1" x14ac:dyDescent="0.25">
      <c r="A229" s="48"/>
      <c r="B229" s="48"/>
      <c r="C229" s="57"/>
      <c r="D229" s="57"/>
      <c r="E229" s="53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9"/>
      <c r="W229" s="48"/>
      <c r="X229" s="48"/>
      <c r="Y229" s="48"/>
      <c r="Z229" s="48"/>
      <c r="AA229" s="48"/>
    </row>
    <row r="230" spans="1:27" s="5" customFormat="1" x14ac:dyDescent="0.25">
      <c r="A230" s="48"/>
      <c r="B230" s="48"/>
      <c r="C230" s="57"/>
      <c r="D230" s="57"/>
      <c r="E230" s="53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9"/>
      <c r="W230" s="48"/>
      <c r="X230" s="48"/>
      <c r="Y230" s="48"/>
      <c r="Z230" s="48"/>
      <c r="AA230" s="48"/>
    </row>
    <row r="231" spans="1:27" s="5" customFormat="1" x14ac:dyDescent="0.25">
      <c r="A231" s="48"/>
      <c r="B231" s="48"/>
      <c r="C231" s="57"/>
      <c r="D231" s="57"/>
      <c r="E231" s="53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9"/>
      <c r="W231" s="48"/>
      <c r="X231" s="48"/>
      <c r="Y231" s="48"/>
      <c r="Z231" s="48"/>
      <c r="AA231" s="48"/>
    </row>
    <row r="232" spans="1:27" s="5" customFormat="1" x14ac:dyDescent="0.25">
      <c r="A232" s="48"/>
      <c r="B232" s="48"/>
      <c r="C232" s="57"/>
      <c r="D232" s="57"/>
      <c r="E232" s="53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9"/>
      <c r="W232" s="48"/>
      <c r="X232" s="48"/>
      <c r="Y232" s="48"/>
      <c r="Z232" s="48"/>
      <c r="AA232" s="48"/>
    </row>
    <row r="233" spans="1:27" s="5" customFormat="1" x14ac:dyDescent="0.25">
      <c r="A233" s="48"/>
      <c r="B233" s="48"/>
      <c r="C233" s="57"/>
      <c r="D233" s="57"/>
      <c r="E233" s="53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9"/>
      <c r="W233" s="48"/>
      <c r="X233" s="48"/>
      <c r="Y233" s="48"/>
      <c r="Z233" s="48"/>
      <c r="AA233" s="48"/>
    </row>
    <row r="234" spans="1:27" s="5" customFormat="1" x14ac:dyDescent="0.25">
      <c r="A234" s="48"/>
      <c r="B234" s="48"/>
      <c r="C234" s="57"/>
      <c r="D234" s="57"/>
      <c r="E234" s="53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9"/>
      <c r="W234" s="48"/>
      <c r="X234" s="48"/>
      <c r="Y234" s="48"/>
      <c r="Z234" s="48"/>
      <c r="AA234" s="48"/>
    </row>
    <row r="235" spans="1:27" s="5" customFormat="1" x14ac:dyDescent="0.25">
      <c r="A235" s="48"/>
      <c r="B235" s="48"/>
      <c r="C235" s="57"/>
      <c r="D235" s="57"/>
      <c r="E235" s="53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9"/>
      <c r="W235" s="48"/>
      <c r="X235" s="48"/>
      <c r="Y235" s="48"/>
      <c r="Z235" s="48"/>
      <c r="AA235" s="48"/>
    </row>
    <row r="236" spans="1:27" s="5" customFormat="1" x14ac:dyDescent="0.25">
      <c r="A236" s="48"/>
      <c r="B236" s="48"/>
      <c r="C236" s="57"/>
      <c r="D236" s="57"/>
      <c r="E236" s="53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9"/>
      <c r="W236" s="48"/>
      <c r="X236" s="48"/>
      <c r="Y236" s="48"/>
      <c r="Z236" s="48"/>
      <c r="AA236" s="48"/>
    </row>
    <row r="237" spans="1:27" s="5" customFormat="1" x14ac:dyDescent="0.25">
      <c r="A237" s="48"/>
      <c r="B237" s="48"/>
      <c r="C237" s="57"/>
      <c r="D237" s="57"/>
      <c r="E237" s="53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9"/>
      <c r="W237" s="48"/>
      <c r="X237" s="48"/>
      <c r="Y237" s="48"/>
      <c r="Z237" s="48"/>
      <c r="AA237" s="48"/>
    </row>
    <row r="238" spans="1:27" s="5" customFormat="1" x14ac:dyDescent="0.25">
      <c r="A238" s="48"/>
      <c r="B238" s="48"/>
      <c r="C238" s="57"/>
      <c r="D238" s="57"/>
      <c r="E238" s="53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9"/>
      <c r="W238" s="48"/>
      <c r="X238" s="48"/>
      <c r="Y238" s="48"/>
      <c r="Z238" s="48"/>
      <c r="AA238" s="48"/>
    </row>
    <row r="239" spans="1:27" s="5" customFormat="1" x14ac:dyDescent="0.25">
      <c r="A239" s="48"/>
      <c r="B239" s="48"/>
      <c r="C239" s="57"/>
      <c r="D239" s="57"/>
      <c r="E239" s="53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9"/>
      <c r="W239" s="48"/>
      <c r="X239" s="48"/>
      <c r="Y239" s="48"/>
      <c r="Z239" s="48"/>
      <c r="AA239" s="48"/>
    </row>
    <row r="240" spans="1:27" s="5" customFormat="1" x14ac:dyDescent="0.25">
      <c r="A240" s="48"/>
      <c r="B240" s="48"/>
      <c r="C240" s="57"/>
      <c r="D240" s="57"/>
      <c r="E240" s="53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9"/>
      <c r="W240" s="48"/>
      <c r="X240" s="48"/>
      <c r="Y240" s="48"/>
      <c r="Z240" s="48"/>
      <c r="AA240" s="48"/>
    </row>
    <row r="241" spans="1:27" s="5" customFormat="1" x14ac:dyDescent="0.25">
      <c r="A241" s="48"/>
      <c r="B241" s="48"/>
      <c r="C241" s="57"/>
      <c r="D241" s="57"/>
      <c r="E241" s="53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9"/>
      <c r="W241" s="48"/>
      <c r="X241" s="48"/>
      <c r="Y241" s="48"/>
      <c r="Z241" s="48"/>
      <c r="AA241" s="48"/>
    </row>
    <row r="242" spans="1:27" s="5" customFormat="1" x14ac:dyDescent="0.25">
      <c r="A242" s="48"/>
      <c r="B242" s="48"/>
      <c r="C242" s="57"/>
      <c r="D242" s="57"/>
      <c r="E242" s="53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9"/>
      <c r="W242" s="48"/>
      <c r="X242" s="48"/>
      <c r="Y242" s="48"/>
      <c r="Z242" s="48"/>
      <c r="AA242" s="48"/>
    </row>
    <row r="243" spans="1:27" s="5" customFormat="1" x14ac:dyDescent="0.25">
      <c r="A243" s="48"/>
      <c r="B243" s="48"/>
      <c r="C243" s="57"/>
      <c r="D243" s="57"/>
      <c r="E243" s="53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9"/>
      <c r="W243" s="48"/>
      <c r="X243" s="48"/>
      <c r="Y243" s="48"/>
      <c r="Z243" s="48"/>
      <c r="AA243" s="48"/>
    </row>
    <row r="244" spans="1:27" s="5" customFormat="1" x14ac:dyDescent="0.25">
      <c r="A244" s="48"/>
      <c r="B244" s="48"/>
      <c r="C244" s="57"/>
      <c r="D244" s="57"/>
      <c r="E244" s="53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9"/>
      <c r="W244" s="48"/>
      <c r="X244" s="48"/>
      <c r="Y244" s="48"/>
      <c r="Z244" s="48"/>
      <c r="AA244" s="48"/>
    </row>
    <row r="245" spans="1:27" s="5" customFormat="1" x14ac:dyDescent="0.25">
      <c r="A245" s="48"/>
      <c r="B245" s="48"/>
      <c r="C245" s="57"/>
      <c r="D245" s="57"/>
      <c r="E245" s="53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9"/>
      <c r="W245" s="48"/>
      <c r="X245" s="48"/>
      <c r="Y245" s="48"/>
      <c r="Z245" s="48"/>
      <c r="AA245" s="48"/>
    </row>
    <row r="246" spans="1:27" s="5" customFormat="1" x14ac:dyDescent="0.25">
      <c r="A246" s="48"/>
      <c r="B246" s="48"/>
      <c r="C246" s="57"/>
      <c r="D246" s="57"/>
      <c r="E246" s="53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9"/>
      <c r="W246" s="48"/>
      <c r="X246" s="48"/>
      <c r="Y246" s="48"/>
      <c r="Z246" s="48"/>
      <c r="AA246" s="48"/>
    </row>
    <row r="247" spans="1:27" s="5" customFormat="1" x14ac:dyDescent="0.25">
      <c r="A247" s="48"/>
      <c r="B247" s="48"/>
      <c r="C247" s="57"/>
      <c r="D247" s="57"/>
      <c r="E247" s="53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9"/>
      <c r="W247" s="48"/>
      <c r="X247" s="48"/>
      <c r="Y247" s="48"/>
      <c r="Z247" s="48"/>
      <c r="AA247" s="48"/>
    </row>
    <row r="248" spans="1:27" s="5" customFormat="1" x14ac:dyDescent="0.25">
      <c r="A248" s="48"/>
      <c r="B248" s="48"/>
      <c r="C248" s="57"/>
      <c r="D248" s="57"/>
      <c r="E248" s="53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9"/>
      <c r="W248" s="48"/>
      <c r="X248" s="48"/>
      <c r="Y248" s="48"/>
      <c r="Z248" s="48"/>
      <c r="AA248" s="48"/>
    </row>
    <row r="249" spans="1:27" s="5" customFormat="1" x14ac:dyDescent="0.25">
      <c r="A249" s="48"/>
      <c r="B249" s="48"/>
      <c r="C249" s="57"/>
      <c r="D249" s="57"/>
      <c r="E249" s="53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9"/>
      <c r="W249" s="48"/>
      <c r="X249" s="48"/>
      <c r="Y249" s="48"/>
      <c r="Z249" s="48"/>
      <c r="AA249" s="48"/>
    </row>
    <row r="250" spans="1:27" s="5" customFormat="1" x14ac:dyDescent="0.25">
      <c r="A250" s="48"/>
      <c r="B250" s="48"/>
      <c r="C250" s="57"/>
      <c r="D250" s="57"/>
      <c r="E250" s="53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9"/>
      <c r="W250" s="48"/>
      <c r="X250" s="48"/>
      <c r="Y250" s="48"/>
      <c r="Z250" s="48"/>
      <c r="AA250" s="48"/>
    </row>
    <row r="251" spans="1:27" s="5" customFormat="1" x14ac:dyDescent="0.25">
      <c r="A251" s="48"/>
      <c r="B251" s="48"/>
      <c r="C251" s="57"/>
      <c r="D251" s="57"/>
      <c r="E251" s="53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9"/>
      <c r="W251" s="48"/>
      <c r="X251" s="48"/>
      <c r="Y251" s="48"/>
      <c r="Z251" s="48"/>
      <c r="AA251" s="48"/>
    </row>
    <row r="252" spans="1:27" s="5" customFormat="1" x14ac:dyDescent="0.25">
      <c r="A252" s="48"/>
      <c r="B252" s="48"/>
      <c r="C252" s="57"/>
      <c r="D252" s="57"/>
      <c r="E252" s="53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9"/>
      <c r="W252" s="48"/>
      <c r="X252" s="48"/>
      <c r="Y252" s="48"/>
      <c r="Z252" s="48"/>
      <c r="AA252" s="48"/>
    </row>
    <row r="253" spans="1:27" s="5" customFormat="1" x14ac:dyDescent="0.25">
      <c r="A253" s="48"/>
      <c r="B253" s="48"/>
      <c r="C253" s="57"/>
      <c r="D253" s="57"/>
      <c r="E253" s="53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9"/>
      <c r="W253" s="48"/>
      <c r="X253" s="48"/>
      <c r="Y253" s="48"/>
      <c r="Z253" s="48"/>
      <c r="AA253" s="48"/>
    </row>
    <row r="254" spans="1:27" s="5" customFormat="1" x14ac:dyDescent="0.25">
      <c r="A254" s="48"/>
      <c r="B254" s="48"/>
      <c r="C254" s="57"/>
      <c r="D254" s="57"/>
      <c r="E254" s="53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9"/>
      <c r="W254" s="48"/>
      <c r="X254" s="48"/>
      <c r="Y254" s="48"/>
      <c r="Z254" s="48"/>
      <c r="AA254" s="48"/>
    </row>
    <row r="255" spans="1:27" s="5" customFormat="1" x14ac:dyDescent="0.25">
      <c r="A255" s="48"/>
      <c r="B255" s="48"/>
      <c r="C255" s="57"/>
      <c r="D255" s="57"/>
      <c r="E255" s="53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9"/>
      <c r="W255" s="48"/>
      <c r="X255" s="48"/>
      <c r="Y255" s="48"/>
      <c r="Z255" s="48"/>
      <c r="AA255" s="48"/>
    </row>
    <row r="256" spans="1:27" s="5" customFormat="1" x14ac:dyDescent="0.25">
      <c r="A256" s="48"/>
      <c r="B256" s="48"/>
      <c r="C256" s="57"/>
      <c r="D256" s="57"/>
      <c r="E256" s="53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9"/>
      <c r="W256" s="48"/>
      <c r="X256" s="48"/>
      <c r="Y256" s="48"/>
      <c r="Z256" s="48"/>
      <c r="AA256" s="48"/>
    </row>
    <row r="257" spans="1:27" s="5" customFormat="1" x14ac:dyDescent="0.25">
      <c r="A257" s="48"/>
      <c r="B257" s="48"/>
      <c r="C257" s="57"/>
      <c r="D257" s="57"/>
      <c r="E257" s="53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9"/>
      <c r="W257" s="48"/>
      <c r="X257" s="48"/>
      <c r="Y257" s="48"/>
      <c r="Z257" s="48"/>
      <c r="AA257" s="48"/>
    </row>
    <row r="258" spans="1:27" s="5" customFormat="1" x14ac:dyDescent="0.25">
      <c r="A258" s="48"/>
      <c r="B258" s="48"/>
      <c r="C258" s="57"/>
      <c r="D258" s="57"/>
      <c r="E258" s="53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9"/>
      <c r="W258" s="48"/>
      <c r="X258" s="48"/>
      <c r="Y258" s="48"/>
      <c r="Z258" s="48"/>
      <c r="AA258" s="48"/>
    </row>
    <row r="259" spans="1:27" s="5" customFormat="1" x14ac:dyDescent="0.25">
      <c r="A259" s="48"/>
      <c r="B259" s="48"/>
      <c r="C259" s="57"/>
      <c r="D259" s="57"/>
      <c r="E259" s="53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9"/>
      <c r="W259" s="48"/>
      <c r="X259" s="48"/>
      <c r="Y259" s="48"/>
      <c r="Z259" s="48"/>
      <c r="AA259" s="48"/>
    </row>
    <row r="260" spans="1:27" s="5" customFormat="1" x14ac:dyDescent="0.25">
      <c r="A260" s="48"/>
      <c r="B260" s="48"/>
      <c r="C260" s="57"/>
      <c r="D260" s="57"/>
      <c r="E260" s="53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9"/>
      <c r="W260" s="48"/>
      <c r="X260" s="48"/>
      <c r="Y260" s="48"/>
      <c r="Z260" s="48"/>
      <c r="AA260" s="48"/>
    </row>
    <row r="261" spans="1:27" s="5" customFormat="1" x14ac:dyDescent="0.25">
      <c r="A261" s="48"/>
      <c r="B261" s="48"/>
      <c r="C261" s="57"/>
      <c r="D261" s="57"/>
      <c r="E261" s="53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9"/>
      <c r="W261" s="48"/>
      <c r="X261" s="48"/>
      <c r="Y261" s="48"/>
      <c r="Z261" s="48"/>
      <c r="AA261" s="48"/>
    </row>
    <row r="262" spans="1:27" s="5" customFormat="1" x14ac:dyDescent="0.25">
      <c r="A262" s="48"/>
      <c r="B262" s="48"/>
      <c r="C262" s="57"/>
      <c r="D262" s="57"/>
      <c r="E262" s="53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9"/>
      <c r="W262" s="48"/>
      <c r="X262" s="48"/>
      <c r="Y262" s="48"/>
      <c r="Z262" s="48"/>
      <c r="AA262" s="48"/>
    </row>
    <row r="263" spans="1:27" s="5" customFormat="1" x14ac:dyDescent="0.25">
      <c r="A263" s="48"/>
      <c r="B263" s="48"/>
      <c r="C263" s="57"/>
      <c r="D263" s="57"/>
      <c r="E263" s="53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9"/>
      <c r="W263" s="48"/>
      <c r="X263" s="48"/>
      <c r="Y263" s="48"/>
      <c r="Z263" s="48"/>
      <c r="AA263" s="48"/>
    </row>
    <row r="264" spans="1:27" s="5" customFormat="1" x14ac:dyDescent="0.25">
      <c r="A264" s="48"/>
      <c r="B264" s="48"/>
      <c r="C264" s="57"/>
      <c r="D264" s="57"/>
      <c r="E264" s="53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9"/>
      <c r="W264" s="48"/>
      <c r="X264" s="48"/>
      <c r="Y264" s="48"/>
      <c r="Z264" s="48"/>
      <c r="AA264" s="48"/>
    </row>
    <row r="265" spans="1:27" s="5" customFormat="1" x14ac:dyDescent="0.25">
      <c r="A265" s="48"/>
      <c r="B265" s="48"/>
      <c r="C265" s="57"/>
      <c r="D265" s="57"/>
      <c r="E265" s="53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9"/>
      <c r="W265" s="48"/>
      <c r="X265" s="48"/>
      <c r="Y265" s="48"/>
      <c r="Z265" s="48"/>
      <c r="AA265" s="48"/>
    </row>
    <row r="266" spans="1:27" s="5" customFormat="1" x14ac:dyDescent="0.25">
      <c r="A266" s="48"/>
      <c r="B266" s="48"/>
      <c r="C266" s="57"/>
      <c r="D266" s="57"/>
      <c r="E266" s="53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9"/>
      <c r="W266" s="48"/>
      <c r="X266" s="48"/>
      <c r="Y266" s="48"/>
      <c r="Z266" s="48"/>
      <c r="AA266" s="48"/>
    </row>
    <row r="267" spans="1:27" s="5" customFormat="1" x14ac:dyDescent="0.25">
      <c r="A267" s="48"/>
      <c r="B267" s="48"/>
      <c r="C267" s="57"/>
      <c r="D267" s="57"/>
      <c r="E267" s="53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9"/>
      <c r="W267" s="48"/>
      <c r="X267" s="48"/>
      <c r="Y267" s="48"/>
      <c r="Z267" s="48"/>
      <c r="AA267" s="48"/>
    </row>
    <row r="268" spans="1:27" s="5" customFormat="1" x14ac:dyDescent="0.25">
      <c r="A268" s="48"/>
      <c r="B268" s="48"/>
      <c r="C268" s="57"/>
      <c r="D268" s="57"/>
      <c r="E268" s="53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9"/>
      <c r="W268" s="48"/>
      <c r="X268" s="48"/>
      <c r="Y268" s="48"/>
      <c r="Z268" s="48"/>
      <c r="AA268" s="48"/>
    </row>
    <row r="269" spans="1:27" s="5" customFormat="1" x14ac:dyDescent="0.25">
      <c r="A269" s="48"/>
      <c r="B269" s="48"/>
      <c r="C269" s="57"/>
      <c r="D269" s="57"/>
      <c r="E269" s="53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9"/>
      <c r="W269" s="48"/>
      <c r="X269" s="48"/>
      <c r="Y269" s="48"/>
      <c r="Z269" s="48"/>
      <c r="AA269" s="48"/>
    </row>
    <row r="270" spans="1:27" s="5" customFormat="1" x14ac:dyDescent="0.25">
      <c r="A270" s="48"/>
      <c r="B270" s="48"/>
      <c r="C270" s="57"/>
      <c r="D270" s="57"/>
      <c r="E270" s="53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9"/>
      <c r="W270" s="48"/>
      <c r="X270" s="48"/>
      <c r="Y270" s="48"/>
      <c r="Z270" s="48"/>
      <c r="AA270" s="48"/>
    </row>
    <row r="271" spans="1:27" s="5" customFormat="1" x14ac:dyDescent="0.25">
      <c r="A271" s="48"/>
      <c r="B271" s="48"/>
      <c r="C271" s="57"/>
      <c r="D271" s="57"/>
      <c r="E271" s="53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9"/>
      <c r="W271" s="48"/>
      <c r="X271" s="48"/>
      <c r="Y271" s="48"/>
      <c r="Z271" s="48"/>
      <c r="AA271" s="48"/>
    </row>
    <row r="272" spans="1:27" s="5" customFormat="1" x14ac:dyDescent="0.25">
      <c r="A272" s="48"/>
      <c r="B272" s="48"/>
      <c r="C272" s="57"/>
      <c r="D272" s="57"/>
      <c r="E272" s="53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9"/>
      <c r="W272" s="48"/>
      <c r="X272" s="48"/>
      <c r="Y272" s="48"/>
      <c r="Z272" s="48"/>
      <c r="AA272" s="48"/>
    </row>
    <row r="273" spans="1:27" s="5" customFormat="1" x14ac:dyDescent="0.25">
      <c r="A273" s="48"/>
      <c r="B273" s="48"/>
      <c r="C273" s="57"/>
      <c r="D273" s="57"/>
      <c r="E273" s="53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9"/>
      <c r="W273" s="48"/>
      <c r="X273" s="48"/>
      <c r="Y273" s="48"/>
      <c r="Z273" s="48"/>
      <c r="AA273" s="48"/>
    </row>
    <row r="274" spans="1:27" s="5" customFormat="1" x14ac:dyDescent="0.25">
      <c r="A274" s="48"/>
      <c r="B274" s="48"/>
      <c r="C274" s="57"/>
      <c r="D274" s="57"/>
      <c r="E274" s="53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9"/>
      <c r="W274" s="48"/>
      <c r="X274" s="48"/>
      <c r="Y274" s="48"/>
      <c r="Z274" s="48"/>
      <c r="AA274" s="48"/>
    </row>
    <row r="275" spans="1:27" s="5" customFormat="1" x14ac:dyDescent="0.25">
      <c r="A275" s="48"/>
      <c r="B275" s="48"/>
      <c r="C275" s="57"/>
      <c r="D275" s="57"/>
      <c r="E275" s="53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9"/>
      <c r="W275" s="48"/>
      <c r="X275" s="48"/>
      <c r="Y275" s="48"/>
      <c r="Z275" s="48"/>
      <c r="AA275" s="48"/>
    </row>
    <row r="276" spans="1:27" s="5" customFormat="1" x14ac:dyDescent="0.25">
      <c r="A276" s="48"/>
      <c r="B276" s="48"/>
      <c r="C276" s="57"/>
      <c r="D276" s="57"/>
      <c r="E276" s="53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9"/>
      <c r="W276" s="48"/>
      <c r="X276" s="48"/>
      <c r="Y276" s="48"/>
      <c r="Z276" s="48"/>
      <c r="AA276" s="48"/>
    </row>
    <row r="277" spans="1:27" s="5" customFormat="1" x14ac:dyDescent="0.25">
      <c r="A277" s="48"/>
      <c r="B277" s="48"/>
      <c r="C277" s="57"/>
      <c r="D277" s="57"/>
      <c r="E277" s="53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9"/>
      <c r="W277" s="48"/>
      <c r="X277" s="48"/>
      <c r="Y277" s="48"/>
      <c r="Z277" s="48"/>
      <c r="AA277" s="48"/>
    </row>
    <row r="278" spans="1:27" s="5" customFormat="1" x14ac:dyDescent="0.25">
      <c r="A278" s="48"/>
      <c r="B278" s="48"/>
      <c r="C278" s="57"/>
      <c r="D278" s="57"/>
      <c r="E278" s="53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9"/>
      <c r="W278" s="48"/>
      <c r="X278" s="48"/>
      <c r="Y278" s="48"/>
      <c r="Z278" s="48"/>
      <c r="AA278" s="48"/>
    </row>
    <row r="279" spans="1:27" s="5" customFormat="1" x14ac:dyDescent="0.25">
      <c r="A279" s="48"/>
      <c r="B279" s="48"/>
      <c r="C279" s="57"/>
      <c r="D279" s="57"/>
      <c r="E279" s="53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9"/>
      <c r="W279" s="48"/>
      <c r="X279" s="48"/>
      <c r="Y279" s="48"/>
      <c r="Z279" s="48"/>
      <c r="AA279" s="48"/>
    </row>
    <row r="280" spans="1:27" s="5" customFormat="1" x14ac:dyDescent="0.25">
      <c r="A280" s="48"/>
      <c r="B280" s="48"/>
      <c r="C280" s="57"/>
      <c r="D280" s="57"/>
      <c r="E280" s="53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9"/>
      <c r="W280" s="48"/>
      <c r="X280" s="48"/>
      <c r="Y280" s="48"/>
      <c r="Z280" s="48"/>
      <c r="AA280" s="48"/>
    </row>
    <row r="281" spans="1:27" s="5" customFormat="1" x14ac:dyDescent="0.25">
      <c r="A281" s="48"/>
      <c r="B281" s="48"/>
      <c r="C281" s="57"/>
      <c r="D281" s="57"/>
      <c r="E281" s="53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9"/>
      <c r="W281" s="48"/>
      <c r="X281" s="48"/>
      <c r="Y281" s="48"/>
      <c r="Z281" s="48"/>
      <c r="AA281" s="48"/>
    </row>
    <row r="282" spans="1:27" s="5" customFormat="1" x14ac:dyDescent="0.25">
      <c r="A282" s="48"/>
      <c r="B282" s="48"/>
      <c r="C282" s="57"/>
      <c r="D282" s="57"/>
      <c r="E282" s="53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9"/>
      <c r="W282" s="48"/>
      <c r="X282" s="48"/>
      <c r="Y282" s="48"/>
      <c r="Z282" s="48"/>
      <c r="AA282" s="48"/>
    </row>
    <row r="283" spans="1:27" s="5" customFormat="1" x14ac:dyDescent="0.25">
      <c r="A283" s="48"/>
      <c r="B283" s="48"/>
      <c r="C283" s="57"/>
      <c r="D283" s="57"/>
      <c r="E283" s="53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9"/>
      <c r="W283" s="48"/>
      <c r="X283" s="48"/>
      <c r="Y283" s="48"/>
      <c r="Z283" s="48"/>
      <c r="AA283" s="48"/>
    </row>
    <row r="284" spans="1:27" s="5" customFormat="1" x14ac:dyDescent="0.25">
      <c r="A284" s="48"/>
      <c r="B284" s="48"/>
      <c r="C284" s="57"/>
      <c r="D284" s="57"/>
      <c r="E284" s="53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9"/>
      <c r="W284" s="48"/>
      <c r="X284" s="48"/>
      <c r="Y284" s="48"/>
      <c r="Z284" s="48"/>
      <c r="AA284" s="48"/>
    </row>
    <row r="285" spans="1:27" s="5" customFormat="1" x14ac:dyDescent="0.25">
      <c r="A285" s="48"/>
      <c r="B285" s="48"/>
      <c r="C285" s="57"/>
      <c r="D285" s="57"/>
      <c r="E285" s="53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9"/>
      <c r="W285" s="48"/>
      <c r="X285" s="48"/>
      <c r="Y285" s="48"/>
      <c r="Z285" s="48"/>
      <c r="AA285" s="48"/>
    </row>
    <row r="286" spans="1:27" s="5" customFormat="1" x14ac:dyDescent="0.25">
      <c r="A286" s="48"/>
      <c r="B286" s="48"/>
      <c r="C286" s="57"/>
      <c r="D286" s="57"/>
      <c r="E286" s="53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9"/>
      <c r="W286" s="48"/>
      <c r="X286" s="48"/>
      <c r="Y286" s="48"/>
      <c r="Z286" s="48"/>
      <c r="AA286" s="48"/>
    </row>
    <row r="287" spans="1:27" s="5" customFormat="1" x14ac:dyDescent="0.25">
      <c r="A287" s="48"/>
      <c r="B287" s="48"/>
      <c r="C287" s="57"/>
      <c r="D287" s="57"/>
      <c r="E287" s="53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9"/>
      <c r="W287" s="48"/>
      <c r="X287" s="48"/>
      <c r="Y287" s="48"/>
      <c r="Z287" s="48"/>
      <c r="AA287" s="48"/>
    </row>
    <row r="288" spans="1:27" s="5" customFormat="1" x14ac:dyDescent="0.25">
      <c r="A288" s="48"/>
      <c r="B288" s="48"/>
      <c r="C288" s="57"/>
      <c r="D288" s="57"/>
      <c r="E288" s="53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9"/>
      <c r="W288" s="48"/>
      <c r="X288" s="48"/>
      <c r="Y288" s="48"/>
      <c r="Z288" s="48"/>
      <c r="AA288" s="48"/>
    </row>
    <row r="289" spans="1:27" s="5" customFormat="1" x14ac:dyDescent="0.25">
      <c r="A289" s="48"/>
      <c r="B289" s="48"/>
      <c r="C289" s="57"/>
      <c r="D289" s="57"/>
      <c r="E289" s="53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9"/>
      <c r="W289" s="48"/>
      <c r="X289" s="48"/>
      <c r="Y289" s="48"/>
      <c r="Z289" s="48"/>
      <c r="AA289" s="48"/>
    </row>
    <row r="290" spans="1:27" s="5" customFormat="1" x14ac:dyDescent="0.25">
      <c r="A290" s="48"/>
      <c r="B290" s="48"/>
      <c r="C290" s="57"/>
      <c r="D290" s="57"/>
      <c r="E290" s="53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9"/>
      <c r="W290" s="48"/>
      <c r="X290" s="48"/>
      <c r="Y290" s="48"/>
      <c r="Z290" s="48"/>
      <c r="AA290" s="48"/>
    </row>
    <row r="291" spans="1:27" s="5" customFormat="1" x14ac:dyDescent="0.25">
      <c r="A291" s="48"/>
      <c r="B291" s="48"/>
      <c r="C291" s="57"/>
      <c r="D291" s="57"/>
      <c r="E291" s="53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9"/>
      <c r="W291" s="48"/>
      <c r="X291" s="48"/>
      <c r="Y291" s="48"/>
      <c r="Z291" s="48"/>
      <c r="AA291" s="48"/>
    </row>
    <row r="292" spans="1:27" s="5" customFormat="1" x14ac:dyDescent="0.25">
      <c r="A292" s="48"/>
      <c r="B292" s="48"/>
      <c r="C292" s="57"/>
      <c r="D292" s="57"/>
      <c r="E292" s="53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9"/>
      <c r="W292" s="48"/>
      <c r="X292" s="48"/>
      <c r="Y292" s="48"/>
      <c r="Z292" s="48"/>
      <c r="AA292" s="48"/>
    </row>
    <row r="293" spans="1:27" s="5" customFormat="1" x14ac:dyDescent="0.25">
      <c r="A293" s="48"/>
      <c r="B293" s="48"/>
      <c r="C293" s="57"/>
      <c r="D293" s="57"/>
      <c r="E293" s="53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9"/>
      <c r="W293" s="48"/>
      <c r="X293" s="48"/>
      <c r="Y293" s="48"/>
      <c r="Z293" s="48"/>
      <c r="AA293" s="48"/>
    </row>
    <row r="294" spans="1:27" s="5" customFormat="1" x14ac:dyDescent="0.25">
      <c r="A294" s="48"/>
      <c r="B294" s="48"/>
      <c r="C294" s="57"/>
      <c r="D294" s="57"/>
      <c r="E294" s="53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9"/>
      <c r="W294" s="48"/>
      <c r="X294" s="48"/>
      <c r="Y294" s="48"/>
      <c r="Z294" s="48"/>
      <c r="AA294" s="48"/>
    </row>
    <row r="295" spans="1:27" s="5" customFormat="1" x14ac:dyDescent="0.25">
      <c r="A295" s="48"/>
      <c r="B295" s="48"/>
      <c r="C295" s="57"/>
      <c r="D295" s="57"/>
      <c r="E295" s="53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9"/>
      <c r="W295" s="48"/>
      <c r="X295" s="48"/>
      <c r="Y295" s="48"/>
      <c r="Z295" s="48"/>
      <c r="AA295" s="48"/>
    </row>
    <row r="296" spans="1:27" s="5" customFormat="1" x14ac:dyDescent="0.25">
      <c r="A296" s="48"/>
      <c r="B296" s="48"/>
      <c r="C296" s="57"/>
      <c r="D296" s="57"/>
      <c r="E296" s="53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9"/>
      <c r="W296" s="48"/>
      <c r="X296" s="48"/>
      <c r="Y296" s="48"/>
      <c r="Z296" s="48"/>
      <c r="AA296" s="48"/>
    </row>
    <row r="297" spans="1:27" s="5" customFormat="1" x14ac:dyDescent="0.25">
      <c r="A297" s="48"/>
      <c r="B297" s="48"/>
      <c r="C297" s="57"/>
      <c r="D297" s="57"/>
      <c r="E297" s="53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9"/>
      <c r="W297" s="48"/>
      <c r="X297" s="48"/>
      <c r="Y297" s="48"/>
      <c r="Z297" s="48"/>
      <c r="AA297" s="48"/>
    </row>
    <row r="298" spans="1:27" s="5" customFormat="1" x14ac:dyDescent="0.25">
      <c r="A298" s="48"/>
      <c r="B298" s="48"/>
      <c r="C298" s="57"/>
      <c r="D298" s="57"/>
      <c r="E298" s="53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9"/>
      <c r="W298" s="48"/>
      <c r="X298" s="48"/>
      <c r="Y298" s="48"/>
      <c r="Z298" s="48"/>
      <c r="AA298" s="48"/>
    </row>
    <row r="299" spans="1:27" s="5" customFormat="1" x14ac:dyDescent="0.25">
      <c r="A299" s="48"/>
      <c r="B299" s="48"/>
      <c r="C299" s="57"/>
      <c r="D299" s="57"/>
      <c r="E299" s="53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9"/>
      <c r="W299" s="48"/>
      <c r="X299" s="48"/>
      <c r="Y299" s="48"/>
      <c r="Z299" s="48"/>
      <c r="AA299" s="48"/>
    </row>
    <row r="300" spans="1:27" s="5" customFormat="1" x14ac:dyDescent="0.25">
      <c r="A300" s="48"/>
      <c r="B300" s="48"/>
      <c r="C300" s="57"/>
      <c r="D300" s="57"/>
      <c r="E300" s="53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9"/>
      <c r="W300" s="48"/>
      <c r="X300" s="48"/>
      <c r="Y300" s="48"/>
      <c r="Z300" s="48"/>
      <c r="AA300" s="48"/>
    </row>
    <row r="301" spans="1:27" s="5" customFormat="1" x14ac:dyDescent="0.25">
      <c r="A301" s="48"/>
      <c r="B301" s="48"/>
      <c r="C301" s="57"/>
      <c r="D301" s="57"/>
      <c r="E301" s="53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9"/>
      <c r="W301" s="48"/>
      <c r="X301" s="48"/>
      <c r="Y301" s="48"/>
      <c r="Z301" s="48"/>
      <c r="AA301" s="48"/>
    </row>
    <row r="302" spans="1:27" s="5" customFormat="1" x14ac:dyDescent="0.25">
      <c r="A302" s="48"/>
      <c r="B302" s="48"/>
      <c r="C302" s="57"/>
      <c r="D302" s="57"/>
      <c r="E302" s="53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9"/>
      <c r="W302" s="48"/>
      <c r="X302" s="48"/>
      <c r="Y302" s="48"/>
      <c r="Z302" s="48"/>
      <c r="AA302" s="48"/>
    </row>
    <row r="303" spans="1:27" s="5" customFormat="1" x14ac:dyDescent="0.25">
      <c r="A303" s="48"/>
      <c r="B303" s="48"/>
      <c r="C303" s="57"/>
      <c r="D303" s="57"/>
      <c r="E303" s="53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9"/>
      <c r="W303" s="48"/>
      <c r="X303" s="48"/>
      <c r="Y303" s="48"/>
      <c r="Z303" s="48"/>
      <c r="AA303" s="48"/>
    </row>
    <row r="304" spans="1:27" s="5" customFormat="1" x14ac:dyDescent="0.25">
      <c r="A304" s="48"/>
      <c r="B304" s="48"/>
      <c r="C304" s="57"/>
      <c r="D304" s="57"/>
      <c r="E304" s="53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9"/>
      <c r="W304" s="48"/>
      <c r="X304" s="48"/>
      <c r="Y304" s="48"/>
      <c r="Z304" s="48"/>
      <c r="AA304" s="48"/>
    </row>
    <row r="305" spans="1:27" s="5" customFormat="1" x14ac:dyDescent="0.25">
      <c r="A305" s="48"/>
      <c r="B305" s="48"/>
      <c r="C305" s="57"/>
      <c r="D305" s="57"/>
      <c r="E305" s="53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9"/>
      <c r="W305" s="48"/>
      <c r="X305" s="48"/>
      <c r="Y305" s="48"/>
      <c r="Z305" s="48"/>
      <c r="AA305" s="48"/>
    </row>
    <row r="306" spans="1:27" s="5" customFormat="1" x14ac:dyDescent="0.25">
      <c r="A306" s="48"/>
      <c r="B306" s="48"/>
      <c r="C306" s="57"/>
      <c r="D306" s="57"/>
      <c r="E306" s="53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9"/>
      <c r="W306" s="48"/>
      <c r="X306" s="48"/>
      <c r="Y306" s="48"/>
      <c r="Z306" s="48"/>
      <c r="AA306" s="48"/>
    </row>
    <row r="307" spans="1:27" s="5" customFormat="1" x14ac:dyDescent="0.25">
      <c r="A307" s="48"/>
      <c r="B307" s="48"/>
      <c r="C307" s="57"/>
      <c r="D307" s="57"/>
      <c r="E307" s="53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9"/>
      <c r="W307" s="48"/>
      <c r="X307" s="48"/>
      <c r="Y307" s="48"/>
      <c r="Z307" s="48"/>
      <c r="AA307" s="48"/>
    </row>
    <row r="308" spans="1:27" s="5" customFormat="1" x14ac:dyDescent="0.25">
      <c r="A308" s="48"/>
      <c r="B308" s="48"/>
      <c r="C308" s="57"/>
      <c r="D308" s="57"/>
      <c r="E308" s="53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9"/>
      <c r="W308" s="48"/>
      <c r="X308" s="48"/>
      <c r="Y308" s="48"/>
      <c r="Z308" s="48"/>
      <c r="AA308" s="48"/>
    </row>
    <row r="309" spans="1:27" s="5" customFormat="1" x14ac:dyDescent="0.25">
      <c r="A309" s="48"/>
      <c r="B309" s="48"/>
      <c r="C309" s="57"/>
      <c r="D309" s="57"/>
      <c r="E309" s="53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9"/>
      <c r="W309" s="48"/>
      <c r="X309" s="48"/>
      <c r="Y309" s="48"/>
      <c r="Z309" s="48"/>
      <c r="AA309" s="48"/>
    </row>
    <row r="310" spans="1:27" s="5" customFormat="1" x14ac:dyDescent="0.25">
      <c r="A310" s="48"/>
      <c r="B310" s="48"/>
      <c r="C310" s="57"/>
      <c r="D310" s="57"/>
      <c r="E310" s="53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9"/>
      <c r="W310" s="48"/>
      <c r="X310" s="48"/>
      <c r="Y310" s="48"/>
      <c r="Z310" s="48"/>
      <c r="AA310" s="48"/>
    </row>
    <row r="311" spans="1:27" s="5" customFormat="1" x14ac:dyDescent="0.25">
      <c r="A311" s="48"/>
      <c r="B311" s="48"/>
      <c r="C311" s="57"/>
      <c r="D311" s="57"/>
      <c r="E311" s="53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9"/>
      <c r="W311" s="48"/>
      <c r="X311" s="48"/>
      <c r="Y311" s="48"/>
      <c r="Z311" s="48"/>
      <c r="AA311" s="48"/>
    </row>
    <row r="312" spans="1:27" s="5" customFormat="1" x14ac:dyDescent="0.25">
      <c r="A312" s="48"/>
      <c r="B312" s="48"/>
      <c r="C312" s="57"/>
      <c r="D312" s="57"/>
      <c r="E312" s="53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9"/>
      <c r="W312" s="48"/>
      <c r="X312" s="48"/>
      <c r="Y312" s="48"/>
      <c r="Z312" s="48"/>
      <c r="AA312" s="48"/>
    </row>
    <row r="313" spans="1:27" s="5" customFormat="1" x14ac:dyDescent="0.25">
      <c r="A313" s="48"/>
      <c r="B313" s="48"/>
      <c r="C313" s="57"/>
      <c r="D313" s="57"/>
      <c r="E313" s="53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9"/>
      <c r="W313" s="48"/>
      <c r="X313" s="48"/>
      <c r="Y313" s="48"/>
      <c r="Z313" s="48"/>
      <c r="AA313" s="48"/>
    </row>
    <row r="314" spans="1:27" s="5" customFormat="1" x14ac:dyDescent="0.25">
      <c r="A314" s="48"/>
      <c r="B314" s="48"/>
      <c r="C314" s="57"/>
      <c r="D314" s="57"/>
      <c r="E314" s="53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9"/>
      <c r="W314" s="48"/>
      <c r="X314" s="48"/>
      <c r="Y314" s="48"/>
      <c r="Z314" s="48"/>
      <c r="AA314" s="48"/>
    </row>
    <row r="315" spans="1:27" s="5" customFormat="1" x14ac:dyDescent="0.25">
      <c r="A315" s="48"/>
      <c r="B315" s="48"/>
      <c r="C315" s="57"/>
      <c r="D315" s="57"/>
      <c r="E315" s="53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9"/>
      <c r="W315" s="48"/>
      <c r="X315" s="48"/>
      <c r="Y315" s="48"/>
      <c r="Z315" s="48"/>
      <c r="AA315" s="48"/>
    </row>
    <row r="316" spans="1:27" s="5" customFormat="1" x14ac:dyDescent="0.25">
      <c r="A316" s="48"/>
      <c r="B316" s="48"/>
      <c r="C316" s="57"/>
      <c r="D316" s="57"/>
      <c r="E316" s="53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9"/>
      <c r="W316" s="48"/>
      <c r="X316" s="48"/>
      <c r="Y316" s="48"/>
      <c r="Z316" s="48"/>
      <c r="AA316" s="48"/>
    </row>
    <row r="317" spans="1:27" s="5" customFormat="1" x14ac:dyDescent="0.25">
      <c r="A317" s="48"/>
      <c r="B317" s="48"/>
      <c r="C317" s="57"/>
      <c r="D317" s="57"/>
      <c r="E317" s="53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9"/>
      <c r="W317" s="48"/>
      <c r="X317" s="48"/>
      <c r="Y317" s="48"/>
      <c r="Z317" s="48"/>
      <c r="AA317" s="48"/>
    </row>
    <row r="318" spans="1:27" s="5" customFormat="1" x14ac:dyDescent="0.25">
      <c r="A318" s="48"/>
      <c r="B318" s="48"/>
      <c r="C318" s="57"/>
      <c r="D318" s="57"/>
      <c r="E318" s="53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9"/>
      <c r="W318" s="48"/>
      <c r="X318" s="48"/>
      <c r="Y318" s="48"/>
      <c r="Z318" s="48"/>
      <c r="AA318" s="48"/>
    </row>
    <row r="319" spans="1:27" s="5" customFormat="1" x14ac:dyDescent="0.25">
      <c r="A319" s="48"/>
      <c r="B319" s="48"/>
      <c r="C319" s="57"/>
      <c r="D319" s="57"/>
      <c r="E319" s="53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9"/>
      <c r="W319" s="48"/>
      <c r="X319" s="48"/>
      <c r="Y319" s="48"/>
      <c r="Z319" s="48"/>
      <c r="AA319" s="48"/>
    </row>
    <row r="320" spans="1:27" s="5" customFormat="1" x14ac:dyDescent="0.25">
      <c r="A320" s="48"/>
      <c r="B320" s="48"/>
      <c r="C320" s="57"/>
      <c r="D320" s="57"/>
      <c r="E320" s="53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9"/>
      <c r="W320" s="48"/>
      <c r="X320" s="48"/>
      <c r="Y320" s="48"/>
      <c r="Z320" s="48"/>
      <c r="AA320" s="48"/>
    </row>
    <row r="321" spans="1:27" s="5" customFormat="1" x14ac:dyDescent="0.25">
      <c r="A321" s="48"/>
      <c r="B321" s="48"/>
      <c r="C321" s="57"/>
      <c r="D321" s="57"/>
      <c r="E321" s="53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9"/>
      <c r="W321" s="48"/>
      <c r="X321" s="48"/>
      <c r="Y321" s="48"/>
      <c r="Z321" s="48"/>
      <c r="AA321" s="48"/>
    </row>
    <row r="322" spans="1:27" s="5" customFormat="1" x14ac:dyDescent="0.25">
      <c r="A322" s="48"/>
      <c r="B322" s="48"/>
      <c r="C322" s="57"/>
      <c r="D322" s="57"/>
      <c r="E322" s="53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9"/>
      <c r="W322" s="48"/>
      <c r="X322" s="48"/>
      <c r="Y322" s="48"/>
      <c r="Z322" s="48"/>
      <c r="AA322" s="48"/>
    </row>
    <row r="323" spans="1:27" s="5" customFormat="1" x14ac:dyDescent="0.25">
      <c r="A323" s="48"/>
      <c r="B323" s="48"/>
      <c r="C323" s="57"/>
      <c r="D323" s="57"/>
      <c r="E323" s="53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9"/>
      <c r="W323" s="48"/>
      <c r="X323" s="48"/>
      <c r="Y323" s="48"/>
      <c r="Z323" s="48"/>
      <c r="AA323" s="48"/>
    </row>
    <row r="324" spans="1:27" s="5" customFormat="1" x14ac:dyDescent="0.25">
      <c r="A324" s="48"/>
      <c r="B324" s="48"/>
      <c r="C324" s="57"/>
      <c r="D324" s="57"/>
      <c r="E324" s="53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9"/>
      <c r="W324" s="48"/>
      <c r="X324" s="48"/>
      <c r="Y324" s="48"/>
      <c r="Z324" s="48"/>
      <c r="AA324" s="48"/>
    </row>
    <row r="325" spans="1:27" s="5" customFormat="1" x14ac:dyDescent="0.25">
      <c r="A325" s="48"/>
      <c r="B325" s="48"/>
      <c r="C325" s="57"/>
      <c r="D325" s="57"/>
      <c r="E325" s="53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9"/>
      <c r="W325" s="48"/>
      <c r="X325" s="48"/>
      <c r="Y325" s="48"/>
      <c r="Z325" s="48"/>
      <c r="AA325" s="48"/>
    </row>
    <row r="326" spans="1:27" s="5" customFormat="1" x14ac:dyDescent="0.25">
      <c r="A326" s="48"/>
      <c r="B326" s="48"/>
      <c r="C326" s="57"/>
      <c r="D326" s="57"/>
      <c r="E326" s="53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9"/>
      <c r="W326" s="48"/>
      <c r="X326" s="48"/>
      <c r="Y326" s="48"/>
      <c r="Z326" s="48"/>
      <c r="AA326" s="48"/>
    </row>
    <row r="327" spans="1:27" s="5" customFormat="1" x14ac:dyDescent="0.25">
      <c r="A327" s="48"/>
      <c r="B327" s="48"/>
      <c r="C327" s="57"/>
      <c r="D327" s="57"/>
      <c r="E327" s="53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9"/>
      <c r="W327" s="48"/>
      <c r="X327" s="48"/>
      <c r="Y327" s="48"/>
      <c r="Z327" s="48"/>
      <c r="AA327" s="48"/>
    </row>
    <row r="328" spans="1:27" s="5" customFormat="1" x14ac:dyDescent="0.25">
      <c r="A328" s="48"/>
      <c r="B328" s="48"/>
      <c r="C328" s="57"/>
      <c r="D328" s="57"/>
      <c r="E328" s="53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9"/>
      <c r="W328" s="48"/>
      <c r="X328" s="48"/>
      <c r="Y328" s="48"/>
      <c r="Z328" s="48"/>
      <c r="AA328" s="48"/>
    </row>
    <row r="329" spans="1:27" s="5" customFormat="1" x14ac:dyDescent="0.25">
      <c r="A329" s="48"/>
      <c r="B329" s="48"/>
      <c r="C329" s="57"/>
      <c r="D329" s="57"/>
      <c r="E329" s="53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9"/>
      <c r="W329" s="48"/>
      <c r="X329" s="48"/>
      <c r="Y329" s="48"/>
      <c r="Z329" s="48"/>
      <c r="AA329" s="48"/>
    </row>
    <row r="330" spans="1:27" s="5" customFormat="1" x14ac:dyDescent="0.25">
      <c r="A330" s="48"/>
      <c r="B330" s="48"/>
      <c r="C330" s="57"/>
      <c r="D330" s="57"/>
      <c r="E330" s="53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9"/>
      <c r="W330" s="48"/>
      <c r="X330" s="48"/>
      <c r="Y330" s="48"/>
      <c r="Z330" s="48"/>
      <c r="AA330" s="48"/>
    </row>
    <row r="331" spans="1:27" s="5" customFormat="1" x14ac:dyDescent="0.25">
      <c r="A331" s="48"/>
      <c r="B331" s="48"/>
      <c r="C331" s="57"/>
      <c r="D331" s="57"/>
      <c r="E331" s="53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9"/>
      <c r="W331" s="48"/>
      <c r="X331" s="48"/>
      <c r="Y331" s="48"/>
      <c r="Z331" s="48"/>
      <c r="AA331" s="48"/>
    </row>
    <row r="332" spans="1:27" s="5" customFormat="1" x14ac:dyDescent="0.25">
      <c r="A332" s="48"/>
      <c r="B332" s="48"/>
      <c r="C332" s="57"/>
      <c r="D332" s="57"/>
      <c r="E332" s="53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9"/>
      <c r="W332" s="48"/>
      <c r="X332" s="48"/>
      <c r="Y332" s="48"/>
      <c r="Z332" s="48"/>
      <c r="AA332" s="48"/>
    </row>
    <row r="333" spans="1:27" s="5" customFormat="1" x14ac:dyDescent="0.25">
      <c r="A333" s="48"/>
      <c r="B333" s="48"/>
      <c r="C333" s="57"/>
      <c r="D333" s="57"/>
      <c r="E333" s="53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9"/>
      <c r="W333" s="48"/>
      <c r="X333" s="48"/>
      <c r="Y333" s="48"/>
      <c r="Z333" s="48"/>
      <c r="AA333" s="48"/>
    </row>
    <row r="334" spans="1:27" s="5" customFormat="1" x14ac:dyDescent="0.25">
      <c r="A334" s="48"/>
      <c r="B334" s="48"/>
      <c r="C334" s="57"/>
      <c r="D334" s="57"/>
      <c r="E334" s="53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9"/>
      <c r="W334" s="48"/>
      <c r="X334" s="48"/>
      <c r="Y334" s="48"/>
      <c r="Z334" s="48"/>
      <c r="AA334" s="48"/>
    </row>
    <row r="335" spans="1:27" s="5" customFormat="1" x14ac:dyDescent="0.25">
      <c r="A335" s="48"/>
      <c r="B335" s="48"/>
      <c r="C335" s="57"/>
      <c r="D335" s="57"/>
      <c r="E335" s="53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9"/>
      <c r="W335" s="48"/>
      <c r="X335" s="48"/>
      <c r="Y335" s="48"/>
      <c r="Z335" s="48"/>
      <c r="AA335" s="48"/>
    </row>
    <row r="336" spans="1:27" s="5" customFormat="1" x14ac:dyDescent="0.25">
      <c r="A336" s="48"/>
      <c r="B336" s="48"/>
      <c r="C336" s="57"/>
      <c r="D336" s="57"/>
      <c r="E336" s="53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9"/>
      <c r="W336" s="48"/>
      <c r="X336" s="48"/>
      <c r="Y336" s="48"/>
      <c r="Z336" s="48"/>
      <c r="AA336" s="48"/>
    </row>
    <row r="337" spans="1:27" s="5" customFormat="1" x14ac:dyDescent="0.25">
      <c r="A337" s="48"/>
      <c r="B337" s="48"/>
      <c r="C337" s="57"/>
      <c r="D337" s="57"/>
      <c r="E337" s="53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9"/>
      <c r="W337" s="48"/>
      <c r="X337" s="48"/>
      <c r="Y337" s="48"/>
      <c r="Z337" s="48"/>
      <c r="AA337" s="48"/>
    </row>
    <row r="338" spans="1:27" s="5" customFormat="1" x14ac:dyDescent="0.25">
      <c r="A338" s="43"/>
      <c r="B338" s="43"/>
      <c r="C338" s="58"/>
      <c r="D338" s="58"/>
      <c r="E338" s="53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50"/>
      <c r="W338" s="43"/>
      <c r="X338" s="43"/>
      <c r="Y338" s="43"/>
      <c r="Z338" s="43"/>
      <c r="AA338" s="43"/>
    </row>
    <row r="339" spans="1:27" s="5" customFormat="1" x14ac:dyDescent="0.25">
      <c r="A339" s="43"/>
      <c r="B339" s="43"/>
      <c r="C339" s="58"/>
      <c r="D339" s="58"/>
      <c r="E339" s="53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50"/>
      <c r="W339" s="43"/>
      <c r="X339" s="43"/>
      <c r="Y339" s="43"/>
      <c r="Z339" s="43"/>
      <c r="AA339" s="43"/>
    </row>
    <row r="340" spans="1:27" x14ac:dyDescent="0.25">
      <c r="C340" s="58"/>
      <c r="D340" s="58"/>
      <c r="E340" s="53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S340" s="45"/>
      <c r="T340" s="45"/>
      <c r="U340" s="45"/>
    </row>
    <row r="341" spans="1:27" x14ac:dyDescent="0.25">
      <c r="C341" s="58"/>
      <c r="D341" s="58"/>
      <c r="E341" s="53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S341" s="45"/>
      <c r="T341" s="45"/>
      <c r="U341" s="45"/>
    </row>
    <row r="342" spans="1:27" x14ac:dyDescent="0.25">
      <c r="C342" s="58"/>
      <c r="D342" s="58"/>
      <c r="E342" s="53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S342" s="45"/>
      <c r="T342" s="45"/>
      <c r="U342" s="45"/>
    </row>
    <row r="343" spans="1:27" x14ac:dyDescent="0.25">
      <c r="C343" s="58"/>
      <c r="D343" s="58"/>
      <c r="E343" s="53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S343" s="45"/>
      <c r="T343" s="45"/>
      <c r="U343" s="45"/>
    </row>
    <row r="344" spans="1:27" x14ac:dyDescent="0.25">
      <c r="C344" s="58"/>
      <c r="D344" s="58"/>
      <c r="E344" s="53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S344" s="45"/>
      <c r="T344" s="45"/>
      <c r="U344" s="45"/>
    </row>
    <row r="345" spans="1:27" x14ac:dyDescent="0.25">
      <c r="C345" s="58"/>
      <c r="D345" s="58"/>
      <c r="E345" s="53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S345" s="45"/>
      <c r="T345" s="45"/>
      <c r="U345" s="45"/>
    </row>
    <row r="346" spans="1:27" x14ac:dyDescent="0.25">
      <c r="C346" s="58"/>
      <c r="D346" s="58"/>
      <c r="E346" s="53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S346" s="45"/>
      <c r="T346" s="45"/>
      <c r="U346" s="45"/>
    </row>
    <row r="347" spans="1:27" x14ac:dyDescent="0.25">
      <c r="C347" s="58"/>
      <c r="D347" s="58"/>
      <c r="E347" s="53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S347" s="45"/>
      <c r="T347" s="45"/>
      <c r="U347" s="45"/>
    </row>
    <row r="348" spans="1:27" x14ac:dyDescent="0.25">
      <c r="C348" s="58"/>
      <c r="D348" s="58"/>
      <c r="E348" s="53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S348" s="45"/>
      <c r="T348" s="45"/>
      <c r="U348" s="45"/>
    </row>
    <row r="349" spans="1:27" x14ac:dyDescent="0.25">
      <c r="C349" s="58"/>
      <c r="D349" s="58"/>
      <c r="E349" s="53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S349" s="45"/>
      <c r="T349" s="45"/>
      <c r="U349" s="45"/>
    </row>
    <row r="350" spans="1:27" x14ac:dyDescent="0.25">
      <c r="C350" s="58"/>
      <c r="D350" s="58"/>
      <c r="E350" s="53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S350" s="45"/>
      <c r="T350" s="45"/>
      <c r="U350" s="45"/>
    </row>
    <row r="351" spans="1:27" x14ac:dyDescent="0.25">
      <c r="C351" s="58"/>
      <c r="D351" s="58"/>
      <c r="E351" s="53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S351" s="45"/>
      <c r="T351" s="45"/>
      <c r="U351" s="45"/>
    </row>
    <row r="352" spans="1:27" x14ac:dyDescent="0.25">
      <c r="C352" s="58"/>
      <c r="D352" s="58"/>
      <c r="E352" s="53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S352" s="45"/>
      <c r="T352" s="45"/>
      <c r="U352" s="45"/>
    </row>
    <row r="353" spans="3:21" x14ac:dyDescent="0.25">
      <c r="C353" s="58"/>
      <c r="D353" s="58"/>
      <c r="E353" s="53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S353" s="45"/>
      <c r="T353" s="45"/>
      <c r="U353" s="45"/>
    </row>
    <row r="354" spans="3:21" x14ac:dyDescent="0.25">
      <c r="C354" s="58"/>
      <c r="D354" s="58"/>
      <c r="E354" s="53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S354" s="45"/>
      <c r="T354" s="45"/>
      <c r="U354" s="45"/>
    </row>
    <row r="355" spans="3:21" x14ac:dyDescent="0.25">
      <c r="C355" s="58"/>
      <c r="D355" s="58"/>
      <c r="E355" s="53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S355" s="45"/>
      <c r="T355" s="45"/>
      <c r="U355" s="45"/>
    </row>
    <row r="356" spans="3:21" x14ac:dyDescent="0.25">
      <c r="C356" s="58"/>
      <c r="D356" s="58"/>
      <c r="E356" s="53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S356" s="45"/>
      <c r="T356" s="45"/>
      <c r="U356" s="45"/>
    </row>
    <row r="357" spans="3:21" x14ac:dyDescent="0.25">
      <c r="C357" s="58"/>
      <c r="D357" s="58"/>
      <c r="E357" s="53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S357" s="45"/>
      <c r="T357" s="45"/>
      <c r="U357" s="45"/>
    </row>
    <row r="358" spans="3:21" x14ac:dyDescent="0.25">
      <c r="C358" s="58"/>
      <c r="D358" s="58"/>
      <c r="E358" s="53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S358" s="45"/>
      <c r="T358" s="45"/>
      <c r="U358" s="45"/>
    </row>
    <row r="359" spans="3:21" x14ac:dyDescent="0.25">
      <c r="C359" s="58"/>
      <c r="D359" s="58"/>
      <c r="E359" s="53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S359" s="45"/>
      <c r="T359" s="45"/>
      <c r="U359" s="45"/>
    </row>
    <row r="360" spans="3:21" x14ac:dyDescent="0.25">
      <c r="C360" s="58"/>
      <c r="D360" s="58"/>
      <c r="E360" s="53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S360" s="45"/>
      <c r="T360" s="45"/>
      <c r="U360" s="45"/>
    </row>
    <row r="361" spans="3:21" x14ac:dyDescent="0.25">
      <c r="C361" s="58"/>
      <c r="D361" s="58"/>
      <c r="E361" s="53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S361" s="45"/>
      <c r="T361" s="45"/>
      <c r="U361" s="45"/>
    </row>
    <row r="362" spans="3:21" x14ac:dyDescent="0.25">
      <c r="C362" s="58"/>
      <c r="D362" s="58"/>
      <c r="E362" s="53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S362" s="45"/>
      <c r="T362" s="45"/>
      <c r="U362" s="45"/>
    </row>
    <row r="363" spans="3:21" x14ac:dyDescent="0.25">
      <c r="C363" s="58"/>
      <c r="D363" s="58"/>
      <c r="E363" s="53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S363" s="45"/>
      <c r="T363" s="45"/>
      <c r="U363" s="45"/>
    </row>
    <row r="364" spans="3:21" x14ac:dyDescent="0.25">
      <c r="C364" s="58"/>
      <c r="D364" s="58"/>
      <c r="E364" s="53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S364" s="45"/>
      <c r="T364" s="45"/>
      <c r="U364" s="45"/>
    </row>
    <row r="365" spans="3:21" x14ac:dyDescent="0.25">
      <c r="C365" s="58"/>
      <c r="D365" s="58"/>
      <c r="E365" s="53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S365" s="45"/>
      <c r="T365" s="45"/>
      <c r="U365" s="45"/>
    </row>
    <row r="366" spans="3:21" x14ac:dyDescent="0.25">
      <c r="C366" s="58"/>
      <c r="D366" s="58"/>
      <c r="E366" s="53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S366" s="45"/>
      <c r="T366" s="45"/>
      <c r="U366" s="45"/>
    </row>
    <row r="367" spans="3:21" x14ac:dyDescent="0.25">
      <c r="C367" s="58"/>
      <c r="D367" s="58"/>
      <c r="E367" s="53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S367" s="45"/>
      <c r="T367" s="45"/>
      <c r="U367" s="45"/>
    </row>
    <row r="368" spans="3:21" x14ac:dyDescent="0.25">
      <c r="C368" s="58"/>
      <c r="D368" s="58"/>
      <c r="E368" s="53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S368" s="45"/>
      <c r="T368" s="45"/>
      <c r="U368" s="45"/>
    </row>
    <row r="369" spans="3:21" x14ac:dyDescent="0.25">
      <c r="C369" s="58"/>
      <c r="D369" s="58"/>
      <c r="E369" s="53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S369" s="45"/>
      <c r="T369" s="45"/>
      <c r="U369" s="45"/>
    </row>
    <row r="370" spans="3:21" x14ac:dyDescent="0.25">
      <c r="C370" s="58"/>
      <c r="D370" s="58"/>
      <c r="E370" s="53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S370" s="45"/>
      <c r="T370" s="45"/>
      <c r="U370" s="45"/>
    </row>
    <row r="371" spans="3:21" x14ac:dyDescent="0.25">
      <c r="C371" s="58"/>
      <c r="D371" s="58"/>
      <c r="E371" s="53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S371" s="45"/>
      <c r="T371" s="45"/>
      <c r="U371" s="45"/>
    </row>
    <row r="372" spans="3:21" x14ac:dyDescent="0.25">
      <c r="C372" s="58"/>
      <c r="D372" s="58"/>
      <c r="E372" s="53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S372" s="45"/>
      <c r="T372" s="45"/>
      <c r="U372" s="45"/>
    </row>
    <row r="373" spans="3:21" x14ac:dyDescent="0.25">
      <c r="C373" s="58"/>
      <c r="D373" s="58"/>
      <c r="E373" s="53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S373" s="45"/>
      <c r="T373" s="45"/>
      <c r="U373" s="45"/>
    </row>
    <row r="374" spans="3:21" x14ac:dyDescent="0.25">
      <c r="C374" s="58"/>
      <c r="D374" s="58"/>
      <c r="E374" s="53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S374" s="45"/>
      <c r="T374" s="45"/>
      <c r="U374" s="45"/>
    </row>
    <row r="375" spans="3:21" x14ac:dyDescent="0.25">
      <c r="C375" s="58"/>
      <c r="D375" s="58"/>
      <c r="E375" s="53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S375" s="45"/>
      <c r="T375" s="45"/>
      <c r="U375" s="45"/>
    </row>
    <row r="376" spans="3:21" x14ac:dyDescent="0.25">
      <c r="C376" s="58"/>
      <c r="D376" s="58"/>
      <c r="E376" s="53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S376" s="45"/>
      <c r="T376" s="45"/>
      <c r="U376" s="45"/>
    </row>
    <row r="377" spans="3:21" x14ac:dyDescent="0.25">
      <c r="C377" s="58"/>
      <c r="D377" s="58"/>
      <c r="E377" s="53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S377" s="45"/>
      <c r="T377" s="45"/>
      <c r="U377" s="45"/>
    </row>
    <row r="378" spans="3:21" x14ac:dyDescent="0.25">
      <c r="C378" s="58"/>
      <c r="D378" s="58"/>
      <c r="E378" s="53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S378" s="45"/>
      <c r="T378" s="45"/>
      <c r="U378" s="45"/>
    </row>
    <row r="379" spans="3:21" x14ac:dyDescent="0.25">
      <c r="C379" s="58"/>
      <c r="D379" s="58"/>
      <c r="E379" s="53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S379" s="45"/>
      <c r="T379" s="45"/>
      <c r="U379" s="45"/>
    </row>
    <row r="380" spans="3:21" x14ac:dyDescent="0.25">
      <c r="C380" s="58"/>
      <c r="D380" s="58"/>
      <c r="E380" s="53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S380" s="45"/>
      <c r="T380" s="45"/>
      <c r="U380" s="45"/>
    </row>
    <row r="381" spans="3:21" x14ac:dyDescent="0.25">
      <c r="C381" s="58"/>
      <c r="D381" s="58"/>
      <c r="E381" s="53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S381" s="45"/>
      <c r="T381" s="45"/>
      <c r="U381" s="45"/>
    </row>
    <row r="382" spans="3:21" x14ac:dyDescent="0.25">
      <c r="C382" s="58"/>
      <c r="D382" s="58"/>
      <c r="E382" s="53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S382" s="45"/>
      <c r="T382" s="45"/>
      <c r="U382" s="45"/>
    </row>
    <row r="383" spans="3:21" x14ac:dyDescent="0.25">
      <c r="C383" s="58"/>
      <c r="D383" s="58"/>
      <c r="E383" s="53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S383" s="45"/>
      <c r="T383" s="45"/>
      <c r="U383" s="45"/>
    </row>
    <row r="384" spans="3:21" x14ac:dyDescent="0.25">
      <c r="C384" s="58"/>
      <c r="D384" s="58"/>
      <c r="E384" s="53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S384" s="45"/>
      <c r="T384" s="45"/>
      <c r="U384" s="45"/>
    </row>
    <row r="385" spans="3:21" x14ac:dyDescent="0.25">
      <c r="C385" s="58"/>
      <c r="D385" s="58"/>
      <c r="E385" s="53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S385" s="45"/>
      <c r="T385" s="45"/>
      <c r="U385" s="45"/>
    </row>
    <row r="386" spans="3:21" x14ac:dyDescent="0.25">
      <c r="C386" s="58"/>
      <c r="D386" s="58"/>
      <c r="E386" s="53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S386" s="45"/>
      <c r="T386" s="45"/>
      <c r="U386" s="45"/>
    </row>
    <row r="387" spans="3:21" x14ac:dyDescent="0.25">
      <c r="C387" s="58"/>
      <c r="D387" s="58"/>
      <c r="E387" s="53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S387" s="45"/>
      <c r="T387" s="45"/>
      <c r="U387" s="45"/>
    </row>
    <row r="388" spans="3:21" x14ac:dyDescent="0.25">
      <c r="C388" s="58"/>
      <c r="D388" s="58"/>
      <c r="E388" s="53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S388" s="45"/>
      <c r="T388" s="45"/>
      <c r="U388" s="45"/>
    </row>
    <row r="389" spans="3:21" x14ac:dyDescent="0.25">
      <c r="C389" s="58"/>
      <c r="D389" s="58"/>
      <c r="E389" s="53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S389" s="45"/>
      <c r="T389" s="45"/>
      <c r="U389" s="45"/>
    </row>
    <row r="390" spans="3:21" x14ac:dyDescent="0.25">
      <c r="C390" s="58"/>
      <c r="D390" s="58"/>
      <c r="E390" s="53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S390" s="45"/>
      <c r="T390" s="45"/>
      <c r="U390" s="45"/>
    </row>
    <row r="391" spans="3:21" x14ac:dyDescent="0.25">
      <c r="C391" s="58"/>
      <c r="D391" s="58"/>
      <c r="E391" s="53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S391" s="45"/>
      <c r="T391" s="45"/>
      <c r="U391" s="45"/>
    </row>
    <row r="392" spans="3:21" x14ac:dyDescent="0.25">
      <c r="C392" s="58"/>
      <c r="D392" s="58"/>
      <c r="E392" s="53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S392" s="45"/>
      <c r="T392" s="45"/>
      <c r="U392" s="45"/>
    </row>
    <row r="393" spans="3:21" x14ac:dyDescent="0.25">
      <c r="C393" s="58"/>
      <c r="D393" s="58"/>
      <c r="E393" s="53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S393" s="45"/>
      <c r="T393" s="45"/>
      <c r="U393" s="45"/>
    </row>
    <row r="394" spans="3:21" x14ac:dyDescent="0.25">
      <c r="C394" s="58"/>
      <c r="D394" s="58"/>
      <c r="E394" s="53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S394" s="45"/>
      <c r="T394" s="45"/>
      <c r="U394" s="45"/>
    </row>
    <row r="395" spans="3:21" x14ac:dyDescent="0.25">
      <c r="C395" s="58"/>
      <c r="D395" s="58"/>
      <c r="E395" s="53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S395" s="45"/>
      <c r="T395" s="45"/>
      <c r="U395" s="45"/>
    </row>
    <row r="396" spans="3:21" x14ac:dyDescent="0.25">
      <c r="C396" s="58"/>
      <c r="D396" s="58"/>
      <c r="E396" s="53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S396" s="45"/>
      <c r="T396" s="45"/>
      <c r="U396" s="45"/>
    </row>
    <row r="397" spans="3:21" x14ac:dyDescent="0.25">
      <c r="C397" s="58"/>
      <c r="D397" s="58"/>
      <c r="E397" s="53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S397" s="45"/>
      <c r="T397" s="45"/>
      <c r="U397" s="45"/>
    </row>
    <row r="398" spans="3:21" x14ac:dyDescent="0.25">
      <c r="C398" s="58"/>
      <c r="D398" s="58"/>
      <c r="E398" s="53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S398" s="45"/>
      <c r="T398" s="45"/>
      <c r="U398" s="45"/>
    </row>
    <row r="399" spans="3:21" x14ac:dyDescent="0.25">
      <c r="C399" s="58"/>
      <c r="D399" s="58"/>
      <c r="E399" s="53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S399" s="45"/>
      <c r="T399" s="45"/>
      <c r="U399" s="45"/>
    </row>
    <row r="400" spans="3:21" x14ac:dyDescent="0.25">
      <c r="C400" s="58"/>
      <c r="D400" s="58"/>
      <c r="E400" s="53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S400" s="45"/>
      <c r="T400" s="45"/>
      <c r="U400" s="45"/>
    </row>
    <row r="401" spans="3:21" x14ac:dyDescent="0.25">
      <c r="C401" s="58"/>
      <c r="D401" s="58"/>
      <c r="E401" s="53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S401" s="45"/>
      <c r="T401" s="45"/>
      <c r="U401" s="45"/>
    </row>
    <row r="402" spans="3:21" x14ac:dyDescent="0.25">
      <c r="C402" s="58"/>
      <c r="D402" s="58"/>
      <c r="E402" s="53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S402" s="45"/>
      <c r="T402" s="45"/>
      <c r="U402" s="45"/>
    </row>
    <row r="403" spans="3:21" x14ac:dyDescent="0.25">
      <c r="C403" s="58"/>
      <c r="D403" s="58"/>
      <c r="E403" s="53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S403" s="45"/>
      <c r="T403" s="45"/>
      <c r="U403" s="45"/>
    </row>
    <row r="404" spans="3:21" x14ac:dyDescent="0.25">
      <c r="C404" s="58"/>
      <c r="D404" s="58"/>
      <c r="E404" s="53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S404" s="45"/>
      <c r="T404" s="45"/>
      <c r="U404" s="45"/>
    </row>
    <row r="405" spans="3:21" x14ac:dyDescent="0.25">
      <c r="C405" s="58"/>
      <c r="D405" s="58"/>
      <c r="E405" s="53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S405" s="45"/>
      <c r="T405" s="45"/>
      <c r="U405" s="45"/>
    </row>
    <row r="406" spans="3:21" x14ac:dyDescent="0.25">
      <c r="C406" s="58"/>
      <c r="D406" s="58"/>
      <c r="E406" s="53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S406" s="45"/>
      <c r="T406" s="45"/>
      <c r="U406" s="45"/>
    </row>
    <row r="407" spans="3:21" x14ac:dyDescent="0.25">
      <c r="C407" s="58"/>
      <c r="D407" s="58"/>
      <c r="E407" s="53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S407" s="45"/>
      <c r="T407" s="45"/>
      <c r="U407" s="45"/>
    </row>
    <row r="408" spans="3:21" x14ac:dyDescent="0.25">
      <c r="C408" s="58"/>
      <c r="D408" s="58"/>
      <c r="E408" s="53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S408" s="45"/>
      <c r="T408" s="45"/>
      <c r="U408" s="45"/>
    </row>
    <row r="409" spans="3:21" x14ac:dyDescent="0.25">
      <c r="C409" s="58"/>
      <c r="D409" s="58"/>
      <c r="E409" s="53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S409" s="45"/>
      <c r="T409" s="45"/>
      <c r="U409" s="45"/>
    </row>
    <row r="410" spans="3:21" x14ac:dyDescent="0.25">
      <c r="C410" s="58"/>
      <c r="D410" s="58"/>
      <c r="E410" s="53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S410" s="45"/>
      <c r="T410" s="45"/>
      <c r="U410" s="45"/>
    </row>
    <row r="411" spans="3:21" x14ac:dyDescent="0.25">
      <c r="C411" s="58"/>
      <c r="D411" s="58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S411" s="45"/>
      <c r="T411" s="45"/>
      <c r="U411" s="45"/>
    </row>
    <row r="412" spans="3:21" x14ac:dyDescent="0.25">
      <c r="C412" s="58"/>
      <c r="D412" s="58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S412" s="45"/>
      <c r="T412" s="45"/>
      <c r="U412" s="45"/>
    </row>
    <row r="413" spans="3:21" x14ac:dyDescent="0.25">
      <c r="C413" s="58"/>
      <c r="D413" s="58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S413" s="45"/>
      <c r="T413" s="45"/>
      <c r="U413" s="45"/>
    </row>
    <row r="414" spans="3:21" x14ac:dyDescent="0.25">
      <c r="C414" s="58"/>
      <c r="D414" s="58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S414" s="45"/>
      <c r="T414" s="45"/>
      <c r="U414" s="45"/>
    </row>
    <row r="415" spans="3:21" x14ac:dyDescent="0.25">
      <c r="C415" s="58"/>
      <c r="D415" s="58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S415" s="45"/>
      <c r="T415" s="45"/>
      <c r="U415" s="45"/>
    </row>
    <row r="416" spans="3:21" x14ac:dyDescent="0.25">
      <c r="C416" s="58"/>
      <c r="D416" s="58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S416" s="45"/>
      <c r="T416" s="45"/>
      <c r="U416" s="45"/>
    </row>
    <row r="417" spans="3:21" x14ac:dyDescent="0.25">
      <c r="C417" s="58"/>
      <c r="D417" s="58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S417" s="45"/>
      <c r="T417" s="45"/>
      <c r="U417" s="45"/>
    </row>
    <row r="418" spans="3:21" x14ac:dyDescent="0.25">
      <c r="C418" s="58"/>
      <c r="D418" s="58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S418" s="45"/>
      <c r="T418" s="45"/>
      <c r="U418" s="45"/>
    </row>
    <row r="419" spans="3:21" x14ac:dyDescent="0.25">
      <c r="C419" s="58"/>
      <c r="D419" s="58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S419" s="45"/>
      <c r="T419" s="45"/>
      <c r="U419" s="45"/>
    </row>
    <row r="420" spans="3:21" x14ac:dyDescent="0.25">
      <c r="C420" s="58"/>
      <c r="D420" s="58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S420" s="45"/>
      <c r="T420" s="45"/>
      <c r="U420" s="45"/>
    </row>
    <row r="421" spans="3:21" x14ac:dyDescent="0.25">
      <c r="C421" s="58"/>
      <c r="D421" s="58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S421" s="45"/>
      <c r="T421" s="45"/>
      <c r="U421" s="45"/>
    </row>
    <row r="422" spans="3:21" x14ac:dyDescent="0.25">
      <c r="C422" s="58"/>
      <c r="D422" s="58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S422" s="45"/>
      <c r="T422" s="45"/>
      <c r="U422" s="45"/>
    </row>
    <row r="423" spans="3:21" x14ac:dyDescent="0.25">
      <c r="C423" s="58"/>
      <c r="D423" s="58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S423" s="45"/>
      <c r="T423" s="45"/>
      <c r="U423" s="45"/>
    </row>
    <row r="424" spans="3:21" x14ac:dyDescent="0.25">
      <c r="C424" s="58"/>
      <c r="D424" s="58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S424" s="45"/>
      <c r="T424" s="45"/>
      <c r="U424" s="45"/>
    </row>
    <row r="425" spans="3:21" x14ac:dyDescent="0.25">
      <c r="C425" s="58"/>
      <c r="D425" s="58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S425" s="45"/>
      <c r="T425" s="45"/>
      <c r="U425" s="45"/>
    </row>
    <row r="426" spans="3:21" x14ac:dyDescent="0.25">
      <c r="C426" s="58"/>
      <c r="D426" s="58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S426" s="45"/>
      <c r="T426" s="45"/>
      <c r="U426" s="45"/>
    </row>
    <row r="427" spans="3:21" x14ac:dyDescent="0.25">
      <c r="C427" s="58"/>
      <c r="D427" s="58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S427" s="45"/>
      <c r="T427" s="45"/>
      <c r="U427" s="45"/>
    </row>
    <row r="428" spans="3:21" x14ac:dyDescent="0.25">
      <c r="C428" s="58"/>
      <c r="D428" s="58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S428" s="45"/>
      <c r="T428" s="45"/>
      <c r="U428" s="45"/>
    </row>
    <row r="429" spans="3:21" x14ac:dyDescent="0.25">
      <c r="C429" s="58"/>
      <c r="D429" s="58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S429" s="45"/>
      <c r="T429" s="45"/>
      <c r="U429" s="45"/>
    </row>
    <row r="430" spans="3:21" x14ac:dyDescent="0.25">
      <c r="C430" s="58"/>
      <c r="D430" s="58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S430" s="45"/>
      <c r="T430" s="45"/>
      <c r="U430" s="45"/>
    </row>
    <row r="431" spans="3:21" x14ac:dyDescent="0.25">
      <c r="C431" s="58"/>
      <c r="D431" s="58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S431" s="45"/>
      <c r="T431" s="45"/>
      <c r="U431" s="45"/>
    </row>
    <row r="432" spans="3:21" x14ac:dyDescent="0.25">
      <c r="C432" s="58"/>
      <c r="D432" s="58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S432" s="45"/>
      <c r="T432" s="45"/>
      <c r="U432" s="45"/>
    </row>
    <row r="433" spans="3:21" x14ac:dyDescent="0.25">
      <c r="C433" s="58"/>
      <c r="D433" s="58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S433" s="45"/>
      <c r="T433" s="45"/>
      <c r="U433" s="45"/>
    </row>
    <row r="434" spans="3:21" x14ac:dyDescent="0.25">
      <c r="C434" s="58"/>
      <c r="D434" s="58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S434" s="45"/>
      <c r="T434" s="45"/>
      <c r="U434" s="45"/>
    </row>
    <row r="435" spans="3:21" x14ac:dyDescent="0.25">
      <c r="C435" s="58"/>
      <c r="D435" s="58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S435" s="45"/>
      <c r="T435" s="45"/>
      <c r="U435" s="45"/>
    </row>
    <row r="436" spans="3:21" x14ac:dyDescent="0.25">
      <c r="C436" s="58"/>
      <c r="D436" s="58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S436" s="45"/>
      <c r="T436" s="45"/>
      <c r="U436" s="45"/>
    </row>
    <row r="437" spans="3:21" x14ac:dyDescent="0.25">
      <c r="C437" s="58"/>
      <c r="D437" s="58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S437" s="45"/>
      <c r="T437" s="45"/>
      <c r="U437" s="45"/>
    </row>
    <row r="438" spans="3:21" x14ac:dyDescent="0.25">
      <c r="C438" s="58"/>
      <c r="D438" s="58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S438" s="45"/>
      <c r="T438" s="45"/>
      <c r="U438" s="45"/>
    </row>
    <row r="439" spans="3:21" x14ac:dyDescent="0.25">
      <c r="C439" s="58"/>
      <c r="D439" s="58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S439" s="45"/>
      <c r="T439" s="45"/>
      <c r="U439" s="45"/>
    </row>
    <row r="440" spans="3:21" x14ac:dyDescent="0.25">
      <c r="C440" s="58"/>
      <c r="D440" s="58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S440" s="45"/>
      <c r="T440" s="45"/>
      <c r="U440" s="45"/>
    </row>
    <row r="441" spans="3:21" x14ac:dyDescent="0.25">
      <c r="C441" s="58"/>
      <c r="D441" s="58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S441" s="45"/>
      <c r="T441" s="45"/>
      <c r="U441" s="45"/>
    </row>
    <row r="442" spans="3:21" x14ac:dyDescent="0.25">
      <c r="C442" s="58"/>
      <c r="D442" s="58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S442" s="45"/>
      <c r="T442" s="45"/>
      <c r="U442" s="45"/>
    </row>
    <row r="443" spans="3:21" x14ac:dyDescent="0.25">
      <c r="C443" s="58"/>
      <c r="D443" s="58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S443" s="45"/>
      <c r="T443" s="45"/>
      <c r="U443" s="45"/>
    </row>
    <row r="444" spans="3:21" x14ac:dyDescent="0.25">
      <c r="C444" s="58"/>
      <c r="D444" s="58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S444" s="45"/>
      <c r="T444" s="45"/>
      <c r="U444" s="45"/>
    </row>
    <row r="445" spans="3:21" x14ac:dyDescent="0.25">
      <c r="C445" s="58"/>
      <c r="D445" s="58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S445" s="45"/>
      <c r="T445" s="45"/>
      <c r="U445" s="45"/>
    </row>
    <row r="446" spans="3:21" x14ac:dyDescent="0.25">
      <c r="C446" s="58"/>
      <c r="D446" s="58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S446" s="45"/>
      <c r="T446" s="45"/>
      <c r="U446" s="45"/>
    </row>
    <row r="447" spans="3:21" x14ac:dyDescent="0.25">
      <c r="C447" s="58"/>
      <c r="D447" s="58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S447" s="45"/>
      <c r="T447" s="45"/>
      <c r="U447" s="45"/>
    </row>
    <row r="448" spans="3:21" x14ac:dyDescent="0.25">
      <c r="C448" s="58"/>
      <c r="D448" s="58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S448" s="45"/>
      <c r="T448" s="45"/>
      <c r="U448" s="45"/>
    </row>
    <row r="449" spans="3:21" x14ac:dyDescent="0.25">
      <c r="C449" s="58"/>
      <c r="D449" s="58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S449" s="45"/>
      <c r="T449" s="45"/>
      <c r="U449" s="45"/>
    </row>
    <row r="450" spans="3:21" x14ac:dyDescent="0.25">
      <c r="C450" s="58"/>
      <c r="D450" s="58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S450" s="45"/>
      <c r="T450" s="45"/>
      <c r="U450" s="45"/>
    </row>
    <row r="451" spans="3:21" x14ac:dyDescent="0.25">
      <c r="C451" s="58"/>
      <c r="D451" s="58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S451" s="45"/>
      <c r="T451" s="45"/>
      <c r="U451" s="45"/>
    </row>
    <row r="452" spans="3:21" x14ac:dyDescent="0.25">
      <c r="C452" s="58"/>
      <c r="D452" s="58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S452" s="45"/>
      <c r="T452" s="45"/>
      <c r="U452" s="45"/>
    </row>
    <row r="453" spans="3:21" x14ac:dyDescent="0.25">
      <c r="C453" s="58"/>
      <c r="D453" s="58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S453" s="45"/>
      <c r="T453" s="45"/>
      <c r="U453" s="45"/>
    </row>
    <row r="454" spans="3:21" x14ac:dyDescent="0.25">
      <c r="C454" s="58"/>
      <c r="D454" s="58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S454" s="45"/>
      <c r="T454" s="45"/>
      <c r="U454" s="45"/>
    </row>
    <row r="455" spans="3:21" x14ac:dyDescent="0.25">
      <c r="C455" s="58"/>
      <c r="D455" s="58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S455" s="45"/>
      <c r="T455" s="45"/>
      <c r="U455" s="45"/>
    </row>
    <row r="456" spans="3:21" x14ac:dyDescent="0.25">
      <c r="C456" s="58"/>
      <c r="D456" s="58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S456" s="45"/>
      <c r="T456" s="45"/>
      <c r="U456" s="45"/>
    </row>
    <row r="457" spans="3:21" x14ac:dyDescent="0.25">
      <c r="C457" s="58"/>
      <c r="D457" s="58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S457" s="45"/>
      <c r="T457" s="45"/>
      <c r="U457" s="45"/>
    </row>
    <row r="458" spans="3:21" x14ac:dyDescent="0.25">
      <c r="C458" s="58"/>
      <c r="D458" s="58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S458" s="45"/>
      <c r="T458" s="45"/>
      <c r="U458" s="45"/>
    </row>
    <row r="459" spans="3:21" x14ac:dyDescent="0.25">
      <c r="C459" s="58"/>
      <c r="D459" s="58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S459" s="45"/>
      <c r="T459" s="45"/>
      <c r="U459" s="45"/>
    </row>
    <row r="460" spans="3:21" x14ac:dyDescent="0.25">
      <c r="C460" s="58"/>
      <c r="D460" s="58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S460" s="45"/>
      <c r="T460" s="45"/>
      <c r="U460" s="45"/>
    </row>
    <row r="461" spans="3:21" x14ac:dyDescent="0.25">
      <c r="C461" s="58"/>
      <c r="D461" s="58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S461" s="45"/>
      <c r="T461" s="45"/>
      <c r="U461" s="45"/>
    </row>
    <row r="462" spans="3:21" x14ac:dyDescent="0.25">
      <c r="C462" s="58"/>
      <c r="D462" s="58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S462" s="45"/>
      <c r="T462" s="45"/>
      <c r="U462" s="45"/>
    </row>
    <row r="463" spans="3:21" x14ac:dyDescent="0.25">
      <c r="C463" s="58"/>
      <c r="D463" s="58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S463" s="45"/>
      <c r="T463" s="45"/>
      <c r="U463" s="45"/>
    </row>
    <row r="464" spans="3:21" x14ac:dyDescent="0.25">
      <c r="C464" s="58"/>
      <c r="D464" s="58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S464" s="45"/>
      <c r="T464" s="45"/>
      <c r="U464" s="45"/>
    </row>
    <row r="465" spans="3:21" x14ac:dyDescent="0.25">
      <c r="C465" s="58"/>
      <c r="D465" s="58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S465" s="45"/>
      <c r="T465" s="45"/>
      <c r="U465" s="45"/>
    </row>
    <row r="466" spans="3:21" x14ac:dyDescent="0.25">
      <c r="C466" s="58"/>
      <c r="D466" s="58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S466" s="45"/>
      <c r="T466" s="45"/>
      <c r="U466" s="45"/>
    </row>
    <row r="467" spans="3:21" x14ac:dyDescent="0.25">
      <c r="C467" s="58"/>
      <c r="D467" s="58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S467" s="45"/>
      <c r="T467" s="45"/>
      <c r="U467" s="45"/>
    </row>
    <row r="468" spans="3:21" x14ac:dyDescent="0.25">
      <c r="C468" s="58"/>
      <c r="D468" s="58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S468" s="45"/>
      <c r="T468" s="45"/>
      <c r="U468" s="45"/>
    </row>
    <row r="469" spans="3:21" x14ac:dyDescent="0.25">
      <c r="C469" s="58"/>
      <c r="D469" s="58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S469" s="45"/>
      <c r="T469" s="45"/>
      <c r="U469" s="45"/>
    </row>
    <row r="470" spans="3:21" x14ac:dyDescent="0.25">
      <c r="C470" s="58"/>
      <c r="D470" s="58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S470" s="45"/>
      <c r="T470" s="45"/>
      <c r="U470" s="45"/>
    </row>
    <row r="471" spans="3:21" x14ac:dyDescent="0.25">
      <c r="C471" s="58"/>
      <c r="D471" s="58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S471" s="45"/>
      <c r="T471" s="45"/>
      <c r="U471" s="45"/>
    </row>
    <row r="472" spans="3:21" x14ac:dyDescent="0.25">
      <c r="C472" s="58"/>
      <c r="D472" s="58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S472" s="45"/>
      <c r="T472" s="45"/>
      <c r="U472" s="45"/>
    </row>
    <row r="473" spans="3:21" x14ac:dyDescent="0.25">
      <c r="C473" s="58"/>
      <c r="D473" s="58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S473" s="45"/>
      <c r="T473" s="45"/>
      <c r="U473" s="45"/>
    </row>
    <row r="474" spans="3:21" x14ac:dyDescent="0.25">
      <c r="C474" s="58"/>
      <c r="D474" s="58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S474" s="45"/>
      <c r="T474" s="45"/>
      <c r="U474" s="45"/>
    </row>
    <row r="475" spans="3:21" x14ac:dyDescent="0.25">
      <c r="C475" s="58"/>
      <c r="D475" s="58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S475" s="45"/>
      <c r="T475" s="45"/>
      <c r="U475" s="45"/>
    </row>
    <row r="476" spans="3:21" x14ac:dyDescent="0.25">
      <c r="C476" s="58"/>
      <c r="D476" s="58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S476" s="45"/>
      <c r="T476" s="45"/>
      <c r="U476" s="45"/>
    </row>
    <row r="477" spans="3:21" x14ac:dyDescent="0.25">
      <c r="C477" s="58"/>
      <c r="D477" s="58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S477" s="45"/>
      <c r="T477" s="45"/>
      <c r="U477" s="45"/>
    </row>
    <row r="478" spans="3:21" x14ac:dyDescent="0.25">
      <c r="C478" s="58"/>
      <c r="D478" s="58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S478" s="45"/>
      <c r="T478" s="45"/>
      <c r="U478" s="45"/>
    </row>
    <row r="479" spans="3:21" x14ac:dyDescent="0.25">
      <c r="C479" s="58"/>
      <c r="D479" s="58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S479" s="45"/>
      <c r="T479" s="45"/>
      <c r="U479" s="45"/>
    </row>
    <row r="480" spans="3:21" x14ac:dyDescent="0.25">
      <c r="C480" s="58"/>
      <c r="D480" s="58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S480" s="45"/>
      <c r="T480" s="45"/>
      <c r="U480" s="45"/>
    </row>
    <row r="481" spans="3:21" x14ac:dyDescent="0.25">
      <c r="C481" s="58"/>
      <c r="D481" s="58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S481" s="45"/>
      <c r="T481" s="45"/>
      <c r="U481" s="45"/>
    </row>
    <row r="482" spans="3:21" x14ac:dyDescent="0.25">
      <c r="C482" s="58"/>
      <c r="D482" s="58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S482" s="45"/>
      <c r="T482" s="45"/>
      <c r="U482" s="45"/>
    </row>
    <row r="483" spans="3:21" x14ac:dyDescent="0.25">
      <c r="C483" s="58"/>
      <c r="D483" s="58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S483" s="45"/>
      <c r="T483" s="45"/>
      <c r="U483" s="45"/>
    </row>
    <row r="484" spans="3:21" x14ac:dyDescent="0.25">
      <c r="C484" s="58"/>
      <c r="D484" s="58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S484" s="45"/>
      <c r="T484" s="45"/>
      <c r="U484" s="45"/>
    </row>
    <row r="485" spans="3:21" x14ac:dyDescent="0.25">
      <c r="C485" s="58"/>
      <c r="D485" s="58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S485" s="45"/>
      <c r="T485" s="45"/>
      <c r="U485" s="45"/>
    </row>
    <row r="486" spans="3:21" x14ac:dyDescent="0.25">
      <c r="D486" s="58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S486" s="45"/>
      <c r="T486" s="45"/>
      <c r="U486" s="45"/>
    </row>
    <row r="487" spans="3:21" x14ac:dyDescent="0.25">
      <c r="D487" s="58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S487" s="45"/>
      <c r="T487" s="45"/>
      <c r="U487" s="45"/>
    </row>
    <row r="488" spans="3:21" x14ac:dyDescent="0.25">
      <c r="D488" s="58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S488" s="45"/>
      <c r="T488" s="45"/>
      <c r="U488" s="45"/>
    </row>
    <row r="489" spans="3:21" x14ac:dyDescent="0.25">
      <c r="D489" s="58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S489" s="45"/>
      <c r="T489" s="45"/>
      <c r="U489" s="45"/>
    </row>
    <row r="490" spans="3:21" x14ac:dyDescent="0.25">
      <c r="D490" s="58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S490" s="45"/>
      <c r="T490" s="45"/>
      <c r="U490" s="45"/>
    </row>
    <row r="491" spans="3:21" x14ac:dyDescent="0.25">
      <c r="D491" s="58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S491" s="45"/>
      <c r="T491" s="45"/>
      <c r="U491" s="45"/>
    </row>
    <row r="492" spans="3:21" x14ac:dyDescent="0.25">
      <c r="D492" s="58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S492" s="45"/>
      <c r="T492" s="45"/>
      <c r="U492" s="45"/>
    </row>
    <row r="493" spans="3:21" x14ac:dyDescent="0.25">
      <c r="D493" s="58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S493" s="45"/>
      <c r="T493" s="45"/>
      <c r="U493" s="45"/>
    </row>
    <row r="494" spans="3:21" x14ac:dyDescent="0.25">
      <c r="D494" s="58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S494" s="45"/>
      <c r="T494" s="45"/>
      <c r="U494" s="45"/>
    </row>
    <row r="495" spans="3:21" x14ac:dyDescent="0.25">
      <c r="D495" s="58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S495" s="45"/>
      <c r="T495" s="45"/>
      <c r="U495" s="45"/>
    </row>
    <row r="496" spans="3:21" x14ac:dyDescent="0.25">
      <c r="D496" s="58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S496" s="45"/>
      <c r="T496" s="45"/>
      <c r="U496" s="45"/>
    </row>
    <row r="497" spans="4:21" x14ac:dyDescent="0.25">
      <c r="D497" s="58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S497" s="45"/>
      <c r="T497" s="45"/>
      <c r="U497" s="45"/>
    </row>
    <row r="498" spans="4:21" x14ac:dyDescent="0.25">
      <c r="D498" s="58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S498" s="45"/>
      <c r="T498" s="45"/>
      <c r="U498" s="45"/>
    </row>
    <row r="499" spans="4:21" x14ac:dyDescent="0.25">
      <c r="D499" s="58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S499" s="45"/>
      <c r="T499" s="45"/>
      <c r="U499" s="45"/>
    </row>
    <row r="500" spans="4:21" x14ac:dyDescent="0.25">
      <c r="D500" s="58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S500" s="45"/>
      <c r="T500" s="45"/>
      <c r="U500" s="45"/>
    </row>
    <row r="501" spans="4:21" x14ac:dyDescent="0.25">
      <c r="D501" s="58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S501" s="45"/>
      <c r="T501" s="45"/>
      <c r="U501" s="45"/>
    </row>
    <row r="502" spans="4:21" x14ac:dyDescent="0.25">
      <c r="D502" s="58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S502" s="45"/>
      <c r="T502" s="45"/>
      <c r="U502" s="45"/>
    </row>
    <row r="503" spans="4:21" x14ac:dyDescent="0.25">
      <c r="D503" s="58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S503" s="45"/>
      <c r="T503" s="45"/>
      <c r="U503" s="45"/>
    </row>
    <row r="504" spans="4:21" x14ac:dyDescent="0.25">
      <c r="D504" s="58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S504" s="45"/>
      <c r="T504" s="45"/>
      <c r="U504" s="45"/>
    </row>
    <row r="505" spans="4:21" x14ac:dyDescent="0.25">
      <c r="D505" s="58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S505" s="45"/>
      <c r="T505" s="45"/>
      <c r="U505" s="45"/>
    </row>
    <row r="506" spans="4:21" x14ac:dyDescent="0.25">
      <c r="D506" s="58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S506" s="45"/>
      <c r="T506" s="45"/>
      <c r="U506" s="45"/>
    </row>
    <row r="507" spans="4:21" x14ac:dyDescent="0.25">
      <c r="D507" s="58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S507" s="45"/>
      <c r="T507" s="45"/>
      <c r="U507" s="45"/>
    </row>
    <row r="508" spans="4:21" x14ac:dyDescent="0.25">
      <c r="D508" s="58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S508" s="45"/>
      <c r="T508" s="45"/>
      <c r="U508" s="45"/>
    </row>
    <row r="509" spans="4:21" x14ac:dyDescent="0.25">
      <c r="D509" s="58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S509" s="45"/>
      <c r="T509" s="45"/>
      <c r="U509" s="45"/>
    </row>
    <row r="510" spans="4:21" x14ac:dyDescent="0.25">
      <c r="D510" s="58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S510" s="45"/>
      <c r="T510" s="45"/>
      <c r="U510" s="45"/>
    </row>
    <row r="511" spans="4:21" x14ac:dyDescent="0.25">
      <c r="D511" s="58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S511" s="45"/>
      <c r="T511" s="45"/>
      <c r="U511" s="45"/>
    </row>
    <row r="512" spans="4:21" x14ac:dyDescent="0.25">
      <c r="D512" s="58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S512" s="45"/>
      <c r="T512" s="45"/>
      <c r="U512" s="45"/>
    </row>
    <row r="513" spans="4:21" x14ac:dyDescent="0.25">
      <c r="D513" s="58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S513" s="45"/>
      <c r="T513" s="45"/>
      <c r="U513" s="45"/>
    </row>
    <row r="514" spans="4:21" x14ac:dyDescent="0.25">
      <c r="D514" s="58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S514" s="45"/>
      <c r="T514" s="45"/>
      <c r="U514" s="45"/>
    </row>
    <row r="515" spans="4:21" x14ac:dyDescent="0.25">
      <c r="D515" s="58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S515" s="45"/>
      <c r="T515" s="45"/>
      <c r="U515" s="45"/>
    </row>
    <row r="516" spans="4:21" x14ac:dyDescent="0.25">
      <c r="D516" s="58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S516" s="45"/>
      <c r="T516" s="45"/>
      <c r="U516" s="45"/>
    </row>
    <row r="517" spans="4:21" x14ac:dyDescent="0.25">
      <c r="D517" s="58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S517" s="45"/>
      <c r="T517" s="45"/>
      <c r="U517" s="45"/>
    </row>
    <row r="518" spans="4:21" x14ac:dyDescent="0.25">
      <c r="D518" s="58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S518" s="45"/>
      <c r="T518" s="45"/>
      <c r="U518" s="45"/>
    </row>
    <row r="519" spans="4:21" x14ac:dyDescent="0.25">
      <c r="D519" s="58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S519" s="45"/>
      <c r="T519" s="45"/>
      <c r="U519" s="45"/>
    </row>
    <row r="520" spans="4:21" x14ac:dyDescent="0.25">
      <c r="D520" s="58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S520" s="45"/>
      <c r="T520" s="45"/>
      <c r="U520" s="45"/>
    </row>
    <row r="521" spans="4:21" x14ac:dyDescent="0.25">
      <c r="D521" s="58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S521" s="45"/>
      <c r="T521" s="45"/>
      <c r="U521" s="45"/>
    </row>
    <row r="522" spans="4:21" x14ac:dyDescent="0.25">
      <c r="D522" s="58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S522" s="45"/>
      <c r="T522" s="45"/>
      <c r="U522" s="45"/>
    </row>
    <row r="523" spans="4:21" x14ac:dyDescent="0.25">
      <c r="D523" s="58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S523" s="45"/>
      <c r="T523" s="45"/>
      <c r="U523" s="45"/>
    </row>
    <row r="524" spans="4:21" x14ac:dyDescent="0.25">
      <c r="D524" s="58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S524" s="45"/>
      <c r="T524" s="45"/>
      <c r="U524" s="45"/>
    </row>
    <row r="525" spans="4:21" x14ac:dyDescent="0.25">
      <c r="D525" s="58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S525" s="45"/>
      <c r="T525" s="45"/>
      <c r="U525" s="45"/>
    </row>
    <row r="526" spans="4:21" x14ac:dyDescent="0.25">
      <c r="D526" s="58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S526" s="45"/>
      <c r="T526" s="45"/>
      <c r="U526" s="45"/>
    </row>
    <row r="527" spans="4:21" x14ac:dyDescent="0.25">
      <c r="D527" s="58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S527" s="45"/>
      <c r="T527" s="45"/>
      <c r="U527" s="45"/>
    </row>
    <row r="528" spans="4:21" x14ac:dyDescent="0.25">
      <c r="D528" s="58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S528" s="45"/>
      <c r="T528" s="45"/>
      <c r="U528" s="45"/>
    </row>
    <row r="529" spans="4:21" x14ac:dyDescent="0.25">
      <c r="D529" s="58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S529" s="45"/>
      <c r="T529" s="45"/>
      <c r="U529" s="45"/>
    </row>
    <row r="530" spans="4:21" x14ac:dyDescent="0.25">
      <c r="D530" s="58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S530" s="45"/>
      <c r="T530" s="45"/>
      <c r="U530" s="45"/>
    </row>
    <row r="531" spans="4:21" x14ac:dyDescent="0.25">
      <c r="D531" s="58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S531" s="45"/>
      <c r="T531" s="45"/>
      <c r="U531" s="45"/>
    </row>
    <row r="532" spans="4:21" x14ac:dyDescent="0.25">
      <c r="D532" s="58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S532" s="45"/>
      <c r="T532" s="45"/>
      <c r="U532" s="45"/>
    </row>
    <row r="533" spans="4:21" x14ac:dyDescent="0.25">
      <c r="D533" s="58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S533" s="45"/>
      <c r="T533" s="45"/>
      <c r="U533" s="45"/>
    </row>
    <row r="534" spans="4:21" x14ac:dyDescent="0.25">
      <c r="D534" s="58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S534" s="45"/>
      <c r="T534" s="45"/>
      <c r="U534" s="45"/>
    </row>
    <row r="535" spans="4:21" x14ac:dyDescent="0.25">
      <c r="D535" s="58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S535" s="45"/>
      <c r="T535" s="45"/>
      <c r="U535" s="45"/>
    </row>
    <row r="536" spans="4:21" x14ac:dyDescent="0.25">
      <c r="D536" s="58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S536" s="45"/>
      <c r="T536" s="45"/>
      <c r="U536" s="45"/>
    </row>
    <row r="537" spans="4:21" x14ac:dyDescent="0.25">
      <c r="D537" s="58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S537" s="45"/>
      <c r="T537" s="45"/>
      <c r="U537" s="45"/>
    </row>
    <row r="538" spans="4:21" x14ac:dyDescent="0.25">
      <c r="D538" s="58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S538" s="45"/>
      <c r="T538" s="45"/>
      <c r="U538" s="45"/>
    </row>
    <row r="539" spans="4:21" x14ac:dyDescent="0.25">
      <c r="D539" s="58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S539" s="45"/>
      <c r="T539" s="45"/>
      <c r="U539" s="45"/>
    </row>
    <row r="540" spans="4:21" x14ac:dyDescent="0.25">
      <c r="D540" s="58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S540" s="45"/>
      <c r="T540" s="45"/>
      <c r="U540" s="45"/>
    </row>
    <row r="541" spans="4:21" x14ac:dyDescent="0.25">
      <c r="D541" s="58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S541" s="45"/>
      <c r="T541" s="45"/>
      <c r="U541" s="45"/>
    </row>
    <row r="542" spans="4:21" x14ac:dyDescent="0.25">
      <c r="D542" s="58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S542" s="45"/>
      <c r="T542" s="45"/>
      <c r="U542" s="45"/>
    </row>
    <row r="543" spans="4:21" x14ac:dyDescent="0.25">
      <c r="D543" s="58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S543" s="45"/>
      <c r="T543" s="45"/>
      <c r="U543" s="45"/>
    </row>
    <row r="544" spans="4:21" x14ac:dyDescent="0.25">
      <c r="D544" s="58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S544" s="45"/>
      <c r="T544" s="45"/>
      <c r="U544" s="45"/>
    </row>
    <row r="545" spans="4:21" x14ac:dyDescent="0.25">
      <c r="D545" s="58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S545" s="45"/>
      <c r="T545" s="45"/>
      <c r="U545" s="45"/>
    </row>
    <row r="546" spans="4:21" x14ac:dyDescent="0.25">
      <c r="D546" s="58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S546" s="45"/>
      <c r="T546" s="45"/>
      <c r="U546" s="45"/>
    </row>
    <row r="547" spans="4:21" x14ac:dyDescent="0.25">
      <c r="D547" s="58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S547" s="45"/>
      <c r="T547" s="45"/>
      <c r="U547" s="45"/>
    </row>
    <row r="548" spans="4:21" x14ac:dyDescent="0.25">
      <c r="D548" s="58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S548" s="45"/>
      <c r="T548" s="45"/>
      <c r="U548" s="45"/>
    </row>
    <row r="549" spans="4:21" x14ac:dyDescent="0.25">
      <c r="D549" s="58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S549" s="45"/>
      <c r="T549" s="45"/>
      <c r="U549" s="45"/>
    </row>
    <row r="550" spans="4:21" x14ac:dyDescent="0.25">
      <c r="D550" s="58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S550" s="45"/>
      <c r="T550" s="45"/>
      <c r="U550" s="45"/>
    </row>
    <row r="551" spans="4:21" x14ac:dyDescent="0.25">
      <c r="D551" s="58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S551" s="45"/>
      <c r="T551" s="45"/>
      <c r="U551" s="45"/>
    </row>
    <row r="552" spans="4:21" x14ac:dyDescent="0.25">
      <c r="D552" s="58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S552" s="45"/>
      <c r="T552" s="45"/>
      <c r="U552" s="45"/>
    </row>
    <row r="553" spans="4:21" x14ac:dyDescent="0.25">
      <c r="D553" s="58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S553" s="45"/>
      <c r="T553" s="45"/>
      <c r="U553" s="45"/>
    </row>
    <row r="554" spans="4:21" x14ac:dyDescent="0.25">
      <c r="D554" s="58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S554" s="45"/>
      <c r="T554" s="45"/>
      <c r="U554" s="45"/>
    </row>
    <row r="555" spans="4:21" x14ac:dyDescent="0.25">
      <c r="D555" s="58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S555" s="45"/>
      <c r="T555" s="45"/>
      <c r="U555" s="45"/>
    </row>
    <row r="556" spans="4:21" x14ac:dyDescent="0.25">
      <c r="D556" s="58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S556" s="45"/>
      <c r="T556" s="45"/>
      <c r="U556" s="45"/>
    </row>
    <row r="557" spans="4:21" x14ac:dyDescent="0.25">
      <c r="D557" s="58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S557" s="45"/>
      <c r="T557" s="45"/>
      <c r="U557" s="45"/>
    </row>
    <row r="558" spans="4:21" x14ac:dyDescent="0.25">
      <c r="D558" s="58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S558" s="45"/>
      <c r="T558" s="45"/>
      <c r="U558" s="45"/>
    </row>
    <row r="559" spans="4:21" x14ac:dyDescent="0.25">
      <c r="D559" s="58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S559" s="45"/>
      <c r="T559" s="45"/>
      <c r="U559" s="45"/>
    </row>
    <row r="560" spans="4:21" x14ac:dyDescent="0.25">
      <c r="D560" s="58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S560" s="45"/>
      <c r="T560" s="45"/>
      <c r="U560" s="45"/>
    </row>
    <row r="561" spans="4:21" x14ac:dyDescent="0.25">
      <c r="D561" s="58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S561" s="45"/>
      <c r="T561" s="45"/>
      <c r="U561" s="45"/>
    </row>
    <row r="562" spans="4:21" x14ac:dyDescent="0.25">
      <c r="D562" s="58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S562" s="45"/>
      <c r="T562" s="45"/>
      <c r="U562" s="45"/>
    </row>
    <row r="563" spans="4:21" x14ac:dyDescent="0.25">
      <c r="D563" s="58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S563" s="45"/>
      <c r="T563" s="45"/>
      <c r="U563" s="45"/>
    </row>
    <row r="564" spans="4:21" x14ac:dyDescent="0.25">
      <c r="D564" s="58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S564" s="45"/>
      <c r="T564" s="45"/>
      <c r="U564" s="45"/>
    </row>
    <row r="565" spans="4:21" x14ac:dyDescent="0.25">
      <c r="D565" s="58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S565" s="45"/>
      <c r="T565" s="45"/>
      <c r="U565" s="45"/>
    </row>
    <row r="566" spans="4:21" x14ac:dyDescent="0.25">
      <c r="D566" s="58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S566" s="45"/>
      <c r="T566" s="45"/>
      <c r="U566" s="45"/>
    </row>
    <row r="567" spans="4:21" x14ac:dyDescent="0.25">
      <c r="D567" s="58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S567" s="45"/>
      <c r="T567" s="45"/>
      <c r="U567" s="45"/>
    </row>
    <row r="568" spans="4:21" x14ac:dyDescent="0.25">
      <c r="D568" s="58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S568" s="45"/>
      <c r="T568" s="45"/>
      <c r="U568" s="45"/>
    </row>
    <row r="569" spans="4:21" x14ac:dyDescent="0.25">
      <c r="D569" s="58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S569" s="45"/>
      <c r="T569" s="45"/>
      <c r="U569" s="45"/>
    </row>
    <row r="570" spans="4:21" x14ac:dyDescent="0.25">
      <c r="D570" s="58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S570" s="45"/>
      <c r="T570" s="45"/>
      <c r="U570" s="45"/>
    </row>
    <row r="571" spans="4:21" x14ac:dyDescent="0.25">
      <c r="D571" s="58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S571" s="45"/>
      <c r="T571" s="45"/>
      <c r="U571" s="45"/>
    </row>
    <row r="572" spans="4:21" x14ac:dyDescent="0.25">
      <c r="D572" s="58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S572" s="45"/>
      <c r="T572" s="45"/>
      <c r="U572" s="45"/>
    </row>
    <row r="573" spans="4:21" x14ac:dyDescent="0.25">
      <c r="D573" s="58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S573" s="45"/>
      <c r="T573" s="45"/>
      <c r="U573" s="45"/>
    </row>
    <row r="574" spans="4:21" x14ac:dyDescent="0.25">
      <c r="D574" s="58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S574" s="45"/>
      <c r="T574" s="45"/>
      <c r="U574" s="45"/>
    </row>
    <row r="575" spans="4:21" x14ac:dyDescent="0.25">
      <c r="D575" s="58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S575" s="45"/>
      <c r="T575" s="45"/>
      <c r="U575" s="45"/>
    </row>
    <row r="576" spans="4:21" x14ac:dyDescent="0.25">
      <c r="D576" s="58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S576" s="45"/>
      <c r="T576" s="45"/>
      <c r="U576" s="45"/>
    </row>
    <row r="577" spans="4:21" x14ac:dyDescent="0.25">
      <c r="D577" s="58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S577" s="45"/>
      <c r="T577" s="45"/>
      <c r="U577" s="45"/>
    </row>
    <row r="578" spans="4:21" x14ac:dyDescent="0.25">
      <c r="D578" s="58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S578" s="45"/>
      <c r="T578" s="45"/>
      <c r="U578" s="45"/>
    </row>
    <row r="579" spans="4:21" x14ac:dyDescent="0.25">
      <c r="D579" s="58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S579" s="45"/>
      <c r="T579" s="45"/>
      <c r="U579" s="45"/>
    </row>
    <row r="580" spans="4:21" x14ac:dyDescent="0.25">
      <c r="D580" s="58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S580" s="45"/>
      <c r="T580" s="45"/>
      <c r="U580" s="45"/>
    </row>
    <row r="581" spans="4:21" x14ac:dyDescent="0.25">
      <c r="D581" s="58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S581" s="45"/>
      <c r="T581" s="45"/>
      <c r="U581" s="45"/>
    </row>
    <row r="582" spans="4:21" x14ac:dyDescent="0.25">
      <c r="D582" s="58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S582" s="45"/>
      <c r="T582" s="45"/>
      <c r="U582" s="45"/>
    </row>
    <row r="583" spans="4:21" x14ac:dyDescent="0.25">
      <c r="D583" s="58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S583" s="45"/>
      <c r="T583" s="45"/>
      <c r="U583" s="45"/>
    </row>
    <row r="584" spans="4:21" x14ac:dyDescent="0.25">
      <c r="D584" s="58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S584" s="45"/>
      <c r="T584" s="45"/>
      <c r="U584" s="45"/>
    </row>
    <row r="585" spans="4:21" x14ac:dyDescent="0.25">
      <c r="D585" s="58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S585" s="45"/>
      <c r="T585" s="45"/>
      <c r="U585" s="45"/>
    </row>
    <row r="586" spans="4:21" x14ac:dyDescent="0.25">
      <c r="D586" s="58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S586" s="45"/>
      <c r="T586" s="45"/>
      <c r="U586" s="45"/>
    </row>
    <row r="587" spans="4:21" x14ac:dyDescent="0.25">
      <c r="D587" s="58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S587" s="45"/>
      <c r="T587" s="45"/>
      <c r="U587" s="45"/>
    </row>
    <row r="588" spans="4:21" x14ac:dyDescent="0.25">
      <c r="D588" s="58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S588" s="45"/>
      <c r="T588" s="45"/>
      <c r="U588" s="45"/>
    </row>
    <row r="589" spans="4:21" x14ac:dyDescent="0.25">
      <c r="D589" s="58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S589" s="45"/>
      <c r="T589" s="45"/>
      <c r="U589" s="45"/>
    </row>
    <row r="590" spans="4:21" x14ac:dyDescent="0.25">
      <c r="D590" s="58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S590" s="45"/>
      <c r="T590" s="45"/>
      <c r="U590" s="45"/>
    </row>
    <row r="591" spans="4:21" x14ac:dyDescent="0.25">
      <c r="D591" s="58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S591" s="45"/>
      <c r="T591" s="45"/>
      <c r="U591" s="45"/>
    </row>
    <row r="592" spans="4:21" x14ac:dyDescent="0.25">
      <c r="D592" s="58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S592" s="45"/>
      <c r="T592" s="45"/>
      <c r="U592" s="45"/>
    </row>
    <row r="593" spans="4:21" x14ac:dyDescent="0.25">
      <c r="D593" s="58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S593" s="45"/>
      <c r="T593" s="45"/>
      <c r="U593" s="45"/>
    </row>
    <row r="594" spans="4:21" x14ac:dyDescent="0.25">
      <c r="D594" s="58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S594" s="45"/>
      <c r="T594" s="45"/>
      <c r="U594" s="45"/>
    </row>
    <row r="595" spans="4:21" x14ac:dyDescent="0.25">
      <c r="D595" s="58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S595" s="45"/>
      <c r="T595" s="45"/>
      <c r="U595" s="45"/>
    </row>
    <row r="596" spans="4:21" x14ac:dyDescent="0.25">
      <c r="D596" s="58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S596" s="45"/>
      <c r="T596" s="45"/>
      <c r="U596" s="45"/>
    </row>
    <row r="597" spans="4:21" x14ac:dyDescent="0.25">
      <c r="D597" s="58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S597" s="45"/>
      <c r="T597" s="45"/>
      <c r="U597" s="45"/>
    </row>
    <row r="598" spans="4:21" x14ac:dyDescent="0.25">
      <c r="D598" s="58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S598" s="45"/>
      <c r="T598" s="45"/>
      <c r="U598" s="45"/>
    </row>
    <row r="599" spans="4:21" x14ac:dyDescent="0.25">
      <c r="D599" s="58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S599" s="45"/>
      <c r="T599" s="45"/>
      <c r="U599" s="45"/>
    </row>
    <row r="600" spans="4:21" x14ac:dyDescent="0.25">
      <c r="D600" s="58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S600" s="45"/>
      <c r="T600" s="45"/>
      <c r="U600" s="45"/>
    </row>
    <row r="601" spans="4:21" x14ac:dyDescent="0.25">
      <c r="D601" s="58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S601" s="45"/>
      <c r="T601" s="45"/>
      <c r="U601" s="45"/>
    </row>
    <row r="602" spans="4:21" x14ac:dyDescent="0.25">
      <c r="D602" s="58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S602" s="45"/>
      <c r="T602" s="45"/>
      <c r="U602" s="45"/>
    </row>
    <row r="603" spans="4:21" x14ac:dyDescent="0.25">
      <c r="D603" s="58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S603" s="45"/>
      <c r="T603" s="45"/>
      <c r="U603" s="45"/>
    </row>
    <row r="604" spans="4:21" x14ac:dyDescent="0.25">
      <c r="D604" s="58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S604" s="45"/>
      <c r="T604" s="45"/>
      <c r="U604" s="45"/>
    </row>
    <row r="605" spans="4:21" x14ac:dyDescent="0.25">
      <c r="D605" s="58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S605" s="45"/>
      <c r="T605" s="45"/>
      <c r="U605" s="45"/>
    </row>
    <row r="606" spans="4:21" x14ac:dyDescent="0.25">
      <c r="D606" s="58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S606" s="45"/>
      <c r="T606" s="45"/>
      <c r="U606" s="45"/>
    </row>
    <row r="607" spans="4:21" x14ac:dyDescent="0.25">
      <c r="D607" s="58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S607" s="45"/>
      <c r="T607" s="45"/>
      <c r="U607" s="45"/>
    </row>
    <row r="608" spans="4:21" x14ac:dyDescent="0.25">
      <c r="D608" s="58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S608" s="45"/>
      <c r="T608" s="45"/>
      <c r="U608" s="45"/>
    </row>
    <row r="609" spans="4:21" x14ac:dyDescent="0.25">
      <c r="D609" s="58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S609" s="45"/>
      <c r="T609" s="45"/>
      <c r="U609" s="45"/>
    </row>
    <row r="610" spans="4:21" x14ac:dyDescent="0.25">
      <c r="D610" s="58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S610" s="45"/>
      <c r="T610" s="45"/>
      <c r="U610" s="45"/>
    </row>
    <row r="611" spans="4:21" x14ac:dyDescent="0.25">
      <c r="D611" s="58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S611" s="45"/>
      <c r="T611" s="45"/>
      <c r="U611" s="45"/>
    </row>
    <row r="612" spans="4:21" x14ac:dyDescent="0.25">
      <c r="D612" s="58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S612" s="45"/>
      <c r="T612" s="45"/>
      <c r="U612" s="45"/>
    </row>
    <row r="613" spans="4:21" x14ac:dyDescent="0.25">
      <c r="D613" s="58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S613" s="45"/>
      <c r="T613" s="45"/>
      <c r="U613" s="45"/>
    </row>
    <row r="614" spans="4:21" x14ac:dyDescent="0.25">
      <c r="D614" s="58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S614" s="45"/>
      <c r="T614" s="45"/>
      <c r="U614" s="45"/>
    </row>
    <row r="615" spans="4:21" x14ac:dyDescent="0.25">
      <c r="D615" s="58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S615" s="45"/>
      <c r="T615" s="45"/>
      <c r="U615" s="45"/>
    </row>
    <row r="616" spans="4:21" x14ac:dyDescent="0.25">
      <c r="D616" s="58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S616" s="45"/>
      <c r="T616" s="45"/>
      <c r="U616" s="45"/>
    </row>
    <row r="617" spans="4:21" x14ac:dyDescent="0.25">
      <c r="D617" s="58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S617" s="45"/>
      <c r="T617" s="45"/>
      <c r="U617" s="45"/>
    </row>
    <row r="618" spans="4:21" x14ac:dyDescent="0.25">
      <c r="D618" s="58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S618" s="45"/>
      <c r="T618" s="45"/>
      <c r="U618" s="45"/>
    </row>
    <row r="619" spans="4:21" x14ac:dyDescent="0.25">
      <c r="D619" s="58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S619" s="45"/>
      <c r="T619" s="45"/>
      <c r="U619" s="45"/>
    </row>
    <row r="620" spans="4:21" x14ac:dyDescent="0.25">
      <c r="D620" s="58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S620" s="45"/>
      <c r="T620" s="45"/>
      <c r="U620" s="45"/>
    </row>
    <row r="621" spans="4:21" x14ac:dyDescent="0.25">
      <c r="D621" s="58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S621" s="45"/>
      <c r="T621" s="45"/>
      <c r="U621" s="45"/>
    </row>
    <row r="622" spans="4:21" x14ac:dyDescent="0.25">
      <c r="D622" s="58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S622" s="45"/>
      <c r="T622" s="45"/>
      <c r="U622" s="45"/>
    </row>
    <row r="623" spans="4:21" x14ac:dyDescent="0.25">
      <c r="D623" s="58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S623" s="45"/>
      <c r="T623" s="45"/>
      <c r="U623" s="45"/>
    </row>
    <row r="624" spans="4:21" x14ac:dyDescent="0.25">
      <c r="D624" s="58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S624" s="45"/>
      <c r="T624" s="45"/>
      <c r="U624" s="45"/>
    </row>
    <row r="625" spans="4:21" x14ac:dyDescent="0.25">
      <c r="D625" s="58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S625" s="45"/>
      <c r="T625" s="45"/>
      <c r="U625" s="45"/>
    </row>
    <row r="626" spans="4:21" x14ac:dyDescent="0.25">
      <c r="D626" s="58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S626" s="45"/>
      <c r="T626" s="45"/>
      <c r="U626" s="45"/>
    </row>
    <row r="627" spans="4:21" x14ac:dyDescent="0.25">
      <c r="D627" s="58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S627" s="45"/>
      <c r="T627" s="45"/>
      <c r="U627" s="45"/>
    </row>
    <row r="628" spans="4:21" x14ac:dyDescent="0.25">
      <c r="D628" s="58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S628" s="45"/>
      <c r="T628" s="45"/>
      <c r="U628" s="45"/>
    </row>
    <row r="629" spans="4:21" x14ac:dyDescent="0.25">
      <c r="D629" s="58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S629" s="45"/>
      <c r="T629" s="45"/>
      <c r="U629" s="45"/>
    </row>
    <row r="630" spans="4:21" x14ac:dyDescent="0.25">
      <c r="D630" s="58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S630" s="45"/>
      <c r="T630" s="45"/>
      <c r="U630" s="45"/>
    </row>
    <row r="631" spans="4:21" x14ac:dyDescent="0.25">
      <c r="D631" s="58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S631" s="45"/>
      <c r="T631" s="45"/>
      <c r="U631" s="45"/>
    </row>
    <row r="632" spans="4:21" x14ac:dyDescent="0.25">
      <c r="D632" s="58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S632" s="45"/>
      <c r="T632" s="45"/>
      <c r="U632" s="45"/>
    </row>
    <row r="633" spans="4:21" x14ac:dyDescent="0.25">
      <c r="D633" s="58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S633" s="45"/>
      <c r="T633" s="45"/>
      <c r="U633" s="45"/>
    </row>
    <row r="634" spans="4:21" x14ac:dyDescent="0.25">
      <c r="D634" s="58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S634" s="45"/>
      <c r="T634" s="45"/>
      <c r="U634" s="45"/>
    </row>
    <row r="635" spans="4:21" x14ac:dyDescent="0.25">
      <c r="D635" s="58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S635" s="45"/>
      <c r="T635" s="45"/>
      <c r="U635" s="45"/>
    </row>
    <row r="636" spans="4:21" x14ac:dyDescent="0.25">
      <c r="D636" s="58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S636" s="45"/>
      <c r="T636" s="45"/>
      <c r="U636" s="45"/>
    </row>
    <row r="637" spans="4:21" x14ac:dyDescent="0.25">
      <c r="D637" s="58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S637" s="45"/>
      <c r="T637" s="45"/>
      <c r="U637" s="45"/>
    </row>
    <row r="638" spans="4:21" x14ac:dyDescent="0.25">
      <c r="D638" s="58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S638" s="45"/>
      <c r="T638" s="45"/>
      <c r="U638" s="45"/>
    </row>
    <row r="639" spans="4:21" x14ac:dyDescent="0.25">
      <c r="D639" s="58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S639" s="45"/>
      <c r="T639" s="45"/>
      <c r="U639" s="45"/>
    </row>
    <row r="640" spans="4:21" x14ac:dyDescent="0.25">
      <c r="D640" s="58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S640" s="45"/>
      <c r="T640" s="45"/>
      <c r="U640" s="45"/>
    </row>
    <row r="641" spans="4:21" x14ac:dyDescent="0.25">
      <c r="D641" s="58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S641" s="45"/>
      <c r="T641" s="45"/>
      <c r="U641" s="45"/>
    </row>
    <row r="642" spans="4:21" x14ac:dyDescent="0.25">
      <c r="D642" s="58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S642" s="45"/>
      <c r="T642" s="45"/>
      <c r="U642" s="45"/>
    </row>
    <row r="643" spans="4:21" x14ac:dyDescent="0.25">
      <c r="D643" s="58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S643" s="45"/>
      <c r="T643" s="45"/>
      <c r="U643" s="45"/>
    </row>
    <row r="644" spans="4:21" x14ac:dyDescent="0.25">
      <c r="D644" s="58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S644" s="45"/>
      <c r="T644" s="45"/>
      <c r="U644" s="45"/>
    </row>
    <row r="645" spans="4:21" x14ac:dyDescent="0.25">
      <c r="D645" s="58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S645" s="45"/>
      <c r="T645" s="45"/>
      <c r="U645" s="45"/>
    </row>
    <row r="646" spans="4:21" x14ac:dyDescent="0.25">
      <c r="D646" s="58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S646" s="45"/>
      <c r="T646" s="45"/>
      <c r="U646" s="45"/>
    </row>
    <row r="647" spans="4:21" x14ac:dyDescent="0.25">
      <c r="D647" s="58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S647" s="45"/>
      <c r="T647" s="45"/>
      <c r="U647" s="45"/>
    </row>
    <row r="648" spans="4:21" x14ac:dyDescent="0.25">
      <c r="D648" s="58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S648" s="45"/>
      <c r="T648" s="45"/>
      <c r="U648" s="45"/>
    </row>
    <row r="649" spans="4:21" x14ac:dyDescent="0.25">
      <c r="D649" s="58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S649" s="45"/>
      <c r="T649" s="45"/>
      <c r="U649" s="45"/>
    </row>
    <row r="650" spans="4:21" x14ac:dyDescent="0.25">
      <c r="D650" s="58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S650" s="45"/>
      <c r="T650" s="45"/>
      <c r="U650" s="45"/>
    </row>
    <row r="651" spans="4:21" x14ac:dyDescent="0.25">
      <c r="D651" s="58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S651" s="45"/>
      <c r="T651" s="45"/>
      <c r="U651" s="45"/>
    </row>
    <row r="652" spans="4:21" x14ac:dyDescent="0.25">
      <c r="D652" s="58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S652" s="45"/>
      <c r="T652" s="45"/>
      <c r="U652" s="45"/>
    </row>
    <row r="653" spans="4:21" x14ac:dyDescent="0.25">
      <c r="D653" s="58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S653" s="45"/>
      <c r="T653" s="45"/>
      <c r="U653" s="45"/>
    </row>
    <row r="654" spans="4:21" x14ac:dyDescent="0.25">
      <c r="D654" s="58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S654" s="45"/>
      <c r="T654" s="45"/>
      <c r="U654" s="45"/>
    </row>
    <row r="655" spans="4:21" x14ac:dyDescent="0.25">
      <c r="D655" s="58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S655" s="45"/>
      <c r="T655" s="45"/>
      <c r="U655" s="45"/>
    </row>
    <row r="656" spans="4:21" x14ac:dyDescent="0.25">
      <c r="D656" s="58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S656" s="45"/>
      <c r="T656" s="45"/>
      <c r="U656" s="45"/>
    </row>
    <row r="657" spans="4:21" x14ac:dyDescent="0.25">
      <c r="D657" s="58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S657" s="45"/>
      <c r="T657" s="45"/>
      <c r="U657" s="45"/>
    </row>
    <row r="658" spans="4:21" x14ac:dyDescent="0.25">
      <c r="D658" s="58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S658" s="45"/>
      <c r="T658" s="45"/>
      <c r="U658" s="45"/>
    </row>
    <row r="659" spans="4:21" x14ac:dyDescent="0.25">
      <c r="D659" s="58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S659" s="45"/>
      <c r="T659" s="45"/>
      <c r="U659" s="45"/>
    </row>
    <row r="660" spans="4:21" x14ac:dyDescent="0.25">
      <c r="D660" s="58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S660" s="45"/>
      <c r="T660" s="45"/>
      <c r="U660" s="45"/>
    </row>
    <row r="661" spans="4:21" x14ac:dyDescent="0.25">
      <c r="D661" s="58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S661" s="45"/>
      <c r="T661" s="45"/>
      <c r="U661" s="45"/>
    </row>
    <row r="662" spans="4:21" x14ac:dyDescent="0.25">
      <c r="D662" s="58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S662" s="45"/>
      <c r="T662" s="45"/>
      <c r="U662" s="45"/>
    </row>
    <row r="663" spans="4:21" x14ac:dyDescent="0.25">
      <c r="D663" s="58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S663" s="45"/>
      <c r="T663" s="45"/>
      <c r="U663" s="45"/>
    </row>
    <row r="664" spans="4:21" x14ac:dyDescent="0.25">
      <c r="D664" s="58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S664" s="45"/>
      <c r="T664" s="45"/>
      <c r="U664" s="45"/>
    </row>
    <row r="665" spans="4:21" x14ac:dyDescent="0.25">
      <c r="D665" s="58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S665" s="45"/>
      <c r="T665" s="45"/>
      <c r="U665" s="45"/>
    </row>
    <row r="666" spans="4:21" x14ac:dyDescent="0.25"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S666" s="45"/>
      <c r="T666" s="45"/>
      <c r="U666" s="45"/>
    </row>
    <row r="667" spans="4:21" x14ac:dyDescent="0.25"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S667" s="45"/>
      <c r="T667" s="45"/>
      <c r="U667" s="45"/>
    </row>
    <row r="668" spans="4:21" x14ac:dyDescent="0.25"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S668" s="45"/>
      <c r="T668" s="45"/>
      <c r="U668" s="45"/>
    </row>
    <row r="669" spans="4:21" x14ac:dyDescent="0.25"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S669" s="45"/>
      <c r="T669" s="45"/>
      <c r="U669" s="45"/>
    </row>
    <row r="670" spans="4:21" x14ac:dyDescent="0.25"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S670" s="45"/>
      <c r="T670" s="45"/>
      <c r="U670" s="45"/>
    </row>
    <row r="671" spans="4:21" x14ac:dyDescent="0.25"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S671" s="45"/>
      <c r="T671" s="45"/>
      <c r="U671" s="45"/>
    </row>
    <row r="672" spans="4:21" x14ac:dyDescent="0.25"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S672" s="45"/>
      <c r="T672" s="45"/>
      <c r="U672" s="45"/>
    </row>
    <row r="673" spans="5:21" x14ac:dyDescent="0.25"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S673" s="45"/>
      <c r="T673" s="45"/>
      <c r="U673" s="45"/>
    </row>
    <row r="674" spans="5:21" x14ac:dyDescent="0.25"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S674" s="45"/>
      <c r="T674" s="45"/>
      <c r="U674" s="45"/>
    </row>
    <row r="675" spans="5:21" x14ac:dyDescent="0.25"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S675" s="45"/>
      <c r="T675" s="45"/>
      <c r="U675" s="45"/>
    </row>
    <row r="676" spans="5:21" x14ac:dyDescent="0.25"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S676" s="45"/>
      <c r="T676" s="45"/>
      <c r="U676" s="45"/>
    </row>
    <row r="677" spans="5:21" x14ac:dyDescent="0.25"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S677" s="45"/>
      <c r="T677" s="45"/>
      <c r="U677" s="45"/>
    </row>
    <row r="678" spans="5:21" x14ac:dyDescent="0.25"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S678" s="45"/>
      <c r="T678" s="45"/>
      <c r="U678" s="45"/>
    </row>
    <row r="679" spans="5:21" x14ac:dyDescent="0.25"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S679" s="45"/>
      <c r="T679" s="45"/>
      <c r="U679" s="45"/>
    </row>
    <row r="680" spans="5:21" x14ac:dyDescent="0.25"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S680" s="45"/>
      <c r="T680" s="45"/>
      <c r="U680" s="45"/>
    </row>
    <row r="681" spans="5:21" x14ac:dyDescent="0.25"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S681" s="45"/>
      <c r="T681" s="45"/>
      <c r="U681" s="45"/>
    </row>
    <row r="682" spans="5:21" x14ac:dyDescent="0.25"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S682" s="45"/>
      <c r="T682" s="45"/>
      <c r="U682" s="45"/>
    </row>
    <row r="683" spans="5:21" x14ac:dyDescent="0.25"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S683" s="45"/>
      <c r="T683" s="45"/>
      <c r="U683" s="45"/>
    </row>
    <row r="684" spans="5:21" x14ac:dyDescent="0.25"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S684" s="45"/>
      <c r="T684" s="45"/>
      <c r="U684" s="45"/>
    </row>
    <row r="685" spans="5:21" x14ac:dyDescent="0.25"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S685" s="45"/>
      <c r="T685" s="45"/>
      <c r="U685" s="45"/>
    </row>
    <row r="686" spans="5:21" x14ac:dyDescent="0.25"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S686" s="45"/>
      <c r="T686" s="45"/>
      <c r="U686" s="45"/>
    </row>
    <row r="687" spans="5:21" x14ac:dyDescent="0.25"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S687" s="45"/>
      <c r="T687" s="45"/>
      <c r="U687" s="45"/>
    </row>
    <row r="688" spans="5:21" x14ac:dyDescent="0.25"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S688" s="45"/>
      <c r="T688" s="45"/>
      <c r="U688" s="45"/>
    </row>
    <row r="689" spans="5:21" x14ac:dyDescent="0.25"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S689" s="45"/>
      <c r="T689" s="45"/>
      <c r="U689" s="45"/>
    </row>
    <row r="690" spans="5:21" x14ac:dyDescent="0.25"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S690" s="45"/>
      <c r="T690" s="45"/>
      <c r="U690" s="45"/>
    </row>
    <row r="691" spans="5:21" x14ac:dyDescent="0.25"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S691" s="45"/>
      <c r="T691" s="45"/>
      <c r="U691" s="45"/>
    </row>
    <row r="692" spans="5:21" x14ac:dyDescent="0.25"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S692" s="45"/>
      <c r="T692" s="45"/>
      <c r="U692" s="45"/>
    </row>
    <row r="693" spans="5:21" x14ac:dyDescent="0.25"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S693" s="45"/>
      <c r="T693" s="45"/>
      <c r="U693" s="45"/>
    </row>
    <row r="694" spans="5:21" x14ac:dyDescent="0.25"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S694" s="45"/>
      <c r="T694" s="45"/>
      <c r="U694" s="45"/>
    </row>
    <row r="695" spans="5:21" x14ac:dyDescent="0.25"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S695" s="45"/>
      <c r="T695" s="45"/>
      <c r="U695" s="45"/>
    </row>
    <row r="696" spans="5:21" x14ac:dyDescent="0.25"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S696" s="45"/>
      <c r="T696" s="45"/>
      <c r="U696" s="45"/>
    </row>
    <row r="697" spans="5:21" x14ac:dyDescent="0.25"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S697" s="45"/>
      <c r="T697" s="45"/>
      <c r="U697" s="45"/>
    </row>
    <row r="698" spans="5:21" x14ac:dyDescent="0.25"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S698" s="45"/>
      <c r="T698" s="45"/>
      <c r="U698" s="45"/>
    </row>
    <row r="699" spans="5:21" x14ac:dyDescent="0.25"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S699" s="45"/>
      <c r="T699" s="45"/>
      <c r="U699" s="45"/>
    </row>
    <row r="700" spans="5:21" x14ac:dyDescent="0.25"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S700" s="45"/>
      <c r="T700" s="45"/>
      <c r="U700" s="45"/>
    </row>
    <row r="701" spans="5:21" x14ac:dyDescent="0.25"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S701" s="45"/>
      <c r="T701" s="45"/>
      <c r="U701" s="45"/>
    </row>
    <row r="702" spans="5:21" x14ac:dyDescent="0.25"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S702" s="45"/>
      <c r="T702" s="45"/>
      <c r="U702" s="45"/>
    </row>
    <row r="703" spans="5:21" x14ac:dyDescent="0.25"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S703" s="45"/>
      <c r="T703" s="45"/>
      <c r="U703" s="45"/>
    </row>
    <row r="704" spans="5:21" x14ac:dyDescent="0.25"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S704" s="45"/>
      <c r="T704" s="45"/>
      <c r="U704" s="45"/>
    </row>
    <row r="705" spans="5:21" x14ac:dyDescent="0.25"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S705" s="45"/>
      <c r="T705" s="45"/>
      <c r="U705" s="45"/>
    </row>
    <row r="706" spans="5:21" x14ac:dyDescent="0.25"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S706" s="45"/>
      <c r="T706" s="45"/>
      <c r="U706" s="45"/>
    </row>
    <row r="707" spans="5:21" x14ac:dyDescent="0.25"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S707" s="45"/>
      <c r="T707" s="45"/>
      <c r="U707" s="45"/>
    </row>
    <row r="708" spans="5:21" x14ac:dyDescent="0.25"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S708" s="45"/>
      <c r="T708" s="45"/>
      <c r="U708" s="45"/>
    </row>
    <row r="709" spans="5:21" x14ac:dyDescent="0.25"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S709" s="45"/>
      <c r="T709" s="45"/>
      <c r="U709" s="45"/>
    </row>
    <row r="710" spans="5:21" x14ac:dyDescent="0.25"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S710" s="45"/>
      <c r="T710" s="45"/>
      <c r="U710" s="45"/>
    </row>
    <row r="711" spans="5:21" x14ac:dyDescent="0.25"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S711" s="45"/>
      <c r="T711" s="45"/>
      <c r="U711" s="45"/>
    </row>
    <row r="712" spans="5:21" x14ac:dyDescent="0.25"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S712" s="45"/>
      <c r="T712" s="45"/>
      <c r="U712" s="45"/>
    </row>
    <row r="713" spans="5:21" x14ac:dyDescent="0.25"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S713" s="45"/>
      <c r="T713" s="45"/>
      <c r="U713" s="45"/>
    </row>
    <row r="714" spans="5:21" x14ac:dyDescent="0.25"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S714" s="45"/>
      <c r="T714" s="45"/>
      <c r="U714" s="45"/>
    </row>
    <row r="715" spans="5:21" x14ac:dyDescent="0.25"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S715" s="45"/>
      <c r="T715" s="45"/>
      <c r="U715" s="45"/>
    </row>
    <row r="716" spans="5:21" x14ac:dyDescent="0.25"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S716" s="45"/>
      <c r="T716" s="45"/>
      <c r="U716" s="45"/>
    </row>
    <row r="717" spans="5:21" x14ac:dyDescent="0.25"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S717" s="45"/>
      <c r="T717" s="45"/>
      <c r="U717" s="45"/>
    </row>
    <row r="718" spans="5:21" x14ac:dyDescent="0.25"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S718" s="45"/>
      <c r="T718" s="45"/>
      <c r="U718" s="45"/>
    </row>
    <row r="719" spans="5:21" x14ac:dyDescent="0.25"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S719" s="45"/>
      <c r="T719" s="45"/>
      <c r="U719" s="45"/>
    </row>
    <row r="720" spans="5:21" x14ac:dyDescent="0.25"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S720" s="45"/>
      <c r="T720" s="45"/>
      <c r="U720" s="45"/>
    </row>
    <row r="721" spans="5:21" x14ac:dyDescent="0.25"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S721" s="45"/>
      <c r="T721" s="45"/>
      <c r="U721" s="45"/>
    </row>
    <row r="722" spans="5:21" x14ac:dyDescent="0.25"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S722" s="45"/>
      <c r="T722" s="45"/>
      <c r="U722" s="45"/>
    </row>
    <row r="723" spans="5:21" x14ac:dyDescent="0.25"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S723" s="45"/>
      <c r="T723" s="45"/>
      <c r="U723" s="45"/>
    </row>
    <row r="724" spans="5:21" x14ac:dyDescent="0.25"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S724" s="45"/>
      <c r="T724" s="45"/>
      <c r="U724" s="45"/>
    </row>
    <row r="725" spans="5:21" x14ac:dyDescent="0.25"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S725" s="45"/>
      <c r="T725" s="45"/>
      <c r="U725" s="45"/>
    </row>
    <row r="726" spans="5:21" x14ac:dyDescent="0.25"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S726" s="45"/>
      <c r="T726" s="45"/>
      <c r="U726" s="45"/>
    </row>
    <row r="727" spans="5:21" x14ac:dyDescent="0.25"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S727" s="45"/>
      <c r="T727" s="45"/>
      <c r="U727" s="45"/>
    </row>
    <row r="728" spans="5:21" x14ac:dyDescent="0.25"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S728" s="45"/>
      <c r="T728" s="45"/>
      <c r="U728" s="45"/>
    </row>
    <row r="729" spans="5:21" x14ac:dyDescent="0.25"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S729" s="45"/>
      <c r="T729" s="45"/>
      <c r="U729" s="45"/>
    </row>
    <row r="730" spans="5:21" x14ac:dyDescent="0.25"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S730" s="45"/>
      <c r="T730" s="45"/>
      <c r="U730" s="45"/>
    </row>
    <row r="731" spans="5:21" x14ac:dyDescent="0.25"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S731" s="45"/>
      <c r="T731" s="45"/>
      <c r="U731" s="45"/>
    </row>
    <row r="732" spans="5:21" x14ac:dyDescent="0.25"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S732" s="45"/>
      <c r="T732" s="45"/>
      <c r="U732" s="45"/>
    </row>
    <row r="733" spans="5:21" x14ac:dyDescent="0.25"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S733" s="45"/>
      <c r="T733" s="45"/>
      <c r="U733" s="45"/>
    </row>
    <row r="734" spans="5:21" x14ac:dyDescent="0.25"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S734" s="45"/>
      <c r="T734" s="45"/>
      <c r="U734" s="45"/>
    </row>
    <row r="735" spans="5:21" x14ac:dyDescent="0.25"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S735" s="45"/>
      <c r="T735" s="45"/>
      <c r="U735" s="45"/>
    </row>
    <row r="736" spans="5:21" x14ac:dyDescent="0.25"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S736" s="45"/>
      <c r="T736" s="45"/>
      <c r="U736" s="45"/>
    </row>
    <row r="737" spans="5:21" x14ac:dyDescent="0.25"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S737" s="45"/>
      <c r="T737" s="45"/>
      <c r="U737" s="45"/>
    </row>
    <row r="738" spans="5:21" x14ac:dyDescent="0.25"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S738" s="45"/>
      <c r="T738" s="45"/>
      <c r="U738" s="45"/>
    </row>
    <row r="739" spans="5:21" x14ac:dyDescent="0.25"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S739" s="45"/>
      <c r="T739" s="45"/>
      <c r="U739" s="45"/>
    </row>
    <row r="740" spans="5:21" x14ac:dyDescent="0.25"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S740" s="45"/>
      <c r="T740" s="45"/>
      <c r="U740" s="45"/>
    </row>
    <row r="741" spans="5:21" x14ac:dyDescent="0.25"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S741" s="45"/>
      <c r="T741" s="45"/>
      <c r="U741" s="45"/>
    </row>
    <row r="742" spans="5:21" x14ac:dyDescent="0.25"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S742" s="45"/>
      <c r="T742" s="45"/>
      <c r="U742" s="45"/>
    </row>
    <row r="743" spans="5:21" x14ac:dyDescent="0.25"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S743" s="45"/>
      <c r="T743" s="45"/>
      <c r="U743" s="45"/>
    </row>
    <row r="744" spans="5:21" x14ac:dyDescent="0.25"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S744" s="45"/>
      <c r="T744" s="45"/>
      <c r="U744" s="45"/>
    </row>
    <row r="745" spans="5:21" x14ac:dyDescent="0.25"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S745" s="45"/>
      <c r="T745" s="45"/>
      <c r="U745" s="45"/>
    </row>
    <row r="746" spans="5:21" x14ac:dyDescent="0.25"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S746" s="45"/>
      <c r="T746" s="45"/>
      <c r="U746" s="45"/>
    </row>
    <row r="747" spans="5:21" x14ac:dyDescent="0.25"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S747" s="45"/>
      <c r="T747" s="45"/>
      <c r="U747" s="45"/>
    </row>
    <row r="748" spans="5:21" x14ac:dyDescent="0.25"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S748" s="45"/>
      <c r="T748" s="45"/>
      <c r="U748" s="45"/>
    </row>
    <row r="749" spans="5:21" x14ac:dyDescent="0.25"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S749" s="45"/>
      <c r="T749" s="45"/>
      <c r="U749" s="45"/>
    </row>
    <row r="750" spans="5:21" x14ac:dyDescent="0.25"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S750" s="45"/>
      <c r="T750" s="45"/>
      <c r="U750" s="45"/>
    </row>
    <row r="751" spans="5:21" x14ac:dyDescent="0.25"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S751" s="45"/>
      <c r="T751" s="45"/>
      <c r="U751" s="45"/>
    </row>
    <row r="752" spans="5:21" x14ac:dyDescent="0.25"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S752" s="45"/>
      <c r="T752" s="45"/>
      <c r="U752" s="45"/>
    </row>
    <row r="753" spans="5:21" x14ac:dyDescent="0.25"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S753" s="45"/>
      <c r="T753" s="45"/>
      <c r="U753" s="45"/>
    </row>
    <row r="754" spans="5:21" x14ac:dyDescent="0.25"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S754" s="45"/>
      <c r="T754" s="45"/>
      <c r="U754" s="45"/>
    </row>
    <row r="755" spans="5:21" x14ac:dyDescent="0.25"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S755" s="45"/>
      <c r="T755" s="45"/>
      <c r="U755" s="45"/>
    </row>
    <row r="756" spans="5:21" x14ac:dyDescent="0.25"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S756" s="45"/>
      <c r="T756" s="45"/>
      <c r="U756" s="45"/>
    </row>
    <row r="757" spans="5:21" x14ac:dyDescent="0.25"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S757" s="45"/>
      <c r="T757" s="45"/>
      <c r="U757" s="45"/>
    </row>
    <row r="758" spans="5:21" x14ac:dyDescent="0.25"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S758" s="45"/>
      <c r="T758" s="45"/>
      <c r="U758" s="45"/>
    </row>
    <row r="759" spans="5:21" x14ac:dyDescent="0.25"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S759" s="45"/>
      <c r="T759" s="45"/>
      <c r="U759" s="45"/>
    </row>
    <row r="760" spans="5:21" x14ac:dyDescent="0.25"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S760" s="45"/>
      <c r="T760" s="45"/>
      <c r="U760" s="45"/>
    </row>
    <row r="761" spans="5:21" x14ac:dyDescent="0.25"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S761" s="45"/>
      <c r="T761" s="45"/>
      <c r="U761" s="45"/>
    </row>
    <row r="762" spans="5:21" x14ac:dyDescent="0.25"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S762" s="45"/>
      <c r="T762" s="45"/>
      <c r="U762" s="45"/>
    </row>
    <row r="763" spans="5:21" x14ac:dyDescent="0.25"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S763" s="45"/>
      <c r="T763" s="45"/>
      <c r="U763" s="45"/>
    </row>
    <row r="764" spans="5:21" x14ac:dyDescent="0.25"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S764" s="45"/>
      <c r="T764" s="45"/>
      <c r="U764" s="45"/>
    </row>
    <row r="765" spans="5:21" x14ac:dyDescent="0.25"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S765" s="45"/>
      <c r="T765" s="45"/>
      <c r="U765" s="45"/>
    </row>
    <row r="766" spans="5:21" x14ac:dyDescent="0.25"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S766" s="45"/>
      <c r="T766" s="45"/>
      <c r="U766" s="45"/>
    </row>
    <row r="767" spans="5:21" x14ac:dyDescent="0.25"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S767" s="45"/>
      <c r="T767" s="45"/>
      <c r="U767" s="45"/>
    </row>
    <row r="768" spans="5:21" x14ac:dyDescent="0.25"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S768" s="45"/>
      <c r="T768" s="45"/>
      <c r="U768" s="45"/>
    </row>
    <row r="769" spans="5:21" x14ac:dyDescent="0.25"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S769" s="45"/>
      <c r="T769" s="45"/>
      <c r="U769" s="45"/>
    </row>
    <row r="770" spans="5:21" x14ac:dyDescent="0.25"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S770" s="45"/>
      <c r="T770" s="45"/>
      <c r="U770" s="45"/>
    </row>
    <row r="771" spans="5:21" x14ac:dyDescent="0.25"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S771" s="45"/>
      <c r="T771" s="45"/>
      <c r="U771" s="45"/>
    </row>
    <row r="772" spans="5:21" x14ac:dyDescent="0.25"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S772" s="45"/>
      <c r="T772" s="45"/>
      <c r="U772" s="45"/>
    </row>
    <row r="773" spans="5:21" x14ac:dyDescent="0.25"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S773" s="45"/>
      <c r="T773" s="45"/>
      <c r="U773" s="45"/>
    </row>
    <row r="774" spans="5:21" x14ac:dyDescent="0.25"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S774" s="45"/>
      <c r="T774" s="45"/>
      <c r="U774" s="45"/>
    </row>
    <row r="775" spans="5:21" x14ac:dyDescent="0.25"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S775" s="45"/>
      <c r="T775" s="45"/>
      <c r="U775" s="45"/>
    </row>
    <row r="776" spans="5:21" x14ac:dyDescent="0.25"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S776" s="45"/>
      <c r="T776" s="45"/>
      <c r="U776" s="45"/>
    </row>
    <row r="777" spans="5:21" x14ac:dyDescent="0.25"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S777" s="45"/>
      <c r="T777" s="45"/>
      <c r="U777" s="45"/>
    </row>
    <row r="778" spans="5:21" x14ac:dyDescent="0.25"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S778" s="45"/>
      <c r="T778" s="45"/>
      <c r="U778" s="45"/>
    </row>
    <row r="779" spans="5:21" x14ac:dyDescent="0.25"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S779" s="45"/>
      <c r="T779" s="45"/>
      <c r="U779" s="45"/>
    </row>
    <row r="780" spans="5:21" x14ac:dyDescent="0.25"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S780" s="45"/>
      <c r="T780" s="45"/>
      <c r="U780" s="45"/>
    </row>
    <row r="781" spans="5:21" x14ac:dyDescent="0.25"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S781" s="45"/>
      <c r="T781" s="45"/>
      <c r="U781" s="45"/>
    </row>
    <row r="782" spans="5:21" x14ac:dyDescent="0.25"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S782" s="45"/>
      <c r="T782" s="45"/>
      <c r="U782" s="45"/>
    </row>
    <row r="783" spans="5:21" x14ac:dyDescent="0.25"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S783" s="45"/>
      <c r="T783" s="45"/>
      <c r="U783" s="45"/>
    </row>
    <row r="784" spans="5:21" x14ac:dyDescent="0.25"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S784" s="45"/>
      <c r="T784" s="45"/>
      <c r="U784" s="45"/>
    </row>
    <row r="785" spans="5:21" x14ac:dyDescent="0.25"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S785" s="45"/>
      <c r="T785" s="45"/>
      <c r="U785" s="45"/>
    </row>
    <row r="786" spans="5:21" x14ac:dyDescent="0.25"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S786" s="45"/>
      <c r="T786" s="45"/>
      <c r="U786" s="45"/>
    </row>
    <row r="787" spans="5:21" x14ac:dyDescent="0.25"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S787" s="45"/>
      <c r="T787" s="45"/>
      <c r="U787" s="45"/>
    </row>
    <row r="788" spans="5:21" x14ac:dyDescent="0.25"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S788" s="45"/>
      <c r="T788" s="45"/>
      <c r="U788" s="45"/>
    </row>
    <row r="789" spans="5:21" x14ac:dyDescent="0.25"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S789" s="45"/>
      <c r="T789" s="45"/>
      <c r="U789" s="45"/>
    </row>
    <row r="790" spans="5:21" x14ac:dyDescent="0.25"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S790" s="45"/>
      <c r="T790" s="45"/>
      <c r="U790" s="45"/>
    </row>
    <row r="791" spans="5:21" x14ac:dyDescent="0.25"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S791" s="45"/>
      <c r="T791" s="45"/>
      <c r="U791" s="45"/>
    </row>
    <row r="792" spans="5:21" x14ac:dyDescent="0.25"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S792" s="45"/>
      <c r="T792" s="45"/>
      <c r="U792" s="45"/>
    </row>
    <row r="793" spans="5:21" x14ac:dyDescent="0.25"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S793" s="45"/>
      <c r="T793" s="45"/>
      <c r="U793" s="45"/>
    </row>
    <row r="794" spans="5:21" x14ac:dyDescent="0.25"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S794" s="45"/>
      <c r="T794" s="45"/>
      <c r="U794" s="45"/>
    </row>
    <row r="795" spans="5:21" x14ac:dyDescent="0.25"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S795" s="45"/>
      <c r="T795" s="45"/>
      <c r="U795" s="45"/>
    </row>
    <row r="796" spans="5:21" x14ac:dyDescent="0.25"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S796" s="45"/>
      <c r="T796" s="45"/>
      <c r="U796" s="45"/>
    </row>
    <row r="797" spans="5:21" x14ac:dyDescent="0.25"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S797" s="45"/>
      <c r="T797" s="45"/>
      <c r="U797" s="45"/>
    </row>
    <row r="798" spans="5:21" x14ac:dyDescent="0.25"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S798" s="45"/>
      <c r="T798" s="45"/>
      <c r="U798" s="45"/>
    </row>
    <row r="799" spans="5:21" x14ac:dyDescent="0.25"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S799" s="45"/>
      <c r="T799" s="45"/>
      <c r="U799" s="45"/>
    </row>
    <row r="800" spans="5:21" x14ac:dyDescent="0.25"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S800" s="45"/>
      <c r="T800" s="45"/>
      <c r="U800" s="45"/>
    </row>
    <row r="801" spans="5:21" x14ac:dyDescent="0.25"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S801" s="45"/>
      <c r="T801" s="45"/>
      <c r="U801" s="45"/>
    </row>
    <row r="802" spans="5:21" x14ac:dyDescent="0.25"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S802" s="45"/>
      <c r="T802" s="45"/>
      <c r="U802" s="45"/>
    </row>
    <row r="803" spans="5:21" x14ac:dyDescent="0.25"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S803" s="45"/>
      <c r="T803" s="45"/>
      <c r="U803" s="45"/>
    </row>
    <row r="804" spans="5:21" x14ac:dyDescent="0.25"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S804" s="45"/>
      <c r="T804" s="45"/>
      <c r="U804" s="45"/>
    </row>
    <row r="805" spans="5:21" x14ac:dyDescent="0.25"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S805" s="45"/>
      <c r="T805" s="45"/>
      <c r="U805" s="45"/>
    </row>
    <row r="806" spans="5:21" x14ac:dyDescent="0.25"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S806" s="45"/>
      <c r="T806" s="45"/>
      <c r="U806" s="45"/>
    </row>
    <row r="807" spans="5:21" x14ac:dyDescent="0.25"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S807" s="45"/>
      <c r="T807" s="45"/>
      <c r="U807" s="45"/>
    </row>
    <row r="808" spans="5:21" x14ac:dyDescent="0.25"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S808" s="45"/>
      <c r="T808" s="45"/>
      <c r="U808" s="45"/>
    </row>
    <row r="809" spans="5:21" x14ac:dyDescent="0.25"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S809" s="45"/>
      <c r="T809" s="45"/>
      <c r="U809" s="45"/>
    </row>
    <row r="810" spans="5:21" x14ac:dyDescent="0.25"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S810" s="45"/>
      <c r="T810" s="45"/>
      <c r="U810" s="45"/>
    </row>
    <row r="811" spans="5:21" x14ac:dyDescent="0.25"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S811" s="45"/>
      <c r="T811" s="45"/>
      <c r="U811" s="45"/>
    </row>
    <row r="812" spans="5:21" x14ac:dyDescent="0.25"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S812" s="45"/>
      <c r="T812" s="45"/>
      <c r="U812" s="45"/>
    </row>
    <row r="813" spans="5:21" x14ac:dyDescent="0.25"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S813" s="45"/>
      <c r="T813" s="45"/>
      <c r="U813" s="45"/>
    </row>
    <row r="814" spans="5:21" x14ac:dyDescent="0.25"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S814" s="45"/>
      <c r="T814" s="45"/>
      <c r="U814" s="45"/>
    </row>
    <row r="815" spans="5:21" x14ac:dyDescent="0.25"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S815" s="45"/>
      <c r="T815" s="45"/>
      <c r="U815" s="45"/>
    </row>
    <row r="816" spans="5:21" x14ac:dyDescent="0.25"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S816" s="45"/>
      <c r="T816" s="45"/>
      <c r="U816" s="45"/>
    </row>
    <row r="817" spans="5:21" x14ac:dyDescent="0.25"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S817" s="45"/>
      <c r="T817" s="45"/>
      <c r="U817" s="45"/>
    </row>
    <row r="818" spans="5:21" x14ac:dyDescent="0.25"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S818" s="45"/>
      <c r="T818" s="45"/>
      <c r="U818" s="45"/>
    </row>
    <row r="819" spans="5:21" x14ac:dyDescent="0.25"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S819" s="45"/>
      <c r="T819" s="45"/>
      <c r="U819" s="45"/>
    </row>
    <row r="820" spans="5:21" x14ac:dyDescent="0.25"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S820" s="45"/>
      <c r="T820" s="45"/>
      <c r="U820" s="45"/>
    </row>
    <row r="821" spans="5:21" x14ac:dyDescent="0.25"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S821" s="45"/>
      <c r="T821" s="45"/>
      <c r="U821" s="45"/>
    </row>
    <row r="822" spans="5:21" x14ac:dyDescent="0.25"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S822" s="45"/>
      <c r="T822" s="45"/>
      <c r="U822" s="45"/>
    </row>
    <row r="823" spans="5:21" x14ac:dyDescent="0.25"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S823" s="45"/>
      <c r="T823" s="45"/>
      <c r="U823" s="45"/>
    </row>
    <row r="824" spans="5:21" x14ac:dyDescent="0.25"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S824" s="45"/>
      <c r="T824" s="45"/>
      <c r="U824" s="45"/>
    </row>
    <row r="825" spans="5:21" x14ac:dyDescent="0.25"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S825" s="45"/>
      <c r="T825" s="45"/>
      <c r="U825" s="45"/>
    </row>
    <row r="826" spans="5:21" x14ac:dyDescent="0.25"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S826" s="45"/>
      <c r="T826" s="45"/>
      <c r="U826" s="45"/>
    </row>
    <row r="827" spans="5:21" x14ac:dyDescent="0.25"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S827" s="45"/>
      <c r="T827" s="45"/>
      <c r="U827" s="45"/>
    </row>
    <row r="828" spans="5:21" x14ac:dyDescent="0.25"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S828" s="45"/>
      <c r="T828" s="45"/>
      <c r="U828" s="45"/>
    </row>
    <row r="829" spans="5:21" x14ac:dyDescent="0.25"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S829" s="45"/>
      <c r="T829" s="45"/>
      <c r="U829" s="45"/>
    </row>
    <row r="830" spans="5:21" x14ac:dyDescent="0.25"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S830" s="45"/>
      <c r="T830" s="45"/>
      <c r="U830" s="45"/>
    </row>
    <row r="831" spans="5:21" x14ac:dyDescent="0.25"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S831" s="45"/>
      <c r="T831" s="45"/>
      <c r="U831" s="45"/>
    </row>
    <row r="832" spans="5:21" x14ac:dyDescent="0.25"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S832" s="45"/>
      <c r="T832" s="45"/>
      <c r="U832" s="45"/>
    </row>
    <row r="833" spans="5:21" x14ac:dyDescent="0.25"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S833" s="45"/>
      <c r="T833" s="45"/>
      <c r="U833" s="45"/>
    </row>
    <row r="834" spans="5:21" x14ac:dyDescent="0.25"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S834" s="45"/>
      <c r="T834" s="45"/>
      <c r="U834" s="45"/>
    </row>
    <row r="835" spans="5:21" x14ac:dyDescent="0.25"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S835" s="45"/>
      <c r="T835" s="45"/>
      <c r="U835" s="45"/>
    </row>
    <row r="836" spans="5:21" x14ac:dyDescent="0.25"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S836" s="45"/>
      <c r="T836" s="45"/>
      <c r="U836" s="45"/>
    </row>
    <row r="837" spans="5:21" x14ac:dyDescent="0.25"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S837" s="45"/>
      <c r="T837" s="45"/>
      <c r="U837" s="45"/>
    </row>
    <row r="838" spans="5:21" x14ac:dyDescent="0.25"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S838" s="45"/>
      <c r="T838" s="45"/>
      <c r="U838" s="45"/>
    </row>
    <row r="839" spans="5:21" x14ac:dyDescent="0.25"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S839" s="45"/>
      <c r="T839" s="45"/>
      <c r="U839" s="45"/>
    </row>
    <row r="840" spans="5:21" x14ac:dyDescent="0.25"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S840" s="45"/>
      <c r="T840" s="45"/>
      <c r="U840" s="45"/>
    </row>
    <row r="841" spans="5:21" x14ac:dyDescent="0.25"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S841" s="45"/>
      <c r="T841" s="45"/>
      <c r="U841" s="45"/>
    </row>
    <row r="842" spans="5:21" x14ac:dyDescent="0.25"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S842" s="45"/>
      <c r="T842" s="45"/>
      <c r="U842" s="45"/>
    </row>
    <row r="843" spans="5:21" x14ac:dyDescent="0.25"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S843" s="45"/>
      <c r="T843" s="45"/>
      <c r="U843" s="45"/>
    </row>
    <row r="844" spans="5:21" x14ac:dyDescent="0.25"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S844" s="45"/>
      <c r="T844" s="45"/>
      <c r="U844" s="45"/>
    </row>
    <row r="845" spans="5:21" x14ac:dyDescent="0.25"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S845" s="45"/>
      <c r="T845" s="45"/>
      <c r="U845" s="45"/>
    </row>
    <row r="846" spans="5:21" x14ac:dyDescent="0.25"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S846" s="45"/>
      <c r="T846" s="45"/>
      <c r="U846" s="45"/>
    </row>
    <row r="847" spans="5:21" x14ac:dyDescent="0.25"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S847" s="45"/>
      <c r="T847" s="45"/>
      <c r="U847" s="45"/>
    </row>
    <row r="848" spans="5:21" x14ac:dyDescent="0.25"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S848" s="45"/>
      <c r="T848" s="45"/>
      <c r="U848" s="45"/>
    </row>
    <row r="849" spans="5:21" x14ac:dyDescent="0.25"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S849" s="45"/>
      <c r="T849" s="45"/>
      <c r="U849" s="45"/>
    </row>
    <row r="850" spans="5:21" x14ac:dyDescent="0.25"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S850" s="45"/>
      <c r="T850" s="45"/>
      <c r="U850" s="45"/>
    </row>
    <row r="851" spans="5:21" x14ac:dyDescent="0.25"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S851" s="45"/>
      <c r="T851" s="45"/>
      <c r="U851" s="45"/>
    </row>
    <row r="852" spans="5:21" x14ac:dyDescent="0.25"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S852" s="45"/>
      <c r="T852" s="45"/>
      <c r="U852" s="45"/>
    </row>
    <row r="853" spans="5:21" x14ac:dyDescent="0.25"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S853" s="45"/>
      <c r="T853" s="45"/>
      <c r="U853" s="45"/>
    </row>
    <row r="854" spans="5:21" x14ac:dyDescent="0.25"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S854" s="45"/>
      <c r="T854" s="45"/>
      <c r="U854" s="45"/>
    </row>
    <row r="855" spans="5:21" x14ac:dyDescent="0.25"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S855" s="45"/>
      <c r="T855" s="45"/>
      <c r="U855" s="45"/>
    </row>
    <row r="856" spans="5:21" x14ac:dyDescent="0.25"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S856" s="45"/>
      <c r="T856" s="45"/>
      <c r="U856" s="45"/>
    </row>
    <row r="857" spans="5:21" x14ac:dyDescent="0.25"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S857" s="45"/>
      <c r="T857" s="45"/>
      <c r="U857" s="45"/>
    </row>
    <row r="858" spans="5:21" x14ac:dyDescent="0.25"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S858" s="45"/>
      <c r="T858" s="45"/>
      <c r="U858" s="45"/>
    </row>
    <row r="859" spans="5:21" x14ac:dyDescent="0.25"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S859" s="45"/>
      <c r="T859" s="45"/>
      <c r="U859" s="45"/>
    </row>
    <row r="860" spans="5:21" x14ac:dyDescent="0.25"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S860" s="45"/>
      <c r="T860" s="45"/>
      <c r="U860" s="45"/>
    </row>
    <row r="861" spans="5:21" x14ac:dyDescent="0.25"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S861" s="45"/>
      <c r="T861" s="45"/>
      <c r="U861" s="45"/>
    </row>
    <row r="862" spans="5:21" x14ac:dyDescent="0.25"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S862" s="45"/>
      <c r="T862" s="45"/>
      <c r="U862" s="45"/>
    </row>
    <row r="863" spans="5:21" x14ac:dyDescent="0.25"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S863" s="45"/>
      <c r="T863" s="45"/>
      <c r="U863" s="45"/>
    </row>
    <row r="864" spans="5:21" x14ac:dyDescent="0.25"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S864" s="45"/>
      <c r="T864" s="45"/>
      <c r="U864" s="45"/>
    </row>
    <row r="865" spans="5:21" x14ac:dyDescent="0.25"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S865" s="45"/>
      <c r="T865" s="45"/>
      <c r="U865" s="45"/>
    </row>
    <row r="866" spans="5:21" x14ac:dyDescent="0.25"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S866" s="45"/>
      <c r="T866" s="45"/>
      <c r="U866" s="45"/>
    </row>
    <row r="867" spans="5:21" x14ac:dyDescent="0.25"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S867" s="45"/>
      <c r="T867" s="45"/>
      <c r="U867" s="45"/>
    </row>
    <row r="868" spans="5:21" x14ac:dyDescent="0.25"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S868" s="45"/>
      <c r="T868" s="45"/>
      <c r="U868" s="45"/>
    </row>
    <row r="869" spans="5:21" x14ac:dyDescent="0.25"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S869" s="45"/>
      <c r="T869" s="45"/>
      <c r="U869" s="45"/>
    </row>
    <row r="870" spans="5:21" x14ac:dyDescent="0.25"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S870" s="45"/>
      <c r="T870" s="45"/>
      <c r="U870" s="45"/>
    </row>
    <row r="871" spans="5:21" x14ac:dyDescent="0.25"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S871" s="45"/>
      <c r="T871" s="45"/>
      <c r="U871" s="45"/>
    </row>
    <row r="872" spans="5:21" x14ac:dyDescent="0.25"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S872" s="45"/>
      <c r="T872" s="45"/>
      <c r="U872" s="45"/>
    </row>
    <row r="873" spans="5:21" x14ac:dyDescent="0.25"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S873" s="45"/>
      <c r="T873" s="45"/>
      <c r="U873" s="45"/>
    </row>
    <row r="874" spans="5:21" x14ac:dyDescent="0.25"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S874" s="45"/>
      <c r="T874" s="45"/>
      <c r="U874" s="45"/>
    </row>
    <row r="875" spans="5:21" x14ac:dyDescent="0.25"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S875" s="45"/>
      <c r="T875" s="45"/>
      <c r="U875" s="45"/>
    </row>
    <row r="876" spans="5:21" x14ac:dyDescent="0.25"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S876" s="45"/>
      <c r="T876" s="45"/>
      <c r="U876" s="45"/>
    </row>
    <row r="877" spans="5:21" x14ac:dyDescent="0.25"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S877" s="45"/>
      <c r="T877" s="45"/>
      <c r="U877" s="45"/>
    </row>
    <row r="878" spans="5:21" x14ac:dyDescent="0.25"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S878" s="45"/>
      <c r="T878" s="45"/>
      <c r="U878" s="45"/>
    </row>
    <row r="879" spans="5:21" x14ac:dyDescent="0.25"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S879" s="45"/>
      <c r="T879" s="45"/>
      <c r="U879" s="45"/>
    </row>
    <row r="880" spans="5:21" x14ac:dyDescent="0.25"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S880" s="45"/>
      <c r="T880" s="45"/>
      <c r="U880" s="45"/>
    </row>
    <row r="881" spans="5:21" x14ac:dyDescent="0.25"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S881" s="45"/>
      <c r="T881" s="45"/>
      <c r="U881" s="45"/>
    </row>
    <row r="882" spans="5:21" x14ac:dyDescent="0.25"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S882" s="45"/>
      <c r="T882" s="45"/>
      <c r="U882" s="45"/>
    </row>
    <row r="883" spans="5:21" x14ac:dyDescent="0.25"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S883" s="45"/>
      <c r="T883" s="45"/>
      <c r="U883" s="45"/>
    </row>
    <row r="884" spans="5:21" x14ac:dyDescent="0.25"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S884" s="45"/>
      <c r="T884" s="45"/>
      <c r="U884" s="45"/>
    </row>
    <row r="885" spans="5:21" x14ac:dyDescent="0.25"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S885" s="45"/>
      <c r="T885" s="45"/>
      <c r="U885" s="45"/>
    </row>
    <row r="886" spans="5:21" x14ac:dyDescent="0.25"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S886" s="45"/>
      <c r="T886" s="45"/>
      <c r="U886" s="45"/>
    </row>
    <row r="887" spans="5:21" x14ac:dyDescent="0.25"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S887" s="45"/>
      <c r="T887" s="45"/>
      <c r="U887" s="45"/>
    </row>
    <row r="888" spans="5:21" x14ac:dyDescent="0.25"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S888" s="45"/>
      <c r="T888" s="45"/>
      <c r="U888" s="45"/>
    </row>
    <row r="889" spans="5:21" x14ac:dyDescent="0.25"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S889" s="45"/>
      <c r="T889" s="45"/>
      <c r="U889" s="45"/>
    </row>
    <row r="890" spans="5:21" x14ac:dyDescent="0.25"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S890" s="45"/>
      <c r="T890" s="45"/>
      <c r="U890" s="45"/>
    </row>
    <row r="891" spans="5:21" x14ac:dyDescent="0.25"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S891" s="45"/>
      <c r="T891" s="45"/>
      <c r="U891" s="45"/>
    </row>
    <row r="892" spans="5:21" x14ac:dyDescent="0.25"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S892" s="45"/>
      <c r="T892" s="45"/>
      <c r="U892" s="45"/>
    </row>
    <row r="893" spans="5:21" x14ac:dyDescent="0.25"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S893" s="45"/>
      <c r="T893" s="45"/>
      <c r="U893" s="45"/>
    </row>
    <row r="894" spans="5:21" x14ac:dyDescent="0.25"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S894" s="45"/>
      <c r="T894" s="45"/>
      <c r="U894" s="45"/>
    </row>
    <row r="895" spans="5:21" x14ac:dyDescent="0.25"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S895" s="45"/>
      <c r="T895" s="45"/>
      <c r="U895" s="45"/>
    </row>
    <row r="896" spans="5:21" x14ac:dyDescent="0.25"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S896" s="45"/>
      <c r="T896" s="45"/>
      <c r="U896" s="45"/>
    </row>
    <row r="897" spans="5:21" x14ac:dyDescent="0.25"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S897" s="45"/>
      <c r="T897" s="45"/>
      <c r="U897" s="45"/>
    </row>
    <row r="898" spans="5:21" x14ac:dyDescent="0.25"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S898" s="45"/>
      <c r="T898" s="45"/>
      <c r="U898" s="45"/>
    </row>
    <row r="899" spans="5:21" x14ac:dyDescent="0.25"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S899" s="45"/>
      <c r="T899" s="45"/>
      <c r="U899" s="45"/>
    </row>
    <row r="900" spans="5:21" x14ac:dyDescent="0.25"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S900" s="45"/>
      <c r="T900" s="45"/>
      <c r="U900" s="45"/>
    </row>
    <row r="901" spans="5:21" x14ac:dyDescent="0.25"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S901" s="45"/>
      <c r="T901" s="45"/>
      <c r="U901" s="45"/>
    </row>
    <row r="902" spans="5:21" x14ac:dyDescent="0.25"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S902" s="45"/>
      <c r="T902" s="45"/>
      <c r="U902" s="45"/>
    </row>
    <row r="903" spans="5:21" x14ac:dyDescent="0.25"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S903" s="45"/>
      <c r="T903" s="45"/>
      <c r="U903" s="45"/>
    </row>
    <row r="904" spans="5:21" x14ac:dyDescent="0.25"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S904" s="45"/>
      <c r="T904" s="45"/>
      <c r="U904" s="45"/>
    </row>
    <row r="905" spans="5:21" x14ac:dyDescent="0.25"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S905" s="45"/>
      <c r="T905" s="45"/>
      <c r="U905" s="45"/>
    </row>
    <row r="906" spans="5:21" x14ac:dyDescent="0.25"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S906" s="45"/>
      <c r="T906" s="45"/>
      <c r="U906" s="45"/>
    </row>
    <row r="907" spans="5:21" x14ac:dyDescent="0.25"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S907" s="45"/>
      <c r="T907" s="45"/>
      <c r="U907" s="45"/>
    </row>
    <row r="908" spans="5:21" x14ac:dyDescent="0.25"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S908" s="45"/>
      <c r="T908" s="45"/>
      <c r="U908" s="45"/>
    </row>
    <row r="909" spans="5:21" x14ac:dyDescent="0.25"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S909" s="45"/>
      <c r="T909" s="45"/>
      <c r="U909" s="45"/>
    </row>
    <row r="910" spans="5:21" x14ac:dyDescent="0.25"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S910" s="45"/>
      <c r="T910" s="45"/>
      <c r="U910" s="45"/>
    </row>
    <row r="911" spans="5:21" x14ac:dyDescent="0.25"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S911" s="45"/>
      <c r="T911" s="45"/>
      <c r="U911" s="45"/>
    </row>
    <row r="912" spans="5:21" x14ac:dyDescent="0.25"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S912" s="45"/>
      <c r="T912" s="45"/>
      <c r="U912" s="45"/>
    </row>
    <row r="913" spans="5:21" x14ac:dyDescent="0.25"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S913" s="45"/>
      <c r="T913" s="45"/>
      <c r="U913" s="45"/>
    </row>
    <row r="914" spans="5:21" x14ac:dyDescent="0.25"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S914" s="45"/>
      <c r="T914" s="45"/>
      <c r="U914" s="45"/>
    </row>
    <row r="915" spans="5:21" x14ac:dyDescent="0.25"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S915" s="45"/>
      <c r="T915" s="45"/>
      <c r="U915" s="45"/>
    </row>
    <row r="916" spans="5:21" x14ac:dyDescent="0.25"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S916" s="45"/>
      <c r="T916" s="45"/>
      <c r="U916" s="45"/>
    </row>
    <row r="917" spans="5:21" x14ac:dyDescent="0.25"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S917" s="45"/>
      <c r="T917" s="45"/>
      <c r="U917" s="45"/>
    </row>
    <row r="918" spans="5:21" x14ac:dyDescent="0.25"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S918" s="45"/>
      <c r="T918" s="45"/>
      <c r="U918" s="45"/>
    </row>
    <row r="919" spans="5:21" x14ac:dyDescent="0.25"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S919" s="45"/>
      <c r="T919" s="45"/>
      <c r="U919" s="45"/>
    </row>
    <row r="920" spans="5:21" x14ac:dyDescent="0.25"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S920" s="45"/>
      <c r="T920" s="45"/>
      <c r="U920" s="45"/>
    </row>
    <row r="921" spans="5:21" x14ac:dyDescent="0.25"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S921" s="45"/>
      <c r="T921" s="45"/>
      <c r="U921" s="45"/>
    </row>
    <row r="922" spans="5:21" x14ac:dyDescent="0.25"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S922" s="45"/>
      <c r="T922" s="45"/>
      <c r="U922" s="45"/>
    </row>
    <row r="923" spans="5:21" x14ac:dyDescent="0.25"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S923" s="45"/>
      <c r="T923" s="45"/>
      <c r="U923" s="45"/>
    </row>
    <row r="924" spans="5:21" x14ac:dyDescent="0.25"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S924" s="45"/>
      <c r="T924" s="45"/>
      <c r="U924" s="45"/>
    </row>
    <row r="925" spans="5:21" x14ac:dyDescent="0.25"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S925" s="45"/>
      <c r="T925" s="45"/>
      <c r="U925" s="45"/>
    </row>
    <row r="926" spans="5:21" x14ac:dyDescent="0.25"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S926" s="45"/>
      <c r="T926" s="45"/>
      <c r="U926" s="45"/>
    </row>
    <row r="927" spans="5:21" x14ac:dyDescent="0.25"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S927" s="45"/>
      <c r="T927" s="45"/>
      <c r="U927" s="45"/>
    </row>
    <row r="928" spans="5:21" x14ac:dyDescent="0.25"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S928" s="45"/>
      <c r="T928" s="45"/>
      <c r="U928" s="45"/>
    </row>
    <row r="929" spans="5:21" x14ac:dyDescent="0.25"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S929" s="45"/>
      <c r="T929" s="45"/>
      <c r="U929" s="45"/>
    </row>
    <row r="930" spans="5:21" x14ac:dyDescent="0.25"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S930" s="45"/>
      <c r="T930" s="45"/>
      <c r="U930" s="45"/>
    </row>
    <row r="931" spans="5:21" x14ac:dyDescent="0.25"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S931" s="45"/>
      <c r="T931" s="45"/>
      <c r="U931" s="45"/>
    </row>
    <row r="932" spans="5:21" x14ac:dyDescent="0.25"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S932" s="45"/>
      <c r="T932" s="45"/>
      <c r="U932" s="45"/>
    </row>
    <row r="933" spans="5:21" x14ac:dyDescent="0.25"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S933" s="45"/>
      <c r="T933" s="45"/>
      <c r="U933" s="45"/>
    </row>
    <row r="934" spans="5:21" x14ac:dyDescent="0.25"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S934" s="45"/>
      <c r="T934" s="45"/>
      <c r="U934" s="45"/>
    </row>
    <row r="935" spans="5:21" x14ac:dyDescent="0.25"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S935" s="45"/>
      <c r="T935" s="45"/>
      <c r="U935" s="45"/>
    </row>
    <row r="936" spans="5:21" x14ac:dyDescent="0.25"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S936" s="45"/>
      <c r="T936" s="45"/>
      <c r="U936" s="45"/>
    </row>
    <row r="937" spans="5:21" x14ac:dyDescent="0.25"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S937" s="45"/>
      <c r="T937" s="45"/>
      <c r="U937" s="45"/>
    </row>
    <row r="938" spans="5:21" x14ac:dyDescent="0.25"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S938" s="45"/>
      <c r="T938" s="45"/>
      <c r="U938" s="45"/>
    </row>
    <row r="939" spans="5:21" x14ac:dyDescent="0.25"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S939" s="45"/>
      <c r="T939" s="45"/>
      <c r="U939" s="45"/>
    </row>
    <row r="940" spans="5:21" x14ac:dyDescent="0.25"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S940" s="45"/>
      <c r="T940" s="45"/>
      <c r="U940" s="45"/>
    </row>
    <row r="941" spans="5:21" x14ac:dyDescent="0.25"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S941" s="45"/>
      <c r="T941" s="45"/>
      <c r="U941" s="45"/>
    </row>
    <row r="942" spans="5:21" x14ac:dyDescent="0.25"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S942" s="45"/>
      <c r="T942" s="45"/>
      <c r="U942" s="45"/>
    </row>
    <row r="943" spans="5:21" x14ac:dyDescent="0.25"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S943" s="45"/>
      <c r="T943" s="45"/>
      <c r="U943" s="45"/>
    </row>
    <row r="944" spans="5:21" x14ac:dyDescent="0.25"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S944" s="45"/>
      <c r="T944" s="45"/>
      <c r="U944" s="45"/>
    </row>
    <row r="945" spans="5:21" x14ac:dyDescent="0.25"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S945" s="45"/>
      <c r="T945" s="45"/>
      <c r="U945" s="45"/>
    </row>
    <row r="946" spans="5:21" x14ac:dyDescent="0.25"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S946" s="45"/>
      <c r="T946" s="45"/>
      <c r="U946" s="45"/>
    </row>
    <row r="947" spans="5:21" x14ac:dyDescent="0.25"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S947" s="45"/>
      <c r="T947" s="45"/>
      <c r="U947" s="45"/>
    </row>
    <row r="948" spans="5:21" x14ac:dyDescent="0.25"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S948" s="45"/>
      <c r="T948" s="45"/>
      <c r="U948" s="45"/>
    </row>
    <row r="949" spans="5:21" x14ac:dyDescent="0.25"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S949" s="45"/>
      <c r="T949" s="45"/>
      <c r="U949" s="45"/>
    </row>
    <row r="950" spans="5:21" x14ac:dyDescent="0.25"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S950" s="45"/>
      <c r="T950" s="45"/>
      <c r="U950" s="45"/>
    </row>
    <row r="951" spans="5:21" x14ac:dyDescent="0.25"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S951" s="45"/>
      <c r="T951" s="45"/>
      <c r="U951" s="45"/>
    </row>
    <row r="952" spans="5:21" x14ac:dyDescent="0.25"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S952" s="45"/>
      <c r="T952" s="45"/>
      <c r="U952" s="45"/>
    </row>
    <row r="953" spans="5:21" x14ac:dyDescent="0.25"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S953" s="45"/>
      <c r="T953" s="45"/>
      <c r="U953" s="45"/>
    </row>
    <row r="954" spans="5:21" x14ac:dyDescent="0.25"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S954" s="45"/>
      <c r="T954" s="45"/>
      <c r="U954" s="45"/>
    </row>
    <row r="955" spans="5:21" x14ac:dyDescent="0.25"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S955" s="45"/>
      <c r="T955" s="45"/>
      <c r="U955" s="45"/>
    </row>
    <row r="956" spans="5:21" x14ac:dyDescent="0.25"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S956" s="45"/>
      <c r="T956" s="45"/>
      <c r="U956" s="45"/>
    </row>
    <row r="957" spans="5:21" x14ac:dyDescent="0.25"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S957" s="45"/>
      <c r="T957" s="45"/>
      <c r="U957" s="45"/>
    </row>
    <row r="958" spans="5:21" x14ac:dyDescent="0.25"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S958" s="45"/>
      <c r="T958" s="45"/>
      <c r="U958" s="45"/>
    </row>
    <row r="959" spans="5:21" x14ac:dyDescent="0.25"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S959" s="45"/>
      <c r="T959" s="45"/>
      <c r="U959" s="45"/>
    </row>
    <row r="960" spans="5:21" x14ac:dyDescent="0.25"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S960" s="45"/>
      <c r="T960" s="45"/>
      <c r="U960" s="45"/>
    </row>
    <row r="961" spans="5:21" x14ac:dyDescent="0.25"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S961" s="45"/>
      <c r="T961" s="45"/>
      <c r="U961" s="45"/>
    </row>
    <row r="962" spans="5:21" x14ac:dyDescent="0.25"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S962" s="45"/>
      <c r="T962" s="45"/>
      <c r="U962" s="45"/>
    </row>
    <row r="963" spans="5:21" x14ac:dyDescent="0.25"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S963" s="45"/>
      <c r="T963" s="45"/>
      <c r="U963" s="45"/>
    </row>
    <row r="964" spans="5:21" x14ac:dyDescent="0.25"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S964" s="45"/>
      <c r="T964" s="45"/>
      <c r="U964" s="45"/>
    </row>
    <row r="965" spans="5:21" x14ac:dyDescent="0.25"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S965" s="45"/>
      <c r="T965" s="45"/>
      <c r="U965" s="45"/>
    </row>
    <row r="966" spans="5:21" x14ac:dyDescent="0.25"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S966" s="45"/>
      <c r="T966" s="45"/>
      <c r="U966" s="45"/>
    </row>
    <row r="967" spans="5:21" x14ac:dyDescent="0.25"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S967" s="45"/>
      <c r="T967" s="45"/>
      <c r="U967" s="45"/>
    </row>
    <row r="968" spans="5:21" x14ac:dyDescent="0.25"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S968" s="45"/>
      <c r="T968" s="45"/>
      <c r="U968" s="45"/>
    </row>
    <row r="969" spans="5:21" x14ac:dyDescent="0.25"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S969" s="45"/>
      <c r="T969" s="45"/>
      <c r="U969" s="45"/>
    </row>
    <row r="970" spans="5:21" x14ac:dyDescent="0.25"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S970" s="45"/>
      <c r="T970" s="45"/>
      <c r="U970" s="45"/>
    </row>
    <row r="971" spans="5:21" x14ac:dyDescent="0.25"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S971" s="45"/>
      <c r="T971" s="45"/>
      <c r="U971" s="45"/>
    </row>
    <row r="972" spans="5:21" x14ac:dyDescent="0.25"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S972" s="45"/>
      <c r="T972" s="45"/>
      <c r="U972" s="45"/>
    </row>
    <row r="973" spans="5:21" x14ac:dyDescent="0.25"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S973" s="45"/>
      <c r="T973" s="45"/>
      <c r="U973" s="45"/>
    </row>
    <row r="974" spans="5:21" x14ac:dyDescent="0.25"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S974" s="45"/>
      <c r="T974" s="45"/>
      <c r="U974" s="45"/>
    </row>
    <row r="975" spans="5:21" x14ac:dyDescent="0.25"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S975" s="45"/>
      <c r="T975" s="45"/>
      <c r="U975" s="45"/>
    </row>
    <row r="976" spans="5:21" x14ac:dyDescent="0.25"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S976" s="45"/>
      <c r="T976" s="45"/>
      <c r="U976" s="45"/>
    </row>
    <row r="977" spans="5:21" x14ac:dyDescent="0.25"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S977" s="45"/>
      <c r="T977" s="45"/>
      <c r="U977" s="45"/>
    </row>
    <row r="978" spans="5:21" x14ac:dyDescent="0.25"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S978" s="45"/>
      <c r="T978" s="45"/>
      <c r="U978" s="45"/>
    </row>
    <row r="979" spans="5:21" x14ac:dyDescent="0.25"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S979" s="45"/>
      <c r="T979" s="45"/>
      <c r="U979" s="45"/>
    </row>
    <row r="980" spans="5:21" x14ac:dyDescent="0.25"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S980" s="45"/>
      <c r="T980" s="45"/>
      <c r="U980" s="45"/>
    </row>
    <row r="981" spans="5:21" x14ac:dyDescent="0.25"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S981" s="45"/>
      <c r="T981" s="45"/>
      <c r="U981" s="45"/>
    </row>
    <row r="982" spans="5:21" x14ac:dyDescent="0.25"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S982" s="45"/>
      <c r="T982" s="45"/>
      <c r="U982" s="45"/>
    </row>
    <row r="983" spans="5:21" x14ac:dyDescent="0.25"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S983" s="45"/>
      <c r="T983" s="45"/>
      <c r="U983" s="45"/>
    </row>
    <row r="984" spans="5:21" x14ac:dyDescent="0.25"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S984" s="45"/>
      <c r="T984" s="45"/>
      <c r="U984" s="45"/>
    </row>
    <row r="985" spans="5:21" x14ac:dyDescent="0.25"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S985" s="45"/>
      <c r="T985" s="45"/>
      <c r="U985" s="45"/>
    </row>
    <row r="986" spans="5:21" x14ac:dyDescent="0.25"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S986" s="45"/>
      <c r="T986" s="45"/>
      <c r="U986" s="45"/>
    </row>
    <row r="987" spans="5:21" x14ac:dyDescent="0.25"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S987" s="45"/>
      <c r="T987" s="45"/>
      <c r="U987" s="45"/>
    </row>
    <row r="988" spans="5:21" x14ac:dyDescent="0.25"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S988" s="45"/>
      <c r="T988" s="45"/>
      <c r="U988" s="45"/>
    </row>
    <row r="989" spans="5:21" x14ac:dyDescent="0.25"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S989" s="45"/>
      <c r="T989" s="45"/>
      <c r="U989" s="45"/>
    </row>
    <row r="990" spans="5:21" x14ac:dyDescent="0.25"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S990" s="45"/>
      <c r="T990" s="45"/>
      <c r="U990" s="45"/>
    </row>
    <row r="991" spans="5:21" x14ac:dyDescent="0.25"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S991" s="45"/>
      <c r="T991" s="45"/>
      <c r="U991" s="45"/>
    </row>
    <row r="992" spans="5:21" x14ac:dyDescent="0.25"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S992" s="45"/>
      <c r="T992" s="45"/>
      <c r="U992" s="45"/>
    </row>
    <row r="993" spans="5:21" x14ac:dyDescent="0.25"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S993" s="45"/>
      <c r="T993" s="45"/>
      <c r="U993" s="45"/>
    </row>
    <row r="994" spans="5:21" x14ac:dyDescent="0.25"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S994" s="45"/>
      <c r="T994" s="45"/>
      <c r="U994" s="45"/>
    </row>
    <row r="995" spans="5:21" x14ac:dyDescent="0.25"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S995" s="45"/>
      <c r="T995" s="45"/>
      <c r="U995" s="45"/>
    </row>
    <row r="996" spans="5:21" x14ac:dyDescent="0.25"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S996" s="45"/>
      <c r="T996" s="45"/>
      <c r="U996" s="45"/>
    </row>
    <row r="997" spans="5:21" x14ac:dyDescent="0.25"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S997" s="45"/>
      <c r="T997" s="45"/>
      <c r="U997" s="45"/>
    </row>
    <row r="998" spans="5:21" x14ac:dyDescent="0.25"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S998" s="45"/>
      <c r="T998" s="45"/>
      <c r="U998" s="45"/>
    </row>
  </sheetData>
  <mergeCells count="2">
    <mergeCell ref="A11:E11"/>
    <mergeCell ref="H11:J11"/>
  </mergeCells>
  <pageMargins left="0.7" right="0.7" top="0.75" bottom="0.75" header="0.3" footer="0.3"/>
  <pageSetup paperSize="9" orientation="portrait" verticalDpi="597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base_chiffrage</vt:lpstr>
      <vt:lpstr>saisie_chiffrage</vt:lpstr>
      <vt:lpstr>resultat_chiffrages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 Hervé</dc:creator>
  <cp:lastModifiedBy>Pascal Richard</cp:lastModifiedBy>
  <cp:lastPrinted>2019-02-05T09:53:54Z</cp:lastPrinted>
  <dcterms:created xsi:type="dcterms:W3CDTF">2015-10-05T13:24:28Z</dcterms:created>
  <dcterms:modified xsi:type="dcterms:W3CDTF">2019-02-28T08:56:22Z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CDC Consultation Moyens Partiels D34</vt:lpwstr>
  </property>
  <property fmtid="{D5CDD505-2E9C-101B-9397-08002B2CF9AE}" pid="3" name="psa_reference">
    <vt:lpwstr>01678_17_01212</vt:lpwstr>
  </property>
  <property fmtid="{D5CDD505-2E9C-101B-9397-08002B2CF9AE}" pid="4" name="psa_date_creation">
    <vt:lpwstr>29/06/2017 11:00</vt:lpwstr>
  </property>
  <property fmtid="{D5CDD505-2E9C-101B-9397-08002B2CF9AE}" pid="5" name="psa_date_modification">
    <vt:lpwstr>30/06/2017 11:45</vt:lpwstr>
  </property>
  <property fmtid="{D5CDD505-2E9C-101B-9397-08002B2CF9AE}" pid="6" name="psa_auteur">
    <vt:lpwstr>MONNIER CEDRIC - U187237  </vt:lpwstr>
  </property>
  <property fmtid="{D5CDD505-2E9C-101B-9397-08002B2CF9AE}" pid="7" name="psa_emetteur">
    <vt:lpwstr>MONNIER CEDRIC - U187237  </vt:lpwstr>
  </property>
  <property fmtid="{D5CDD505-2E9C-101B-9397-08002B2CF9AE}" pid="8" name="psa_version">
    <vt:lpwstr>1.0</vt:lpwstr>
  </property>
  <property fmtid="{D5CDD505-2E9C-101B-9397-08002B2CF9AE}" pid="9" name="psa_commentaire">
    <vt:lpwstr>VRS0 &amp; VRS1DV </vt:lpwstr>
  </property>
  <property fmtid="{D5CDD505-2E9C-101B-9397-08002B2CF9AE}" pid="10" name="psa_langue_principale">
    <vt:lpwstr>Français</vt:lpwstr>
  </property>
  <property fmtid="{D5CDD505-2E9C-101B-9397-08002B2CF9AE}" pid="11" name="psa_status">
    <vt:lpwstr>publie</vt:lpwstr>
  </property>
  <property fmtid="{D5CDD505-2E9C-101B-9397-08002B2CF9AE}" pid="12" name="psa_type_doc">
    <vt:lpwstr>Cahier des charges de consultation</vt:lpwstr>
  </property>
  <property fmtid="{D5CDD505-2E9C-101B-9397-08002B2CF9AE}" pid="13" name="psa_communaute">
    <vt:lpwstr>Métier Moyens prototypes véhicules</vt:lpwstr>
  </property>
  <property fmtid="{D5CDD505-2E9C-101B-9397-08002B2CF9AE}" pid="14" name="psa_niveau_confidentialite">
    <vt:lpwstr>Diffusion restreinte (C=2)</vt:lpwstr>
  </property>
  <property fmtid="{D5CDD505-2E9C-101B-9397-08002B2CF9AE}" pid="15" name="psa_url_fiche">
    <vt:lpwstr>http://docinfogroupe.inetpsa.com/ead/doc/ref.01678_17_01212/v.1.0</vt:lpwstr>
  </property>
  <property fmtid="{D5CDD505-2E9C-101B-9397-08002B2CF9AE}" pid="16" name="psa_url_modification">
    <vt:lpwstr>http://docinfogroupe.inetpsa.com/ead/doc/modif/ref.01678_17_01212/fiche</vt:lpwstr>
  </property>
  <property fmtid="{D5CDD505-2E9C-101B-9397-08002B2CF9AE}" pid="17" name="psa_date_publication">
    <vt:lpwstr>30/06/2017 11:45</vt:lpwstr>
  </property>
</Properties>
</file>