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0" yWindow="15" windowWidth="12795" windowHeight="10995"/>
  </bookViews>
  <sheets>
    <sheet name="Cv_eau" sheetId="3" r:id="rId1"/>
    <sheet name="Feuil1" sheetId="6" state="veryHidden" r:id="rId2"/>
    <sheet name="Feuil2" sheetId="10" r:id="rId3"/>
  </sheets>
  <functionGroups/>
  <definedNames>
    <definedName name="apercu">Cv_eau!$D$18:$H$27</definedName>
    <definedName name="conditions">Cv_eau!$G$18:$H$27</definedName>
    <definedName name="cv">Cv_eau!$D$14</definedName>
    <definedName name="debit">Cv_eau!$D$9</definedName>
    <definedName name="delta_p">Cv_eau!$D$13</definedName>
    <definedName name="kv">Cv_eau!$D$15</definedName>
    <definedName name="masse_volumique">Cv_eau!$D$12</definedName>
    <definedName name="plage">Cv_eau!$D$18:$H$27</definedName>
    <definedName name="pression_amont">Cv_eau!$D$10</definedName>
    <definedName name="pression_aval">Cv_eau!$D$11</definedName>
    <definedName name="temperature">Cv_eau!$D$8</definedName>
    <definedName name="zefzef">Cv_eau!$D$8</definedName>
  </definedNames>
  <calcPr calcId="125725"/>
</workbook>
</file>

<file path=xl/calcChain.xml><?xml version="1.0" encoding="utf-8"?>
<calcChain xmlns="http://schemas.openxmlformats.org/spreadsheetml/2006/main">
  <c r="D13" i="3"/>
  <c r="B29"/>
  <c r="D12" l="1"/>
  <c r="D14" s="1"/>
  <c r="D15" s="1"/>
</calcChain>
</file>

<file path=xl/sharedStrings.xml><?xml version="1.0" encoding="utf-8"?>
<sst xmlns="http://schemas.openxmlformats.org/spreadsheetml/2006/main" count="56" uniqueCount="31">
  <si>
    <t>Données d'entrées :</t>
  </si>
  <si>
    <t>Valeur</t>
  </si>
  <si>
    <t>Symbole</t>
  </si>
  <si>
    <t>Unité</t>
  </si>
  <si>
    <t>Débit de l'eau</t>
  </si>
  <si>
    <t>°C</t>
  </si>
  <si>
    <t>kg/m3</t>
  </si>
  <si>
    <t>kg/h</t>
  </si>
  <si>
    <t>barA</t>
  </si>
  <si>
    <t>T</t>
  </si>
  <si>
    <t>ρ</t>
  </si>
  <si>
    <t>F</t>
  </si>
  <si>
    <t>P1</t>
  </si>
  <si>
    <t>P2</t>
  </si>
  <si>
    <t xml:space="preserve">Température en amont </t>
  </si>
  <si>
    <t>Coefficient Cv</t>
  </si>
  <si>
    <t>Coefficienyt Kv</t>
  </si>
  <si>
    <t>Données d'entrées</t>
  </si>
  <si>
    <t>Résultats</t>
  </si>
  <si>
    <t>-----</t>
  </si>
  <si>
    <t>Cv vanne</t>
  </si>
  <si>
    <t>Unités</t>
  </si>
  <si>
    <t>******</t>
  </si>
  <si>
    <t/>
  </si>
  <si>
    <t>Fluide : EAU</t>
  </si>
  <si>
    <t>Delta Pression</t>
  </si>
  <si>
    <t>∆P</t>
  </si>
  <si>
    <t>Masse volumique</t>
  </si>
  <si>
    <t>Pression (aval)</t>
  </si>
  <si>
    <t>Pression (amont)</t>
  </si>
  <si>
    <t>Masse volumique (eau)</t>
  </si>
</sst>
</file>

<file path=xl/styles.xml><?xml version="1.0" encoding="utf-8"?>
<styleSheet xmlns="http://schemas.openxmlformats.org/spreadsheetml/2006/main">
  <numFmts count="1">
    <numFmt numFmtId="164" formatCode="0.0000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6EF3F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4" fillId="0" borderId="0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3" borderId="12" xfId="0" applyFont="1" applyFill="1" applyBorder="1" applyAlignment="1">
      <alignment horizontal="center" vertical="top"/>
    </xf>
    <xf numFmtId="0" fontId="0" fillId="0" borderId="0" xfId="0" applyBorder="1" applyAlignment="1">
      <alignment horizontal="left" indent="1"/>
    </xf>
    <xf numFmtId="0" fontId="0" fillId="0" borderId="0" xfId="0" applyFill="1" applyBorder="1"/>
    <xf numFmtId="0" fontId="0" fillId="0" borderId="12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1" fillId="3" borderId="14" xfId="0" applyFont="1" applyFill="1" applyBorder="1" applyAlignment="1">
      <alignment horizontal="center" vertical="top"/>
    </xf>
    <xf numFmtId="0" fontId="0" fillId="0" borderId="4" xfId="0" applyBorder="1" applyAlignment="1">
      <alignment horizontal="left" indent="1"/>
    </xf>
    <xf numFmtId="0" fontId="0" fillId="0" borderId="14" xfId="0" applyBorder="1" applyAlignment="1">
      <alignment horizontal="center"/>
    </xf>
    <xf numFmtId="0" fontId="0" fillId="0" borderId="14" xfId="0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2" fontId="0" fillId="0" borderId="0" xfId="0" applyNumberFormat="1"/>
    <xf numFmtId="2" fontId="6" fillId="0" borderId="0" xfId="0" applyNumberFormat="1" applyFont="1" applyFill="1" applyBorder="1" applyAlignment="1">
      <alignment horizontal="center"/>
    </xf>
    <xf numFmtId="0" fontId="7" fillId="0" borderId="0" xfId="0" applyFont="1"/>
    <xf numFmtId="0" fontId="0" fillId="0" borderId="0" xfId="0" applyBorder="1" applyAlignment="1">
      <alignment vertical="top"/>
    </xf>
    <xf numFmtId="0" fontId="0" fillId="0" borderId="0" xfId="0" applyFill="1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0" fontId="8" fillId="0" borderId="0" xfId="0" applyFont="1" applyBorder="1"/>
    <xf numFmtId="164" fontId="6" fillId="0" borderId="0" xfId="0" applyNumberFormat="1" applyFont="1" applyFill="1" applyBorder="1" applyAlignment="1">
      <alignment horizontal="center"/>
    </xf>
    <xf numFmtId="0" fontId="9" fillId="6" borderId="0" xfId="0" applyFont="1" applyFill="1"/>
    <xf numFmtId="2" fontId="0" fillId="5" borderId="10" xfId="0" applyNumberFormat="1" applyFill="1" applyBorder="1" applyAlignment="1"/>
    <xf numFmtId="0" fontId="6" fillId="0" borderId="19" xfId="0" applyFont="1" applyBorder="1" applyAlignment="1">
      <alignment horizontal="center"/>
    </xf>
    <xf numFmtId="0" fontId="6" fillId="0" borderId="19" xfId="0" applyFont="1" applyFill="1" applyBorder="1" applyAlignment="1">
      <alignment horizontal="center"/>
    </xf>
    <xf numFmtId="2" fontId="6" fillId="0" borderId="19" xfId="0" quotePrefix="1" applyNumberFormat="1" applyFont="1" applyFill="1" applyBorder="1" applyAlignment="1">
      <alignment horizontal="center"/>
    </xf>
    <xf numFmtId="0" fontId="0" fillId="7" borderId="15" xfId="0" applyFill="1" applyBorder="1" applyAlignment="1">
      <alignment horizontal="right"/>
    </xf>
    <xf numFmtId="0" fontId="0" fillId="7" borderId="16" xfId="0" applyFill="1" applyBorder="1" applyAlignment="1">
      <alignment horizontal="right"/>
    </xf>
    <xf numFmtId="0" fontId="0" fillId="7" borderId="17" xfId="0" applyFill="1" applyBorder="1" applyAlignment="1">
      <alignment horizontal="right"/>
    </xf>
    <xf numFmtId="2" fontId="10" fillId="7" borderId="15" xfId="0" applyNumberFormat="1" applyFont="1" applyFill="1" applyBorder="1" applyAlignment="1"/>
    <xf numFmtId="2" fontId="10" fillId="7" borderId="18" xfId="0" applyNumberFormat="1" applyFont="1" applyFill="1" applyBorder="1" applyAlignment="1"/>
    <xf numFmtId="2" fontId="5" fillId="2" borderId="20" xfId="0" applyNumberFormat="1" applyFont="1" applyFill="1" applyBorder="1" applyAlignment="1">
      <alignment horizontal="center" vertical="center" wrapText="1"/>
    </xf>
    <xf numFmtId="2" fontId="6" fillId="3" borderId="19" xfId="0" applyNumberFormat="1" applyFon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2" fontId="5" fillId="0" borderId="0" xfId="0" applyNumberFormat="1" applyFont="1" applyAlignment="1">
      <alignment vertical="center"/>
    </xf>
    <xf numFmtId="0" fontId="0" fillId="0" borderId="0" xfId="0" applyBorder="1" applyAlignment="1">
      <alignment wrapText="1"/>
    </xf>
    <xf numFmtId="0" fontId="0" fillId="0" borderId="13" xfId="0" applyBorder="1" applyAlignment="1">
      <alignment horizontal="left" indent="1"/>
    </xf>
    <xf numFmtId="0" fontId="0" fillId="0" borderId="12" xfId="0" applyBorder="1" applyAlignment="1">
      <alignment horizontal="left" indent="1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left" vertical="top" indent="1"/>
    </xf>
    <xf numFmtId="0" fontId="1" fillId="3" borderId="12" xfId="0" applyFont="1" applyFill="1" applyBorder="1" applyAlignment="1">
      <alignment horizontal="left" vertical="top" indent="1"/>
    </xf>
    <xf numFmtId="0" fontId="6" fillId="0" borderId="0" xfId="0" applyFont="1" applyBorder="1" applyAlignment="1">
      <alignment horizontal="left" indent="1"/>
    </xf>
    <xf numFmtId="0" fontId="10" fillId="0" borderId="13" xfId="0" applyFont="1" applyBorder="1" applyAlignment="1">
      <alignment horizontal="left" indent="1"/>
    </xf>
    <xf numFmtId="0" fontId="10" fillId="0" borderId="12" xfId="0" applyFont="1" applyBorder="1" applyAlignment="1">
      <alignment horizontal="left" indent="1"/>
    </xf>
    <xf numFmtId="0" fontId="10" fillId="0" borderId="9" xfId="0" applyFont="1" applyBorder="1" applyAlignment="1">
      <alignment horizontal="left" indent="1"/>
    </xf>
    <xf numFmtId="0" fontId="10" fillId="0" borderId="10" xfId="0" applyFont="1" applyBorder="1" applyAlignment="1">
      <alignment horizontal="left" indent="1"/>
    </xf>
    <xf numFmtId="0" fontId="5" fillId="3" borderId="0" xfId="0" applyFont="1" applyFill="1" applyBorder="1" applyAlignment="1">
      <alignment horizontal="left" vertical="top"/>
    </xf>
    <xf numFmtId="0" fontId="5" fillId="2" borderId="10" xfId="0" applyFont="1" applyFill="1" applyBorder="1" applyAlignment="1">
      <alignment horizontal="left" vertical="top"/>
    </xf>
    <xf numFmtId="0" fontId="0" fillId="0" borderId="13" xfId="0" applyBorder="1" applyAlignment="1">
      <alignment horizontal="left" vertical="top" indent="1"/>
    </xf>
    <xf numFmtId="0" fontId="0" fillId="0" borderId="12" xfId="0" applyBorder="1" applyAlignment="1">
      <alignment horizontal="left" vertical="top" indent="1"/>
    </xf>
    <xf numFmtId="0" fontId="6" fillId="0" borderId="0" xfId="0" applyFont="1" applyBorder="1" applyAlignment="1">
      <alignment horizontal="left" vertical="top" indent="1"/>
    </xf>
    <xf numFmtId="0" fontId="6" fillId="0" borderId="0" xfId="0" applyFont="1" applyFill="1" applyBorder="1" applyAlignment="1">
      <alignment horizontal="left" indent="1"/>
    </xf>
    <xf numFmtId="2" fontId="5" fillId="0" borderId="21" xfId="0" applyNumberFormat="1" applyFont="1" applyFill="1" applyBorder="1" applyAlignment="1">
      <alignment horizontal="center" vertical="center" wrapText="1"/>
    </xf>
    <xf numFmtId="2" fontId="5" fillId="0" borderId="22" xfId="0" applyNumberFormat="1" applyFont="1" applyFill="1" applyBorder="1" applyAlignment="1">
      <alignment horizontal="center" vertical="center" wrapText="1"/>
    </xf>
    <xf numFmtId="0" fontId="0" fillId="0" borderId="22" xfId="0" applyBorder="1"/>
    <xf numFmtId="2" fontId="5" fillId="0" borderId="22" xfId="0" applyNumberFormat="1" applyFont="1" applyBorder="1" applyAlignment="1">
      <alignment horizontal="center" vertical="center"/>
    </xf>
    <xf numFmtId="2" fontId="5" fillId="0" borderId="23" xfId="0" applyNumberFormat="1" applyFont="1" applyBorder="1" applyAlignment="1">
      <alignment horizontal="center" vertical="center"/>
    </xf>
    <xf numFmtId="2" fontId="6" fillId="8" borderId="19" xfId="0" applyNumberFormat="1" applyFont="1" applyFill="1" applyBorder="1" applyAlignment="1">
      <alignment horizontal="center"/>
    </xf>
    <xf numFmtId="2" fontId="0" fillId="0" borderId="24" xfId="0" applyNumberFormat="1" applyBorder="1" applyAlignment="1">
      <alignment horizontal="center"/>
    </xf>
    <xf numFmtId="2" fontId="6" fillId="0" borderId="19" xfId="0" applyNumberFormat="1" applyFont="1" applyFill="1" applyBorder="1" applyAlignment="1">
      <alignment horizontal="center"/>
    </xf>
    <xf numFmtId="164" fontId="6" fillId="8" borderId="19" xfId="0" quotePrefix="1" applyNumberFormat="1" applyFont="1" applyFill="1" applyBorder="1" applyAlignment="1">
      <alignment horizontal="center"/>
    </xf>
    <xf numFmtId="164" fontId="6" fillId="8" borderId="20" xfId="0" quotePrefix="1" applyNumberFormat="1" applyFont="1" applyFill="1" applyBorder="1" applyAlignment="1">
      <alignment horizontal="center"/>
    </xf>
    <xf numFmtId="164" fontId="6" fillId="0" borderId="10" xfId="0" applyNumberFormat="1" applyFont="1" applyFill="1" applyBorder="1" applyAlignment="1">
      <alignment horizontal="center"/>
    </xf>
    <xf numFmtId="0" fontId="0" fillId="0" borderId="10" xfId="0" applyBorder="1"/>
    <xf numFmtId="2" fontId="0" fillId="0" borderId="10" xfId="0" applyNumberFormat="1" applyBorder="1" applyAlignment="1">
      <alignment horizontal="center"/>
    </xf>
    <xf numFmtId="2" fontId="0" fillId="0" borderId="25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6EF3F"/>
      <color rgb="FFCFF5AD"/>
      <color rgb="FFC2DF13"/>
      <color rgb="FFADF33B"/>
      <color rgb="FFE6EE80"/>
      <color rgb="FF7FAEF3"/>
      <color rgb="FFD3E0FD"/>
      <color rgb="FF3B83E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628650</xdr:colOff>
      <xdr:row>13</xdr:row>
      <xdr:rowOff>47625</xdr:rowOff>
    </xdr:from>
    <xdr:to>
      <xdr:col>5</xdr:col>
      <xdr:colOff>352425</xdr:colOff>
      <xdr:row>14</xdr:row>
      <xdr:rowOff>104775</xdr:rowOff>
    </xdr:to>
    <xdr:sp macro="" textlink="">
      <xdr:nvSpPr>
        <xdr:cNvPr id="9" name="Flèche droite rayée 8"/>
        <xdr:cNvSpPr/>
      </xdr:nvSpPr>
      <xdr:spPr>
        <a:xfrm rot="10800000">
          <a:off x="3219450" y="2733675"/>
          <a:ext cx="514350" cy="257175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704850</xdr:colOff>
      <xdr:row>8</xdr:row>
      <xdr:rowOff>19050</xdr:rowOff>
    </xdr:from>
    <xdr:to>
      <xdr:col>6</xdr:col>
      <xdr:colOff>276225</xdr:colOff>
      <xdr:row>20</xdr:row>
      <xdr:rowOff>19050</xdr:rowOff>
    </xdr:to>
    <xdr:cxnSp macro="">
      <xdr:nvCxnSpPr>
        <xdr:cNvPr id="14" name="Connecteur droit avec flèche 13"/>
        <xdr:cNvCxnSpPr/>
      </xdr:nvCxnSpPr>
      <xdr:spPr>
        <a:xfrm>
          <a:off x="2505075" y="1562100"/>
          <a:ext cx="2085975" cy="26860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619125</xdr:colOff>
      <xdr:row>14</xdr:row>
      <xdr:rowOff>104775</xdr:rowOff>
    </xdr:from>
    <xdr:to>
      <xdr:col>6</xdr:col>
      <xdr:colOff>133350</xdr:colOff>
      <xdr:row>25</xdr:row>
      <xdr:rowOff>152400</xdr:rowOff>
    </xdr:to>
    <xdr:cxnSp macro="">
      <xdr:nvCxnSpPr>
        <xdr:cNvPr id="16" name="Connecteur droit avec flèche 15"/>
        <xdr:cNvCxnSpPr/>
      </xdr:nvCxnSpPr>
      <xdr:spPr>
        <a:xfrm>
          <a:off x="2419350" y="2990850"/>
          <a:ext cx="2028825" cy="23431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390525</xdr:colOff>
      <xdr:row>2</xdr:row>
      <xdr:rowOff>85725</xdr:rowOff>
    </xdr:from>
    <xdr:to>
      <xdr:col>11</xdr:col>
      <xdr:colOff>628650</xdr:colOff>
      <xdr:row>12</xdr:row>
      <xdr:rowOff>257175</xdr:rowOff>
    </xdr:to>
    <xdr:sp macro="" textlink="">
      <xdr:nvSpPr>
        <xdr:cNvPr id="15" name="ZoneTexte 14"/>
        <xdr:cNvSpPr txBox="1"/>
      </xdr:nvSpPr>
      <xdr:spPr>
        <a:xfrm>
          <a:off x="5467350" y="466725"/>
          <a:ext cx="3286125" cy="2105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 Electric,</a:t>
          </a:r>
        </a:p>
        <a:p>
          <a:r>
            <a:rPr lang="fr-FR" sz="1100"/>
            <a:t>bon alors je ne vais pas te dire ce que je pense de ton fichier , pour ne pas te vexer, mais bon voilà j'ai rajouté un contrôle des</a:t>
          </a:r>
          <a:r>
            <a:rPr lang="fr-FR" sz="1100" baseline="0"/>
            <a:t> colonnes vides et suppression si il y en a . Pour le nombre de module est-ce bien utile  ????</a:t>
          </a:r>
        </a:p>
        <a:p>
          <a:r>
            <a:rPr lang="fr-FR" sz="1100" baseline="0"/>
            <a:t>Testes  cilques ajouter le + et tu verras tu n'auras plus la clonne I , k,l,m , o, p, et tes dernières valeurs seront copiées deen dernière colonne</a:t>
          </a:r>
        </a:p>
        <a:p>
          <a:r>
            <a:rPr lang="fr-FR" sz="1100" baseline="0"/>
            <a:t>a+</a:t>
          </a:r>
        </a:p>
        <a:p>
          <a:r>
            <a:rPr lang="fr-FR" sz="1100" baseline="0"/>
            <a:t>Papou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32"/>
  <sheetViews>
    <sheetView showGridLines="0" tabSelected="1" workbookViewId="0">
      <selection activeCell="Q9" sqref="Q9"/>
    </sheetView>
  </sheetViews>
  <sheetFormatPr baseColWidth="10" defaultRowHeight="15"/>
  <cols>
    <col min="1" max="1" width="3.85546875" customWidth="1"/>
    <col min="3" max="3" width="11.7109375" customWidth="1"/>
    <col min="4" max="5" width="11.85546875" customWidth="1"/>
    <col min="6" max="6" width="14" customWidth="1"/>
    <col min="7" max="7" width="11.42578125" customWidth="1"/>
  </cols>
  <sheetData>
    <row r="1" spans="1:8" ht="15" customHeight="1" thickBot="1"/>
    <row r="2" spans="1:8">
      <c r="B2" s="45" t="s">
        <v>20</v>
      </c>
      <c r="C2" s="46"/>
      <c r="D2" s="46"/>
      <c r="E2" s="46"/>
      <c r="F2" s="47"/>
    </row>
    <row r="3" spans="1:8" ht="19.5" customHeight="1">
      <c r="B3" s="48"/>
      <c r="C3" s="49"/>
      <c r="D3" s="49"/>
      <c r="E3" s="49"/>
      <c r="F3" s="50"/>
    </row>
    <row r="4" spans="1:8" ht="16.5" thickBot="1">
      <c r="B4" s="51" t="s">
        <v>24</v>
      </c>
      <c r="C4" s="52"/>
      <c r="D4" s="52"/>
      <c r="E4" s="52"/>
      <c r="F4" s="53"/>
    </row>
    <row r="5" spans="1:8">
      <c r="B5" s="1"/>
      <c r="C5" s="2"/>
      <c r="D5" s="2"/>
      <c r="E5" s="2"/>
      <c r="F5" s="3"/>
      <c r="H5" s="10"/>
    </row>
    <row r="6" spans="1:8">
      <c r="B6" s="54" t="s">
        <v>0</v>
      </c>
      <c r="C6" s="55"/>
      <c r="D6" s="8" t="s">
        <v>1</v>
      </c>
      <c r="E6" s="8" t="s">
        <v>3</v>
      </c>
      <c r="F6" s="13" t="s">
        <v>2</v>
      </c>
      <c r="H6" s="10"/>
    </row>
    <row r="7" spans="1:8" ht="10.5" customHeight="1" thickBot="1">
      <c r="B7" s="14"/>
      <c r="C7" s="9"/>
      <c r="D7" s="2"/>
      <c r="E7" s="4"/>
      <c r="F7" s="3"/>
      <c r="H7" s="10"/>
    </row>
    <row r="8" spans="1:8">
      <c r="B8" s="43" t="s">
        <v>14</v>
      </c>
      <c r="C8" s="44"/>
      <c r="D8" s="31">
        <v>325</v>
      </c>
      <c r="E8" s="11" t="s">
        <v>5</v>
      </c>
      <c r="F8" s="15" t="s">
        <v>9</v>
      </c>
      <c r="H8" s="17"/>
    </row>
    <row r="9" spans="1:8" ht="15" customHeight="1">
      <c r="B9" s="43" t="s">
        <v>4</v>
      </c>
      <c r="C9" s="44"/>
      <c r="D9" s="32">
        <v>2560</v>
      </c>
      <c r="E9" s="12" t="s">
        <v>7</v>
      </c>
      <c r="F9" s="16" t="s">
        <v>11</v>
      </c>
      <c r="G9" s="20"/>
      <c r="H9" s="17"/>
    </row>
    <row r="10" spans="1:8">
      <c r="B10" s="43" t="s">
        <v>29</v>
      </c>
      <c r="C10" s="44"/>
      <c r="D10" s="32">
        <v>1660</v>
      </c>
      <c r="E10" s="12" t="s">
        <v>8</v>
      </c>
      <c r="F10" s="16" t="s">
        <v>12</v>
      </c>
      <c r="H10" s="17"/>
    </row>
    <row r="11" spans="1:8" ht="15.75" thickBot="1">
      <c r="B11" s="43" t="s">
        <v>28</v>
      </c>
      <c r="C11" s="44"/>
      <c r="D11" s="33">
        <v>132</v>
      </c>
      <c r="E11" s="12" t="s">
        <v>8</v>
      </c>
      <c r="F11" s="16" t="s">
        <v>13</v>
      </c>
      <c r="H11" s="17"/>
    </row>
    <row r="12" spans="1:8">
      <c r="B12" s="63" t="s">
        <v>30</v>
      </c>
      <c r="C12" s="64"/>
      <c r="D12" s="27" t="e">
        <f>1/B29</f>
        <v>#VALUE!</v>
      </c>
      <c r="E12" s="11" t="s">
        <v>6</v>
      </c>
      <c r="F12" s="15" t="s">
        <v>10</v>
      </c>
      <c r="H12" s="17"/>
    </row>
    <row r="13" spans="1:8" ht="29.25" customHeight="1" thickBot="1">
      <c r="B13" s="63" t="s">
        <v>25</v>
      </c>
      <c r="C13" s="64"/>
      <c r="D13" s="21">
        <f>pression_amont-pression_aval</f>
        <v>1528</v>
      </c>
      <c r="E13" s="22" t="s">
        <v>8</v>
      </c>
      <c r="F13" s="23" t="s">
        <v>26</v>
      </c>
      <c r="H13" s="17"/>
    </row>
    <row r="14" spans="1:8" ht="15.75">
      <c r="B14" s="57" t="s">
        <v>15</v>
      </c>
      <c r="C14" s="58"/>
      <c r="D14" s="34" t="e">
        <f>D9/(27.3*(SQRT((D10-D11)*D12)))</f>
        <v>#VALUE!</v>
      </c>
      <c r="E14" s="2"/>
      <c r="F14" s="3"/>
      <c r="H14" s="17"/>
    </row>
    <row r="15" spans="1:8" ht="16.5" thickBot="1">
      <c r="A15" s="2"/>
      <c r="B15" s="59" t="s">
        <v>16</v>
      </c>
      <c r="C15" s="60"/>
      <c r="D15" s="35" t="e">
        <f>D14*0.865</f>
        <v>#VALUE!</v>
      </c>
      <c r="E15" s="2"/>
      <c r="F15" s="3"/>
      <c r="H15" s="17"/>
    </row>
    <row r="16" spans="1:8" ht="15.75" thickBot="1">
      <c r="A16" s="2"/>
      <c r="B16" s="5"/>
      <c r="C16" s="6"/>
      <c r="D16" s="6"/>
      <c r="E16" s="6"/>
      <c r="F16" s="7"/>
      <c r="H16" s="17"/>
    </row>
    <row r="17" spans="1:27">
      <c r="A17" s="2"/>
      <c r="B17" s="2"/>
      <c r="C17" s="2"/>
      <c r="D17" s="2"/>
      <c r="E17" s="2"/>
      <c r="F17" s="2"/>
      <c r="G17" s="10"/>
      <c r="H17" s="10"/>
    </row>
    <row r="18" spans="1:27" ht="27.75" customHeight="1">
      <c r="D18" s="62" t="s">
        <v>17</v>
      </c>
      <c r="E18" s="62"/>
      <c r="F18" s="36" t="s">
        <v>21</v>
      </c>
      <c r="G18" s="67" t="s">
        <v>1</v>
      </c>
      <c r="H18" s="68" t="s">
        <v>1</v>
      </c>
      <c r="I18" s="69"/>
      <c r="J18" s="70" t="s">
        <v>1</v>
      </c>
      <c r="L18" s="41"/>
      <c r="M18" s="18"/>
      <c r="N18" s="71" t="s">
        <v>1</v>
      </c>
      <c r="O18" s="18"/>
      <c r="P18" s="18"/>
      <c r="Q18" s="68" t="s">
        <v>1</v>
      </c>
      <c r="R18" s="18"/>
      <c r="S18" s="18"/>
      <c r="T18" s="18"/>
      <c r="U18" s="18"/>
      <c r="V18" s="18"/>
      <c r="W18" s="18"/>
      <c r="X18" s="18"/>
      <c r="Y18" s="18"/>
      <c r="Z18" s="18"/>
      <c r="AA18" s="18"/>
    </row>
    <row r="19" spans="1:27">
      <c r="A19" s="2"/>
      <c r="D19" s="56" t="s">
        <v>14</v>
      </c>
      <c r="E19" s="56"/>
      <c r="F19" s="28" t="s">
        <v>5</v>
      </c>
      <c r="G19" s="72">
        <v>325</v>
      </c>
      <c r="H19" s="19">
        <v>325</v>
      </c>
      <c r="I19" s="2"/>
      <c r="J19" s="38">
        <v>325</v>
      </c>
      <c r="L19" s="18"/>
      <c r="M19" s="18"/>
      <c r="N19" s="73">
        <v>325</v>
      </c>
      <c r="O19" s="18"/>
      <c r="P19" s="18"/>
      <c r="Q19" s="19">
        <v>325</v>
      </c>
      <c r="R19" s="18"/>
      <c r="S19" s="18"/>
      <c r="T19" s="18"/>
      <c r="U19" s="18"/>
      <c r="V19" s="18"/>
      <c r="W19" s="18"/>
      <c r="X19" s="18"/>
      <c r="Y19" s="18"/>
      <c r="Z19" s="18"/>
      <c r="AA19" s="18"/>
    </row>
    <row r="20" spans="1:27">
      <c r="A20" s="2"/>
      <c r="D20" s="65" t="s">
        <v>4</v>
      </c>
      <c r="E20" s="65"/>
      <c r="F20" s="28" t="s">
        <v>6</v>
      </c>
      <c r="G20" s="72">
        <v>256</v>
      </c>
      <c r="H20" s="19">
        <v>256</v>
      </c>
      <c r="I20" s="2"/>
      <c r="J20" s="38">
        <v>256</v>
      </c>
      <c r="L20" s="18"/>
      <c r="M20" s="18"/>
      <c r="N20" s="73">
        <v>256</v>
      </c>
      <c r="O20" s="18"/>
      <c r="P20" s="18"/>
      <c r="Q20" s="19">
        <v>256</v>
      </c>
      <c r="R20" s="18"/>
      <c r="S20" s="18"/>
      <c r="T20" s="18"/>
      <c r="U20" s="18"/>
      <c r="V20" s="18"/>
      <c r="W20" s="18"/>
      <c r="X20" s="18"/>
      <c r="Y20" s="18"/>
      <c r="Z20" s="18"/>
      <c r="AA20" s="18"/>
    </row>
    <row r="21" spans="1:27">
      <c r="A21" s="2"/>
      <c r="D21" s="56" t="s">
        <v>29</v>
      </c>
      <c r="E21" s="56"/>
      <c r="F21" s="29" t="s">
        <v>8</v>
      </c>
      <c r="G21" s="72">
        <v>166</v>
      </c>
      <c r="H21" s="19">
        <v>166</v>
      </c>
      <c r="I21" s="2"/>
      <c r="J21" s="38">
        <v>166</v>
      </c>
      <c r="L21" s="18"/>
      <c r="M21" s="18"/>
      <c r="N21" s="73">
        <v>166</v>
      </c>
      <c r="O21" s="18"/>
      <c r="P21" s="18"/>
      <c r="Q21" s="19">
        <v>166</v>
      </c>
      <c r="R21" s="18"/>
      <c r="S21" s="18"/>
      <c r="T21" s="18"/>
      <c r="U21" s="18"/>
      <c r="V21" s="18"/>
      <c r="W21" s="18"/>
      <c r="X21" s="18"/>
      <c r="Y21" s="18"/>
      <c r="Z21" s="18"/>
      <c r="AA21" s="18"/>
    </row>
    <row r="22" spans="1:27">
      <c r="A22" s="2"/>
      <c r="D22" s="56" t="s">
        <v>28</v>
      </c>
      <c r="E22" s="56"/>
      <c r="F22" s="29" t="s">
        <v>8</v>
      </c>
      <c r="G22" s="72">
        <v>132</v>
      </c>
      <c r="H22" s="19">
        <v>132</v>
      </c>
      <c r="I22" s="2"/>
      <c r="J22" s="38">
        <v>132</v>
      </c>
      <c r="L22" s="18"/>
      <c r="M22" s="18"/>
      <c r="N22" s="73">
        <v>132</v>
      </c>
      <c r="O22" s="18"/>
      <c r="P22" s="18"/>
      <c r="Q22" s="19">
        <v>132</v>
      </c>
      <c r="R22" s="18"/>
      <c r="S22" s="18"/>
      <c r="T22" s="18"/>
      <c r="U22" s="18"/>
      <c r="V22" s="18"/>
      <c r="W22" s="18"/>
      <c r="X22" s="18"/>
      <c r="Y22" s="18"/>
      <c r="Z22" s="18"/>
      <c r="AA22" s="18"/>
    </row>
    <row r="23" spans="1:27">
      <c r="A23" s="2"/>
      <c r="D23" s="56" t="s">
        <v>27</v>
      </c>
      <c r="E23" s="56"/>
      <c r="F23" s="29" t="s">
        <v>6</v>
      </c>
      <c r="G23" s="72">
        <v>669.74282319099257</v>
      </c>
      <c r="H23" s="19">
        <v>669.74282319099257</v>
      </c>
      <c r="I23" s="2"/>
      <c r="J23" s="38">
        <v>669.74282319099257</v>
      </c>
      <c r="L23" s="18"/>
      <c r="M23" s="18"/>
      <c r="N23" s="73">
        <v>669.74282319099257</v>
      </c>
      <c r="O23" s="18"/>
      <c r="P23" s="18"/>
      <c r="Q23" s="19">
        <v>669.74282319099257</v>
      </c>
      <c r="R23" s="18"/>
      <c r="S23" s="18"/>
      <c r="T23" s="18"/>
      <c r="U23" s="18"/>
      <c r="V23" s="18"/>
      <c r="W23" s="18"/>
      <c r="X23" s="18"/>
      <c r="Y23" s="18"/>
      <c r="Z23" s="18"/>
      <c r="AA23" s="18"/>
    </row>
    <row r="24" spans="1:27">
      <c r="A24" s="2"/>
      <c r="D24" s="56" t="s">
        <v>25</v>
      </c>
      <c r="E24" s="56"/>
      <c r="F24" s="29" t="s">
        <v>8</v>
      </c>
      <c r="G24" s="72">
        <v>34</v>
      </c>
      <c r="H24" s="19">
        <v>34</v>
      </c>
      <c r="I24" s="2"/>
      <c r="J24" s="38">
        <v>34</v>
      </c>
      <c r="L24" s="18"/>
      <c r="M24" s="18"/>
      <c r="N24" s="73">
        <v>34</v>
      </c>
      <c r="O24" s="18"/>
      <c r="P24" s="18"/>
      <c r="Q24" s="19">
        <v>34</v>
      </c>
      <c r="R24" s="18"/>
      <c r="S24" s="18"/>
      <c r="T24" s="18"/>
      <c r="U24" s="18"/>
      <c r="V24" s="18"/>
      <c r="W24" s="18"/>
      <c r="X24" s="18"/>
      <c r="Y24" s="18"/>
      <c r="Z24" s="18"/>
      <c r="AA24" s="18"/>
    </row>
    <row r="25" spans="1:27">
      <c r="A25" s="2"/>
      <c r="D25" s="61" t="s">
        <v>18</v>
      </c>
      <c r="E25" s="61"/>
      <c r="F25" s="37" t="s">
        <v>22</v>
      </c>
      <c r="G25" s="74" t="s">
        <v>19</v>
      </c>
      <c r="H25" s="19" t="s">
        <v>19</v>
      </c>
      <c r="I25" s="2"/>
      <c r="J25" s="38" t="s">
        <v>19</v>
      </c>
      <c r="L25" s="18"/>
      <c r="M25" s="18"/>
      <c r="N25" s="73" t="s">
        <v>19</v>
      </c>
      <c r="O25" s="18"/>
      <c r="P25" s="18"/>
      <c r="Q25" s="19" t="s">
        <v>19</v>
      </c>
      <c r="R25" s="18"/>
      <c r="S25" s="18"/>
      <c r="T25" s="18"/>
      <c r="U25" s="18"/>
      <c r="V25" s="18"/>
      <c r="W25" s="18"/>
      <c r="X25" s="18"/>
      <c r="Y25" s="18"/>
      <c r="Z25" s="18"/>
      <c r="AA25" s="18"/>
    </row>
    <row r="26" spans="1:27">
      <c r="A26" s="2"/>
      <c r="D26" s="66" t="s">
        <v>15</v>
      </c>
      <c r="E26" s="66"/>
      <c r="F26" s="30" t="s">
        <v>23</v>
      </c>
      <c r="G26" s="75">
        <v>6.2141799516004743E-2</v>
      </c>
      <c r="H26" s="25">
        <v>6.2141799516004743E-2</v>
      </c>
      <c r="I26" s="2"/>
      <c r="J26" s="38">
        <v>6.2141799516004743E-2</v>
      </c>
      <c r="L26" s="18"/>
      <c r="M26" s="18"/>
      <c r="N26" s="73">
        <v>6.2141799516004743E-2</v>
      </c>
      <c r="O26" s="18"/>
      <c r="P26" s="18"/>
      <c r="Q26" s="25">
        <v>6.2141799516004743E-2</v>
      </c>
      <c r="R26" s="18"/>
      <c r="S26" s="18"/>
      <c r="T26" s="18"/>
      <c r="U26" s="18"/>
      <c r="V26" s="18"/>
      <c r="W26" s="18"/>
      <c r="X26" s="18"/>
      <c r="Y26" s="18"/>
      <c r="Z26" s="18"/>
      <c r="AA26" s="18"/>
    </row>
    <row r="27" spans="1:27">
      <c r="A27" s="2"/>
      <c r="D27" s="56" t="s">
        <v>16</v>
      </c>
      <c r="E27" s="56"/>
      <c r="F27" s="30" t="s">
        <v>23</v>
      </c>
      <c r="G27" s="76">
        <v>5.3752656581344101E-2</v>
      </c>
      <c r="H27" s="77">
        <v>5.3752656581344101E-2</v>
      </c>
      <c r="I27" s="78"/>
      <c r="J27" s="79">
        <v>5.3752656581344101E-2</v>
      </c>
      <c r="L27" s="18"/>
      <c r="M27" s="18"/>
      <c r="N27" s="80">
        <v>5.3752656581344101E-2</v>
      </c>
      <c r="O27" s="18"/>
      <c r="P27" s="18"/>
      <c r="Q27" s="77">
        <v>5.3752656581344101E-2</v>
      </c>
      <c r="R27" s="18"/>
      <c r="S27" s="18"/>
      <c r="T27" s="18"/>
      <c r="U27" s="18"/>
      <c r="V27" s="18"/>
      <c r="W27" s="18"/>
      <c r="X27" s="18"/>
      <c r="Y27" s="18"/>
      <c r="Z27" s="18"/>
      <c r="AA27" s="18"/>
    </row>
    <row r="28" spans="1:27">
      <c r="A28" s="2"/>
      <c r="B28" s="2"/>
      <c r="C28" s="2"/>
      <c r="D28" s="2"/>
      <c r="E28" s="10"/>
      <c r="F28" s="10"/>
      <c r="G28" s="39"/>
      <c r="H28" s="39"/>
      <c r="I28" s="40"/>
      <c r="J28" s="40"/>
    </row>
    <row r="29" spans="1:27">
      <c r="A29" s="2"/>
      <c r="B29" s="26" t="e">
        <f>Mollier(D10,D8,"P-T","V")</f>
        <v>#VALUE!</v>
      </c>
    </row>
    <row r="30" spans="1:27" ht="18.75">
      <c r="A30" s="2"/>
      <c r="B30" s="24"/>
    </row>
    <row r="31" spans="1:27" ht="15" customHeight="1">
      <c r="A31" s="2"/>
      <c r="B31" s="42"/>
    </row>
    <row r="32" spans="1:27">
      <c r="A32" s="2"/>
      <c r="B32" s="2"/>
    </row>
  </sheetData>
  <mergeCells count="21">
    <mergeCell ref="B12:C12"/>
    <mergeCell ref="B13:C13"/>
    <mergeCell ref="D20:E20"/>
    <mergeCell ref="D24:E24"/>
    <mergeCell ref="D26:E26"/>
    <mergeCell ref="D27:E27"/>
    <mergeCell ref="B14:C14"/>
    <mergeCell ref="B15:C15"/>
    <mergeCell ref="D25:E25"/>
    <mergeCell ref="D22:E22"/>
    <mergeCell ref="D23:E23"/>
    <mergeCell ref="D18:E18"/>
    <mergeCell ref="D19:E19"/>
    <mergeCell ref="D21:E21"/>
    <mergeCell ref="B8:C8"/>
    <mergeCell ref="B9:C9"/>
    <mergeCell ref="B10:C10"/>
    <mergeCell ref="B11:C11"/>
    <mergeCell ref="B2:F3"/>
    <mergeCell ref="B4:F4"/>
    <mergeCell ref="B6:C6"/>
  </mergeCells>
  <pageMargins left="0.7" right="0.7" top="0.75" bottom="0.75" header="0.3" footer="0.3"/>
  <pageSetup orientation="portrait" r:id="rId1"/>
  <drawing r:id="rId2"/>
  <legacyDrawing r:id="rId3"/>
  <controls>
    <control shapeId="1034" r:id="rId4" name="Image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showGridLines="0" workbookViewId="0">
      <selection activeCell="K10" sqref="K10"/>
    </sheetView>
  </sheetViews>
  <sheetFormatPr baseColWidth="10" defaultRowHeight="15"/>
  <sheetData/>
  <pageMargins left="0.7" right="0.7" top="0.75" bottom="0.75" header="0.3" footer="0.3"/>
  <legacyDrawing r:id="rId1"/>
  <controls>
    <control shapeId="5121" r:id="rId2" name="Image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Cv_eau</vt:lpstr>
      <vt:lpstr>Feuil2</vt:lpstr>
      <vt:lpstr>apercu</vt:lpstr>
      <vt:lpstr>conditions</vt:lpstr>
      <vt:lpstr>cv</vt:lpstr>
      <vt:lpstr>debit</vt:lpstr>
      <vt:lpstr>delta_p</vt:lpstr>
      <vt:lpstr>kv</vt:lpstr>
      <vt:lpstr>masse_volumique</vt:lpstr>
      <vt:lpstr>plage</vt:lpstr>
      <vt:lpstr>pression_amont</vt:lpstr>
      <vt:lpstr>pression_aval</vt:lpstr>
      <vt:lpstr>temperature</vt:lpstr>
      <vt:lpstr>zefzef</vt:lpstr>
    </vt:vector>
  </TitlesOfParts>
  <Company>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Welfele</dc:creator>
  <cp:lastModifiedBy>Paritec</cp:lastModifiedBy>
  <cp:lastPrinted>2011-11-28T13:38:53Z</cp:lastPrinted>
  <dcterms:created xsi:type="dcterms:W3CDTF">2011-10-07T13:09:16Z</dcterms:created>
  <dcterms:modified xsi:type="dcterms:W3CDTF">2011-12-01T15:02:32Z</dcterms:modified>
</cp:coreProperties>
</file>