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60" windowHeight="5670" firstSheet="1" activeTab="3"/>
  </bookViews>
  <sheets>
    <sheet name="Modèle" sheetId="6" state="veryHidden" r:id="rId1"/>
    <sheet name="Vins rouges" sheetId="3" r:id="rId2"/>
    <sheet name="Vins blancs" sheetId="4" r:id="rId3"/>
    <sheet name="Liste d'achat" sheetId="5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5" l="1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32" i="5" l="1"/>
  <c r="F16" i="5"/>
  <c r="L1" i="3"/>
  <c r="E33" i="5" l="1"/>
  <c r="L1" i="4"/>
</calcChain>
</file>

<file path=xl/sharedStrings.xml><?xml version="1.0" encoding="utf-8"?>
<sst xmlns="http://schemas.openxmlformats.org/spreadsheetml/2006/main" count="531" uniqueCount="168">
  <si>
    <t>Nipozzano Riserva</t>
  </si>
  <si>
    <t>Toscane</t>
  </si>
  <si>
    <t>Maison Louis Jadot</t>
  </si>
  <si>
    <t>Vignes de Nicole</t>
  </si>
  <si>
    <t>Domaines Paul Mas</t>
  </si>
  <si>
    <t>Brouilly sous les Balloquets</t>
  </si>
  <si>
    <t>Beaujolais</t>
  </si>
  <si>
    <t>Assemblage</t>
  </si>
  <si>
    <t>Abruzzes</t>
  </si>
  <si>
    <t>Mara Ripasso</t>
  </si>
  <si>
    <t>Valpolicella Ripasso</t>
  </si>
  <si>
    <t>Tommasi Arele</t>
  </si>
  <si>
    <t>Vénétie</t>
  </si>
  <si>
    <t>The Dreaming Tree Crush</t>
  </si>
  <si>
    <t>J. Lebègue Saint-Émilion</t>
  </si>
  <si>
    <t>Bourgogne</t>
  </si>
  <si>
    <t>Albert Bichot</t>
  </si>
  <si>
    <t>Vignoble Gagliano</t>
  </si>
  <si>
    <t>Canada</t>
  </si>
  <si>
    <t>Willm Réserve Pinot Blanc</t>
  </si>
  <si>
    <t>Alsace</t>
  </si>
  <si>
    <t>Château de Pizay Morgon</t>
  </si>
  <si>
    <t>Italie</t>
  </si>
  <si>
    <t>France</t>
  </si>
  <si>
    <t>États-Unis</t>
  </si>
  <si>
    <t>Reserva Toro</t>
  </si>
  <si>
    <t>Espagne</t>
  </si>
  <si>
    <t>Bordeaux</t>
  </si>
  <si>
    <t>Bolla Ripasso</t>
  </si>
  <si>
    <t>19 Crimes</t>
  </si>
  <si>
    <t>Australie</t>
  </si>
  <si>
    <t>Oyster Bay</t>
  </si>
  <si>
    <t>Chablis</t>
  </si>
  <si>
    <t>Inama Soave Classico 2015</t>
  </si>
  <si>
    <t>Domaine Perraud</t>
  </si>
  <si>
    <t>Vieilles Vignes</t>
  </si>
  <si>
    <t>Bouchard Père et Fils Mâcon</t>
  </si>
  <si>
    <t>Rougemont Québec</t>
  </si>
  <si>
    <t>Excellent</t>
  </si>
  <si>
    <t>Umberto Cesare Liano</t>
  </si>
  <si>
    <t>Chardonnay Sauvignon</t>
  </si>
  <si>
    <t>Wente Vineyards</t>
  </si>
  <si>
    <t>Morning Fog</t>
  </si>
  <si>
    <t>Chardonnay</t>
  </si>
  <si>
    <t>Très bon</t>
  </si>
  <si>
    <t>Marion Valpolicella</t>
  </si>
  <si>
    <t>Ripasso Superiore 2012</t>
  </si>
  <si>
    <t>Viandes rouges</t>
  </si>
  <si>
    <t xml:space="preserve">Frontaura Aponte </t>
  </si>
  <si>
    <t>Poissons, Fruits de mer</t>
  </si>
  <si>
    <t>Entrées, Amuse-gueules</t>
  </si>
  <si>
    <t>Domaine de Lavoie</t>
  </si>
  <si>
    <t>Masciarelli Montepulciano</t>
  </si>
  <si>
    <t>Château Saint-Florin</t>
  </si>
  <si>
    <t>Albert Bichot, Pinot Noir</t>
  </si>
  <si>
    <t>Code SAQ</t>
  </si>
  <si>
    <t>CodeSAQ</t>
  </si>
  <si>
    <t>00316570</t>
  </si>
  <si>
    <t>00029983</t>
  </si>
  <si>
    <t>00017897</t>
  </si>
  <si>
    <t>00741231</t>
  </si>
  <si>
    <t>00908004</t>
  </si>
  <si>
    <t>11661761</t>
  </si>
  <si>
    <t>13188938</t>
  </si>
  <si>
    <t>00719393</t>
  </si>
  <si>
    <t>00023358</t>
  </si>
  <si>
    <t>11506605</t>
  </si>
  <si>
    <t>Frontenac Noir 2016</t>
  </si>
  <si>
    <t>Attems</t>
  </si>
  <si>
    <t>El Grifo</t>
  </si>
  <si>
    <t>Lanzarote</t>
  </si>
  <si>
    <t>12910634</t>
  </si>
  <si>
    <t>11975102</t>
  </si>
  <si>
    <t>00041350</t>
  </si>
  <si>
    <t>00107276</t>
  </si>
  <si>
    <t>Château de Gaudou</t>
  </si>
  <si>
    <t>Cahor</t>
  </si>
  <si>
    <t>00919324</t>
  </si>
  <si>
    <t>00969303</t>
  </si>
  <si>
    <t xml:space="preserve">Château Pesquié </t>
  </si>
  <si>
    <t>Quintessence</t>
  </si>
  <si>
    <t>Chloe, Sonoma</t>
  </si>
  <si>
    <t>12478829</t>
  </si>
  <si>
    <t>Folonari Ripasso</t>
  </si>
  <si>
    <t>Valpolicella</t>
  </si>
  <si>
    <t>Macon Village</t>
  </si>
  <si>
    <t>00290296</t>
  </si>
  <si>
    <t>Côtes-du-Rhône 2016</t>
  </si>
  <si>
    <t>Meiomi</t>
  </si>
  <si>
    <t>Pinot Noir</t>
  </si>
  <si>
    <t>10944208</t>
  </si>
  <si>
    <t>N. Zélande</t>
  </si>
  <si>
    <t>Domaine St. Jacques</t>
  </si>
  <si>
    <t>Classique</t>
  </si>
  <si>
    <t>00917484</t>
  </si>
  <si>
    <t>Anthium Bellone</t>
  </si>
  <si>
    <t>Quantité</t>
  </si>
  <si>
    <t>Pâtes et Pizza</t>
  </si>
  <si>
    <t>Cellier</t>
  </si>
  <si>
    <t>Juan Gil Monastrell 2015</t>
  </si>
  <si>
    <t>Viandes blanches et volailles</t>
  </si>
  <si>
    <t>Coteau Rougemont</t>
  </si>
  <si>
    <t>Le Grand Coteau 2015</t>
  </si>
  <si>
    <t>?</t>
  </si>
  <si>
    <t>Zenato Ripassa</t>
  </si>
  <si>
    <t>Valpolicella Superiore</t>
  </si>
  <si>
    <t>00974741</t>
  </si>
  <si>
    <t>Domaine Manciat-Poncet</t>
  </si>
  <si>
    <t>Mâcon Bussières</t>
  </si>
  <si>
    <t>Rioja Bordon</t>
  </si>
  <si>
    <t>Campo de Borja</t>
  </si>
  <si>
    <t>E. Guigal</t>
  </si>
  <si>
    <t>Crozes-Hermitage 2015</t>
  </si>
  <si>
    <r>
      <t>Franco-Espa</t>
    </r>
    <r>
      <rPr>
        <b/>
        <sz val="8"/>
        <rFont val="Calibri"/>
        <family val="2"/>
      </rPr>
      <t>ñ</t>
    </r>
    <r>
      <rPr>
        <b/>
        <sz val="8"/>
        <rFont val="Arial"/>
        <family val="2"/>
      </rPr>
      <t>ola</t>
    </r>
  </si>
  <si>
    <t>12824197</t>
  </si>
  <si>
    <t>Pastilles, vins blancs</t>
  </si>
  <si>
    <t>Pastilles, vins rouges</t>
  </si>
  <si>
    <t>Pinot Grigio</t>
  </si>
  <si>
    <t>11472409</t>
  </si>
  <si>
    <t>Casale Del Giglio</t>
  </si>
  <si>
    <t>Les Genièvres, Mâcon Lugny</t>
  </si>
  <si>
    <t>Aucun accord disponible</t>
  </si>
  <si>
    <t>Louis Latour</t>
  </si>
  <si>
    <t>00515841</t>
  </si>
  <si>
    <t>00478891</t>
  </si>
  <si>
    <t>Carpineto Chianti</t>
  </si>
  <si>
    <t>Classico</t>
  </si>
  <si>
    <t>Borsao Berola 2014</t>
  </si>
  <si>
    <t>00155051</t>
  </si>
  <si>
    <t>Masi Campofiorin</t>
  </si>
  <si>
    <t>vénétie</t>
  </si>
  <si>
    <t>bouteilles</t>
  </si>
  <si>
    <t>Montresor Amarone della</t>
  </si>
  <si>
    <t>00240416</t>
  </si>
  <si>
    <t>Château Montaiguillon</t>
  </si>
  <si>
    <t>00864249</t>
  </si>
  <si>
    <t>Bordeau 2015</t>
  </si>
  <si>
    <t>Crozes-Hermitage</t>
  </si>
  <si>
    <t>François Villard</t>
  </si>
  <si>
    <t>12474019</t>
  </si>
  <si>
    <t>Vanita Primitivo</t>
  </si>
  <si>
    <t>Puglia</t>
  </si>
  <si>
    <t>11347018</t>
  </si>
  <si>
    <t>Il bruciato</t>
  </si>
  <si>
    <t>Guado Al Tasso</t>
  </si>
  <si>
    <t>Liano</t>
  </si>
  <si>
    <t>Sangiovese</t>
  </si>
  <si>
    <t>10774923</t>
  </si>
  <si>
    <t>00908186</t>
  </si>
  <si>
    <t>Valpolicella Zenato</t>
  </si>
  <si>
    <t>Superiore</t>
  </si>
  <si>
    <t>11463828</t>
  </si>
  <si>
    <t>Attitude Sauvignon</t>
  </si>
  <si>
    <t>Pascal Jolivet</t>
  </si>
  <si>
    <t>11293953</t>
  </si>
  <si>
    <t>Ropiteau, Chardonnay</t>
  </si>
  <si>
    <t>Rouge</t>
  </si>
  <si>
    <t>Origine</t>
  </si>
  <si>
    <t>Qte.</t>
  </si>
  <si>
    <t>Prix unitaire</t>
  </si>
  <si>
    <t>Total</t>
  </si>
  <si>
    <t>Total, Rouge</t>
  </si>
  <si>
    <t>Blanc</t>
  </si>
  <si>
    <t>Total, Blanc</t>
  </si>
  <si>
    <t>***  =   Premier achât</t>
  </si>
  <si>
    <t>Grand Total</t>
  </si>
  <si>
    <t>Nouvelle Zélande</t>
  </si>
  <si>
    <t>A remplir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</si>
</sst>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$&quot;_ ;_ * \(#,##0.00\)\ &quot;$&quot;_ ;_ * &quot;-&quot;??_)\ &quot;$&quot;_ ;_ @_ "/>
    <numFmt numFmtId="165" formatCode="_ * #,##0.00_)\ _$_ ;_ * \(#,##0.00\)\ _$_ ;_ * &quot;-&quot;??_)\ _$_ ;_ @_ "/>
  </numFmts>
  <fonts count="43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8"/>
      <color rgb="FFFF0000"/>
      <name val="Arial"/>
      <family val="2"/>
    </font>
    <font>
      <b/>
      <sz val="8"/>
      <color theme="1"/>
      <name val="Arial"/>
      <family val="2"/>
    </font>
    <font>
      <b/>
      <sz val="8"/>
      <color rgb="FFFFFF00"/>
      <name val="Arial"/>
      <family val="2"/>
    </font>
    <font>
      <sz val="11"/>
      <color theme="1"/>
      <name val="Calibri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66FF"/>
      <name val="Arial"/>
      <family val="2"/>
    </font>
    <font>
      <b/>
      <sz val="6"/>
      <color rgb="FFFF0000"/>
      <name val="Arial"/>
      <family val="2"/>
    </font>
    <font>
      <b/>
      <sz val="10"/>
      <color theme="4" tint="-0.249977111117893"/>
      <name val="Arial"/>
      <family val="2"/>
    </font>
    <font>
      <b/>
      <sz val="24"/>
      <color theme="1"/>
      <name val="Calibri"/>
      <family val="2"/>
    </font>
    <font>
      <b/>
      <sz val="6"/>
      <color rgb="FFFF66FF"/>
      <name val="Arial"/>
      <family val="2"/>
    </font>
    <font>
      <b/>
      <sz val="6"/>
      <color rgb="FF7030A0"/>
      <name val="Arial"/>
      <family val="2"/>
    </font>
    <font>
      <b/>
      <sz val="8"/>
      <color rgb="FF00B050"/>
      <name val="Arial"/>
      <family val="2"/>
    </font>
    <font>
      <b/>
      <sz val="16"/>
      <color rgb="FFFF0000"/>
      <name val="Calibri"/>
      <family val="2"/>
    </font>
    <font>
      <b/>
      <sz val="22"/>
      <color theme="0"/>
      <name val="Calibri"/>
      <family val="2"/>
    </font>
    <font>
      <b/>
      <sz val="8"/>
      <name val="Calibri"/>
      <family val="2"/>
    </font>
    <font>
      <b/>
      <sz val="9"/>
      <color theme="0"/>
      <name val="Arial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sz val="11"/>
      <color theme="0"/>
      <name val="Arial"/>
      <family val="2"/>
    </font>
    <font>
      <b/>
      <sz val="9"/>
      <color rgb="FFFF0000"/>
      <name val="Arial"/>
      <family val="2"/>
    </font>
    <font>
      <b/>
      <sz val="8"/>
      <color rgb="FFC00000"/>
      <name val="Arial"/>
      <family val="2"/>
    </font>
    <font>
      <b/>
      <sz val="8"/>
      <color theme="1"/>
      <name val="Calibri"/>
      <family val="2"/>
    </font>
    <font>
      <b/>
      <sz val="24"/>
      <color rgb="FFFFFF66"/>
      <name val="Calibri"/>
      <family val="2"/>
    </font>
    <font>
      <b/>
      <sz val="14"/>
      <color rgb="FFFFFF66"/>
      <name val="Calibri"/>
      <family val="2"/>
    </font>
    <font>
      <b/>
      <sz val="24"/>
      <color rgb="FF000099"/>
      <name val="Calibri"/>
      <family val="2"/>
    </font>
    <font>
      <b/>
      <sz val="14"/>
      <color rgb="FF000099"/>
      <name val="Calibri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sz val="14"/>
      <color theme="1"/>
      <name val="Calibri"/>
      <family val="2"/>
    </font>
    <font>
      <b/>
      <sz val="14"/>
      <color theme="1"/>
      <name val="Calibri"/>
      <family val="2"/>
    </font>
    <font>
      <sz val="14"/>
      <name val="Calibri"/>
      <family val="2"/>
    </font>
    <font>
      <b/>
      <sz val="20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151">
    <xf numFmtId="0" fontId="0" fillId="0" borderId="0" xfId="0"/>
    <xf numFmtId="0" fontId="8" fillId="2" borderId="5" xfId="2" applyNumberFormat="1" applyFont="1" applyFill="1" applyBorder="1" applyAlignment="1">
      <alignment horizontal="center" vertical="center"/>
    </xf>
    <xf numFmtId="0" fontId="2" fillId="2" borderId="2" xfId="2" applyNumberFormat="1" applyFont="1" applyFill="1" applyBorder="1" applyAlignment="1">
      <alignment horizontal="center" vertical="center"/>
    </xf>
    <xf numFmtId="164" fontId="8" fillId="2" borderId="4" xfId="2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4" fontId="9" fillId="2" borderId="4" xfId="2" applyFont="1" applyFill="1" applyBorder="1" applyAlignment="1">
      <alignment horizontal="center" vertical="center"/>
    </xf>
    <xf numFmtId="0" fontId="0" fillId="2" borderId="0" xfId="0" applyFill="1"/>
    <xf numFmtId="0" fontId="4" fillId="2" borderId="2" xfId="2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0" fillId="2" borderId="2" xfId="0" applyFill="1" applyBorder="1"/>
    <xf numFmtId="0" fontId="2" fillId="2" borderId="1" xfId="2" applyNumberFormat="1" applyFont="1" applyFill="1" applyBorder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 wrapText="1"/>
    </xf>
    <xf numFmtId="49" fontId="13" fillId="2" borderId="3" xfId="0" applyNumberFormat="1" applyFont="1" applyFill="1" applyBorder="1" applyAlignment="1">
      <alignment horizontal="center" vertical="center"/>
    </xf>
    <xf numFmtId="49" fontId="12" fillId="2" borderId="3" xfId="2" applyNumberFormat="1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 wrapText="1"/>
    </xf>
    <xf numFmtId="0" fontId="11" fillId="2" borderId="5" xfId="2" applyNumberFormat="1" applyFont="1" applyFill="1" applyBorder="1" applyAlignment="1">
      <alignment horizontal="center" vertical="center"/>
    </xf>
    <xf numFmtId="164" fontId="8" fillId="2" borderId="4" xfId="2" applyFont="1" applyFill="1" applyBorder="1" applyAlignment="1">
      <alignment horizontal="center" vertical="center" wrapText="1"/>
    </xf>
    <xf numFmtId="0" fontId="14" fillId="2" borderId="3" xfId="2" applyNumberFormat="1" applyFont="1" applyFill="1" applyBorder="1" applyAlignment="1">
      <alignment horizontal="center" vertical="center" wrapText="1"/>
    </xf>
    <xf numFmtId="0" fontId="12" fillId="2" borderId="3" xfId="2" applyNumberFormat="1" applyFont="1" applyFill="1" applyBorder="1" applyAlignment="1">
      <alignment horizontal="center" vertical="center" wrapText="1"/>
    </xf>
    <xf numFmtId="0" fontId="5" fillId="2" borderId="2" xfId="2" applyNumberFormat="1" applyFont="1" applyFill="1" applyBorder="1" applyAlignment="1">
      <alignment horizontal="center" vertical="center"/>
    </xf>
    <xf numFmtId="0" fontId="15" fillId="2" borderId="5" xfId="2" applyNumberFormat="1" applyFont="1" applyFill="1" applyBorder="1" applyAlignment="1">
      <alignment horizontal="center" vertical="center"/>
    </xf>
    <xf numFmtId="0" fontId="8" fillId="2" borderId="11" xfId="2" applyNumberFormat="1" applyFont="1" applyFill="1" applyBorder="1" applyAlignment="1">
      <alignment horizontal="center" vertical="center"/>
    </xf>
    <xf numFmtId="0" fontId="16" fillId="2" borderId="11" xfId="2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 textRotation="90"/>
    </xf>
    <xf numFmtId="0" fontId="11" fillId="2" borderId="7" xfId="2" applyNumberFormat="1" applyFont="1" applyFill="1" applyBorder="1" applyAlignment="1">
      <alignment horizontal="center" vertical="center"/>
    </xf>
    <xf numFmtId="164" fontId="8" fillId="2" borderId="7" xfId="2" applyFont="1" applyFill="1" applyBorder="1" applyAlignment="1">
      <alignment horizontal="center" vertical="center" wrapText="1"/>
    </xf>
    <xf numFmtId="164" fontId="8" fillId="2" borderId="8" xfId="2" applyFont="1" applyFill="1" applyBorder="1" applyAlignment="1">
      <alignment horizontal="center" vertical="center" wrapText="1"/>
    </xf>
    <xf numFmtId="0" fontId="2" fillId="2" borderId="3" xfId="2" applyNumberFormat="1" applyFont="1" applyFill="1" applyBorder="1" applyAlignment="1">
      <alignment horizontal="center" vertical="center"/>
    </xf>
    <xf numFmtId="164" fontId="5" fillId="2" borderId="2" xfId="2" applyFont="1" applyFill="1" applyBorder="1" applyAlignment="1">
      <alignment horizontal="center" vertical="center"/>
    </xf>
    <xf numFmtId="164" fontId="9" fillId="2" borderId="0" xfId="2" applyFont="1" applyFill="1" applyAlignment="1">
      <alignment horizontal="center" vertical="center"/>
    </xf>
    <xf numFmtId="0" fontId="4" fillId="2" borderId="5" xfId="2" applyNumberFormat="1" applyFont="1" applyFill="1" applyBorder="1" applyAlignment="1">
      <alignment horizontal="center" vertical="center"/>
    </xf>
    <xf numFmtId="0" fontId="20" fillId="2" borderId="5" xfId="2" applyNumberFormat="1" applyFont="1" applyFill="1" applyBorder="1" applyAlignment="1">
      <alignment horizontal="center" vertical="center"/>
    </xf>
    <xf numFmtId="0" fontId="18" fillId="2" borderId="5" xfId="2" applyNumberFormat="1" applyFont="1" applyFill="1" applyBorder="1" applyAlignment="1">
      <alignment horizontal="center" vertical="center" wrapText="1"/>
    </xf>
    <xf numFmtId="0" fontId="2" fillId="2" borderId="9" xfId="2" applyNumberFormat="1" applyFont="1" applyFill="1" applyBorder="1" applyAlignment="1">
      <alignment horizontal="center" vertical="center" wrapText="1"/>
    </xf>
    <xf numFmtId="0" fontId="2" fillId="2" borderId="10" xfId="2" applyNumberFormat="1" applyFont="1" applyFill="1" applyBorder="1" applyAlignment="1">
      <alignment horizontal="center" vertical="center" wrapText="1"/>
    </xf>
    <xf numFmtId="0" fontId="14" fillId="2" borderId="10" xfId="2" applyNumberFormat="1" applyFont="1" applyFill="1" applyBorder="1" applyAlignment="1">
      <alignment horizontal="center" vertical="center" wrapText="1"/>
    </xf>
    <xf numFmtId="0" fontId="4" fillId="2" borderId="11" xfId="2" applyNumberFormat="1" applyFont="1" applyFill="1" applyBorder="1" applyAlignment="1">
      <alignment horizontal="center" vertical="center"/>
    </xf>
    <xf numFmtId="49" fontId="12" fillId="2" borderId="10" xfId="2" applyNumberFormat="1" applyFont="1" applyFill="1" applyBorder="1" applyAlignment="1">
      <alignment horizontal="center" vertical="center" wrapText="1"/>
    </xf>
    <xf numFmtId="164" fontId="8" fillId="2" borderId="11" xfId="2" applyFont="1" applyFill="1" applyBorder="1" applyAlignment="1">
      <alignment horizontal="center" vertical="center" wrapText="1"/>
    </xf>
    <xf numFmtId="0" fontId="8" fillId="2" borderId="4" xfId="2" applyNumberFormat="1" applyFont="1" applyFill="1" applyBorder="1" applyAlignment="1">
      <alignment horizontal="center" vertical="center"/>
    </xf>
    <xf numFmtId="0" fontId="2" fillId="2" borderId="12" xfId="2" applyNumberFormat="1" applyFont="1" applyFill="1" applyBorder="1" applyAlignment="1">
      <alignment horizontal="center" vertical="center"/>
    </xf>
    <xf numFmtId="0" fontId="2" fillId="2" borderId="0" xfId="2" applyNumberFormat="1" applyFont="1" applyFill="1" applyBorder="1" applyAlignment="1">
      <alignment horizontal="center" vertical="center"/>
    </xf>
    <xf numFmtId="0" fontId="11" fillId="2" borderId="19" xfId="2" applyNumberFormat="1" applyFont="1" applyFill="1" applyBorder="1" applyAlignment="1">
      <alignment horizontal="center" vertical="center"/>
    </xf>
    <xf numFmtId="0" fontId="16" fillId="2" borderId="5" xfId="2" applyNumberFormat="1" applyFont="1" applyFill="1" applyBorder="1" applyAlignment="1">
      <alignment horizontal="center" vertical="center"/>
    </xf>
    <xf numFmtId="49" fontId="12" fillId="2" borderId="3" xfId="2" applyNumberFormat="1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vertical="center" textRotation="90"/>
    </xf>
    <xf numFmtId="0" fontId="0" fillId="0" borderId="0" xfId="0" applyAlignment="1">
      <alignment textRotation="90"/>
    </xf>
    <xf numFmtId="0" fontId="0" fillId="0" borderId="5" xfId="0" applyBorder="1"/>
    <xf numFmtId="0" fontId="17" fillId="2" borderId="5" xfId="0" applyFont="1" applyFill="1" applyBorder="1" applyAlignment="1">
      <alignment vertical="center" textRotation="90"/>
    </xf>
    <xf numFmtId="0" fontId="19" fillId="2" borderId="5" xfId="2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24" fillId="5" borderId="5" xfId="2" applyNumberFormat="1" applyFont="1" applyFill="1" applyBorder="1" applyAlignment="1">
      <alignment horizontal="center" vertical="center"/>
    </xf>
    <xf numFmtId="0" fontId="2" fillId="2" borderId="5" xfId="2" applyNumberFormat="1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/>
    <xf numFmtId="0" fontId="22" fillId="5" borderId="5" xfId="0" applyFont="1" applyFill="1" applyBorder="1" applyAlignment="1">
      <alignment horizontal="center" vertical="center"/>
    </xf>
    <xf numFmtId="0" fontId="26" fillId="3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2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7" fillId="5" borderId="5" xfId="2" applyNumberFormat="1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3" borderId="5" xfId="2" applyNumberFormat="1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0" fillId="0" borderId="7" xfId="0" applyBorder="1"/>
    <xf numFmtId="0" fontId="12" fillId="2" borderId="3" xfId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28" fillId="5" borderId="5" xfId="2" applyNumberFormat="1" applyFont="1" applyFill="1" applyBorder="1" applyAlignment="1">
      <alignment horizontal="center" vertical="center"/>
    </xf>
    <xf numFmtId="0" fontId="10" fillId="2" borderId="11" xfId="2" applyNumberFormat="1" applyFont="1" applyFill="1" applyBorder="1" applyAlignment="1">
      <alignment horizontal="center" vertical="center"/>
    </xf>
    <xf numFmtId="0" fontId="15" fillId="2" borderId="5" xfId="2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29" fillId="2" borderId="5" xfId="2" applyNumberFormat="1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vertical="center" textRotation="90"/>
    </xf>
    <xf numFmtId="0" fontId="2" fillId="2" borderId="2" xfId="2" applyNumberFormat="1" applyFont="1" applyFill="1" applyBorder="1" applyAlignment="1">
      <alignment horizontal="center" vertical="center" wrapText="1"/>
    </xf>
    <xf numFmtId="0" fontId="14" fillId="2" borderId="2" xfId="2" applyNumberFormat="1" applyFont="1" applyFill="1" applyBorder="1" applyAlignment="1">
      <alignment horizontal="center" vertical="center" wrapText="1"/>
    </xf>
    <xf numFmtId="0" fontId="31" fillId="5" borderId="5" xfId="0" applyFont="1" applyFill="1" applyBorder="1" applyAlignment="1">
      <alignment horizontal="center" vertical="center"/>
    </xf>
    <xf numFmtId="0" fontId="32" fillId="5" borderId="5" xfId="0" applyFont="1" applyFill="1" applyBorder="1" applyAlignment="1">
      <alignment horizontal="center" vertical="center"/>
    </xf>
    <xf numFmtId="0" fontId="33" fillId="3" borderId="5" xfId="0" applyFont="1" applyFill="1" applyBorder="1" applyAlignment="1">
      <alignment horizontal="center" vertical="center"/>
    </xf>
    <xf numFmtId="0" fontId="34" fillId="3" borderId="5" xfId="0" applyFont="1" applyFill="1" applyBorder="1" applyAlignment="1">
      <alignment horizontal="center" vertical="center"/>
    </xf>
    <xf numFmtId="0" fontId="24" fillId="2" borderId="5" xfId="2" applyNumberFormat="1" applyFont="1" applyFill="1" applyBorder="1" applyAlignment="1">
      <alignment horizontal="center" vertical="center" wrapText="1"/>
    </xf>
    <xf numFmtId="164" fontId="35" fillId="2" borderId="11" xfId="2" applyFont="1" applyFill="1" applyBorder="1" applyAlignment="1">
      <alignment horizontal="center" vertical="center" wrapText="1"/>
    </xf>
    <xf numFmtId="0" fontId="8" fillId="2" borderId="8" xfId="2" applyNumberFormat="1" applyFont="1" applyFill="1" applyBorder="1" applyAlignment="1">
      <alignment horizontal="center" vertical="center"/>
    </xf>
    <xf numFmtId="0" fontId="5" fillId="2" borderId="0" xfId="2" applyNumberFormat="1" applyFont="1" applyFill="1" applyBorder="1" applyAlignment="1">
      <alignment horizontal="center" vertical="center"/>
    </xf>
    <xf numFmtId="0" fontId="11" fillId="3" borderId="8" xfId="2" applyNumberFormat="1" applyFont="1" applyFill="1" applyBorder="1" applyAlignment="1">
      <alignment horizontal="center" vertical="center"/>
    </xf>
    <xf numFmtId="0" fontId="11" fillId="2" borderId="8" xfId="2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2" borderId="5" xfId="2" applyNumberFormat="1" applyFont="1" applyFill="1" applyBorder="1" applyAlignment="1">
      <alignment horizontal="center" vertical="center" wrapText="1"/>
    </xf>
    <xf numFmtId="0" fontId="36" fillId="0" borderId="0" xfId="0" applyFont="1"/>
    <xf numFmtId="0" fontId="36" fillId="2" borderId="0" xfId="0" applyFont="1" applyFill="1"/>
    <xf numFmtId="0" fontId="5" fillId="0" borderId="0" xfId="0" applyFont="1" applyAlignment="1">
      <alignment horizontal="center" vertical="center"/>
    </xf>
    <xf numFmtId="0" fontId="2" fillId="6" borderId="3" xfId="2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0" fontId="38" fillId="0" borderId="5" xfId="0" applyFont="1" applyFill="1" applyBorder="1" applyAlignment="1">
      <alignment horizontal="center" vertical="center"/>
    </xf>
    <xf numFmtId="0" fontId="39" fillId="0" borderId="15" xfId="0" applyFont="1" applyBorder="1"/>
    <xf numFmtId="0" fontId="39" fillId="3" borderId="13" xfId="0" applyFont="1" applyFill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49" fontId="39" fillId="7" borderId="13" xfId="0" applyNumberFormat="1" applyFont="1" applyFill="1" applyBorder="1" applyAlignment="1">
      <alignment horizontal="center" vertical="center"/>
    </xf>
    <xf numFmtId="164" fontId="39" fillId="8" borderId="22" xfId="2" applyFont="1" applyFill="1" applyBorder="1"/>
    <xf numFmtId="164" fontId="40" fillId="9" borderId="14" xfId="0" applyNumberFormat="1" applyFont="1" applyFill="1" applyBorder="1"/>
    <xf numFmtId="0" fontId="41" fillId="0" borderId="0" xfId="1" applyFont="1" applyBorder="1"/>
    <xf numFmtId="0" fontId="39" fillId="0" borderId="0" xfId="0" applyFont="1" applyBorder="1"/>
    <xf numFmtId="0" fontId="39" fillId="0" borderId="0" xfId="0" applyFont="1" applyBorder="1" applyAlignment="1">
      <alignment horizontal="center" vertical="center"/>
    </xf>
    <xf numFmtId="49" fontId="39" fillId="0" borderId="0" xfId="3" applyNumberFormat="1" applyFont="1" applyBorder="1" applyAlignment="1">
      <alignment horizontal="center" vertical="center"/>
    </xf>
    <xf numFmtId="164" fontId="39" fillId="0" borderId="0" xfId="2" applyFont="1" applyBorder="1"/>
    <xf numFmtId="49" fontId="39" fillId="0" borderId="0" xfId="0" applyNumberFormat="1" applyFont="1" applyBorder="1" applyAlignment="1">
      <alignment horizontal="center" vertical="center"/>
    </xf>
    <xf numFmtId="164" fontId="39" fillId="8" borderId="21" xfId="2" applyFont="1" applyFill="1" applyBorder="1"/>
    <xf numFmtId="49" fontId="39" fillId="7" borderId="23" xfId="0" applyNumberFormat="1" applyFont="1" applyFill="1" applyBorder="1" applyAlignment="1">
      <alignment horizontal="center" vertical="center"/>
    </xf>
    <xf numFmtId="164" fontId="39" fillId="8" borderId="24" xfId="2" applyFont="1" applyFill="1" applyBorder="1"/>
    <xf numFmtId="164" fontId="40" fillId="9" borderId="18" xfId="0" applyNumberFormat="1" applyFont="1" applyFill="1" applyBorder="1"/>
    <xf numFmtId="0" fontId="39" fillId="0" borderId="16" xfId="0" applyFont="1" applyBorder="1"/>
    <xf numFmtId="0" fontId="39" fillId="3" borderId="17" xfId="0" applyFont="1" applyFill="1" applyBorder="1" applyAlignment="1">
      <alignment horizontal="center" vertical="center"/>
    </xf>
    <xf numFmtId="164" fontId="38" fillId="9" borderId="5" xfId="2" applyFont="1" applyFill="1" applyBorder="1"/>
    <xf numFmtId="0" fontId="39" fillId="0" borderId="25" xfId="0" applyFont="1" applyBorder="1"/>
    <xf numFmtId="0" fontId="39" fillId="0" borderId="26" xfId="0" applyFont="1" applyBorder="1" applyAlignment="1">
      <alignment horizontal="center" vertical="center"/>
    </xf>
    <xf numFmtId="164" fontId="38" fillId="0" borderId="5" xfId="0" applyNumberFormat="1" applyFont="1" applyBorder="1" applyAlignment="1">
      <alignment horizontal="right"/>
    </xf>
    <xf numFmtId="164" fontId="38" fillId="0" borderId="5" xfId="0" applyNumberFormat="1" applyFont="1" applyBorder="1" applyAlignment="1">
      <alignment horizontal="center" vertical="center"/>
    </xf>
    <xf numFmtId="164" fontId="40" fillId="0" borderId="5" xfId="0" applyNumberFormat="1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17" fillId="2" borderId="11" xfId="0" applyFont="1" applyFill="1" applyBorder="1" applyAlignment="1">
      <alignment vertical="center" textRotation="90"/>
    </xf>
    <xf numFmtId="164" fontId="8" fillId="2" borderId="7" xfId="2" applyFont="1" applyFill="1" applyBorder="1" applyAlignment="1">
      <alignment horizontal="center" vertical="center"/>
    </xf>
    <xf numFmtId="164" fontId="35" fillId="2" borderId="8" xfId="2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textRotation="90"/>
    </xf>
    <xf numFmtId="0" fontId="17" fillId="4" borderId="10" xfId="0" applyFont="1" applyFill="1" applyBorder="1" applyAlignment="1">
      <alignment horizontal="center" textRotation="90"/>
    </xf>
    <xf numFmtId="0" fontId="17" fillId="4" borderId="11" xfId="0" applyFont="1" applyFill="1" applyBorder="1" applyAlignment="1">
      <alignment horizontal="center" textRotation="90"/>
    </xf>
    <xf numFmtId="0" fontId="17" fillId="4" borderId="9" xfId="0" applyFont="1" applyFill="1" applyBorder="1" applyAlignment="1">
      <alignment horizontal="center" vertical="center" textRotation="90"/>
    </xf>
    <xf numFmtId="0" fontId="17" fillId="4" borderId="10" xfId="0" applyFont="1" applyFill="1" applyBorder="1" applyAlignment="1">
      <alignment horizontal="center" vertical="center" textRotation="90"/>
    </xf>
    <xf numFmtId="0" fontId="17" fillId="4" borderId="11" xfId="0" applyFont="1" applyFill="1" applyBorder="1" applyAlignment="1">
      <alignment horizontal="center" vertical="center" textRotation="90"/>
    </xf>
    <xf numFmtId="0" fontId="21" fillId="3" borderId="6" xfId="0" applyFont="1" applyFill="1" applyBorder="1" applyAlignment="1">
      <alignment horizontal="center" vertical="center" wrapText="1"/>
    </xf>
    <xf numFmtId="0" fontId="21" fillId="3" borderId="8" xfId="0" applyFont="1" applyFill="1" applyBorder="1" applyAlignment="1">
      <alignment horizontal="center" vertical="center" wrapText="1"/>
    </xf>
    <xf numFmtId="0" fontId="25" fillId="5" borderId="6" xfId="0" applyFont="1" applyFill="1" applyBorder="1" applyAlignment="1">
      <alignment horizontal="center" vertical="center" wrapText="1"/>
    </xf>
    <xf numFmtId="0" fontId="25" fillId="5" borderId="8" xfId="0" applyFont="1" applyFill="1" applyBorder="1" applyAlignment="1">
      <alignment horizontal="center" vertical="center" wrapText="1"/>
    </xf>
    <xf numFmtId="0" fontId="38" fillId="4" borderId="9" xfId="0" applyFont="1" applyFill="1" applyBorder="1" applyAlignment="1">
      <alignment horizontal="center" textRotation="90"/>
    </xf>
    <xf numFmtId="0" fontId="38" fillId="4" borderId="10" xfId="0" applyFont="1" applyFill="1" applyBorder="1" applyAlignment="1">
      <alignment horizontal="center" textRotation="90"/>
    </xf>
    <xf numFmtId="0" fontId="38" fillId="4" borderId="11" xfId="0" applyFont="1" applyFill="1" applyBorder="1" applyAlignment="1">
      <alignment horizontal="center" textRotation="90"/>
    </xf>
    <xf numFmtId="0" fontId="17" fillId="4" borderId="1" xfId="0" applyFont="1" applyFill="1" applyBorder="1" applyAlignment="1">
      <alignment horizontal="center" vertical="center" textRotation="90"/>
    </xf>
    <xf numFmtId="0" fontId="17" fillId="4" borderId="2" xfId="0" applyFont="1" applyFill="1" applyBorder="1" applyAlignment="1">
      <alignment horizontal="center" vertical="center" textRotation="90"/>
    </xf>
    <xf numFmtId="0" fontId="17" fillId="4" borderId="20" xfId="0" applyFont="1" applyFill="1" applyBorder="1" applyAlignment="1">
      <alignment horizontal="center" vertical="center" textRotation="90"/>
    </xf>
    <xf numFmtId="49" fontId="40" fillId="9" borderId="6" xfId="0" applyNumberFormat="1" applyFont="1" applyFill="1" applyBorder="1" applyAlignment="1">
      <alignment horizontal="center" vertical="center"/>
    </xf>
    <xf numFmtId="49" fontId="40" fillId="9" borderId="8" xfId="0" applyNumberFormat="1" applyFont="1" applyFill="1" applyBorder="1" applyAlignment="1">
      <alignment horizontal="center" vertical="center"/>
    </xf>
    <xf numFmtId="164" fontId="42" fillId="10" borderId="6" xfId="0" applyNumberFormat="1" applyFont="1" applyFill="1" applyBorder="1" applyAlignment="1">
      <alignment horizontal="center" vertical="center"/>
    </xf>
    <xf numFmtId="0" fontId="42" fillId="10" borderId="8" xfId="0" applyFont="1" applyFill="1" applyBorder="1" applyAlignment="1">
      <alignment horizontal="center" vertical="center"/>
    </xf>
  </cellXfs>
  <cellStyles count="4">
    <cellStyle name="Lien hypertexte" xfId="1" builtinId="8"/>
    <cellStyle name="Milliers" xfId="3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FF66FF"/>
      <color rgb="FF000099"/>
      <color rgb="FFFFFF66"/>
      <color rgb="FFFF99CC"/>
      <color rgb="FFFF0000"/>
      <color rgb="FF0033CC"/>
      <color rgb="FFFFFFFF"/>
      <color rgb="FF0066FF"/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13" Type="http://schemas.openxmlformats.org/officeDocument/2006/relationships/image" Target="../media/image16.jpeg"/><Relationship Id="rId18" Type="http://schemas.openxmlformats.org/officeDocument/2006/relationships/image" Target="../media/image21.jpeg"/><Relationship Id="rId26" Type="http://schemas.openxmlformats.org/officeDocument/2006/relationships/image" Target="../media/image29.jpeg"/><Relationship Id="rId39" Type="http://schemas.openxmlformats.org/officeDocument/2006/relationships/image" Target="../media/image42.jpeg"/><Relationship Id="rId3" Type="http://schemas.openxmlformats.org/officeDocument/2006/relationships/image" Target="../media/image7.png"/><Relationship Id="rId21" Type="http://schemas.openxmlformats.org/officeDocument/2006/relationships/image" Target="../media/image24.jpeg"/><Relationship Id="rId34" Type="http://schemas.openxmlformats.org/officeDocument/2006/relationships/image" Target="../media/image37.jpeg"/><Relationship Id="rId42" Type="http://schemas.openxmlformats.org/officeDocument/2006/relationships/image" Target="../media/image45.jpeg"/><Relationship Id="rId47" Type="http://schemas.openxmlformats.org/officeDocument/2006/relationships/image" Target="../media/image50.jpeg"/><Relationship Id="rId7" Type="http://schemas.openxmlformats.org/officeDocument/2006/relationships/image" Target="../media/image10.jpeg"/><Relationship Id="rId12" Type="http://schemas.openxmlformats.org/officeDocument/2006/relationships/image" Target="../media/image15.jpeg"/><Relationship Id="rId17" Type="http://schemas.openxmlformats.org/officeDocument/2006/relationships/image" Target="../media/image20.jpeg"/><Relationship Id="rId25" Type="http://schemas.openxmlformats.org/officeDocument/2006/relationships/image" Target="../media/image28.jpeg"/><Relationship Id="rId33" Type="http://schemas.openxmlformats.org/officeDocument/2006/relationships/image" Target="../media/image36.jpeg"/><Relationship Id="rId38" Type="http://schemas.openxmlformats.org/officeDocument/2006/relationships/image" Target="../media/image41.jpeg"/><Relationship Id="rId46" Type="http://schemas.openxmlformats.org/officeDocument/2006/relationships/image" Target="../media/image49.jpeg"/><Relationship Id="rId2" Type="http://schemas.openxmlformats.org/officeDocument/2006/relationships/image" Target="../media/image6.png"/><Relationship Id="rId16" Type="http://schemas.openxmlformats.org/officeDocument/2006/relationships/image" Target="../media/image19.jpeg"/><Relationship Id="rId20" Type="http://schemas.openxmlformats.org/officeDocument/2006/relationships/image" Target="../media/image23.jpeg"/><Relationship Id="rId29" Type="http://schemas.openxmlformats.org/officeDocument/2006/relationships/image" Target="../media/image32.jpeg"/><Relationship Id="rId41" Type="http://schemas.openxmlformats.org/officeDocument/2006/relationships/image" Target="../media/image44.jpeg"/><Relationship Id="rId1" Type="http://schemas.openxmlformats.org/officeDocument/2006/relationships/image" Target="../media/image5.png"/><Relationship Id="rId6" Type="http://schemas.openxmlformats.org/officeDocument/2006/relationships/image" Target="../media/image9.jpeg"/><Relationship Id="rId11" Type="http://schemas.openxmlformats.org/officeDocument/2006/relationships/image" Target="../media/image14.jpeg"/><Relationship Id="rId24" Type="http://schemas.openxmlformats.org/officeDocument/2006/relationships/image" Target="../media/image27.jpeg"/><Relationship Id="rId32" Type="http://schemas.openxmlformats.org/officeDocument/2006/relationships/image" Target="../media/image35.jpeg"/><Relationship Id="rId37" Type="http://schemas.openxmlformats.org/officeDocument/2006/relationships/image" Target="../media/image40.jpeg"/><Relationship Id="rId40" Type="http://schemas.openxmlformats.org/officeDocument/2006/relationships/image" Target="../media/image43.jpeg"/><Relationship Id="rId45" Type="http://schemas.openxmlformats.org/officeDocument/2006/relationships/image" Target="../media/image48.jpeg"/><Relationship Id="rId5" Type="http://schemas.openxmlformats.org/officeDocument/2006/relationships/image" Target="../media/image8.jpeg"/><Relationship Id="rId15" Type="http://schemas.openxmlformats.org/officeDocument/2006/relationships/image" Target="../media/image18.jpeg"/><Relationship Id="rId23" Type="http://schemas.openxmlformats.org/officeDocument/2006/relationships/image" Target="../media/image26.jpeg"/><Relationship Id="rId28" Type="http://schemas.openxmlformats.org/officeDocument/2006/relationships/image" Target="../media/image31.png"/><Relationship Id="rId36" Type="http://schemas.openxmlformats.org/officeDocument/2006/relationships/image" Target="../media/image39.jpeg"/><Relationship Id="rId10" Type="http://schemas.openxmlformats.org/officeDocument/2006/relationships/image" Target="../media/image13.jpeg"/><Relationship Id="rId19" Type="http://schemas.openxmlformats.org/officeDocument/2006/relationships/image" Target="../media/image22.jpeg"/><Relationship Id="rId31" Type="http://schemas.openxmlformats.org/officeDocument/2006/relationships/image" Target="../media/image34.jpeg"/><Relationship Id="rId44" Type="http://schemas.openxmlformats.org/officeDocument/2006/relationships/image" Target="../media/image47.jpeg"/><Relationship Id="rId4" Type="http://schemas.openxmlformats.org/officeDocument/2006/relationships/image" Target="../media/image1.png"/><Relationship Id="rId9" Type="http://schemas.openxmlformats.org/officeDocument/2006/relationships/image" Target="../media/image12.jpeg"/><Relationship Id="rId14" Type="http://schemas.openxmlformats.org/officeDocument/2006/relationships/image" Target="../media/image17.jpeg"/><Relationship Id="rId22" Type="http://schemas.openxmlformats.org/officeDocument/2006/relationships/image" Target="../media/image25.jpeg"/><Relationship Id="rId27" Type="http://schemas.openxmlformats.org/officeDocument/2006/relationships/image" Target="../media/image30.png"/><Relationship Id="rId30" Type="http://schemas.openxmlformats.org/officeDocument/2006/relationships/image" Target="../media/image33.png"/><Relationship Id="rId35" Type="http://schemas.openxmlformats.org/officeDocument/2006/relationships/image" Target="../media/image38.jpeg"/><Relationship Id="rId43" Type="http://schemas.openxmlformats.org/officeDocument/2006/relationships/image" Target="../media/image46.jpeg"/><Relationship Id="rId48" Type="http://schemas.openxmlformats.org/officeDocument/2006/relationships/image" Target="../media/image51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0.png"/><Relationship Id="rId13" Type="http://schemas.openxmlformats.org/officeDocument/2006/relationships/image" Target="../media/image65.jpeg"/><Relationship Id="rId18" Type="http://schemas.openxmlformats.org/officeDocument/2006/relationships/image" Target="../media/image70.jpeg"/><Relationship Id="rId26" Type="http://schemas.openxmlformats.org/officeDocument/2006/relationships/image" Target="../media/image42.jpeg"/><Relationship Id="rId3" Type="http://schemas.openxmlformats.org/officeDocument/2006/relationships/image" Target="../media/image56.jpeg"/><Relationship Id="rId21" Type="http://schemas.openxmlformats.org/officeDocument/2006/relationships/image" Target="../media/image73.jpeg"/><Relationship Id="rId7" Type="http://schemas.openxmlformats.org/officeDocument/2006/relationships/image" Target="../media/image59.png"/><Relationship Id="rId12" Type="http://schemas.openxmlformats.org/officeDocument/2006/relationships/image" Target="../media/image64.jpeg"/><Relationship Id="rId17" Type="http://schemas.openxmlformats.org/officeDocument/2006/relationships/image" Target="../media/image69.png"/><Relationship Id="rId25" Type="http://schemas.openxmlformats.org/officeDocument/2006/relationships/image" Target="../media/image77.jpeg"/><Relationship Id="rId2" Type="http://schemas.openxmlformats.org/officeDocument/2006/relationships/image" Target="../media/image31.png"/><Relationship Id="rId16" Type="http://schemas.openxmlformats.org/officeDocument/2006/relationships/image" Target="../media/image68.jpeg"/><Relationship Id="rId20" Type="http://schemas.openxmlformats.org/officeDocument/2006/relationships/image" Target="../media/image72.jpeg"/><Relationship Id="rId1" Type="http://schemas.openxmlformats.org/officeDocument/2006/relationships/image" Target="../media/image55.png"/><Relationship Id="rId6" Type="http://schemas.openxmlformats.org/officeDocument/2006/relationships/image" Target="../media/image58.png"/><Relationship Id="rId11" Type="http://schemas.openxmlformats.org/officeDocument/2006/relationships/image" Target="../media/image63.png"/><Relationship Id="rId24" Type="http://schemas.openxmlformats.org/officeDocument/2006/relationships/image" Target="../media/image76.jpeg"/><Relationship Id="rId5" Type="http://schemas.openxmlformats.org/officeDocument/2006/relationships/image" Target="../media/image57.png"/><Relationship Id="rId15" Type="http://schemas.openxmlformats.org/officeDocument/2006/relationships/image" Target="../media/image67.jpeg"/><Relationship Id="rId23" Type="http://schemas.openxmlformats.org/officeDocument/2006/relationships/image" Target="../media/image75.jpeg"/><Relationship Id="rId28" Type="http://schemas.openxmlformats.org/officeDocument/2006/relationships/image" Target="../media/image79.jpeg"/><Relationship Id="rId10" Type="http://schemas.openxmlformats.org/officeDocument/2006/relationships/image" Target="../media/image62.jpeg"/><Relationship Id="rId19" Type="http://schemas.openxmlformats.org/officeDocument/2006/relationships/image" Target="../media/image71.jpeg"/><Relationship Id="rId4" Type="http://schemas.openxmlformats.org/officeDocument/2006/relationships/image" Target="../media/image33.png"/><Relationship Id="rId9" Type="http://schemas.openxmlformats.org/officeDocument/2006/relationships/image" Target="../media/image61.jpeg"/><Relationship Id="rId14" Type="http://schemas.openxmlformats.org/officeDocument/2006/relationships/image" Target="../media/image66.jpeg"/><Relationship Id="rId22" Type="http://schemas.openxmlformats.org/officeDocument/2006/relationships/image" Target="../media/image74.jpeg"/><Relationship Id="rId27" Type="http://schemas.openxmlformats.org/officeDocument/2006/relationships/image" Target="../media/image78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2.emf"/><Relationship Id="rId2" Type="http://schemas.openxmlformats.org/officeDocument/2006/relationships/image" Target="../media/image54.emf"/><Relationship Id="rId1" Type="http://schemas.openxmlformats.org/officeDocument/2006/relationships/image" Target="../media/image5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0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228600</xdr:colOff>
      <xdr:row>6</xdr:row>
      <xdr:rowOff>0</xdr:rowOff>
    </xdr:from>
    <xdr:ext cx="261674" cy="259429"/>
    <xdr:pic>
      <xdr:nvPicPr>
        <xdr:cNvPr id="2" name="Image 1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9745325"/>
          <a:ext cx="261674" cy="259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129539</xdr:colOff>
      <xdr:row>0</xdr:row>
      <xdr:rowOff>22860</xdr:rowOff>
    </xdr:from>
    <xdr:to>
      <xdr:col>2</xdr:col>
      <xdr:colOff>701554</xdr:colOff>
      <xdr:row>0</xdr:row>
      <xdr:rowOff>594360</xdr:rowOff>
    </xdr:to>
    <xdr:pic>
      <xdr:nvPicPr>
        <xdr:cNvPr id="5" name="Image 4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599" y="22860"/>
          <a:ext cx="57201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137159</xdr:colOff>
      <xdr:row>0</xdr:row>
      <xdr:rowOff>22860</xdr:rowOff>
    </xdr:from>
    <xdr:to>
      <xdr:col>4</xdr:col>
      <xdr:colOff>715378</xdr:colOff>
      <xdr:row>0</xdr:row>
      <xdr:rowOff>586740</xdr:rowOff>
    </xdr:to>
    <xdr:pic>
      <xdr:nvPicPr>
        <xdr:cNvPr id="6" name="Image 5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699" y="22860"/>
          <a:ext cx="578219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144780</xdr:colOff>
      <xdr:row>0</xdr:row>
      <xdr:rowOff>22860</xdr:rowOff>
    </xdr:from>
    <xdr:to>
      <xdr:col>6</xdr:col>
      <xdr:colOff>723900</xdr:colOff>
      <xdr:row>0</xdr:row>
      <xdr:rowOff>585145</xdr:rowOff>
    </xdr:to>
    <xdr:pic>
      <xdr:nvPicPr>
        <xdr:cNvPr id="7" name="Image 6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2860"/>
          <a:ext cx="579120" cy="562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137160</xdr:colOff>
      <xdr:row>0</xdr:row>
      <xdr:rowOff>30480</xdr:rowOff>
    </xdr:from>
    <xdr:to>
      <xdr:col>8</xdr:col>
      <xdr:colOff>696014</xdr:colOff>
      <xdr:row>0</xdr:row>
      <xdr:rowOff>586253</xdr:rowOff>
    </xdr:to>
    <xdr:pic>
      <xdr:nvPicPr>
        <xdr:cNvPr id="8" name="Image 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30480"/>
          <a:ext cx="558854" cy="5557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22860</xdr:colOff>
      <xdr:row>2</xdr:row>
      <xdr:rowOff>31980</xdr:rowOff>
    </xdr:from>
    <xdr:to>
      <xdr:col>2</xdr:col>
      <xdr:colOff>4010</xdr:colOff>
      <xdr:row>5</xdr:row>
      <xdr:rowOff>236220</xdr:rowOff>
    </xdr:to>
    <xdr:pic>
      <xdr:nvPicPr>
        <xdr:cNvPr id="11" name="Image 1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83440"/>
          <a:ext cx="662940" cy="958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6</xdr:row>
      <xdr:rowOff>7621</xdr:rowOff>
    </xdr:from>
    <xdr:to>
      <xdr:col>1</xdr:col>
      <xdr:colOff>465047</xdr:colOff>
      <xdr:row>6</xdr:row>
      <xdr:rowOff>243840</xdr:rowOff>
    </xdr:to>
    <xdr:pic>
      <xdr:nvPicPr>
        <xdr:cNvPr id="13" name="Image 12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74521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15240</xdr:colOff>
      <xdr:row>2</xdr:row>
      <xdr:rowOff>22860</xdr:rowOff>
    </xdr:from>
    <xdr:to>
      <xdr:col>6</xdr:col>
      <xdr:colOff>2987</xdr:colOff>
      <xdr:row>5</xdr:row>
      <xdr:rowOff>243840</xdr:rowOff>
    </xdr:to>
    <xdr:pic>
      <xdr:nvPicPr>
        <xdr:cNvPr id="15" name="Image 1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0900" y="274320"/>
          <a:ext cx="688586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228600</xdr:colOff>
      <xdr:row>6</xdr:row>
      <xdr:rowOff>7620</xdr:rowOff>
    </xdr:from>
    <xdr:ext cx="251687" cy="236219"/>
    <xdr:pic>
      <xdr:nvPicPr>
        <xdr:cNvPr id="16" name="Image 15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960" y="1874520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7620</xdr:colOff>
      <xdr:row>2</xdr:row>
      <xdr:rowOff>7620</xdr:rowOff>
    </xdr:from>
    <xdr:to>
      <xdr:col>8</xdr:col>
      <xdr:colOff>200</xdr:colOff>
      <xdr:row>5</xdr:row>
      <xdr:rowOff>243840</xdr:rowOff>
    </xdr:to>
    <xdr:pic>
      <xdr:nvPicPr>
        <xdr:cNvPr id="17" name="Image 16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25908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32427</xdr:colOff>
      <xdr:row>2</xdr:row>
      <xdr:rowOff>12597</xdr:rowOff>
    </xdr:from>
    <xdr:ext cx="656616" cy="976381"/>
    <xdr:pic>
      <xdr:nvPicPr>
        <xdr:cNvPr id="18" name="Image 17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2567" y="264057"/>
          <a:ext cx="656616" cy="976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228600</xdr:colOff>
      <xdr:row>6</xdr:row>
      <xdr:rowOff>7620</xdr:rowOff>
    </xdr:from>
    <xdr:ext cx="251687" cy="236219"/>
    <xdr:pic>
      <xdr:nvPicPr>
        <xdr:cNvPr id="19" name="Image 18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5440" y="1874520"/>
          <a:ext cx="251687" cy="236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</xdr:colOff>
      <xdr:row>2</xdr:row>
      <xdr:rowOff>22860</xdr:rowOff>
    </xdr:from>
    <xdr:ext cx="690971" cy="967740"/>
    <xdr:pic>
      <xdr:nvPicPr>
        <xdr:cNvPr id="20" name="Image 1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4320" y="10858500"/>
          <a:ext cx="690971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220980</xdr:colOff>
      <xdr:row>6</xdr:row>
      <xdr:rowOff>7621</xdr:rowOff>
    </xdr:from>
    <xdr:to>
      <xdr:col>3</xdr:col>
      <xdr:colOff>472440</xdr:colOff>
      <xdr:row>7</xdr:row>
      <xdr:rowOff>311</xdr:rowOff>
    </xdr:to>
    <xdr:pic>
      <xdr:nvPicPr>
        <xdr:cNvPr id="22" name="Image 2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1874521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8107</xdr:colOff>
      <xdr:row>1</xdr:row>
      <xdr:rowOff>250182</xdr:rowOff>
    </xdr:from>
    <xdr:to>
      <xdr:col>10</xdr:col>
      <xdr:colOff>7254</xdr:colOff>
      <xdr:row>5</xdr:row>
      <xdr:rowOff>243193</xdr:rowOff>
    </xdr:to>
    <xdr:pic>
      <xdr:nvPicPr>
        <xdr:cNvPr id="24" name="Image 23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9287" y="10834362"/>
          <a:ext cx="680936" cy="998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220980</xdr:colOff>
      <xdr:row>6</xdr:row>
      <xdr:rowOff>7620</xdr:rowOff>
    </xdr:from>
    <xdr:to>
      <xdr:col>9</xdr:col>
      <xdr:colOff>472440</xdr:colOff>
      <xdr:row>7</xdr:row>
      <xdr:rowOff>310</xdr:rowOff>
    </xdr:to>
    <xdr:pic>
      <xdr:nvPicPr>
        <xdr:cNvPr id="25" name="Image 24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2300" y="187452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22860</xdr:colOff>
      <xdr:row>2</xdr:row>
      <xdr:rowOff>30481</xdr:rowOff>
    </xdr:from>
    <xdr:ext cx="670559" cy="967739"/>
    <xdr:pic>
      <xdr:nvPicPr>
        <xdr:cNvPr id="26" name="Image 25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2626341"/>
          <a:ext cx="670559" cy="9677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236220</xdr:colOff>
      <xdr:row>6</xdr:row>
      <xdr:rowOff>0</xdr:rowOff>
    </xdr:from>
    <xdr:to>
      <xdr:col>11</xdr:col>
      <xdr:colOff>497894</xdr:colOff>
      <xdr:row>7</xdr:row>
      <xdr:rowOff>8771</xdr:rowOff>
    </xdr:to>
    <xdr:pic>
      <xdr:nvPicPr>
        <xdr:cNvPr id="28" name="Image 2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2020" y="186690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14156</xdr:colOff>
      <xdr:row>34</xdr:row>
      <xdr:rowOff>0</xdr:rowOff>
    </xdr:from>
    <xdr:to>
      <xdr:col>2</xdr:col>
      <xdr:colOff>1</xdr:colOff>
      <xdr:row>37</xdr:row>
      <xdr:rowOff>239060</xdr:rowOff>
    </xdr:to>
    <xdr:pic>
      <xdr:nvPicPr>
        <xdr:cNvPr id="29" name="Image 2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0856" y="2034540"/>
          <a:ext cx="694505" cy="993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220980</xdr:colOff>
      <xdr:row>38</xdr:row>
      <xdr:rowOff>7620</xdr:rowOff>
    </xdr:from>
    <xdr:to>
      <xdr:col>1</xdr:col>
      <xdr:colOff>472667</xdr:colOff>
      <xdr:row>39</xdr:row>
      <xdr:rowOff>0</xdr:rowOff>
    </xdr:to>
    <xdr:pic>
      <xdr:nvPicPr>
        <xdr:cNvPr id="30" name="Image 29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34</xdr:row>
      <xdr:rowOff>21699</xdr:rowOff>
    </xdr:from>
    <xdr:to>
      <xdr:col>4</xdr:col>
      <xdr:colOff>4732</xdr:colOff>
      <xdr:row>37</xdr:row>
      <xdr:rowOff>243840</xdr:rowOff>
    </xdr:to>
    <xdr:pic>
      <xdr:nvPicPr>
        <xdr:cNvPr id="31" name="Image 3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2056239"/>
          <a:ext cx="688427" cy="9765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38</xdr:row>
      <xdr:rowOff>7620</xdr:rowOff>
    </xdr:from>
    <xdr:to>
      <xdr:col>3</xdr:col>
      <xdr:colOff>472667</xdr:colOff>
      <xdr:row>39</xdr:row>
      <xdr:rowOff>0</xdr:rowOff>
    </xdr:to>
    <xdr:pic>
      <xdr:nvPicPr>
        <xdr:cNvPr id="32" name="Image 31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34</xdr:row>
      <xdr:rowOff>22860</xdr:rowOff>
    </xdr:from>
    <xdr:to>
      <xdr:col>6</xdr:col>
      <xdr:colOff>202</xdr:colOff>
      <xdr:row>37</xdr:row>
      <xdr:rowOff>236219</xdr:rowOff>
    </xdr:to>
    <xdr:pic>
      <xdr:nvPicPr>
        <xdr:cNvPr id="33" name="Image 32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360" y="3817620"/>
          <a:ext cx="693421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243840</xdr:colOff>
      <xdr:row>38</xdr:row>
      <xdr:rowOff>7620</xdr:rowOff>
    </xdr:from>
    <xdr:to>
      <xdr:col>5</xdr:col>
      <xdr:colOff>495527</xdr:colOff>
      <xdr:row>39</xdr:row>
      <xdr:rowOff>0</xdr:rowOff>
    </xdr:to>
    <xdr:pic>
      <xdr:nvPicPr>
        <xdr:cNvPr id="34" name="Image 33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0" y="589788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7620</xdr:colOff>
      <xdr:row>34</xdr:row>
      <xdr:rowOff>22860</xdr:rowOff>
    </xdr:from>
    <xdr:ext cx="693420" cy="960120"/>
    <xdr:pic>
      <xdr:nvPicPr>
        <xdr:cNvPr id="35" name="Image 3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7760" y="5577840"/>
          <a:ext cx="693420" cy="960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213360</xdr:colOff>
      <xdr:row>38</xdr:row>
      <xdr:rowOff>7620</xdr:rowOff>
    </xdr:from>
    <xdr:to>
      <xdr:col>7</xdr:col>
      <xdr:colOff>486004</xdr:colOff>
      <xdr:row>39</xdr:row>
      <xdr:rowOff>3051</xdr:rowOff>
    </xdr:to>
    <xdr:pic>
      <xdr:nvPicPr>
        <xdr:cNvPr id="36" name="Image 35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15240</xdr:colOff>
      <xdr:row>34</xdr:row>
      <xdr:rowOff>22860</xdr:rowOff>
    </xdr:from>
    <xdr:to>
      <xdr:col>10</xdr:col>
      <xdr:colOff>2106</xdr:colOff>
      <xdr:row>37</xdr:row>
      <xdr:rowOff>235736</xdr:rowOff>
    </xdr:to>
    <xdr:pic>
      <xdr:nvPicPr>
        <xdr:cNvPr id="37" name="Image 36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2980" y="7338060"/>
          <a:ext cx="678180" cy="9672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213360</xdr:colOff>
      <xdr:row>38</xdr:row>
      <xdr:rowOff>7620</xdr:rowOff>
    </xdr:from>
    <xdr:ext cx="272644" cy="246891"/>
    <xdr:pic>
      <xdr:nvPicPr>
        <xdr:cNvPr id="38" name="Image 37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11</xdr:col>
      <xdr:colOff>16212</xdr:colOff>
      <xdr:row>34</xdr:row>
      <xdr:rowOff>24320</xdr:rowOff>
    </xdr:from>
    <xdr:to>
      <xdr:col>12</xdr:col>
      <xdr:colOff>5835</xdr:colOff>
      <xdr:row>37</xdr:row>
      <xdr:rowOff>235084</xdr:rowOff>
    </xdr:to>
    <xdr:pic>
      <xdr:nvPicPr>
        <xdr:cNvPr id="39" name="Image 3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8432" y="7339520"/>
          <a:ext cx="680937" cy="9651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213360</xdr:colOff>
      <xdr:row>38</xdr:row>
      <xdr:rowOff>7620</xdr:rowOff>
    </xdr:from>
    <xdr:ext cx="272644" cy="246891"/>
    <xdr:pic>
      <xdr:nvPicPr>
        <xdr:cNvPr id="40" name="Image 39" descr="Consulter la liste de tous les produits de la pastille Fruité et léger.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4680" y="5897880"/>
          <a:ext cx="272644" cy="2468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17203</xdr:colOff>
      <xdr:row>42</xdr:row>
      <xdr:rowOff>16213</xdr:rowOff>
    </xdr:from>
    <xdr:ext cx="671840" cy="980872"/>
    <xdr:pic>
      <xdr:nvPicPr>
        <xdr:cNvPr id="41" name="Image 4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9423" y="14372293"/>
          <a:ext cx="671840" cy="9808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15240</xdr:colOff>
      <xdr:row>42</xdr:row>
      <xdr:rowOff>13837</xdr:rowOff>
    </xdr:from>
    <xdr:ext cx="678179" cy="984383"/>
    <xdr:pic>
      <xdr:nvPicPr>
        <xdr:cNvPr id="42" name="Image 4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7460" y="14369917"/>
          <a:ext cx="678179" cy="984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8632</xdr:colOff>
      <xdr:row>42</xdr:row>
      <xdr:rowOff>16211</xdr:rowOff>
    </xdr:from>
    <xdr:to>
      <xdr:col>2</xdr:col>
      <xdr:colOff>6604</xdr:colOff>
      <xdr:row>45</xdr:row>
      <xdr:rowOff>243191</xdr:rowOff>
    </xdr:to>
    <xdr:pic>
      <xdr:nvPicPr>
        <xdr:cNvPr id="43" name="Image 4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0852" y="14372291"/>
          <a:ext cx="679762" cy="981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205740</xdr:colOff>
      <xdr:row>45</xdr:row>
      <xdr:rowOff>243840</xdr:rowOff>
    </xdr:from>
    <xdr:to>
      <xdr:col>1</xdr:col>
      <xdr:colOff>467414</xdr:colOff>
      <xdr:row>47</xdr:row>
      <xdr:rowOff>1150</xdr:rowOff>
    </xdr:to>
    <xdr:pic>
      <xdr:nvPicPr>
        <xdr:cNvPr id="44" name="Image 43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" y="789432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16213</xdr:colOff>
      <xdr:row>42</xdr:row>
      <xdr:rowOff>16212</xdr:rowOff>
    </xdr:from>
    <xdr:to>
      <xdr:col>4</xdr:col>
      <xdr:colOff>7253</xdr:colOff>
      <xdr:row>45</xdr:row>
      <xdr:rowOff>218873</xdr:rowOff>
    </xdr:to>
    <xdr:pic>
      <xdr:nvPicPr>
        <xdr:cNvPr id="45" name="Image 4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2913" y="44547492"/>
          <a:ext cx="672830" cy="9570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8107</xdr:colOff>
      <xdr:row>10</xdr:row>
      <xdr:rowOff>16212</xdr:rowOff>
    </xdr:from>
    <xdr:to>
      <xdr:col>2</xdr:col>
      <xdr:colOff>5834</xdr:colOff>
      <xdr:row>13</xdr:row>
      <xdr:rowOff>237842</xdr:rowOff>
    </xdr:to>
    <xdr:pic>
      <xdr:nvPicPr>
        <xdr:cNvPr id="46" name="Image 45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0327" y="46307712"/>
          <a:ext cx="689042" cy="976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7620</xdr:colOff>
      <xdr:row>50</xdr:row>
      <xdr:rowOff>17272</xdr:rowOff>
    </xdr:from>
    <xdr:ext cx="693420" cy="972841"/>
    <xdr:pic>
      <xdr:nvPicPr>
        <xdr:cNvPr id="49" name="Image 4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9840" y="48068992"/>
          <a:ext cx="693420" cy="9728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8106</xdr:colOff>
      <xdr:row>50</xdr:row>
      <xdr:rowOff>7207</xdr:rowOff>
    </xdr:from>
    <xdr:to>
      <xdr:col>4</xdr:col>
      <xdr:colOff>5834</xdr:colOff>
      <xdr:row>53</xdr:row>
      <xdr:rowOff>235085</xdr:rowOff>
    </xdr:to>
    <xdr:pic>
      <xdr:nvPicPr>
        <xdr:cNvPr id="50" name="Image 4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5846" y="48058927"/>
          <a:ext cx="689043" cy="982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50</xdr:row>
      <xdr:rowOff>7621</xdr:rowOff>
    </xdr:from>
    <xdr:to>
      <xdr:col>6</xdr:col>
      <xdr:colOff>201</xdr:colOff>
      <xdr:row>53</xdr:row>
      <xdr:rowOff>236221</xdr:rowOff>
    </xdr:to>
    <xdr:pic>
      <xdr:nvPicPr>
        <xdr:cNvPr id="51" name="Image 5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8915401"/>
          <a:ext cx="693420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228600</xdr:colOff>
      <xdr:row>54</xdr:row>
      <xdr:rowOff>0</xdr:rowOff>
    </xdr:from>
    <xdr:to>
      <xdr:col>5</xdr:col>
      <xdr:colOff>490274</xdr:colOff>
      <xdr:row>55</xdr:row>
      <xdr:rowOff>8771</xdr:rowOff>
    </xdr:to>
    <xdr:pic>
      <xdr:nvPicPr>
        <xdr:cNvPr id="52" name="Image 51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0960" y="991362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15240</xdr:colOff>
      <xdr:row>58</xdr:row>
      <xdr:rowOff>13571</xdr:rowOff>
    </xdr:from>
    <xdr:to>
      <xdr:col>2</xdr:col>
      <xdr:colOff>200</xdr:colOff>
      <xdr:row>61</xdr:row>
      <xdr:rowOff>243840</xdr:rowOff>
    </xdr:to>
    <xdr:pic>
      <xdr:nvPicPr>
        <xdr:cNvPr id="54" name="Image 53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" y="10933031"/>
          <a:ext cx="685800" cy="984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62</xdr:row>
      <xdr:rowOff>7620</xdr:rowOff>
    </xdr:from>
    <xdr:to>
      <xdr:col>1</xdr:col>
      <xdr:colOff>465047</xdr:colOff>
      <xdr:row>63</xdr:row>
      <xdr:rowOff>0</xdr:rowOff>
    </xdr:to>
    <xdr:pic>
      <xdr:nvPicPr>
        <xdr:cNvPr id="55" name="Image 54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193292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</xdr:colOff>
      <xdr:row>64</xdr:row>
      <xdr:rowOff>213360</xdr:rowOff>
    </xdr:from>
    <xdr:to>
      <xdr:col>1</xdr:col>
      <xdr:colOff>17137</xdr:colOff>
      <xdr:row>65</xdr:row>
      <xdr:rowOff>243839</xdr:rowOff>
    </xdr:to>
    <xdr:pic>
      <xdr:nvPicPr>
        <xdr:cNvPr id="59" name="Image 58" descr="RÃ©sultats de recherche d'images pour Â«Â drapeau amÃ©ricainÂ Â»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14401800"/>
          <a:ext cx="542917" cy="2819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57</xdr:row>
      <xdr:rowOff>7620</xdr:rowOff>
    </xdr:from>
    <xdr:to>
      <xdr:col>1</xdr:col>
      <xdr:colOff>0</xdr:colOff>
      <xdr:row>58</xdr:row>
      <xdr:rowOff>0</xdr:rowOff>
    </xdr:to>
    <xdr:pic>
      <xdr:nvPicPr>
        <xdr:cNvPr id="60" name="Image 59" descr="RÃ©sultats de recherche d'images pour Â«Â drapeau canadienÂ Â»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7562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49</xdr:row>
      <xdr:rowOff>7620</xdr:rowOff>
    </xdr:from>
    <xdr:to>
      <xdr:col>1</xdr:col>
      <xdr:colOff>0</xdr:colOff>
      <xdr:row>50</xdr:row>
      <xdr:rowOff>0</xdr:rowOff>
    </xdr:to>
    <xdr:pic>
      <xdr:nvPicPr>
        <xdr:cNvPr id="61" name="Image 60" descr="RÃ©sultats de recherche d'images pour Â«Â drapeau espagnolÂ Â»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6394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</xdr:row>
      <xdr:rowOff>949</xdr:rowOff>
    </xdr:from>
    <xdr:to>
      <xdr:col>1</xdr:col>
      <xdr:colOff>4913</xdr:colOff>
      <xdr:row>9</xdr:row>
      <xdr:rowOff>243841</xdr:rowOff>
    </xdr:to>
    <xdr:pic>
      <xdr:nvPicPr>
        <xdr:cNvPr id="64" name="Image 63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2222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843063</xdr:colOff>
      <xdr:row>66</xdr:row>
      <xdr:rowOff>19527</xdr:rowOff>
    </xdr:from>
    <xdr:to>
      <xdr:col>2</xdr:col>
      <xdr:colOff>5834</xdr:colOff>
      <xdr:row>69</xdr:row>
      <xdr:rowOff>235087</xdr:rowOff>
    </xdr:to>
    <xdr:pic>
      <xdr:nvPicPr>
        <xdr:cNvPr id="67" name="Image 6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3943" y="12615387"/>
          <a:ext cx="699906" cy="969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15241</xdr:colOff>
      <xdr:row>66</xdr:row>
      <xdr:rowOff>15240</xdr:rowOff>
    </xdr:from>
    <xdr:ext cx="693420" cy="975360"/>
    <xdr:pic>
      <xdr:nvPicPr>
        <xdr:cNvPr id="69" name="Image 68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6421" y="12611100"/>
          <a:ext cx="69342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220980</xdr:colOff>
      <xdr:row>70</xdr:row>
      <xdr:rowOff>7620</xdr:rowOff>
    </xdr:from>
    <xdr:to>
      <xdr:col>1</xdr:col>
      <xdr:colOff>472440</xdr:colOff>
      <xdr:row>71</xdr:row>
      <xdr:rowOff>310</xdr:rowOff>
    </xdr:to>
    <xdr:pic>
      <xdr:nvPicPr>
        <xdr:cNvPr id="71" name="Image 70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4380" y="139446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70</xdr:row>
      <xdr:rowOff>7620</xdr:rowOff>
    </xdr:from>
    <xdr:to>
      <xdr:col>3</xdr:col>
      <xdr:colOff>480060</xdr:colOff>
      <xdr:row>71</xdr:row>
      <xdr:rowOff>310</xdr:rowOff>
    </xdr:to>
    <xdr:pic>
      <xdr:nvPicPr>
        <xdr:cNvPr id="72" name="Image 7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39446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58</xdr:row>
      <xdr:rowOff>15240</xdr:rowOff>
    </xdr:from>
    <xdr:to>
      <xdr:col>4</xdr:col>
      <xdr:colOff>2105</xdr:colOff>
      <xdr:row>61</xdr:row>
      <xdr:rowOff>236220</xdr:rowOff>
    </xdr:to>
    <xdr:pic>
      <xdr:nvPicPr>
        <xdr:cNvPr id="73" name="Image 7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120" y="10934700"/>
          <a:ext cx="678180" cy="9753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213360</xdr:colOff>
      <xdr:row>62</xdr:row>
      <xdr:rowOff>0</xdr:rowOff>
    </xdr:from>
    <xdr:to>
      <xdr:col>3</xdr:col>
      <xdr:colOff>464820</xdr:colOff>
      <xdr:row>62</xdr:row>
      <xdr:rowOff>244150</xdr:rowOff>
    </xdr:to>
    <xdr:pic>
      <xdr:nvPicPr>
        <xdr:cNvPr id="74" name="Image 73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119253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50</xdr:row>
      <xdr:rowOff>25810</xdr:rowOff>
    </xdr:from>
    <xdr:to>
      <xdr:col>8</xdr:col>
      <xdr:colOff>2105</xdr:colOff>
      <xdr:row>53</xdr:row>
      <xdr:rowOff>243840</xdr:rowOff>
    </xdr:to>
    <xdr:pic>
      <xdr:nvPicPr>
        <xdr:cNvPr id="75" name="Image 7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8933590"/>
          <a:ext cx="685800" cy="97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</xdr:colOff>
      <xdr:row>10</xdr:row>
      <xdr:rowOff>15240</xdr:rowOff>
    </xdr:from>
    <xdr:to>
      <xdr:col>4</xdr:col>
      <xdr:colOff>200</xdr:colOff>
      <xdr:row>13</xdr:row>
      <xdr:rowOff>243840</xdr:rowOff>
    </xdr:to>
    <xdr:pic>
      <xdr:nvPicPr>
        <xdr:cNvPr id="76" name="Image 7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2887980"/>
          <a:ext cx="693420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220980</xdr:colOff>
      <xdr:row>14</xdr:row>
      <xdr:rowOff>0</xdr:rowOff>
    </xdr:from>
    <xdr:to>
      <xdr:col>3</xdr:col>
      <xdr:colOff>472440</xdr:colOff>
      <xdr:row>14</xdr:row>
      <xdr:rowOff>244150</xdr:rowOff>
    </xdr:to>
    <xdr:pic>
      <xdr:nvPicPr>
        <xdr:cNvPr id="77" name="Image 76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387858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42</xdr:row>
      <xdr:rowOff>2733</xdr:rowOff>
    </xdr:from>
    <xdr:to>
      <xdr:col>6</xdr:col>
      <xdr:colOff>201</xdr:colOff>
      <xdr:row>45</xdr:row>
      <xdr:rowOff>236220</xdr:rowOff>
    </xdr:to>
    <xdr:pic>
      <xdr:nvPicPr>
        <xdr:cNvPr id="78" name="Image 7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6898833"/>
          <a:ext cx="693420" cy="9878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15241</xdr:colOff>
      <xdr:row>50</xdr:row>
      <xdr:rowOff>17926</xdr:rowOff>
    </xdr:from>
    <xdr:to>
      <xdr:col>10</xdr:col>
      <xdr:colOff>202</xdr:colOff>
      <xdr:row>53</xdr:row>
      <xdr:rowOff>236220</xdr:rowOff>
    </xdr:to>
    <xdr:pic>
      <xdr:nvPicPr>
        <xdr:cNvPr id="79" name="Image 78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6561" y="8925706"/>
          <a:ext cx="685800" cy="972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7620</xdr:colOff>
      <xdr:row>1</xdr:row>
      <xdr:rowOff>949</xdr:rowOff>
    </xdr:from>
    <xdr:ext cx="525780" cy="242892"/>
    <xdr:pic>
      <xdr:nvPicPr>
        <xdr:cNvPr id="80" name="Image 79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61054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10792</xdr:colOff>
      <xdr:row>42</xdr:row>
      <xdr:rowOff>7620</xdr:rowOff>
    </xdr:from>
    <xdr:to>
      <xdr:col>8</xdr:col>
      <xdr:colOff>2104</xdr:colOff>
      <xdr:row>45</xdr:row>
      <xdr:rowOff>236220</xdr:rowOff>
    </xdr:to>
    <xdr:pic>
      <xdr:nvPicPr>
        <xdr:cNvPr id="81" name="Image 8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632" y="6903720"/>
          <a:ext cx="682627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22860</xdr:colOff>
      <xdr:row>74</xdr:row>
      <xdr:rowOff>13837</xdr:rowOff>
    </xdr:from>
    <xdr:ext cx="678179" cy="984383"/>
    <xdr:pic>
      <xdr:nvPicPr>
        <xdr:cNvPr id="83" name="Image 82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" y="14956657"/>
          <a:ext cx="678179" cy="984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228600</xdr:colOff>
      <xdr:row>78</xdr:row>
      <xdr:rowOff>0</xdr:rowOff>
    </xdr:from>
    <xdr:to>
      <xdr:col>1</xdr:col>
      <xdr:colOff>490274</xdr:colOff>
      <xdr:row>78</xdr:row>
      <xdr:rowOff>259429</xdr:rowOff>
    </xdr:to>
    <xdr:pic>
      <xdr:nvPicPr>
        <xdr:cNvPr id="85" name="Image 84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594866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1</xdr:col>
      <xdr:colOff>7620</xdr:colOff>
      <xdr:row>41</xdr:row>
      <xdr:rowOff>243840</xdr:rowOff>
    </xdr:to>
    <xdr:pic>
      <xdr:nvPicPr>
        <xdr:cNvPr id="65" name="Image 64" descr="C:\Users\Utilisateur\Desktop\images.jpg"/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4464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1</xdr:col>
      <xdr:colOff>7620</xdr:colOff>
      <xdr:row>33</xdr:row>
      <xdr:rowOff>243840</xdr:rowOff>
    </xdr:to>
    <xdr:pic>
      <xdr:nvPicPr>
        <xdr:cNvPr id="66" name="Image 65" descr="C:\Users\Utilisateur\Desktop\images.jpg"/>
        <xdr:cNvPicPr/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15948</xdr:colOff>
      <xdr:row>10</xdr:row>
      <xdr:rowOff>7620</xdr:rowOff>
    </xdr:from>
    <xdr:to>
      <xdr:col>6</xdr:col>
      <xdr:colOff>2106</xdr:colOff>
      <xdr:row>13</xdr:row>
      <xdr:rowOff>243840</xdr:rowOff>
    </xdr:to>
    <xdr:pic>
      <xdr:nvPicPr>
        <xdr:cNvPr id="68" name="Image 6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8308" y="2880360"/>
          <a:ext cx="677472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220980</xdr:colOff>
      <xdr:row>14</xdr:row>
      <xdr:rowOff>0</xdr:rowOff>
    </xdr:from>
    <xdr:to>
      <xdr:col>5</xdr:col>
      <xdr:colOff>482654</xdr:colOff>
      <xdr:row>15</xdr:row>
      <xdr:rowOff>8771</xdr:rowOff>
    </xdr:to>
    <xdr:pic>
      <xdr:nvPicPr>
        <xdr:cNvPr id="70" name="Image 69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3340" y="387858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213360</xdr:colOff>
      <xdr:row>14</xdr:row>
      <xdr:rowOff>7620</xdr:rowOff>
    </xdr:from>
    <xdr:to>
      <xdr:col>7</xdr:col>
      <xdr:colOff>464820</xdr:colOff>
      <xdr:row>15</xdr:row>
      <xdr:rowOff>310</xdr:rowOff>
    </xdr:to>
    <xdr:pic>
      <xdr:nvPicPr>
        <xdr:cNvPr id="82" name="Image 81" descr="Consulter la liste de tous les produits de la pastille Aromatique et souple.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0200" y="3886200"/>
          <a:ext cx="251460" cy="24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10</xdr:row>
      <xdr:rowOff>0</xdr:rowOff>
    </xdr:from>
    <xdr:to>
      <xdr:col>8</xdr:col>
      <xdr:colOff>2105</xdr:colOff>
      <xdr:row>13</xdr:row>
      <xdr:rowOff>236220</xdr:rowOff>
    </xdr:to>
    <xdr:pic>
      <xdr:nvPicPr>
        <xdr:cNvPr id="84" name="Image 83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2872740"/>
          <a:ext cx="6858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5831</xdr:colOff>
      <xdr:row>10</xdr:row>
      <xdr:rowOff>7620</xdr:rowOff>
    </xdr:from>
    <xdr:to>
      <xdr:col>10</xdr:col>
      <xdr:colOff>201</xdr:colOff>
      <xdr:row>13</xdr:row>
      <xdr:rowOff>236220</xdr:rowOff>
    </xdr:to>
    <xdr:pic>
      <xdr:nvPicPr>
        <xdr:cNvPr id="87" name="Image 8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7151" y="2880360"/>
          <a:ext cx="695209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228600</xdr:colOff>
      <xdr:row>14</xdr:row>
      <xdr:rowOff>0</xdr:rowOff>
    </xdr:from>
    <xdr:to>
      <xdr:col>9</xdr:col>
      <xdr:colOff>490274</xdr:colOff>
      <xdr:row>15</xdr:row>
      <xdr:rowOff>8771</xdr:rowOff>
    </xdr:to>
    <xdr:pic>
      <xdr:nvPicPr>
        <xdr:cNvPr id="88" name="Image 8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9920" y="387858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8262</xdr:colOff>
      <xdr:row>42</xdr:row>
      <xdr:rowOff>7620</xdr:rowOff>
    </xdr:from>
    <xdr:to>
      <xdr:col>10</xdr:col>
      <xdr:colOff>200</xdr:colOff>
      <xdr:row>45</xdr:row>
      <xdr:rowOff>243840</xdr:rowOff>
    </xdr:to>
    <xdr:pic>
      <xdr:nvPicPr>
        <xdr:cNvPr id="90" name="Image 89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9582" y="6903720"/>
          <a:ext cx="692777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15240</xdr:colOff>
      <xdr:row>42</xdr:row>
      <xdr:rowOff>7620</xdr:rowOff>
    </xdr:from>
    <xdr:to>
      <xdr:col>12</xdr:col>
      <xdr:colOff>0</xdr:colOff>
      <xdr:row>45</xdr:row>
      <xdr:rowOff>243840</xdr:rowOff>
    </xdr:to>
    <xdr:pic>
      <xdr:nvPicPr>
        <xdr:cNvPr id="86" name="Image 8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1040" y="690372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1</xdr:col>
      <xdr:colOff>4913</xdr:colOff>
      <xdr:row>17</xdr:row>
      <xdr:rowOff>242892</xdr:rowOff>
    </xdr:to>
    <xdr:pic>
      <xdr:nvPicPr>
        <xdr:cNvPr id="89" name="Image 88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5911</xdr:colOff>
      <xdr:row>18</xdr:row>
      <xdr:rowOff>7620</xdr:rowOff>
    </xdr:from>
    <xdr:to>
      <xdr:col>2</xdr:col>
      <xdr:colOff>200</xdr:colOff>
      <xdr:row>21</xdr:row>
      <xdr:rowOff>236221</xdr:rowOff>
    </xdr:to>
    <xdr:pic>
      <xdr:nvPicPr>
        <xdr:cNvPr id="91" name="Image 90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311" y="4892040"/>
          <a:ext cx="695129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213360</xdr:colOff>
      <xdr:row>22</xdr:row>
      <xdr:rowOff>0</xdr:rowOff>
    </xdr:from>
    <xdr:to>
      <xdr:col>1</xdr:col>
      <xdr:colOff>465047</xdr:colOff>
      <xdr:row>22</xdr:row>
      <xdr:rowOff>243840</xdr:rowOff>
    </xdr:to>
    <xdr:pic>
      <xdr:nvPicPr>
        <xdr:cNvPr id="92" name="Image 91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90260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</xdr:colOff>
      <xdr:row>18</xdr:row>
      <xdr:rowOff>7620</xdr:rowOff>
    </xdr:from>
    <xdr:to>
      <xdr:col>4</xdr:col>
      <xdr:colOff>199</xdr:colOff>
      <xdr:row>21</xdr:row>
      <xdr:rowOff>243841</xdr:rowOff>
    </xdr:to>
    <xdr:pic>
      <xdr:nvPicPr>
        <xdr:cNvPr id="93" name="Image 9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120" y="4892040"/>
          <a:ext cx="685799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213360</xdr:colOff>
      <xdr:row>22</xdr:row>
      <xdr:rowOff>0</xdr:rowOff>
    </xdr:from>
    <xdr:to>
      <xdr:col>3</xdr:col>
      <xdr:colOff>475034</xdr:colOff>
      <xdr:row>23</xdr:row>
      <xdr:rowOff>8771</xdr:rowOff>
    </xdr:to>
    <xdr:pic>
      <xdr:nvPicPr>
        <xdr:cNvPr id="94" name="Image 93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589026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7620</xdr:colOff>
      <xdr:row>17</xdr:row>
      <xdr:rowOff>250347</xdr:rowOff>
    </xdr:from>
    <xdr:to>
      <xdr:col>6</xdr:col>
      <xdr:colOff>201</xdr:colOff>
      <xdr:row>21</xdr:row>
      <xdr:rowOff>236221</xdr:rowOff>
    </xdr:to>
    <xdr:pic>
      <xdr:nvPicPr>
        <xdr:cNvPr id="95" name="Image 94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9980" y="4883307"/>
          <a:ext cx="693420" cy="991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220980</xdr:colOff>
      <xdr:row>21</xdr:row>
      <xdr:rowOff>243840</xdr:rowOff>
    </xdr:from>
    <xdr:to>
      <xdr:col>5</xdr:col>
      <xdr:colOff>482654</xdr:colOff>
      <xdr:row>23</xdr:row>
      <xdr:rowOff>1151</xdr:rowOff>
    </xdr:to>
    <xdr:pic>
      <xdr:nvPicPr>
        <xdr:cNvPr id="96" name="Image 95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3340" y="5882640"/>
          <a:ext cx="261674" cy="2602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9939</xdr:colOff>
      <xdr:row>10</xdr:row>
      <xdr:rowOff>8021</xdr:rowOff>
    </xdr:from>
    <xdr:ext cx="687893" cy="978567"/>
    <xdr:pic>
      <xdr:nvPicPr>
        <xdr:cNvPr id="100" name="Image 99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1539" y="4844716"/>
          <a:ext cx="687893" cy="978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11</xdr:col>
      <xdr:colOff>232611</xdr:colOff>
      <xdr:row>14</xdr:row>
      <xdr:rowOff>0</xdr:rowOff>
    </xdr:from>
    <xdr:ext cx="251687" cy="243840"/>
    <xdr:pic>
      <xdr:nvPicPr>
        <xdr:cNvPr id="101" name="Image 100" descr="Consulter la liste de tous les produits de la pastille Fruité et généreux.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4211" y="5831305"/>
          <a:ext cx="251687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1885950</xdr:colOff>
          <xdr:row>0</xdr:row>
          <xdr:rowOff>133350</xdr:rowOff>
        </xdr:from>
        <xdr:to>
          <xdr:col>16</xdr:col>
          <xdr:colOff>104775</xdr:colOff>
          <xdr:row>0</xdr:row>
          <xdr:rowOff>447675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428625</xdr:colOff>
          <xdr:row>0</xdr:row>
          <xdr:rowOff>133350</xdr:rowOff>
        </xdr:from>
        <xdr:to>
          <xdr:col>18</xdr:col>
          <xdr:colOff>571500</xdr:colOff>
          <xdr:row>0</xdr:row>
          <xdr:rowOff>447675</xdr:rowOff>
        </xdr:to>
        <xdr:sp macro="" textlink="">
          <xdr:nvSpPr>
            <xdr:cNvPr id="1026" name="Bt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228600</xdr:colOff>
      <xdr:row>33</xdr:row>
      <xdr:rowOff>0</xdr:rowOff>
    </xdr:from>
    <xdr:ext cx="261674" cy="259429"/>
    <xdr:pic>
      <xdr:nvPicPr>
        <xdr:cNvPr id="104" name="Image 103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200150"/>
          <a:ext cx="261674" cy="259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228600</xdr:colOff>
      <xdr:row>33</xdr:row>
      <xdr:rowOff>0</xdr:rowOff>
    </xdr:from>
    <xdr:ext cx="261674" cy="259429"/>
    <xdr:pic>
      <xdr:nvPicPr>
        <xdr:cNvPr id="107" name="Image 106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200150"/>
          <a:ext cx="261674" cy="259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228600</xdr:colOff>
      <xdr:row>32</xdr:row>
      <xdr:rowOff>0</xdr:rowOff>
    </xdr:from>
    <xdr:ext cx="261674" cy="259429"/>
    <xdr:pic>
      <xdr:nvPicPr>
        <xdr:cNvPr id="108" name="Image 107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200150"/>
          <a:ext cx="261674" cy="259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228600</xdr:colOff>
      <xdr:row>32</xdr:row>
      <xdr:rowOff>0</xdr:rowOff>
    </xdr:from>
    <xdr:ext cx="261674" cy="259429"/>
    <xdr:pic>
      <xdr:nvPicPr>
        <xdr:cNvPr id="109" name="Image 108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200150"/>
          <a:ext cx="261674" cy="259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228600</xdr:colOff>
      <xdr:row>30</xdr:row>
      <xdr:rowOff>0</xdr:rowOff>
    </xdr:from>
    <xdr:ext cx="261674" cy="259429"/>
    <xdr:pic>
      <xdr:nvPicPr>
        <xdr:cNvPr id="97" name="Image 96" descr="Consulter la liste de tous les produits de la pastille Aromatique et charnu.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200150"/>
          <a:ext cx="261674" cy="2594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466725</xdr:colOff>
          <xdr:row>0</xdr:row>
          <xdr:rowOff>133350</xdr:rowOff>
        </xdr:from>
        <xdr:to>
          <xdr:col>14</xdr:col>
          <xdr:colOff>1409700</xdr:colOff>
          <xdr:row>0</xdr:row>
          <xdr:rowOff>447675</xdr:rowOff>
        </xdr:to>
        <xdr:sp macro="" textlink="">
          <xdr:nvSpPr>
            <xdr:cNvPr id="1028" name="Bt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48</xdr:row>
      <xdr:rowOff>228600</xdr:rowOff>
    </xdr:from>
    <xdr:to>
      <xdr:col>1</xdr:col>
      <xdr:colOff>22860</xdr:colOff>
      <xdr:row>49</xdr:row>
      <xdr:rowOff>243840</xdr:rowOff>
    </xdr:to>
    <xdr:pic>
      <xdr:nvPicPr>
        <xdr:cNvPr id="2" name="Image 1" descr="RÃ©sultats de recherche d'images pour Â«Â drapeau amÃ©ricainÂ Â»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12656820"/>
          <a:ext cx="54864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7620</xdr:rowOff>
    </xdr:from>
    <xdr:to>
      <xdr:col>1</xdr:col>
      <xdr:colOff>0</xdr:colOff>
      <xdr:row>42</xdr:row>
      <xdr:rowOff>0</xdr:rowOff>
    </xdr:to>
    <xdr:pic>
      <xdr:nvPicPr>
        <xdr:cNvPr id="3" name="Image 2" descr="RÃ©sultats de recherche d'images pour Â«Â drapeau canadienÂ Â»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67562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33</xdr:row>
      <xdr:rowOff>7620</xdr:rowOff>
    </xdr:from>
    <xdr:to>
      <xdr:col>1</xdr:col>
      <xdr:colOff>0</xdr:colOff>
      <xdr:row>34</xdr:row>
      <xdr:rowOff>0</xdr:rowOff>
    </xdr:to>
    <xdr:pic>
      <xdr:nvPicPr>
        <xdr:cNvPr id="4" name="Image 3" descr="RÃ©sultats de recherche d'images pour Â«Â drapeau espagnolÂ Â»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663940"/>
          <a:ext cx="533400" cy="2438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7620</xdr:colOff>
      <xdr:row>9</xdr:row>
      <xdr:rowOff>949</xdr:rowOff>
    </xdr:from>
    <xdr:ext cx="525780" cy="242892"/>
    <xdr:pic>
      <xdr:nvPicPr>
        <xdr:cNvPr id="7" name="Image 6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" y="2622229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</xdr:row>
      <xdr:rowOff>0</xdr:rowOff>
    </xdr:from>
    <xdr:ext cx="525780" cy="242892"/>
    <xdr:pic>
      <xdr:nvPicPr>
        <xdr:cNvPr id="9" name="Image 8" descr="RÃ©sultats de recherche d'images pour Â«Â drapeau italienÂ Â»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9600"/>
          <a:ext cx="525780" cy="2428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137161</xdr:colOff>
      <xdr:row>0</xdr:row>
      <xdr:rowOff>22860</xdr:rowOff>
    </xdr:from>
    <xdr:ext cx="579120" cy="563249"/>
    <xdr:pic>
      <xdr:nvPicPr>
        <xdr:cNvPr id="11" name="Image 10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9221" y="22860"/>
          <a:ext cx="579120" cy="5632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137162</xdr:colOff>
      <xdr:row>0</xdr:row>
      <xdr:rowOff>30481</xdr:rowOff>
    </xdr:from>
    <xdr:ext cx="570350" cy="563880"/>
    <xdr:pic>
      <xdr:nvPicPr>
        <xdr:cNvPr id="12" name="Image 11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2" y="30481"/>
          <a:ext cx="57035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144780</xdr:colOff>
      <xdr:row>0</xdr:row>
      <xdr:rowOff>22860</xdr:rowOff>
    </xdr:from>
    <xdr:ext cx="579120" cy="562002"/>
    <xdr:pic>
      <xdr:nvPicPr>
        <xdr:cNvPr id="13" name="Image 12" descr="Consulter la liste de tous les produits de la pastille Fruité et doux.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22860"/>
          <a:ext cx="579120" cy="5620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121920</xdr:colOff>
      <xdr:row>0</xdr:row>
      <xdr:rowOff>15240</xdr:rowOff>
    </xdr:from>
    <xdr:ext cx="601980" cy="587647"/>
    <xdr:pic>
      <xdr:nvPicPr>
        <xdr:cNvPr id="14" name="Image 13" descr="FruitÃ© et extra-doux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7420" y="15240"/>
          <a:ext cx="601980" cy="587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21056</xdr:colOff>
      <xdr:row>2</xdr:row>
      <xdr:rowOff>7621</xdr:rowOff>
    </xdr:from>
    <xdr:ext cx="664744" cy="990599"/>
    <xdr:pic>
      <xdr:nvPicPr>
        <xdr:cNvPr id="15" name="Image 1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2096" y="2270761"/>
          <a:ext cx="664744" cy="9905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</xdr:colOff>
      <xdr:row>2</xdr:row>
      <xdr:rowOff>7620</xdr:rowOff>
    </xdr:from>
    <xdr:ext cx="670560" cy="982493"/>
    <xdr:pic>
      <xdr:nvPicPr>
        <xdr:cNvPr id="21" name="Image 20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3900" y="4282440"/>
          <a:ext cx="670560" cy="982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5</xdr:row>
      <xdr:rowOff>249996</xdr:rowOff>
    </xdr:from>
    <xdr:ext cx="260050" cy="252923"/>
    <xdr:pic>
      <xdr:nvPicPr>
        <xdr:cNvPr id="22" name="Image 21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6543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225888</xdr:colOff>
      <xdr:row>6</xdr:row>
      <xdr:rowOff>7621</xdr:rowOff>
    </xdr:from>
    <xdr:ext cx="238931" cy="236220"/>
    <xdr:pic>
      <xdr:nvPicPr>
        <xdr:cNvPr id="23" name="Image 22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3768" y="1874521"/>
          <a:ext cx="238931" cy="236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8106</xdr:colOff>
      <xdr:row>2</xdr:row>
      <xdr:rowOff>16213</xdr:rowOff>
    </xdr:from>
    <xdr:ext cx="689043" cy="973251"/>
    <xdr:pic>
      <xdr:nvPicPr>
        <xdr:cNvPr id="24" name="Image 23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746" y="44524633"/>
          <a:ext cx="689043" cy="973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7620</xdr:colOff>
      <xdr:row>17</xdr:row>
      <xdr:rowOff>249983</xdr:rowOff>
    </xdr:from>
    <xdr:ext cx="693420" cy="992077"/>
    <xdr:pic>
      <xdr:nvPicPr>
        <xdr:cNvPr id="25" name="Image 2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" y="249983"/>
          <a:ext cx="693420" cy="992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21</xdr:row>
      <xdr:rowOff>249996</xdr:rowOff>
    </xdr:from>
    <xdr:ext cx="260050" cy="252923"/>
    <xdr:pic>
      <xdr:nvPicPr>
        <xdr:cNvPr id="27" name="Image 26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186543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</xdr:colOff>
      <xdr:row>18</xdr:row>
      <xdr:rowOff>28592</xdr:rowOff>
    </xdr:from>
    <xdr:ext cx="685800" cy="962008"/>
    <xdr:pic>
      <xdr:nvPicPr>
        <xdr:cNvPr id="28" name="Image 27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8360" y="280052"/>
          <a:ext cx="685800" cy="9620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213360</xdr:colOff>
      <xdr:row>21</xdr:row>
      <xdr:rowOff>249996</xdr:rowOff>
    </xdr:from>
    <xdr:ext cx="260050" cy="252923"/>
    <xdr:pic>
      <xdr:nvPicPr>
        <xdr:cNvPr id="29" name="Image 28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15240</xdr:colOff>
      <xdr:row>18</xdr:row>
      <xdr:rowOff>30480</xdr:rowOff>
    </xdr:from>
    <xdr:ext cx="678438" cy="967740"/>
    <xdr:pic>
      <xdr:nvPicPr>
        <xdr:cNvPr id="30" name="Image 2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7320" y="281940"/>
          <a:ext cx="678438" cy="9677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213360</xdr:colOff>
      <xdr:row>21</xdr:row>
      <xdr:rowOff>249996</xdr:rowOff>
    </xdr:from>
    <xdr:ext cx="260050" cy="252923"/>
    <xdr:pic>
      <xdr:nvPicPr>
        <xdr:cNvPr id="31" name="Image 30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124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22860</xdr:colOff>
      <xdr:row>18</xdr:row>
      <xdr:rowOff>7620</xdr:rowOff>
    </xdr:from>
    <xdr:ext cx="678180" cy="982493"/>
    <xdr:pic>
      <xdr:nvPicPr>
        <xdr:cNvPr id="32" name="Image 3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4940" y="4282440"/>
          <a:ext cx="678180" cy="982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244188</xdr:colOff>
      <xdr:row>22</xdr:row>
      <xdr:rowOff>7619</xdr:rowOff>
    </xdr:from>
    <xdr:ext cx="243491" cy="240729"/>
    <xdr:pic>
      <xdr:nvPicPr>
        <xdr:cNvPr id="33" name="Image 32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1028" y="5897879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7620</xdr:colOff>
      <xdr:row>42</xdr:row>
      <xdr:rowOff>13619</xdr:rowOff>
    </xdr:from>
    <xdr:ext cx="693420" cy="976494"/>
    <xdr:pic>
      <xdr:nvPicPr>
        <xdr:cNvPr id="35" name="Image 34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220" y="2276759"/>
          <a:ext cx="693420" cy="976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213360</xdr:colOff>
      <xdr:row>45</xdr:row>
      <xdr:rowOff>249996</xdr:rowOff>
    </xdr:from>
    <xdr:ext cx="260050" cy="252923"/>
    <xdr:pic>
      <xdr:nvPicPr>
        <xdr:cNvPr id="36" name="Image 35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" y="5888796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5555</xdr:colOff>
      <xdr:row>42</xdr:row>
      <xdr:rowOff>8106</xdr:rowOff>
    </xdr:from>
    <xdr:to>
      <xdr:col>4</xdr:col>
      <xdr:colOff>1</xdr:colOff>
      <xdr:row>45</xdr:row>
      <xdr:rowOff>243192</xdr:rowOff>
    </xdr:to>
    <xdr:pic>
      <xdr:nvPicPr>
        <xdr:cNvPr id="37" name="Image 36" descr="Image du produit Domaine St-Jacques Classique Blanc 2017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8675" y="4282926"/>
          <a:ext cx="703106" cy="9894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228600</xdr:colOff>
      <xdr:row>46</xdr:row>
      <xdr:rowOff>0</xdr:rowOff>
    </xdr:from>
    <xdr:ext cx="243491" cy="240729"/>
    <xdr:pic>
      <xdr:nvPicPr>
        <xdr:cNvPr id="39" name="Image 38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192530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5763</xdr:colOff>
      <xdr:row>50</xdr:row>
      <xdr:rowOff>24319</xdr:rowOff>
    </xdr:from>
    <xdr:to>
      <xdr:col>2</xdr:col>
      <xdr:colOff>1824</xdr:colOff>
      <xdr:row>53</xdr:row>
      <xdr:rowOff>235085</xdr:rowOff>
    </xdr:to>
    <xdr:pic>
      <xdr:nvPicPr>
        <xdr:cNvPr id="40" name="Image 39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323" y="4299139"/>
          <a:ext cx="691386" cy="9651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228600</xdr:colOff>
      <xdr:row>54</xdr:row>
      <xdr:rowOff>0</xdr:rowOff>
    </xdr:from>
    <xdr:ext cx="243491" cy="240729"/>
    <xdr:pic>
      <xdr:nvPicPr>
        <xdr:cNvPr id="41" name="Image 40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6480" y="1192530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15240</xdr:colOff>
      <xdr:row>58</xdr:row>
      <xdr:rowOff>12966</xdr:rowOff>
    </xdr:from>
    <xdr:ext cx="678180" cy="984767"/>
    <xdr:pic>
      <xdr:nvPicPr>
        <xdr:cNvPr id="42" name="Image 41" descr="Voir la photo agrandie du produit. Cette photo s'ouvre dans une visionneuse et peut comporter des obstacles à l'accessibilité.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7320" y="6299466"/>
          <a:ext cx="678180" cy="9847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236220</xdr:colOff>
      <xdr:row>62</xdr:row>
      <xdr:rowOff>0</xdr:rowOff>
    </xdr:from>
    <xdr:ext cx="259119" cy="251460"/>
    <xdr:pic>
      <xdr:nvPicPr>
        <xdr:cNvPr id="45" name="Image 44" descr="Consulter la liste de tous les produits de la pastille Fruité et doux.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9620" y="15948660"/>
          <a:ext cx="259119" cy="251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8103</xdr:colOff>
      <xdr:row>50</xdr:row>
      <xdr:rowOff>16214</xdr:rowOff>
    </xdr:from>
    <xdr:to>
      <xdr:col>4</xdr:col>
      <xdr:colOff>3242</xdr:colOff>
      <xdr:row>53</xdr:row>
      <xdr:rowOff>235086</xdr:rowOff>
    </xdr:to>
    <xdr:pic>
      <xdr:nvPicPr>
        <xdr:cNvPr id="46" name="Image 45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1223" y="44524634"/>
          <a:ext cx="680939" cy="9732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</xdr:colOff>
      <xdr:row>2</xdr:row>
      <xdr:rowOff>7620</xdr:rowOff>
    </xdr:from>
    <xdr:to>
      <xdr:col>7</xdr:col>
      <xdr:colOff>681990</xdr:colOff>
      <xdr:row>5</xdr:row>
      <xdr:rowOff>243840</xdr:rowOff>
    </xdr:to>
    <xdr:pic>
      <xdr:nvPicPr>
        <xdr:cNvPr id="47" name="Image 46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460" y="868680"/>
          <a:ext cx="69342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15948</xdr:colOff>
      <xdr:row>18</xdr:row>
      <xdr:rowOff>0</xdr:rowOff>
    </xdr:from>
    <xdr:to>
      <xdr:col>9</xdr:col>
      <xdr:colOff>681990</xdr:colOff>
      <xdr:row>21</xdr:row>
      <xdr:rowOff>236220</xdr:rowOff>
    </xdr:to>
    <xdr:pic>
      <xdr:nvPicPr>
        <xdr:cNvPr id="48" name="Image 47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7268" y="4884420"/>
          <a:ext cx="685092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8106</xdr:colOff>
      <xdr:row>18</xdr:row>
      <xdr:rowOff>24320</xdr:rowOff>
    </xdr:from>
    <xdr:to>
      <xdr:col>12</xdr:col>
      <xdr:colOff>1825</xdr:colOff>
      <xdr:row>21</xdr:row>
      <xdr:rowOff>235087</xdr:rowOff>
    </xdr:to>
    <xdr:pic>
      <xdr:nvPicPr>
        <xdr:cNvPr id="49" name="Image 48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706" y="275780"/>
          <a:ext cx="689044" cy="9651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11</xdr:col>
      <xdr:colOff>228600</xdr:colOff>
      <xdr:row>21</xdr:row>
      <xdr:rowOff>243840</xdr:rowOff>
    </xdr:from>
    <xdr:ext cx="243491" cy="240729"/>
    <xdr:pic>
      <xdr:nvPicPr>
        <xdr:cNvPr id="51" name="Image 50" descr="Consulter la liste de tous les produits de la pastille Aromatique et rond.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34400" y="5882640"/>
          <a:ext cx="243491" cy="2407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1</xdr:col>
      <xdr:colOff>7620</xdr:colOff>
      <xdr:row>17</xdr:row>
      <xdr:rowOff>243840</xdr:rowOff>
    </xdr:to>
    <xdr:pic>
      <xdr:nvPicPr>
        <xdr:cNvPr id="50" name="Image 49" descr="C:\Users\Utilisateur\Desktop\images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63296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7620</xdr:colOff>
      <xdr:row>25</xdr:row>
      <xdr:rowOff>243840</xdr:rowOff>
    </xdr:to>
    <xdr:pic>
      <xdr:nvPicPr>
        <xdr:cNvPr id="52" name="Image 51" descr="C:\Users\Utilisateur\Desktop\images.jpg"/>
        <xdr:cNvPicPr/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44640"/>
          <a:ext cx="541020" cy="2438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15240</xdr:colOff>
      <xdr:row>26</xdr:row>
      <xdr:rowOff>7620</xdr:rowOff>
    </xdr:from>
    <xdr:to>
      <xdr:col>1</xdr:col>
      <xdr:colOff>683895</xdr:colOff>
      <xdr:row>29</xdr:row>
      <xdr:rowOff>243840</xdr:rowOff>
    </xdr:to>
    <xdr:pic>
      <xdr:nvPicPr>
        <xdr:cNvPr id="43" name="Image 4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" y="6903720"/>
          <a:ext cx="67818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198120</xdr:colOff>
      <xdr:row>29</xdr:row>
      <xdr:rowOff>243840</xdr:rowOff>
    </xdr:from>
    <xdr:ext cx="260050" cy="252923"/>
    <xdr:pic>
      <xdr:nvPicPr>
        <xdr:cNvPr id="44" name="Image 43" descr="Consulter la liste de tous les produits de la pastille Fruité et vif.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" y="7894320"/>
          <a:ext cx="260050" cy="252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15803</xdr:colOff>
      <xdr:row>26</xdr:row>
      <xdr:rowOff>7620</xdr:rowOff>
    </xdr:from>
    <xdr:to>
      <xdr:col>3</xdr:col>
      <xdr:colOff>681991</xdr:colOff>
      <xdr:row>29</xdr:row>
      <xdr:rowOff>243840</xdr:rowOff>
    </xdr:to>
    <xdr:pic>
      <xdr:nvPicPr>
        <xdr:cNvPr id="53" name="Image 52" descr="Voir la photo agrandie du produit. Cette photo s'ouvre dans une visionneuse et peut comporter des obstacles Ã  l'accessibilitÃ©.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3683" y="6903720"/>
          <a:ext cx="685238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1657350</xdr:colOff>
          <xdr:row>0</xdr:row>
          <xdr:rowOff>200025</xdr:rowOff>
        </xdr:from>
        <xdr:to>
          <xdr:col>15</xdr:col>
          <xdr:colOff>657225</xdr:colOff>
          <xdr:row>0</xdr:row>
          <xdr:rowOff>514350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152400</xdr:colOff>
          <xdr:row>0</xdr:row>
          <xdr:rowOff>200025</xdr:rowOff>
        </xdr:from>
        <xdr:to>
          <xdr:col>18</xdr:col>
          <xdr:colOff>228600</xdr:colOff>
          <xdr:row>0</xdr:row>
          <xdr:rowOff>514350</xdr:rowOff>
        </xdr:to>
        <xdr:sp macro="" textlink="">
          <xdr:nvSpPr>
            <xdr:cNvPr id="2052" name="Bt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371475</xdr:colOff>
          <xdr:row>0</xdr:row>
          <xdr:rowOff>200025</xdr:rowOff>
        </xdr:from>
        <xdr:to>
          <xdr:col>14</xdr:col>
          <xdr:colOff>1314450</xdr:colOff>
          <xdr:row>0</xdr:row>
          <xdr:rowOff>514350</xdr:rowOff>
        </xdr:to>
        <xdr:sp macro="" textlink="">
          <xdr:nvSpPr>
            <xdr:cNvPr id="2053" name="Bt3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9</xdr:col>
          <xdr:colOff>190500</xdr:colOff>
          <xdr:row>2</xdr:row>
          <xdr:rowOff>133350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238125</xdr:colOff>
      <xdr:row>6</xdr:row>
      <xdr:rowOff>19050</xdr:rowOff>
    </xdr:from>
    <xdr:to>
      <xdr:col>11</xdr:col>
      <xdr:colOff>266700</xdr:colOff>
      <xdr:row>18</xdr:row>
      <xdr:rowOff>142875</xdr:rowOff>
    </xdr:to>
    <xdr:sp macro="" textlink="">
      <xdr:nvSpPr>
        <xdr:cNvPr id="2" name="ZoneTexte 1"/>
        <xdr:cNvSpPr txBox="1"/>
      </xdr:nvSpPr>
      <xdr:spPr>
        <a:xfrm>
          <a:off x="7715250" y="1504950"/>
          <a:ext cx="3076575" cy="3095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Golfeur 01 ,</a:t>
          </a:r>
        </a:p>
        <a:p>
          <a:r>
            <a:rPr lang="fr-FR" sz="1100"/>
            <a:t>mode d'emploi:</a:t>
          </a:r>
        </a:p>
        <a:p>
          <a:r>
            <a:rPr lang="fr-FR" sz="1100"/>
            <a:t>tu cliques</a:t>
          </a:r>
          <a:r>
            <a:rPr lang="fr-FR" sz="1100" baseline="0"/>
            <a:t> sur le bouton ouvrir</a:t>
          </a:r>
        </a:p>
        <a:p>
          <a:r>
            <a:rPr lang="fr-FR" sz="1100" baseline="0"/>
            <a:t>là tu as un choix à faire  dans type de vin</a:t>
          </a:r>
        </a:p>
        <a:p>
          <a:r>
            <a:rPr lang="fr-FR" sz="1100" baseline="0"/>
            <a:t>en fonction de ton choix la liste des vins s'affichent</a:t>
          </a:r>
        </a:p>
        <a:p>
          <a:r>
            <a:rPr lang="fr-FR" sz="1100" baseline="0"/>
            <a:t>si tu doubles cliques sur une ligne , elle va s'ajouter dans ton bon d'achat</a:t>
          </a:r>
        </a:p>
        <a:p>
          <a:r>
            <a:rPr lang="fr-FR" sz="1100"/>
            <a:t>si tu souhaites seulement les vins d'un pays, là tu choisis son origine et meme principe pour ajouter  une ligne double clique</a:t>
          </a:r>
        </a:p>
        <a:p>
          <a:r>
            <a:rPr lang="fr-FR" sz="1100"/>
            <a:t>a toi de tester et tu me rediras</a:t>
          </a:r>
        </a:p>
        <a:p>
          <a:r>
            <a:rPr lang="fr-FR" sz="1100"/>
            <a:t>pour les zéros</a:t>
          </a:r>
          <a:r>
            <a:rPr lang="fr-FR" sz="1100" baseline="0"/>
            <a:t> tu vas comprendre c'est tout simple</a:t>
          </a:r>
          <a:endParaRPr lang="fr-FR" sz="1100"/>
        </a:p>
        <a:p>
          <a:r>
            <a:rPr lang="fr-FR" sz="1100"/>
            <a:t>a+</a:t>
          </a:r>
        </a:p>
        <a:p>
          <a:r>
            <a:rPr lang="fr-FR" sz="1100"/>
            <a:t>Papou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3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52.emf"/><Relationship Id="rId4" Type="http://schemas.openxmlformats.org/officeDocument/2006/relationships/control" Target="../activeX/activeX4.xml"/><Relationship Id="rId9" Type="http://schemas.openxmlformats.org/officeDocument/2006/relationships/image" Target="../media/image54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4" Type="http://schemas.openxmlformats.org/officeDocument/2006/relationships/image" Target="../media/image80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1"/>
  <dimension ref="A1:M8"/>
  <sheetViews>
    <sheetView workbookViewId="0">
      <selection activeCell="Q16" sqref="Q16"/>
    </sheetView>
  </sheetViews>
  <sheetFormatPr baseColWidth="10" defaultRowHeight="15" x14ac:dyDescent="0.25"/>
  <cols>
    <col min="1" max="1" width="7.7109375" customWidth="1"/>
  </cols>
  <sheetData>
    <row r="1" spans="1:13" ht="15.75" thickBot="1" x14ac:dyDescent="0.3"/>
    <row r="2" spans="1:13" ht="15.75" thickBot="1" x14ac:dyDescent="0.3">
      <c r="B2" s="1" t="s">
        <v>96</v>
      </c>
      <c r="C2" s="48">
        <v>0</v>
      </c>
      <c r="D2" s="1" t="s">
        <v>96</v>
      </c>
      <c r="E2" s="48"/>
      <c r="F2" s="1" t="s">
        <v>96</v>
      </c>
      <c r="G2" s="48"/>
      <c r="H2" s="1" t="s">
        <v>96</v>
      </c>
      <c r="I2" s="48"/>
      <c r="J2" s="1" t="s">
        <v>96</v>
      </c>
      <c r="K2" s="48"/>
      <c r="L2" s="1" t="s">
        <v>96</v>
      </c>
      <c r="M2" s="48"/>
    </row>
    <row r="3" spans="1:13" ht="15.75" thickBot="1" x14ac:dyDescent="0.3">
      <c r="A3" s="131"/>
      <c r="B3" s="14"/>
      <c r="C3" s="35"/>
      <c r="D3" s="14"/>
      <c r="E3" s="24"/>
      <c r="F3" s="14"/>
      <c r="G3" s="24"/>
      <c r="H3" s="14"/>
      <c r="I3" s="24"/>
      <c r="J3" s="14"/>
      <c r="K3" s="24"/>
      <c r="L3" s="14"/>
      <c r="M3" s="24"/>
    </row>
    <row r="4" spans="1:13" ht="15.75" thickBot="1" x14ac:dyDescent="0.3">
      <c r="A4" s="132"/>
      <c r="B4" s="10"/>
      <c r="C4" s="97"/>
      <c r="D4" s="2"/>
      <c r="E4" s="18"/>
      <c r="F4" s="2"/>
      <c r="G4" s="18"/>
      <c r="H4" s="2"/>
      <c r="I4" s="18"/>
      <c r="J4" s="2"/>
      <c r="K4" s="18"/>
      <c r="L4" s="2"/>
      <c r="M4" s="18"/>
    </row>
    <row r="5" spans="1:13" ht="15.75" thickBot="1" x14ac:dyDescent="0.3">
      <c r="A5" s="132"/>
      <c r="B5" s="2"/>
      <c r="C5" s="56"/>
      <c r="D5" s="2"/>
      <c r="E5" s="57"/>
      <c r="F5" s="2"/>
      <c r="G5" s="57"/>
      <c r="H5" s="2"/>
      <c r="I5" s="57"/>
      <c r="J5" s="2"/>
      <c r="K5" s="57"/>
      <c r="L5" s="2"/>
      <c r="M5" s="57"/>
    </row>
    <row r="6" spans="1:13" ht="15.75" thickBot="1" x14ac:dyDescent="0.3">
      <c r="A6" s="132"/>
      <c r="B6" s="11"/>
      <c r="C6" s="21" t="s">
        <v>56</v>
      </c>
      <c r="D6" s="23"/>
      <c r="E6" s="21" t="s">
        <v>55</v>
      </c>
      <c r="F6" s="23"/>
      <c r="G6" s="21" t="s">
        <v>55</v>
      </c>
      <c r="H6" s="23"/>
      <c r="I6" s="21" t="s">
        <v>55</v>
      </c>
      <c r="J6" s="23"/>
      <c r="K6" s="21" t="s">
        <v>55</v>
      </c>
      <c r="L6" s="23"/>
      <c r="M6" s="21" t="s">
        <v>55</v>
      </c>
    </row>
    <row r="7" spans="1:13" ht="15.75" thickBot="1" x14ac:dyDescent="0.3">
      <c r="A7" s="132"/>
      <c r="B7" s="68"/>
      <c r="C7" s="17"/>
      <c r="D7" s="68"/>
      <c r="E7" s="17"/>
      <c r="F7" s="68"/>
      <c r="G7" s="17"/>
      <c r="H7" s="68"/>
      <c r="I7" s="17"/>
      <c r="J7" s="68"/>
      <c r="K7" s="17"/>
      <c r="L7" s="68"/>
      <c r="M7" s="17"/>
    </row>
    <row r="8" spans="1:13" ht="15.75" thickBot="1" x14ac:dyDescent="0.3">
      <c r="A8" s="133"/>
      <c r="B8" s="19" t="s">
        <v>103</v>
      </c>
      <c r="C8" s="3">
        <v>0</v>
      </c>
      <c r="D8" s="19"/>
      <c r="E8" s="43"/>
      <c r="F8" s="19"/>
      <c r="G8" s="43"/>
      <c r="H8" s="19"/>
      <c r="I8" s="43"/>
      <c r="J8" s="19"/>
      <c r="K8" s="43"/>
      <c r="L8" s="19"/>
      <c r="M8" s="43"/>
    </row>
  </sheetData>
  <mergeCells count="1">
    <mergeCell ref="A3:A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M80"/>
  <sheetViews>
    <sheetView zoomScale="95" zoomScaleNormal="95" workbookViewId="0">
      <pane ySplit="1" topLeftCell="A2" activePane="bottomLeft" state="frozen"/>
      <selection pane="bottomLeft" activeCell="P10" sqref="P10"/>
    </sheetView>
  </sheetViews>
  <sheetFormatPr baseColWidth="10" defaultRowHeight="19.899999999999999" customHeight="1" x14ac:dyDescent="0.25"/>
  <cols>
    <col min="1" max="1" width="7.7109375" customWidth="1"/>
    <col min="2" max="2" width="10.28515625" customWidth="1"/>
    <col min="3" max="3" width="12.28515625" customWidth="1"/>
    <col min="4" max="4" width="10.28515625" customWidth="1"/>
    <col min="5" max="5" width="12.28515625" customWidth="1"/>
    <col min="6" max="6" width="10.28515625" customWidth="1"/>
    <col min="7" max="7" width="12.28515625" customWidth="1"/>
    <col min="8" max="8" width="10.28515625" customWidth="1"/>
    <col min="9" max="9" width="12.28515625" customWidth="1"/>
    <col min="10" max="10" width="10.28515625" customWidth="1"/>
    <col min="11" max="11" width="12.28515625" customWidth="1"/>
    <col min="12" max="12" width="10.28515625" customWidth="1"/>
    <col min="13" max="13" width="12.28515625" customWidth="1"/>
    <col min="15" max="15" width="40.7109375" customWidth="1"/>
    <col min="16" max="18" width="11.7109375" customWidth="1"/>
  </cols>
  <sheetData>
    <row r="1" spans="1:13" ht="58.5" customHeight="1" thickBot="1" x14ac:dyDescent="0.3">
      <c r="A1" s="137" t="s">
        <v>116</v>
      </c>
      <c r="B1" s="138"/>
      <c r="C1" s="55"/>
      <c r="D1" s="27"/>
      <c r="E1" s="55"/>
      <c r="F1" s="27"/>
      <c r="G1" s="55"/>
      <c r="H1" s="27"/>
      <c r="I1" s="55"/>
      <c r="J1" s="27"/>
      <c r="K1" s="62" t="s">
        <v>98</v>
      </c>
      <c r="L1" s="84">
        <f>SUM(C2:M2)+SUM(C10:M10)+SUM(C18:M18)+SUM(C34:M34)+SUM(C42:M42)+SUM(C50:M50)+SUM(C58:M58)+SUM(C66:M66)+SUM(C74:M74)</f>
        <v>16</v>
      </c>
      <c r="M1" s="85" t="s">
        <v>131</v>
      </c>
    </row>
    <row r="2" spans="1:13" ht="19.899999999999999" customHeight="1" thickBot="1" x14ac:dyDescent="0.3">
      <c r="B2" s="1" t="s">
        <v>96</v>
      </c>
      <c r="C2" s="48">
        <v>2</v>
      </c>
      <c r="D2" s="44" t="s">
        <v>96</v>
      </c>
      <c r="E2" s="26">
        <v>2</v>
      </c>
      <c r="F2" s="25" t="s">
        <v>96</v>
      </c>
      <c r="G2" s="26">
        <v>0</v>
      </c>
      <c r="H2" s="25" t="s">
        <v>96</v>
      </c>
      <c r="I2" s="26">
        <v>0</v>
      </c>
      <c r="J2" s="25" t="s">
        <v>96</v>
      </c>
      <c r="K2" s="26">
        <v>0</v>
      </c>
      <c r="L2" s="25" t="s">
        <v>96</v>
      </c>
      <c r="M2" s="26">
        <v>0</v>
      </c>
    </row>
    <row r="3" spans="1:13" ht="19.899999999999999" customHeight="1" thickBot="1" x14ac:dyDescent="0.3">
      <c r="A3" s="134" t="s">
        <v>22</v>
      </c>
      <c r="B3" s="14"/>
      <c r="C3" s="35" t="s">
        <v>47</v>
      </c>
      <c r="D3" s="45"/>
      <c r="E3" s="35" t="s">
        <v>47</v>
      </c>
      <c r="F3" s="14"/>
      <c r="G3" s="35" t="s">
        <v>47</v>
      </c>
      <c r="H3" s="14"/>
      <c r="I3" s="36" t="s">
        <v>97</v>
      </c>
      <c r="J3" s="14"/>
      <c r="K3" s="54" t="s">
        <v>100</v>
      </c>
      <c r="L3" s="14"/>
      <c r="M3" s="35" t="s">
        <v>47</v>
      </c>
    </row>
    <row r="4" spans="1:13" ht="19.899999999999999" customHeight="1" x14ac:dyDescent="0.25">
      <c r="A4" s="135"/>
      <c r="B4" s="2"/>
      <c r="C4" s="97" t="s">
        <v>9</v>
      </c>
      <c r="D4" s="46"/>
      <c r="E4" s="97" t="s">
        <v>28</v>
      </c>
      <c r="F4" s="2"/>
      <c r="G4" s="97" t="s">
        <v>11</v>
      </c>
      <c r="H4" s="2"/>
      <c r="I4" s="97" t="s">
        <v>52</v>
      </c>
      <c r="J4" s="2"/>
      <c r="K4" s="97" t="s">
        <v>83</v>
      </c>
      <c r="L4" s="2"/>
      <c r="M4" s="97" t="s">
        <v>0</v>
      </c>
    </row>
    <row r="5" spans="1:13" ht="19.899999999999999" customHeight="1" x14ac:dyDescent="0.25">
      <c r="A5" s="135"/>
      <c r="B5" s="2"/>
      <c r="C5" s="18" t="s">
        <v>10</v>
      </c>
      <c r="D5" s="46"/>
      <c r="E5" s="18" t="s">
        <v>12</v>
      </c>
      <c r="F5" s="2"/>
      <c r="G5" s="32" t="s">
        <v>12</v>
      </c>
      <c r="H5" s="2"/>
      <c r="I5" s="32" t="s">
        <v>8</v>
      </c>
      <c r="J5" s="2"/>
      <c r="K5" s="18" t="s">
        <v>84</v>
      </c>
      <c r="L5" s="2"/>
      <c r="M5" s="18" t="s">
        <v>1</v>
      </c>
    </row>
    <row r="6" spans="1:13" ht="19.899999999999999" customHeight="1" thickBot="1" x14ac:dyDescent="0.3">
      <c r="A6" s="135"/>
      <c r="B6" s="23"/>
      <c r="C6" s="21" t="s">
        <v>55</v>
      </c>
      <c r="D6" s="46"/>
      <c r="E6" s="21" t="s">
        <v>55</v>
      </c>
      <c r="F6" s="11"/>
      <c r="G6" s="21" t="s">
        <v>55</v>
      </c>
      <c r="H6" s="11"/>
      <c r="I6" s="21" t="s">
        <v>55</v>
      </c>
      <c r="J6" s="2"/>
      <c r="K6" s="21" t="s">
        <v>56</v>
      </c>
      <c r="L6" s="15"/>
      <c r="M6" s="21" t="s">
        <v>55</v>
      </c>
    </row>
    <row r="7" spans="1:13" ht="19.899999999999999" customHeight="1" thickBot="1" x14ac:dyDescent="0.3">
      <c r="A7" s="135"/>
      <c r="B7" s="68"/>
      <c r="C7" s="22">
        <v>10703834</v>
      </c>
      <c r="D7" s="68"/>
      <c r="E7" s="22">
        <v>11570682</v>
      </c>
      <c r="F7" s="68"/>
      <c r="G7" s="22">
        <v>11770836</v>
      </c>
      <c r="H7" s="68"/>
      <c r="I7" s="22">
        <v>10863774</v>
      </c>
      <c r="J7" s="68"/>
      <c r="K7" s="22">
        <v>10669189</v>
      </c>
      <c r="L7" s="68"/>
      <c r="M7" s="17" t="s">
        <v>74</v>
      </c>
    </row>
    <row r="8" spans="1:13" ht="19.899999999999999" customHeight="1" thickBot="1" x14ac:dyDescent="0.3">
      <c r="A8" s="136"/>
      <c r="B8" s="19" t="s">
        <v>38</v>
      </c>
      <c r="C8" s="43">
        <v>18.8</v>
      </c>
      <c r="D8" s="47" t="s">
        <v>38</v>
      </c>
      <c r="E8" s="34">
        <v>19.5</v>
      </c>
      <c r="F8" s="19" t="s">
        <v>38</v>
      </c>
      <c r="G8" s="3">
        <v>18.45</v>
      </c>
      <c r="H8" s="19" t="s">
        <v>44</v>
      </c>
      <c r="I8" s="3">
        <v>15.85</v>
      </c>
      <c r="J8" s="19" t="s">
        <v>38</v>
      </c>
      <c r="K8" s="34">
        <v>17.600000000000001</v>
      </c>
      <c r="L8" s="19" t="s">
        <v>38</v>
      </c>
      <c r="M8" s="3">
        <v>22.25</v>
      </c>
    </row>
    <row r="9" spans="1:13" ht="19.899999999999999" customHeight="1" thickBot="1" x14ac:dyDescent="0.3">
      <c r="A9" s="28"/>
      <c r="B9" s="29"/>
      <c r="C9" s="30"/>
      <c r="D9" s="29"/>
      <c r="E9" s="30"/>
      <c r="F9" s="29"/>
      <c r="I9" s="30"/>
      <c r="J9" s="29"/>
      <c r="K9" s="30"/>
      <c r="L9" s="29"/>
      <c r="M9" s="31"/>
    </row>
    <row r="10" spans="1:13" ht="19.899999999999999" customHeight="1" thickBot="1" x14ac:dyDescent="0.3">
      <c r="B10" s="25" t="s">
        <v>96</v>
      </c>
      <c r="C10" s="26">
        <v>1</v>
      </c>
      <c r="D10" s="1" t="s">
        <v>96</v>
      </c>
      <c r="E10" s="48">
        <v>1</v>
      </c>
      <c r="F10" s="1" t="s">
        <v>96</v>
      </c>
      <c r="G10" s="48">
        <v>1</v>
      </c>
      <c r="H10" s="1" t="s">
        <v>96</v>
      </c>
      <c r="I10" s="48">
        <v>0</v>
      </c>
      <c r="J10" s="1" t="s">
        <v>96</v>
      </c>
      <c r="K10" s="48">
        <v>1</v>
      </c>
      <c r="L10" s="25" t="s">
        <v>96</v>
      </c>
      <c r="M10" s="48">
        <v>1</v>
      </c>
    </row>
    <row r="11" spans="1:13" ht="19.899999999999999" customHeight="1" thickBot="1" x14ac:dyDescent="0.3">
      <c r="A11" s="134" t="s">
        <v>22</v>
      </c>
      <c r="B11" s="14"/>
      <c r="C11" s="35" t="s">
        <v>47</v>
      </c>
      <c r="D11" s="14"/>
      <c r="E11" s="35" t="s">
        <v>47</v>
      </c>
      <c r="G11" s="35" t="s">
        <v>47</v>
      </c>
      <c r="H11" s="14"/>
      <c r="I11" s="35" t="s">
        <v>47</v>
      </c>
      <c r="J11" s="14"/>
      <c r="K11" s="35" t="s">
        <v>47</v>
      </c>
      <c r="M11" s="36" t="s">
        <v>97</v>
      </c>
    </row>
    <row r="12" spans="1:13" ht="19.899999999999999" customHeight="1" x14ac:dyDescent="0.25">
      <c r="A12" s="135"/>
      <c r="B12" s="2"/>
      <c r="C12" s="97" t="s">
        <v>45</v>
      </c>
      <c r="D12" s="2"/>
      <c r="E12" s="97" t="s">
        <v>104</v>
      </c>
      <c r="F12" s="2"/>
      <c r="G12" s="97" t="s">
        <v>125</v>
      </c>
      <c r="H12" s="2"/>
      <c r="I12" s="97" t="s">
        <v>129</v>
      </c>
      <c r="J12" s="2"/>
      <c r="K12" s="97" t="s">
        <v>132</v>
      </c>
      <c r="L12" s="2"/>
      <c r="M12" s="97" t="s">
        <v>149</v>
      </c>
    </row>
    <row r="13" spans="1:13" ht="19.899999999999999" customHeight="1" x14ac:dyDescent="0.25">
      <c r="A13" s="135"/>
      <c r="B13" s="2"/>
      <c r="C13" s="18" t="s">
        <v>46</v>
      </c>
      <c r="D13" s="2"/>
      <c r="E13" s="18" t="s">
        <v>105</v>
      </c>
      <c r="F13" s="2"/>
      <c r="G13" s="18" t="s">
        <v>126</v>
      </c>
      <c r="H13" s="2"/>
      <c r="I13" s="18" t="s">
        <v>130</v>
      </c>
      <c r="J13" s="2"/>
      <c r="K13" s="18" t="s">
        <v>84</v>
      </c>
      <c r="L13" s="2"/>
      <c r="M13" s="18" t="s">
        <v>150</v>
      </c>
    </row>
    <row r="14" spans="1:13" ht="19.899999999999999" customHeight="1" thickBot="1" x14ac:dyDescent="0.3">
      <c r="A14" s="135"/>
      <c r="B14" s="15"/>
      <c r="C14" s="21" t="s">
        <v>55</v>
      </c>
      <c r="D14" s="23"/>
      <c r="E14" s="21" t="s">
        <v>55</v>
      </c>
      <c r="F14" s="23"/>
      <c r="G14" s="21" t="s">
        <v>55</v>
      </c>
      <c r="H14" s="23"/>
      <c r="I14" s="21" t="s">
        <v>55</v>
      </c>
      <c r="J14" s="23"/>
      <c r="K14" s="21" t="s">
        <v>55</v>
      </c>
      <c r="L14" s="23"/>
      <c r="M14" s="21" t="s">
        <v>55</v>
      </c>
    </row>
    <row r="15" spans="1:13" ht="19.899999999999999" customHeight="1" thickBot="1" x14ac:dyDescent="0.3">
      <c r="A15" s="135"/>
      <c r="B15" s="68" t="s">
        <v>98</v>
      </c>
      <c r="C15" s="22">
        <v>13097956</v>
      </c>
      <c r="D15" s="68"/>
      <c r="E15" s="17" t="s">
        <v>106</v>
      </c>
      <c r="F15" s="68"/>
      <c r="G15" s="17" t="s">
        <v>124</v>
      </c>
      <c r="H15" s="68"/>
      <c r="I15" s="17" t="s">
        <v>128</v>
      </c>
      <c r="J15" s="68"/>
      <c r="K15" s="17" t="s">
        <v>133</v>
      </c>
      <c r="L15" s="68"/>
      <c r="M15" s="17" t="s">
        <v>148</v>
      </c>
    </row>
    <row r="16" spans="1:13" ht="19.899999999999999" customHeight="1" thickBot="1" x14ac:dyDescent="0.3">
      <c r="A16" s="136"/>
      <c r="B16" s="19" t="s">
        <v>38</v>
      </c>
      <c r="C16" s="3">
        <v>28.85</v>
      </c>
      <c r="D16" s="19" t="s">
        <v>38</v>
      </c>
      <c r="E16" s="43">
        <v>28.1</v>
      </c>
      <c r="F16" s="19" t="s">
        <v>103</v>
      </c>
      <c r="G16" s="43">
        <v>19.95</v>
      </c>
      <c r="H16" s="19" t="s">
        <v>38</v>
      </c>
      <c r="I16" s="43">
        <v>20.6</v>
      </c>
      <c r="J16" s="19" t="s">
        <v>38</v>
      </c>
      <c r="K16" s="43">
        <v>34.6</v>
      </c>
      <c r="L16" s="19" t="s">
        <v>103</v>
      </c>
      <c r="M16" s="43">
        <v>16.350000000000001</v>
      </c>
    </row>
    <row r="17" spans="1:13" ht="19.899999999999999" customHeight="1" thickBot="1" x14ac:dyDescent="0.3">
      <c r="A17" s="28"/>
      <c r="B17" s="29"/>
      <c r="C17" s="30"/>
      <c r="D17" s="29"/>
      <c r="E17" s="30"/>
      <c r="F17" s="29"/>
      <c r="H17" s="29"/>
      <c r="I17" s="30"/>
      <c r="J17" s="29"/>
      <c r="K17" s="30"/>
      <c r="L17" s="29"/>
      <c r="M17" s="31"/>
    </row>
    <row r="18" spans="1:13" ht="19.899999999999999" customHeight="1" thickBot="1" x14ac:dyDescent="0.3">
      <c r="B18" s="25" t="s">
        <v>96</v>
      </c>
      <c r="C18" s="26">
        <v>1</v>
      </c>
      <c r="D18" s="25" t="s">
        <v>96</v>
      </c>
      <c r="E18" s="48">
        <v>0</v>
      </c>
      <c r="F18" s="25" t="s">
        <v>96</v>
      </c>
      <c r="G18" s="48">
        <v>1</v>
      </c>
      <c r="H18" s="25"/>
      <c r="I18" s="48"/>
      <c r="J18" s="25" t="s">
        <v>96</v>
      </c>
      <c r="K18" s="48"/>
      <c r="L18" s="25" t="s">
        <v>96</v>
      </c>
      <c r="M18" s="48"/>
    </row>
    <row r="19" spans="1:13" ht="19.899999999999999" customHeight="1" thickBot="1" x14ac:dyDescent="0.3">
      <c r="A19" s="134" t="s">
        <v>22</v>
      </c>
      <c r="B19" s="14"/>
      <c r="C19" s="36" t="s">
        <v>97</v>
      </c>
      <c r="D19" s="14"/>
      <c r="E19" s="35" t="s">
        <v>47</v>
      </c>
      <c r="G19" s="35" t="s">
        <v>47</v>
      </c>
      <c r="I19" s="36"/>
      <c r="J19" s="14"/>
      <c r="K19" s="35"/>
      <c r="L19" s="14"/>
      <c r="M19" s="36"/>
    </row>
    <row r="20" spans="1:13" ht="19.899999999999999" customHeight="1" x14ac:dyDescent="0.25">
      <c r="A20" s="135"/>
      <c r="B20" s="2"/>
      <c r="C20" s="97" t="s">
        <v>140</v>
      </c>
      <c r="D20" s="2"/>
      <c r="E20" s="97" t="s">
        <v>144</v>
      </c>
      <c r="F20" s="2"/>
      <c r="G20" s="97" t="s">
        <v>145</v>
      </c>
      <c r="H20" s="2"/>
      <c r="I20" s="97"/>
      <c r="J20" s="2"/>
      <c r="K20" s="97"/>
      <c r="L20" s="2"/>
      <c r="M20" s="97"/>
    </row>
    <row r="21" spans="1:13" ht="19.899999999999999" customHeight="1" x14ac:dyDescent="0.25">
      <c r="A21" s="135"/>
      <c r="C21" s="18" t="s">
        <v>141</v>
      </c>
      <c r="D21" s="2"/>
      <c r="E21" s="18" t="s">
        <v>143</v>
      </c>
      <c r="F21" s="2"/>
      <c r="G21" s="18" t="s">
        <v>146</v>
      </c>
      <c r="H21" s="2"/>
      <c r="I21" s="18"/>
      <c r="J21" s="2"/>
      <c r="K21" s="18"/>
      <c r="L21" s="2"/>
      <c r="M21" s="18"/>
    </row>
    <row r="22" spans="1:13" ht="19.899999999999999" customHeight="1" thickBot="1" x14ac:dyDescent="0.3">
      <c r="A22" s="135"/>
      <c r="B22" s="15"/>
      <c r="C22" s="21" t="s">
        <v>55</v>
      </c>
      <c r="D22" s="23"/>
      <c r="E22" s="21" t="s">
        <v>55</v>
      </c>
      <c r="G22" s="21" t="s">
        <v>55</v>
      </c>
      <c r="H22" s="23"/>
      <c r="I22" s="21"/>
      <c r="J22" s="23"/>
      <c r="K22" s="21" t="s">
        <v>55</v>
      </c>
      <c r="L22" s="23"/>
      <c r="M22" s="21" t="s">
        <v>55</v>
      </c>
    </row>
    <row r="23" spans="1:13" ht="19.899999999999999" customHeight="1" thickBot="1" x14ac:dyDescent="0.3">
      <c r="A23" s="135"/>
      <c r="B23" s="68"/>
      <c r="C23" s="22">
        <v>13575807</v>
      </c>
      <c r="D23" s="68"/>
      <c r="E23" s="17" t="s">
        <v>142</v>
      </c>
      <c r="F23" s="68"/>
      <c r="G23" s="17" t="s">
        <v>147</v>
      </c>
      <c r="H23" s="68"/>
      <c r="I23" s="17"/>
      <c r="J23" s="68"/>
      <c r="K23" s="17"/>
      <c r="L23" s="68"/>
      <c r="M23" s="17"/>
    </row>
    <row r="24" spans="1:13" ht="19.899999999999999" customHeight="1" thickBot="1" x14ac:dyDescent="0.3">
      <c r="A24" s="136"/>
      <c r="B24" s="19" t="s">
        <v>38</v>
      </c>
      <c r="C24" s="3">
        <v>15.25</v>
      </c>
      <c r="D24" s="19" t="s">
        <v>38</v>
      </c>
      <c r="E24" s="43">
        <v>24.95</v>
      </c>
      <c r="F24" s="19" t="s">
        <v>103</v>
      </c>
      <c r="G24" s="43">
        <v>15.95</v>
      </c>
      <c r="H24" s="19"/>
      <c r="I24" s="43"/>
      <c r="J24" s="19"/>
      <c r="K24" s="43"/>
      <c r="L24" s="19"/>
      <c r="M24" s="87"/>
    </row>
    <row r="25" spans="1:13" ht="19.899999999999999" customHeight="1" thickBot="1" x14ac:dyDescent="0.3"/>
    <row r="26" spans="1:13" ht="19.899999999999999" customHeight="1" thickBot="1" x14ac:dyDescent="0.3">
      <c r="B26" s="1" t="s">
        <v>96</v>
      </c>
      <c r="C26" s="48">
        <v>0</v>
      </c>
      <c r="D26" s="1" t="s">
        <v>96</v>
      </c>
      <c r="E26" s="48"/>
      <c r="F26" s="1" t="s">
        <v>96</v>
      </c>
      <c r="G26" s="48"/>
      <c r="H26" s="1" t="s">
        <v>96</v>
      </c>
      <c r="I26" s="48"/>
      <c r="J26" s="1" t="s">
        <v>96</v>
      </c>
      <c r="K26" s="48"/>
      <c r="L26" s="1" t="s">
        <v>96</v>
      </c>
      <c r="M26" s="48"/>
    </row>
    <row r="27" spans="1:13" ht="19.899999999999999" customHeight="1" thickBot="1" x14ac:dyDescent="0.3">
      <c r="A27" s="131" t="s">
        <v>167</v>
      </c>
      <c r="B27" s="14"/>
      <c r="C27" s="35"/>
      <c r="D27" s="14"/>
      <c r="E27" s="24"/>
      <c r="F27" s="14"/>
      <c r="G27" s="24"/>
      <c r="H27" s="14"/>
      <c r="I27" s="24"/>
      <c r="J27" s="14"/>
      <c r="K27" s="24"/>
      <c r="L27" s="14"/>
      <c r="M27" s="24"/>
    </row>
    <row r="28" spans="1:13" ht="19.899999999999999" customHeight="1" thickBot="1" x14ac:dyDescent="0.3">
      <c r="A28" s="132"/>
      <c r="B28" s="10"/>
      <c r="C28" s="97"/>
      <c r="D28" s="2"/>
      <c r="E28" s="18"/>
      <c r="F28" s="2"/>
      <c r="G28" s="18"/>
      <c r="H28" s="2"/>
      <c r="I28" s="18"/>
      <c r="J28" s="2"/>
      <c r="K28" s="18"/>
      <c r="L28" s="2"/>
      <c r="M28" s="18"/>
    </row>
    <row r="29" spans="1:13" ht="19.899999999999999" customHeight="1" thickBot="1" x14ac:dyDescent="0.3">
      <c r="A29" s="132"/>
      <c r="B29" s="2"/>
      <c r="C29" s="56"/>
      <c r="D29" s="2"/>
      <c r="E29" s="57"/>
      <c r="F29" s="2"/>
      <c r="G29" s="57"/>
      <c r="H29" s="2"/>
      <c r="I29" s="57"/>
      <c r="J29" s="2"/>
      <c r="K29" s="57"/>
      <c r="L29" s="2"/>
      <c r="M29" s="57"/>
    </row>
    <row r="30" spans="1:13" ht="19.899999999999999" customHeight="1" thickBot="1" x14ac:dyDescent="0.3">
      <c r="A30" s="132"/>
      <c r="B30" s="11"/>
      <c r="C30" s="21" t="s">
        <v>56</v>
      </c>
      <c r="D30" s="23"/>
      <c r="E30" s="21" t="s">
        <v>55</v>
      </c>
      <c r="F30" s="23"/>
      <c r="G30" s="21" t="s">
        <v>55</v>
      </c>
      <c r="H30" s="23"/>
      <c r="I30" s="21" t="s">
        <v>55</v>
      </c>
      <c r="J30" s="23"/>
      <c r="K30" s="21" t="s">
        <v>55</v>
      </c>
      <c r="L30" s="23"/>
      <c r="M30" s="21" t="s">
        <v>55</v>
      </c>
    </row>
    <row r="31" spans="1:13" ht="19.899999999999999" customHeight="1" thickBot="1" x14ac:dyDescent="0.3">
      <c r="A31" s="132"/>
      <c r="B31" s="68"/>
      <c r="C31" s="17"/>
      <c r="D31" s="68"/>
      <c r="E31" s="17"/>
      <c r="F31" s="68"/>
      <c r="G31" s="17"/>
      <c r="H31" s="68"/>
      <c r="I31" s="17"/>
      <c r="J31" s="68"/>
      <c r="K31" s="17"/>
      <c r="L31" s="68"/>
      <c r="M31" s="17"/>
    </row>
    <row r="32" spans="1:13" ht="19.899999999999999" customHeight="1" thickBot="1" x14ac:dyDescent="0.3">
      <c r="A32" s="133"/>
      <c r="B32" s="19" t="s">
        <v>103</v>
      </c>
      <c r="C32" s="3">
        <v>0</v>
      </c>
      <c r="D32" s="19"/>
      <c r="E32" s="43"/>
      <c r="F32" s="19"/>
      <c r="G32" s="43"/>
      <c r="H32" s="19"/>
      <c r="I32" s="43"/>
      <c r="J32" s="19"/>
      <c r="K32" s="43"/>
      <c r="L32" s="19"/>
      <c r="M32" s="43"/>
    </row>
    <row r="33" spans="1:13" ht="19.899999999999999" customHeight="1" thickBot="1" x14ac:dyDescent="0.3">
      <c r="B33" s="29"/>
      <c r="C33" s="129"/>
      <c r="D33" s="29"/>
      <c r="E33" s="30"/>
      <c r="F33" s="29"/>
      <c r="G33" s="30"/>
      <c r="H33" s="29"/>
      <c r="I33" s="30"/>
      <c r="J33" s="29"/>
      <c r="K33" s="30"/>
      <c r="L33" s="29"/>
      <c r="M33" s="130"/>
    </row>
    <row r="34" spans="1:13" ht="19.899999999999999" customHeight="1" thickBot="1" x14ac:dyDescent="0.3">
      <c r="A34" s="128"/>
      <c r="B34" s="25" t="s">
        <v>96</v>
      </c>
      <c r="C34" s="26">
        <v>0</v>
      </c>
      <c r="D34" s="25" t="s">
        <v>96</v>
      </c>
      <c r="E34" s="26">
        <v>0</v>
      </c>
      <c r="F34" s="25" t="s">
        <v>96</v>
      </c>
      <c r="G34" s="26">
        <v>0</v>
      </c>
      <c r="H34" s="25" t="s">
        <v>96</v>
      </c>
      <c r="I34" s="26">
        <v>0</v>
      </c>
      <c r="J34" s="25" t="s">
        <v>96</v>
      </c>
      <c r="K34" s="26">
        <v>0</v>
      </c>
      <c r="L34" s="25" t="s">
        <v>96</v>
      </c>
      <c r="M34" s="26">
        <v>0</v>
      </c>
    </row>
    <row r="35" spans="1:13" ht="19.899999999999999" customHeight="1" thickBot="1" x14ac:dyDescent="0.3">
      <c r="A35" s="134" t="s">
        <v>23</v>
      </c>
      <c r="B35" s="14"/>
      <c r="C35" s="36" t="s">
        <v>97</v>
      </c>
      <c r="D35" s="14"/>
      <c r="E35" s="36" t="s">
        <v>97</v>
      </c>
      <c r="F35" s="14"/>
      <c r="G35" s="54" t="s">
        <v>100</v>
      </c>
      <c r="H35" s="14"/>
      <c r="I35" s="35" t="s">
        <v>47</v>
      </c>
      <c r="J35" s="14"/>
      <c r="K35" s="35" t="s">
        <v>47</v>
      </c>
      <c r="L35" s="14"/>
      <c r="M35" s="37" t="s">
        <v>50</v>
      </c>
    </row>
    <row r="36" spans="1:13" ht="19.899999999999999" customHeight="1" x14ac:dyDescent="0.25">
      <c r="A36" s="135"/>
      <c r="B36" s="2"/>
      <c r="C36" s="97" t="s">
        <v>53</v>
      </c>
      <c r="D36" s="2"/>
      <c r="E36" s="97" t="s">
        <v>21</v>
      </c>
      <c r="F36" s="2"/>
      <c r="G36" s="97" t="s">
        <v>14</v>
      </c>
      <c r="H36" s="2"/>
      <c r="I36" s="97" t="s">
        <v>2</v>
      </c>
      <c r="J36" s="2"/>
      <c r="K36" s="97" t="s">
        <v>36</v>
      </c>
      <c r="L36" s="2"/>
      <c r="M36" s="97" t="s">
        <v>54</v>
      </c>
    </row>
    <row r="37" spans="1:13" ht="19.899999999999999" customHeight="1" x14ac:dyDescent="0.25">
      <c r="A37" s="135"/>
      <c r="B37" s="2"/>
      <c r="C37" s="18" t="s">
        <v>27</v>
      </c>
      <c r="D37" s="13"/>
      <c r="E37" s="8" t="s">
        <v>6</v>
      </c>
      <c r="F37" s="2"/>
      <c r="G37" s="18" t="s">
        <v>27</v>
      </c>
      <c r="H37" s="2"/>
      <c r="I37" s="18" t="s">
        <v>5</v>
      </c>
      <c r="J37" s="2"/>
      <c r="K37" s="18" t="s">
        <v>15</v>
      </c>
      <c r="L37" s="2"/>
      <c r="M37" s="18" t="s">
        <v>35</v>
      </c>
    </row>
    <row r="38" spans="1:13" ht="19.899999999999999" customHeight="1" thickBot="1" x14ac:dyDescent="0.3">
      <c r="A38" s="135"/>
      <c r="B38" s="33"/>
      <c r="C38" s="21" t="s">
        <v>56</v>
      </c>
      <c r="D38" s="11"/>
      <c r="E38" s="21" t="s">
        <v>56</v>
      </c>
      <c r="F38" s="33"/>
      <c r="G38" s="21" t="s">
        <v>56</v>
      </c>
      <c r="H38" s="11"/>
      <c r="I38" s="21" t="s">
        <v>56</v>
      </c>
      <c r="J38" s="11"/>
      <c r="K38" s="21" t="s">
        <v>56</v>
      </c>
      <c r="L38" s="11"/>
      <c r="M38" s="21" t="s">
        <v>56</v>
      </c>
    </row>
    <row r="39" spans="1:13" ht="19.899999999999999" customHeight="1" thickBot="1" x14ac:dyDescent="0.3">
      <c r="A39" s="135"/>
      <c r="B39" s="68"/>
      <c r="C39" s="17" t="s">
        <v>63</v>
      </c>
      <c r="D39" s="68"/>
      <c r="E39" s="17" t="s">
        <v>64</v>
      </c>
      <c r="F39" s="68"/>
      <c r="G39" s="17" t="s">
        <v>65</v>
      </c>
      <c r="H39" s="68"/>
      <c r="I39" s="17" t="s">
        <v>123</v>
      </c>
      <c r="J39" s="68"/>
      <c r="K39" s="17" t="s">
        <v>73</v>
      </c>
      <c r="L39" s="68"/>
      <c r="M39" s="22">
        <v>10667474</v>
      </c>
    </row>
    <row r="40" spans="1:13" ht="19.899999999999999" customHeight="1" thickBot="1" x14ac:dyDescent="0.3">
      <c r="A40" s="136"/>
      <c r="B40" s="19" t="s">
        <v>38</v>
      </c>
      <c r="C40" s="3">
        <v>16.100000000000001</v>
      </c>
      <c r="D40" s="19" t="s">
        <v>44</v>
      </c>
      <c r="E40" s="3">
        <v>18.399999999999999</v>
      </c>
      <c r="F40" s="19" t="s">
        <v>38</v>
      </c>
      <c r="G40" s="3">
        <v>20.100000000000001</v>
      </c>
      <c r="H40" s="19" t="s">
        <v>38</v>
      </c>
      <c r="I40" s="3">
        <v>22.55</v>
      </c>
      <c r="J40" s="19" t="s">
        <v>38</v>
      </c>
      <c r="K40" s="20">
        <v>18.8</v>
      </c>
      <c r="L40" s="19" t="s">
        <v>38</v>
      </c>
      <c r="M40" s="20">
        <v>18.149999999999999</v>
      </c>
    </row>
    <row r="41" spans="1:13" ht="19.899999999999999" customHeight="1" thickBot="1" x14ac:dyDescent="0.3">
      <c r="A41" s="28"/>
      <c r="B41" s="29"/>
      <c r="C41" s="30"/>
      <c r="D41" s="29"/>
      <c r="E41" s="30"/>
      <c r="F41" s="29"/>
      <c r="H41" s="29"/>
      <c r="I41" s="30"/>
      <c r="J41" s="29"/>
      <c r="K41" s="30"/>
      <c r="L41" s="29"/>
      <c r="M41" s="31"/>
    </row>
    <row r="42" spans="1:13" ht="19.899999999999999" customHeight="1" thickBot="1" x14ac:dyDescent="0.3">
      <c r="A42" s="53"/>
      <c r="B42" s="25" t="s">
        <v>96</v>
      </c>
      <c r="C42" s="26">
        <v>0</v>
      </c>
      <c r="D42" s="25" t="s">
        <v>96</v>
      </c>
      <c r="E42" s="26">
        <v>0</v>
      </c>
      <c r="F42" s="1" t="s">
        <v>96</v>
      </c>
      <c r="G42" s="48">
        <v>0</v>
      </c>
      <c r="H42" s="1" t="s">
        <v>96</v>
      </c>
      <c r="I42" s="48">
        <v>1</v>
      </c>
      <c r="J42" s="1" t="s">
        <v>96</v>
      </c>
      <c r="K42" s="48">
        <v>0</v>
      </c>
      <c r="L42" s="88" t="s">
        <v>96</v>
      </c>
      <c r="M42" s="48">
        <v>1</v>
      </c>
    </row>
    <row r="43" spans="1:13" ht="19.899999999999999" customHeight="1" thickBot="1" x14ac:dyDescent="0.3">
      <c r="A43" s="134" t="s">
        <v>23</v>
      </c>
      <c r="B43" s="38"/>
      <c r="C43" s="35" t="s">
        <v>47</v>
      </c>
      <c r="D43" s="14"/>
      <c r="E43" s="35" t="s">
        <v>47</v>
      </c>
      <c r="F43" s="14"/>
      <c r="G43" s="54" t="s">
        <v>100</v>
      </c>
      <c r="H43" s="14"/>
      <c r="I43" s="35" t="s">
        <v>47</v>
      </c>
      <c r="J43" s="14"/>
      <c r="K43" s="35" t="s">
        <v>47</v>
      </c>
      <c r="L43" s="45"/>
      <c r="M43" s="93" t="s">
        <v>121</v>
      </c>
    </row>
    <row r="44" spans="1:13" ht="19.899999999999999" customHeight="1" x14ac:dyDescent="0.25">
      <c r="A44" s="135"/>
      <c r="B44" s="39"/>
      <c r="C44" s="97" t="s">
        <v>75</v>
      </c>
      <c r="D44" s="2"/>
      <c r="E44" s="97" t="s">
        <v>79</v>
      </c>
      <c r="F44" s="2"/>
      <c r="G44" s="97" t="s">
        <v>107</v>
      </c>
      <c r="H44" s="2"/>
      <c r="I44" s="97" t="s">
        <v>111</v>
      </c>
      <c r="J44" s="2"/>
      <c r="K44" s="97" t="s">
        <v>134</v>
      </c>
      <c r="L44" s="46"/>
      <c r="M44" s="97" t="s">
        <v>137</v>
      </c>
    </row>
    <row r="45" spans="1:13" ht="19.899999999999999" customHeight="1" x14ac:dyDescent="0.25">
      <c r="A45" s="135"/>
      <c r="B45" s="40"/>
      <c r="C45" s="39" t="s">
        <v>76</v>
      </c>
      <c r="D45" s="10"/>
      <c r="E45" s="18" t="s">
        <v>80</v>
      </c>
      <c r="G45" s="18" t="s">
        <v>108</v>
      </c>
      <c r="H45" s="2"/>
      <c r="I45" s="18" t="s">
        <v>112</v>
      </c>
      <c r="J45" s="2"/>
      <c r="K45" s="92" t="s">
        <v>136</v>
      </c>
      <c r="M45" s="18" t="s">
        <v>138</v>
      </c>
    </row>
    <row r="46" spans="1:13" ht="19.899999999999999" customHeight="1" thickBot="1" x14ac:dyDescent="0.3">
      <c r="A46" s="135"/>
      <c r="B46" s="41"/>
      <c r="C46" s="21" t="s">
        <v>56</v>
      </c>
      <c r="D46" s="11"/>
      <c r="E46" s="21" t="s">
        <v>55</v>
      </c>
      <c r="F46" s="23"/>
      <c r="G46" s="21" t="s">
        <v>55</v>
      </c>
      <c r="H46" s="23"/>
      <c r="I46" s="21" t="s">
        <v>55</v>
      </c>
      <c r="J46" s="23"/>
      <c r="K46" s="21" t="s">
        <v>55</v>
      </c>
      <c r="L46" s="89"/>
      <c r="M46" s="21" t="s">
        <v>55</v>
      </c>
    </row>
    <row r="47" spans="1:13" ht="19.899999999999999" customHeight="1" thickBot="1" x14ac:dyDescent="0.3">
      <c r="A47" s="135"/>
      <c r="B47" s="68"/>
      <c r="C47" s="42" t="s">
        <v>77</v>
      </c>
      <c r="D47" s="68" t="s">
        <v>98</v>
      </c>
      <c r="E47" s="17" t="s">
        <v>78</v>
      </c>
      <c r="F47" s="68" t="s">
        <v>98</v>
      </c>
      <c r="G47" s="22">
        <v>13184259</v>
      </c>
      <c r="H47" s="68" t="s">
        <v>98</v>
      </c>
      <c r="I47" s="17" t="s">
        <v>94</v>
      </c>
      <c r="J47" s="68" t="s">
        <v>98</v>
      </c>
      <c r="K47" s="17" t="s">
        <v>135</v>
      </c>
      <c r="L47" s="90" t="s">
        <v>98</v>
      </c>
      <c r="M47" s="17" t="s">
        <v>139</v>
      </c>
    </row>
    <row r="48" spans="1:13" ht="19.899999999999999" customHeight="1" thickBot="1" x14ac:dyDescent="0.3">
      <c r="A48" s="136"/>
      <c r="B48" s="19" t="s">
        <v>38</v>
      </c>
      <c r="C48" s="43">
        <v>16.3</v>
      </c>
      <c r="D48" s="19" t="s">
        <v>38</v>
      </c>
      <c r="E48" s="3">
        <v>23.55</v>
      </c>
      <c r="F48" s="19" t="s">
        <v>38</v>
      </c>
      <c r="G48" s="43">
        <v>22.55</v>
      </c>
      <c r="H48" s="19" t="s">
        <v>38</v>
      </c>
      <c r="I48" s="43">
        <v>28.5</v>
      </c>
      <c r="J48" s="19" t="s">
        <v>103</v>
      </c>
      <c r="K48" s="43">
        <v>24.85</v>
      </c>
      <c r="L48" s="91" t="s">
        <v>103</v>
      </c>
      <c r="M48" s="43">
        <v>37</v>
      </c>
    </row>
    <row r="49" spans="1:13" ht="19.899999999999999" customHeight="1" thickBot="1" x14ac:dyDescent="0.3"/>
    <row r="50" spans="1:13" ht="19.899999999999999" customHeight="1" thickBot="1" x14ac:dyDescent="0.3">
      <c r="A50" s="50"/>
      <c r="B50" s="1" t="s">
        <v>96</v>
      </c>
      <c r="C50" s="48">
        <v>1</v>
      </c>
      <c r="D50" s="1" t="s">
        <v>96</v>
      </c>
      <c r="E50" s="48">
        <v>0</v>
      </c>
      <c r="F50" s="1" t="s">
        <v>96</v>
      </c>
      <c r="G50" s="48">
        <v>0</v>
      </c>
      <c r="H50" s="1" t="s">
        <v>96</v>
      </c>
      <c r="I50" s="48">
        <v>0</v>
      </c>
      <c r="J50" s="1" t="s">
        <v>96</v>
      </c>
      <c r="K50" s="48">
        <v>0</v>
      </c>
      <c r="L50" s="1" t="s">
        <v>96</v>
      </c>
      <c r="M50" s="48"/>
    </row>
    <row r="51" spans="1:13" ht="19.899999999999999" customHeight="1" thickBot="1" x14ac:dyDescent="0.3">
      <c r="A51" s="134" t="s">
        <v>26</v>
      </c>
      <c r="B51" s="14"/>
      <c r="C51" s="35" t="s">
        <v>47</v>
      </c>
      <c r="D51" s="14"/>
      <c r="E51" s="37" t="s">
        <v>50</v>
      </c>
      <c r="F51" s="14"/>
      <c r="G51" s="35" t="s">
        <v>47</v>
      </c>
      <c r="I51" s="35" t="s">
        <v>47</v>
      </c>
      <c r="J51" s="14"/>
      <c r="K51" s="35" t="s">
        <v>47</v>
      </c>
      <c r="L51" s="14"/>
      <c r="M51" s="24"/>
    </row>
    <row r="52" spans="1:13" ht="19.899999999999999" customHeight="1" x14ac:dyDescent="0.25">
      <c r="A52" s="135"/>
      <c r="B52" s="2"/>
      <c r="C52" s="97" t="s">
        <v>48</v>
      </c>
      <c r="D52" s="2"/>
      <c r="E52" s="97" t="s">
        <v>69</v>
      </c>
      <c r="G52" s="97" t="s">
        <v>99</v>
      </c>
      <c r="H52" s="2"/>
      <c r="I52" s="97" t="s">
        <v>127</v>
      </c>
      <c r="J52" s="2"/>
      <c r="K52" s="97" t="s">
        <v>109</v>
      </c>
      <c r="L52" s="2"/>
      <c r="M52" s="18"/>
    </row>
    <row r="53" spans="1:13" ht="19.899999999999999" customHeight="1" x14ac:dyDescent="0.25">
      <c r="A53" s="135"/>
      <c r="B53" s="2"/>
      <c r="C53" s="18" t="s">
        <v>25</v>
      </c>
      <c r="D53" s="2"/>
      <c r="E53" s="18" t="s">
        <v>70</v>
      </c>
      <c r="F53" s="2"/>
      <c r="G53" s="18"/>
      <c r="I53" s="18" t="s">
        <v>110</v>
      </c>
      <c r="K53" s="18" t="s">
        <v>113</v>
      </c>
      <c r="L53" s="2"/>
      <c r="M53" s="18"/>
    </row>
    <row r="54" spans="1:13" ht="19.899999999999999" customHeight="1" thickBot="1" x14ac:dyDescent="0.3">
      <c r="A54" s="135"/>
      <c r="B54" s="11"/>
      <c r="C54" s="21" t="s">
        <v>55</v>
      </c>
      <c r="D54" s="11"/>
      <c r="E54" s="21" t="s">
        <v>55</v>
      </c>
      <c r="F54" s="23"/>
      <c r="G54" s="21" t="s">
        <v>55</v>
      </c>
      <c r="H54" s="23"/>
      <c r="I54" s="21" t="s">
        <v>55</v>
      </c>
      <c r="J54" s="23"/>
      <c r="K54" s="21" t="s">
        <v>55</v>
      </c>
      <c r="L54" s="23"/>
      <c r="M54" s="21" t="s">
        <v>55</v>
      </c>
    </row>
    <row r="55" spans="1:13" ht="19.899999999999999" customHeight="1" thickBot="1" x14ac:dyDescent="0.3">
      <c r="A55" s="135"/>
      <c r="B55" s="68" t="s">
        <v>98</v>
      </c>
      <c r="C55" s="22">
        <v>12259407</v>
      </c>
      <c r="D55" s="68" t="s">
        <v>98</v>
      </c>
      <c r="E55" s="22" t="s">
        <v>71</v>
      </c>
      <c r="F55" s="68"/>
      <c r="G55" s="22">
        <v>10758325</v>
      </c>
      <c r="H55" s="68" t="s">
        <v>98</v>
      </c>
      <c r="I55" s="22">
        <v>11962900</v>
      </c>
      <c r="J55" s="68" t="s">
        <v>98</v>
      </c>
      <c r="K55" s="22">
        <v>12560620</v>
      </c>
      <c r="L55" s="68"/>
      <c r="M55" s="17"/>
    </row>
    <row r="56" spans="1:13" ht="19.899999999999999" customHeight="1" thickBot="1" x14ac:dyDescent="0.3">
      <c r="A56" s="136"/>
      <c r="B56" s="19" t="s">
        <v>38</v>
      </c>
      <c r="C56" s="20">
        <v>23.4</v>
      </c>
      <c r="D56" s="19" t="s">
        <v>38</v>
      </c>
      <c r="E56" s="20">
        <v>26.7</v>
      </c>
      <c r="F56" s="19" t="s">
        <v>38</v>
      </c>
      <c r="G56" s="43">
        <v>22.85</v>
      </c>
      <c r="H56" s="19" t="s">
        <v>38</v>
      </c>
      <c r="I56" s="43">
        <v>18.55</v>
      </c>
      <c r="J56" s="19" t="s">
        <v>38</v>
      </c>
      <c r="K56" s="43">
        <v>20.65</v>
      </c>
      <c r="L56" s="19"/>
      <c r="M56" s="43"/>
    </row>
    <row r="57" spans="1:13" ht="19.899999999999999" customHeight="1" thickBot="1" x14ac:dyDescent="0.3"/>
    <row r="58" spans="1:13" ht="19.899999999999999" customHeight="1" thickBot="1" x14ac:dyDescent="0.3">
      <c r="A58" s="52"/>
      <c r="B58" s="1" t="s">
        <v>96</v>
      </c>
      <c r="C58" s="48">
        <v>1</v>
      </c>
      <c r="D58" s="1" t="s">
        <v>96</v>
      </c>
      <c r="E58" s="48">
        <v>0</v>
      </c>
      <c r="F58" s="1" t="s">
        <v>96</v>
      </c>
      <c r="G58" s="48"/>
      <c r="H58" s="1" t="s">
        <v>96</v>
      </c>
      <c r="I58" s="48"/>
      <c r="J58" s="1" t="s">
        <v>96</v>
      </c>
      <c r="K58" s="48"/>
      <c r="L58" s="1" t="s">
        <v>96</v>
      </c>
      <c r="M58" s="48"/>
    </row>
    <row r="59" spans="1:13" ht="19.899999999999999" customHeight="1" thickBot="1" x14ac:dyDescent="0.3">
      <c r="A59" s="134" t="s">
        <v>18</v>
      </c>
      <c r="B59" s="14"/>
      <c r="C59" s="54" t="s">
        <v>100</v>
      </c>
      <c r="D59" s="14"/>
      <c r="E59" s="54" t="s">
        <v>100</v>
      </c>
      <c r="F59" s="14"/>
      <c r="G59" s="24"/>
      <c r="H59" s="14"/>
      <c r="I59" s="24"/>
      <c r="J59" s="14"/>
      <c r="K59" s="24"/>
      <c r="L59" s="14"/>
      <c r="M59" s="24"/>
    </row>
    <row r="60" spans="1:13" ht="19.899999999999999" customHeight="1" x14ac:dyDescent="0.25">
      <c r="A60" s="135"/>
      <c r="B60" s="2"/>
      <c r="C60" s="97" t="s">
        <v>67</v>
      </c>
      <c r="E60" s="97" t="s">
        <v>101</v>
      </c>
      <c r="F60" s="2"/>
      <c r="G60" s="18"/>
      <c r="H60" s="2"/>
      <c r="I60" s="18"/>
      <c r="J60" s="2"/>
      <c r="K60" s="18"/>
      <c r="L60" s="2"/>
      <c r="M60" s="18"/>
    </row>
    <row r="61" spans="1:13" ht="19.899999999999999" customHeight="1" x14ac:dyDescent="0.25">
      <c r="A61" s="135"/>
      <c r="B61" s="13"/>
      <c r="C61" s="18" t="s">
        <v>17</v>
      </c>
      <c r="D61" s="2"/>
      <c r="E61" s="18" t="s">
        <v>102</v>
      </c>
      <c r="G61" s="18"/>
      <c r="H61" s="2"/>
      <c r="I61" s="18"/>
      <c r="J61" s="2"/>
      <c r="K61" s="18"/>
      <c r="L61" s="2"/>
      <c r="M61" s="18"/>
    </row>
    <row r="62" spans="1:13" ht="19.899999999999999" customHeight="1" thickBot="1" x14ac:dyDescent="0.3">
      <c r="A62" s="135"/>
      <c r="B62" s="2"/>
      <c r="C62" s="21" t="s">
        <v>55</v>
      </c>
      <c r="D62" s="23"/>
      <c r="E62" s="21" t="s">
        <v>55</v>
      </c>
      <c r="F62" s="23"/>
      <c r="G62" s="21" t="s">
        <v>55</v>
      </c>
      <c r="H62" s="23"/>
      <c r="I62" s="21" t="s">
        <v>55</v>
      </c>
      <c r="J62" s="23"/>
      <c r="K62" s="21" t="s">
        <v>55</v>
      </c>
      <c r="L62" s="23"/>
      <c r="M62" s="21" t="s">
        <v>55</v>
      </c>
    </row>
    <row r="63" spans="1:13" ht="19.899999999999999" customHeight="1" thickBot="1" x14ac:dyDescent="0.3">
      <c r="A63" s="135"/>
      <c r="B63" s="68"/>
      <c r="C63" s="49" t="s">
        <v>66</v>
      </c>
      <c r="D63" s="68"/>
      <c r="E63" s="22">
        <v>12358190</v>
      </c>
      <c r="F63" s="68"/>
      <c r="G63" s="17"/>
      <c r="H63" s="68"/>
      <c r="I63" s="17"/>
      <c r="J63" s="68"/>
      <c r="K63" s="17"/>
      <c r="L63" s="68"/>
      <c r="M63" s="17"/>
    </row>
    <row r="64" spans="1:13" ht="19.899999999999999" customHeight="1" thickBot="1" x14ac:dyDescent="0.3">
      <c r="A64" s="136"/>
      <c r="B64" s="19" t="s">
        <v>38</v>
      </c>
      <c r="C64" s="20">
        <v>24.15</v>
      </c>
      <c r="D64" s="19" t="s">
        <v>44</v>
      </c>
      <c r="E64" s="43">
        <v>22.9</v>
      </c>
      <c r="F64" s="19"/>
      <c r="G64" s="43"/>
      <c r="H64" s="19"/>
      <c r="I64" s="43"/>
      <c r="J64" s="19"/>
      <c r="K64" s="43"/>
      <c r="L64" s="19"/>
      <c r="M64" s="43"/>
    </row>
    <row r="65" spans="1:13" ht="19.899999999999999" customHeight="1" thickBot="1" x14ac:dyDescent="0.3"/>
    <row r="66" spans="1:13" ht="19.899999999999999" customHeight="1" thickBot="1" x14ac:dyDescent="0.3">
      <c r="A66" s="51"/>
      <c r="B66" s="1" t="s">
        <v>96</v>
      </c>
      <c r="C66" s="48">
        <v>0</v>
      </c>
      <c r="D66" s="1" t="s">
        <v>96</v>
      </c>
      <c r="E66" s="48">
        <v>1</v>
      </c>
      <c r="F66" s="1" t="s">
        <v>96</v>
      </c>
      <c r="G66" s="48"/>
      <c r="H66" s="1" t="s">
        <v>96</v>
      </c>
      <c r="I66" s="48"/>
      <c r="J66" s="1" t="s">
        <v>96</v>
      </c>
      <c r="K66" s="48"/>
      <c r="L66" s="1" t="s">
        <v>96</v>
      </c>
      <c r="M66" s="48"/>
    </row>
    <row r="67" spans="1:13" ht="19.899999999999999" customHeight="1" thickBot="1" x14ac:dyDescent="0.3">
      <c r="A67" s="134" t="s">
        <v>24</v>
      </c>
      <c r="B67" s="14"/>
      <c r="C67" s="54" t="s">
        <v>100</v>
      </c>
      <c r="D67" s="14"/>
      <c r="E67" s="54" t="s">
        <v>100</v>
      </c>
      <c r="F67" s="14"/>
      <c r="G67" s="24"/>
      <c r="H67" s="14"/>
      <c r="I67" s="24"/>
      <c r="J67" s="14"/>
      <c r="K67" s="24"/>
      <c r="L67" s="14"/>
      <c r="M67" s="24"/>
    </row>
    <row r="68" spans="1:13" ht="19.899999999999999" customHeight="1" x14ac:dyDescent="0.25">
      <c r="A68" s="135"/>
      <c r="B68" s="10"/>
      <c r="C68" s="97" t="s">
        <v>88</v>
      </c>
      <c r="D68" s="2"/>
      <c r="E68" s="97" t="s">
        <v>13</v>
      </c>
      <c r="F68" s="2"/>
      <c r="G68" s="18"/>
      <c r="H68" s="2"/>
      <c r="I68" s="18"/>
      <c r="J68" s="2"/>
      <c r="K68" s="18"/>
      <c r="L68" s="2"/>
      <c r="M68" s="18"/>
    </row>
    <row r="69" spans="1:13" ht="19.899999999999999" customHeight="1" x14ac:dyDescent="0.25">
      <c r="A69" s="135"/>
      <c r="B69" s="2"/>
      <c r="C69" s="32" t="s">
        <v>89</v>
      </c>
      <c r="D69" s="2"/>
      <c r="E69" s="32" t="s">
        <v>7</v>
      </c>
      <c r="F69" s="2"/>
      <c r="G69" s="18"/>
      <c r="H69" s="2"/>
      <c r="I69" s="18"/>
      <c r="J69" s="2"/>
      <c r="K69" s="18"/>
      <c r="L69" s="2"/>
      <c r="M69" s="18"/>
    </row>
    <row r="70" spans="1:13" ht="19.899999999999999" customHeight="1" thickBot="1" x14ac:dyDescent="0.3">
      <c r="A70" s="135"/>
      <c r="B70" s="11"/>
      <c r="C70" s="21" t="s">
        <v>55</v>
      </c>
      <c r="D70" s="11"/>
      <c r="E70" s="21" t="s">
        <v>55</v>
      </c>
      <c r="F70" s="23"/>
      <c r="G70" s="21" t="s">
        <v>55</v>
      </c>
      <c r="H70" s="23"/>
      <c r="I70" s="21" t="s">
        <v>55</v>
      </c>
      <c r="J70" s="23"/>
      <c r="K70" s="21" t="s">
        <v>55</v>
      </c>
      <c r="L70" s="23"/>
      <c r="M70" s="21" t="s">
        <v>55</v>
      </c>
    </row>
    <row r="71" spans="1:13" ht="19.899999999999999" customHeight="1" thickBot="1" x14ac:dyDescent="0.3">
      <c r="A71" s="135"/>
      <c r="B71" s="68"/>
      <c r="C71" s="17" t="s">
        <v>90</v>
      </c>
      <c r="D71" s="68"/>
      <c r="E71" s="17" t="s">
        <v>72</v>
      </c>
      <c r="F71" s="68"/>
      <c r="G71" s="17"/>
      <c r="H71" s="68"/>
      <c r="I71" s="17"/>
      <c r="J71" s="68"/>
      <c r="K71" s="17"/>
      <c r="L71" s="68"/>
      <c r="M71" s="17"/>
    </row>
    <row r="72" spans="1:13" ht="19.899999999999999" customHeight="1" thickBot="1" x14ac:dyDescent="0.3">
      <c r="A72" s="136"/>
      <c r="B72" s="19" t="s">
        <v>38</v>
      </c>
      <c r="C72" s="3">
        <v>26.95</v>
      </c>
      <c r="D72" s="19" t="s">
        <v>38</v>
      </c>
      <c r="E72" s="3">
        <v>18.149999999999999</v>
      </c>
      <c r="F72" s="19"/>
      <c r="G72" s="43"/>
      <c r="H72" s="19"/>
      <c r="I72" s="43"/>
      <c r="J72" s="19"/>
      <c r="K72" s="43"/>
      <c r="L72" s="19"/>
      <c r="M72" s="43"/>
    </row>
    <row r="73" spans="1:13" ht="19.899999999999999" customHeight="1" thickBot="1" x14ac:dyDescent="0.3"/>
    <row r="74" spans="1:13" ht="19.899999999999999" customHeight="1" thickBot="1" x14ac:dyDescent="0.3">
      <c r="B74" s="1" t="s">
        <v>96</v>
      </c>
      <c r="C74" s="48">
        <v>0</v>
      </c>
      <c r="D74" s="1" t="s">
        <v>96</v>
      </c>
      <c r="E74" s="48"/>
      <c r="F74" s="1" t="s">
        <v>96</v>
      </c>
      <c r="G74" s="48"/>
      <c r="H74" s="1" t="s">
        <v>96</v>
      </c>
      <c r="I74" s="48"/>
      <c r="J74" s="1" t="s">
        <v>96</v>
      </c>
      <c r="K74" s="48"/>
      <c r="L74" s="1" t="s">
        <v>96</v>
      </c>
      <c r="M74" s="48"/>
    </row>
    <row r="75" spans="1:13" ht="19.899999999999999" customHeight="1" thickBot="1" x14ac:dyDescent="0.3">
      <c r="A75" s="131" t="s">
        <v>30</v>
      </c>
      <c r="B75" s="14"/>
      <c r="C75" s="35" t="s">
        <v>47</v>
      </c>
      <c r="D75" s="14"/>
      <c r="E75" s="24"/>
      <c r="F75" s="14"/>
      <c r="G75" s="24"/>
      <c r="H75" s="14"/>
      <c r="I75" s="24"/>
      <c r="J75" s="14"/>
      <c r="K75" s="24"/>
      <c r="L75" s="14"/>
      <c r="M75" s="24"/>
    </row>
    <row r="76" spans="1:13" ht="19.899999999999999" customHeight="1" thickBot="1" x14ac:dyDescent="0.3">
      <c r="A76" s="132"/>
      <c r="B76" s="10"/>
      <c r="C76" s="97" t="s">
        <v>29</v>
      </c>
      <c r="D76" s="2"/>
      <c r="E76" s="18"/>
      <c r="F76" s="2"/>
      <c r="G76" s="18"/>
      <c r="H76" s="2"/>
      <c r="I76" s="18"/>
      <c r="J76" s="2"/>
      <c r="K76" s="18"/>
      <c r="L76" s="2"/>
      <c r="M76" s="18"/>
    </row>
    <row r="77" spans="1:13" ht="19.899999999999999" customHeight="1" thickBot="1" x14ac:dyDescent="0.3">
      <c r="A77" s="132"/>
      <c r="B77" s="2"/>
      <c r="C77" s="56" t="s">
        <v>30</v>
      </c>
      <c r="D77" s="2"/>
      <c r="E77" s="57"/>
      <c r="F77" s="2"/>
      <c r="G77" s="57"/>
      <c r="H77" s="2"/>
      <c r="I77" s="57"/>
      <c r="J77" s="2"/>
      <c r="K77" s="57"/>
      <c r="L77" s="2"/>
      <c r="M77" s="57"/>
    </row>
    <row r="78" spans="1:13" ht="19.899999999999999" customHeight="1" thickBot="1" x14ac:dyDescent="0.3">
      <c r="A78" s="132"/>
      <c r="B78" s="11"/>
      <c r="C78" s="21" t="s">
        <v>56</v>
      </c>
      <c r="D78" s="23"/>
      <c r="E78" s="21" t="s">
        <v>55</v>
      </c>
      <c r="F78" s="23"/>
      <c r="G78" s="21" t="s">
        <v>55</v>
      </c>
      <c r="H78" s="23"/>
      <c r="I78" s="21" t="s">
        <v>55</v>
      </c>
      <c r="J78" s="23"/>
      <c r="K78" s="21" t="s">
        <v>55</v>
      </c>
      <c r="L78" s="23"/>
      <c r="M78" s="21" t="s">
        <v>55</v>
      </c>
    </row>
    <row r="79" spans="1:13" ht="20.25" customHeight="1" thickBot="1" x14ac:dyDescent="0.3">
      <c r="A79" s="132"/>
      <c r="B79" s="68"/>
      <c r="C79" s="17" t="s">
        <v>114</v>
      </c>
      <c r="D79" s="68"/>
      <c r="E79" s="17"/>
      <c r="F79" s="68"/>
      <c r="G79" s="17"/>
      <c r="H79" s="68"/>
      <c r="I79" s="17"/>
      <c r="J79" s="68"/>
      <c r="K79" s="17"/>
      <c r="L79" s="68"/>
      <c r="M79" s="17"/>
    </row>
    <row r="80" spans="1:13" ht="24" customHeight="1" thickBot="1" x14ac:dyDescent="0.3">
      <c r="A80" s="133"/>
      <c r="B80" s="19" t="s">
        <v>103</v>
      </c>
      <c r="C80" s="3">
        <v>18.649999999999999</v>
      </c>
      <c r="D80" s="19"/>
      <c r="E80" s="43"/>
      <c r="F80" s="19"/>
      <c r="G80" s="43"/>
      <c r="H80" s="19"/>
      <c r="I80" s="43"/>
      <c r="J80" s="19"/>
      <c r="K80" s="43"/>
      <c r="L80" s="19"/>
      <c r="M80" s="43"/>
    </row>
  </sheetData>
  <mergeCells count="11">
    <mergeCell ref="A43:A48"/>
    <mergeCell ref="A51:A56"/>
    <mergeCell ref="A59:A64"/>
    <mergeCell ref="A67:A72"/>
    <mergeCell ref="A75:A80"/>
    <mergeCell ref="A19:A24"/>
    <mergeCell ref="A3:A8"/>
    <mergeCell ref="A1:B1"/>
    <mergeCell ref="A35:A40"/>
    <mergeCell ref="A11:A16"/>
    <mergeCell ref="A27:A32"/>
  </mergeCells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8" r:id="rId4" name="Bt3">
          <controlPr defaultSize="0" autoLine="0" r:id="rId5">
            <anchor moveWithCells="1">
              <from>
                <xdr:col>13</xdr:col>
                <xdr:colOff>466725</xdr:colOff>
                <xdr:row>0</xdr:row>
                <xdr:rowOff>133350</xdr:rowOff>
              </from>
              <to>
                <xdr:col>14</xdr:col>
                <xdr:colOff>1409700</xdr:colOff>
                <xdr:row>0</xdr:row>
                <xdr:rowOff>447675</xdr:rowOff>
              </to>
            </anchor>
          </controlPr>
        </control>
      </mc:Choice>
      <mc:Fallback>
        <control shapeId="1028" r:id="rId4" name="Bt3"/>
      </mc:Fallback>
    </mc:AlternateContent>
    <mc:AlternateContent xmlns:mc="http://schemas.openxmlformats.org/markup-compatibility/2006">
      <mc:Choice Requires="x14">
        <control shapeId="1025" r:id="rId6" name="Bt1">
          <controlPr defaultSize="0" autoLine="0" r:id="rId7">
            <anchor moveWithCells="1">
              <from>
                <xdr:col>14</xdr:col>
                <xdr:colOff>1885950</xdr:colOff>
                <xdr:row>0</xdr:row>
                <xdr:rowOff>133350</xdr:rowOff>
              </from>
              <to>
                <xdr:col>16</xdr:col>
                <xdr:colOff>104775</xdr:colOff>
                <xdr:row>0</xdr:row>
                <xdr:rowOff>447675</xdr:rowOff>
              </to>
            </anchor>
          </controlPr>
        </control>
      </mc:Choice>
      <mc:Fallback>
        <control shapeId="1025" r:id="rId6" name="Bt1"/>
      </mc:Fallback>
    </mc:AlternateContent>
    <mc:AlternateContent xmlns:mc="http://schemas.openxmlformats.org/markup-compatibility/2006">
      <mc:Choice Requires="x14">
        <control shapeId="1026" r:id="rId8" name="Bt2">
          <controlPr defaultSize="0" autoLine="0" r:id="rId9">
            <anchor moveWithCells="1">
              <from>
                <xdr:col>16</xdr:col>
                <xdr:colOff>428625</xdr:colOff>
                <xdr:row>0</xdr:row>
                <xdr:rowOff>133350</xdr:rowOff>
              </from>
              <to>
                <xdr:col>18</xdr:col>
                <xdr:colOff>571500</xdr:colOff>
                <xdr:row>0</xdr:row>
                <xdr:rowOff>447675</xdr:rowOff>
              </to>
            </anchor>
          </controlPr>
        </control>
      </mc:Choice>
      <mc:Fallback>
        <control shapeId="1026" r:id="rId8" name="Bt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64"/>
  <sheetViews>
    <sheetView workbookViewId="0">
      <pane ySplit="1" topLeftCell="A2" activePane="bottomLeft" state="frozen"/>
      <selection activeCell="R16" sqref="R16"/>
      <selection pane="bottomLeft" activeCell="E67" sqref="E67"/>
    </sheetView>
  </sheetViews>
  <sheetFormatPr baseColWidth="10" defaultRowHeight="19.899999999999999" customHeight="1" x14ac:dyDescent="0.25"/>
  <cols>
    <col min="1" max="1" width="7.7109375" customWidth="1"/>
    <col min="2" max="2" width="10.28515625" customWidth="1"/>
    <col min="3" max="3" width="12.28515625" customWidth="1"/>
    <col min="4" max="4" width="10.28515625" customWidth="1"/>
    <col min="5" max="5" width="12.28515625" customWidth="1"/>
    <col min="6" max="6" width="10.28515625" customWidth="1"/>
    <col min="7" max="7" width="12.28515625" customWidth="1"/>
    <col min="8" max="8" width="10.28515625" customWidth="1"/>
    <col min="9" max="9" width="12.28515625" customWidth="1"/>
    <col min="10" max="10" width="10.28515625" customWidth="1"/>
    <col min="11" max="11" width="12.28515625" customWidth="1"/>
    <col min="12" max="12" width="10.28515625" customWidth="1"/>
    <col min="13" max="13" width="12.28515625" customWidth="1"/>
    <col min="15" max="15" width="40.7109375" customWidth="1"/>
    <col min="16" max="16" width="11.7109375" customWidth="1"/>
    <col min="17" max="17" width="12.7109375" customWidth="1"/>
    <col min="18" max="18" width="11.7109375" customWidth="1"/>
  </cols>
  <sheetData>
    <row r="1" spans="1:13" ht="58.5" customHeight="1" thickBot="1" x14ac:dyDescent="0.3">
      <c r="A1" s="139" t="s">
        <v>115</v>
      </c>
      <c r="B1" s="140"/>
      <c r="C1" s="58"/>
      <c r="D1" s="59"/>
      <c r="E1" s="58"/>
      <c r="F1" s="59"/>
      <c r="G1" s="58"/>
      <c r="H1" s="59"/>
      <c r="I1" s="60"/>
      <c r="J1" s="59"/>
      <c r="K1" s="61" t="s">
        <v>98</v>
      </c>
      <c r="L1" s="82">
        <f>SUM(C2:M2)+SUM(C10:M10)+SUM(C18:M18)+SUM(C26:M26)+SUM(C34:M34)+SUM(C42:M42)+SUM(C50:M50)+SUM(C58:M58)+SUM(C66:M66)+SUM(C74:M74)</f>
        <v>12</v>
      </c>
      <c r="M1" s="83" t="s">
        <v>131</v>
      </c>
    </row>
    <row r="2" spans="1:13" ht="19.899999999999999" customHeight="1" thickBot="1" x14ac:dyDescent="0.3">
      <c r="B2" s="1" t="s">
        <v>96</v>
      </c>
      <c r="C2" s="48">
        <v>0</v>
      </c>
      <c r="D2" s="44" t="s">
        <v>96</v>
      </c>
      <c r="E2" s="26">
        <v>0</v>
      </c>
      <c r="F2" s="25" t="s">
        <v>96</v>
      </c>
      <c r="G2" s="26">
        <v>0</v>
      </c>
      <c r="H2" s="25" t="s">
        <v>96</v>
      </c>
      <c r="I2" s="26">
        <v>0</v>
      </c>
      <c r="J2" s="25" t="s">
        <v>96</v>
      </c>
      <c r="K2" s="26"/>
      <c r="L2" s="25" t="s">
        <v>96</v>
      </c>
      <c r="M2" s="26"/>
    </row>
    <row r="3" spans="1:13" ht="19.899999999999999" customHeight="1" thickBot="1" x14ac:dyDescent="0.3">
      <c r="A3" s="134" t="s">
        <v>22</v>
      </c>
      <c r="B3" s="63"/>
      <c r="C3" s="37" t="s">
        <v>50</v>
      </c>
      <c r="D3" s="65"/>
      <c r="E3" s="54" t="s">
        <v>100</v>
      </c>
      <c r="F3" s="63"/>
      <c r="G3" s="54" t="s">
        <v>100</v>
      </c>
      <c r="H3" s="14"/>
      <c r="I3" s="78" t="s">
        <v>121</v>
      </c>
      <c r="J3" s="63"/>
      <c r="K3" s="37"/>
      <c r="L3" s="14"/>
      <c r="M3" s="35"/>
    </row>
    <row r="4" spans="1:13" ht="19.899999999999999" customHeight="1" x14ac:dyDescent="0.25">
      <c r="A4" s="135"/>
      <c r="B4" s="5"/>
      <c r="C4" s="98" t="s">
        <v>33</v>
      </c>
      <c r="D4" s="4"/>
      <c r="E4" s="98" t="s">
        <v>39</v>
      </c>
      <c r="F4" s="5"/>
      <c r="G4" s="98" t="s">
        <v>68</v>
      </c>
      <c r="H4" s="2"/>
      <c r="I4" s="98" t="s">
        <v>119</v>
      </c>
      <c r="J4" s="5"/>
      <c r="K4" s="98"/>
      <c r="L4" s="2"/>
      <c r="M4" s="98"/>
    </row>
    <row r="5" spans="1:13" ht="19.899999999999999" customHeight="1" x14ac:dyDescent="0.25">
      <c r="A5" s="135"/>
      <c r="B5" s="4"/>
      <c r="C5" s="7" t="s">
        <v>12</v>
      </c>
      <c r="D5" s="4"/>
      <c r="E5" s="6" t="s">
        <v>40</v>
      </c>
      <c r="F5" s="4"/>
      <c r="G5" s="7" t="s">
        <v>117</v>
      </c>
      <c r="H5" s="2"/>
      <c r="I5" s="32" t="s">
        <v>95</v>
      </c>
      <c r="J5" s="4"/>
      <c r="K5" s="7"/>
      <c r="L5" s="2"/>
      <c r="M5" s="18"/>
    </row>
    <row r="6" spans="1:13" ht="19.899999999999999" customHeight="1" thickBot="1" x14ac:dyDescent="0.3">
      <c r="A6" s="135"/>
      <c r="B6" s="5"/>
      <c r="C6" s="21" t="s">
        <v>55</v>
      </c>
      <c r="D6" s="4"/>
      <c r="E6" s="21" t="s">
        <v>55</v>
      </c>
      <c r="F6" s="15"/>
      <c r="G6" s="21" t="s">
        <v>55</v>
      </c>
      <c r="H6" s="11"/>
      <c r="I6" s="21" t="s">
        <v>55</v>
      </c>
      <c r="J6" s="5"/>
      <c r="K6" s="21" t="s">
        <v>55</v>
      </c>
      <c r="L6" s="15"/>
      <c r="M6" s="21" t="s">
        <v>55</v>
      </c>
    </row>
    <row r="7" spans="1:13" ht="19.899999999999999" customHeight="1" thickBot="1" x14ac:dyDescent="0.3">
      <c r="A7" s="135"/>
      <c r="B7" s="67"/>
      <c r="C7" s="64" t="s">
        <v>61</v>
      </c>
      <c r="D7" s="67"/>
      <c r="E7" s="64" t="s">
        <v>62</v>
      </c>
      <c r="F7" s="66" t="s">
        <v>98</v>
      </c>
      <c r="G7" s="64" t="s">
        <v>118</v>
      </c>
      <c r="H7" s="66" t="s">
        <v>98</v>
      </c>
      <c r="I7" s="22">
        <v>13626037</v>
      </c>
      <c r="J7" s="67"/>
      <c r="K7" s="17"/>
      <c r="L7" s="66"/>
      <c r="M7" s="17"/>
    </row>
    <row r="8" spans="1:13" ht="19.899999999999999" customHeight="1" thickBot="1" x14ac:dyDescent="0.3">
      <c r="A8" s="136"/>
      <c r="B8" s="47" t="s">
        <v>38</v>
      </c>
      <c r="C8" s="3">
        <v>19.600000000000001</v>
      </c>
      <c r="D8" s="19" t="s">
        <v>44</v>
      </c>
      <c r="E8" s="9">
        <v>22</v>
      </c>
      <c r="F8" s="47" t="s">
        <v>38</v>
      </c>
      <c r="G8" s="3">
        <v>18.850000000000001</v>
      </c>
      <c r="H8" s="19" t="s">
        <v>38</v>
      </c>
      <c r="I8" s="3">
        <v>23.85</v>
      </c>
      <c r="J8" s="47"/>
      <c r="K8" s="3"/>
      <c r="L8" s="19"/>
      <c r="M8" s="3"/>
    </row>
    <row r="9" spans="1:13" ht="19.899999999999999" customHeight="1" thickBot="1" x14ac:dyDescent="0.3">
      <c r="A9" s="28"/>
      <c r="B9" s="29"/>
      <c r="C9" s="30"/>
      <c r="D9" s="29"/>
      <c r="E9" s="30"/>
      <c r="F9" s="29"/>
      <c r="G9" s="30"/>
      <c r="H9" s="29"/>
      <c r="I9" s="30"/>
      <c r="J9" s="29"/>
      <c r="K9" s="30"/>
      <c r="L9" s="29"/>
      <c r="M9" s="31"/>
    </row>
    <row r="10" spans="1:13" ht="19.899999999999999" customHeight="1" thickBot="1" x14ac:dyDescent="0.3">
      <c r="B10" s="25" t="s">
        <v>96</v>
      </c>
      <c r="C10" s="26"/>
      <c r="D10" s="1" t="s">
        <v>96</v>
      </c>
      <c r="E10" s="48"/>
      <c r="F10" s="1" t="s">
        <v>96</v>
      </c>
      <c r="G10" s="48"/>
      <c r="H10" s="1" t="s">
        <v>96</v>
      </c>
      <c r="I10" s="48"/>
      <c r="J10" s="1" t="s">
        <v>96</v>
      </c>
      <c r="K10" s="48"/>
      <c r="L10" s="1" t="s">
        <v>96</v>
      </c>
      <c r="M10" s="48"/>
    </row>
    <row r="11" spans="1:13" ht="19.899999999999999" customHeight="1" thickBot="1" x14ac:dyDescent="0.3">
      <c r="A11" s="134" t="s">
        <v>22</v>
      </c>
      <c r="B11" s="14"/>
      <c r="C11" s="35"/>
      <c r="D11" s="14"/>
      <c r="E11" s="35"/>
      <c r="G11" s="24"/>
      <c r="H11" s="14"/>
      <c r="I11" s="24"/>
      <c r="J11" s="14"/>
      <c r="K11" s="24"/>
      <c r="L11" s="14"/>
      <c r="M11" s="24"/>
    </row>
    <row r="12" spans="1:13" ht="19.899999999999999" customHeight="1" x14ac:dyDescent="0.25">
      <c r="A12" s="135"/>
      <c r="B12" s="2"/>
      <c r="C12" s="98"/>
      <c r="D12" s="2"/>
      <c r="E12" s="98"/>
      <c r="F12" s="2"/>
      <c r="G12" s="98"/>
      <c r="H12" s="2"/>
      <c r="I12" s="98"/>
      <c r="J12" s="2"/>
      <c r="K12" s="98"/>
      <c r="L12" s="2"/>
      <c r="M12" s="98"/>
    </row>
    <row r="13" spans="1:13" ht="19.899999999999999" customHeight="1" x14ac:dyDescent="0.25">
      <c r="A13" s="135"/>
      <c r="B13" s="2"/>
      <c r="C13" s="18"/>
      <c r="D13" s="2"/>
      <c r="E13" s="18"/>
      <c r="F13" s="2"/>
      <c r="G13" s="18"/>
      <c r="H13" s="2"/>
      <c r="I13" s="18"/>
      <c r="J13" s="2"/>
      <c r="K13" s="18"/>
      <c r="L13" s="2"/>
      <c r="M13" s="18"/>
    </row>
    <row r="14" spans="1:13" ht="19.899999999999999" customHeight="1" thickBot="1" x14ac:dyDescent="0.3">
      <c r="A14" s="135"/>
      <c r="B14" s="15"/>
      <c r="C14" s="21" t="s">
        <v>55</v>
      </c>
      <c r="D14" s="23"/>
      <c r="E14" s="21" t="s">
        <v>55</v>
      </c>
      <c r="F14" s="23"/>
      <c r="G14" s="21" t="s">
        <v>55</v>
      </c>
      <c r="H14" s="23"/>
      <c r="I14" s="21" t="s">
        <v>55</v>
      </c>
      <c r="J14" s="23"/>
      <c r="K14" s="21" t="s">
        <v>55</v>
      </c>
      <c r="L14" s="23"/>
      <c r="M14" s="21" t="s">
        <v>55</v>
      </c>
    </row>
    <row r="15" spans="1:13" ht="19.899999999999999" customHeight="1" thickBot="1" x14ac:dyDescent="0.3">
      <c r="A15" s="135"/>
      <c r="B15" s="66"/>
      <c r="C15" s="17"/>
      <c r="D15" s="66"/>
      <c r="E15" s="17"/>
      <c r="F15" s="66"/>
      <c r="G15" s="17"/>
      <c r="H15" s="66"/>
      <c r="I15" s="17"/>
      <c r="J15" s="66"/>
      <c r="K15" s="17"/>
      <c r="L15" s="66"/>
      <c r="M15" s="17"/>
    </row>
    <row r="16" spans="1:13" ht="19.899999999999999" customHeight="1" thickBot="1" x14ac:dyDescent="0.3">
      <c r="A16" s="136"/>
      <c r="B16" s="19"/>
      <c r="C16" s="3"/>
      <c r="D16" s="19"/>
      <c r="E16" s="43"/>
      <c r="F16" s="19"/>
      <c r="G16" s="43"/>
      <c r="H16" s="19"/>
      <c r="I16" s="43"/>
      <c r="J16" s="19"/>
      <c r="K16" s="43"/>
      <c r="L16" s="19"/>
      <c r="M16" s="43"/>
    </row>
    <row r="17" spans="1:13" ht="19.899999999999999" customHeight="1" thickBot="1" x14ac:dyDescent="0.3">
      <c r="A17" s="28"/>
      <c r="B17" s="29"/>
      <c r="C17" s="30"/>
      <c r="D17" s="29"/>
      <c r="E17" s="30"/>
      <c r="F17" s="29"/>
      <c r="G17" s="30"/>
      <c r="H17" s="29"/>
      <c r="I17" s="30"/>
      <c r="J17" s="29"/>
      <c r="K17" s="30"/>
      <c r="L17" s="29"/>
      <c r="M17" s="31"/>
    </row>
    <row r="18" spans="1:13" ht="19.899999999999999" customHeight="1" thickBot="1" x14ac:dyDescent="0.3">
      <c r="A18" s="53"/>
      <c r="B18" s="25" t="s">
        <v>96</v>
      </c>
      <c r="C18" s="26">
        <v>1</v>
      </c>
      <c r="D18" s="1" t="s">
        <v>96</v>
      </c>
      <c r="E18" s="48">
        <v>0</v>
      </c>
      <c r="F18" s="1" t="s">
        <v>96</v>
      </c>
      <c r="G18" s="48">
        <v>1</v>
      </c>
      <c r="H18" s="1" t="s">
        <v>96</v>
      </c>
      <c r="I18" s="48">
        <v>0</v>
      </c>
      <c r="J18" s="1" t="s">
        <v>96</v>
      </c>
      <c r="K18" s="48">
        <v>2</v>
      </c>
      <c r="L18" s="1" t="s">
        <v>96</v>
      </c>
      <c r="M18" s="48">
        <v>1</v>
      </c>
    </row>
    <row r="19" spans="1:13" ht="19.899999999999999" customHeight="1" thickBot="1" x14ac:dyDescent="0.3">
      <c r="A19" s="134" t="s">
        <v>23</v>
      </c>
      <c r="B19" s="63"/>
      <c r="C19" s="69" t="s">
        <v>49</v>
      </c>
      <c r="D19" s="65"/>
      <c r="E19" s="69" t="s">
        <v>49</v>
      </c>
      <c r="F19" s="65"/>
      <c r="G19" s="69" t="s">
        <v>49</v>
      </c>
      <c r="H19" s="65"/>
      <c r="I19" s="54" t="s">
        <v>100</v>
      </c>
      <c r="J19" s="14"/>
      <c r="K19" s="78" t="s">
        <v>121</v>
      </c>
      <c r="L19" s="63"/>
      <c r="M19" s="69" t="s">
        <v>49</v>
      </c>
    </row>
    <row r="20" spans="1:13" ht="19.899999999999999" customHeight="1" x14ac:dyDescent="0.25">
      <c r="A20" s="135"/>
      <c r="B20" s="5"/>
      <c r="C20" s="98" t="s">
        <v>4</v>
      </c>
      <c r="D20" s="4"/>
      <c r="E20" s="98" t="s">
        <v>19</v>
      </c>
      <c r="F20" s="4"/>
      <c r="G20" s="98" t="s">
        <v>16</v>
      </c>
      <c r="H20" s="4"/>
      <c r="I20" s="98" t="s">
        <v>34</v>
      </c>
      <c r="J20" s="2"/>
      <c r="K20" s="98" t="s">
        <v>122</v>
      </c>
      <c r="L20" s="10"/>
      <c r="M20" s="98" t="s">
        <v>111</v>
      </c>
    </row>
    <row r="21" spans="1:13" ht="19.899999999999999" customHeight="1" x14ac:dyDescent="0.25">
      <c r="A21" s="135"/>
      <c r="B21" s="4"/>
      <c r="C21" s="7" t="s">
        <v>3</v>
      </c>
      <c r="D21" s="4"/>
      <c r="E21" s="8" t="s">
        <v>20</v>
      </c>
      <c r="F21" s="4"/>
      <c r="G21" s="8" t="s">
        <v>32</v>
      </c>
      <c r="H21" s="4"/>
      <c r="I21" s="6" t="s">
        <v>85</v>
      </c>
      <c r="J21" s="2"/>
      <c r="K21" s="77" t="s">
        <v>120</v>
      </c>
      <c r="L21" s="4"/>
      <c r="M21" s="7" t="s">
        <v>87</v>
      </c>
    </row>
    <row r="22" spans="1:13" ht="19.899999999999999" customHeight="1" thickBot="1" x14ac:dyDescent="0.3">
      <c r="A22" s="135"/>
      <c r="B22" s="5"/>
      <c r="C22" s="21" t="s">
        <v>56</v>
      </c>
      <c r="D22" s="4"/>
      <c r="E22" s="21" t="s">
        <v>56</v>
      </c>
      <c r="F22" s="4"/>
      <c r="G22" s="21" t="s">
        <v>56</v>
      </c>
      <c r="H22" s="4"/>
      <c r="I22" s="21" t="s">
        <v>56</v>
      </c>
      <c r="J22" s="11"/>
      <c r="K22" s="21" t="s">
        <v>56</v>
      </c>
      <c r="L22" s="5"/>
      <c r="M22" s="21" t="s">
        <v>56</v>
      </c>
    </row>
    <row r="23" spans="1:13" ht="19.899999999999999" customHeight="1" thickBot="1" x14ac:dyDescent="0.3">
      <c r="A23" s="135"/>
      <c r="B23" s="67"/>
      <c r="C23" s="64">
        <v>11767768</v>
      </c>
      <c r="D23" s="67"/>
      <c r="E23" s="16" t="s">
        <v>58</v>
      </c>
      <c r="F23" s="67"/>
      <c r="G23" s="16" t="s">
        <v>59</v>
      </c>
      <c r="H23" s="67"/>
      <c r="I23" s="70">
        <v>12284709</v>
      </c>
      <c r="J23" s="66" t="s">
        <v>98</v>
      </c>
      <c r="K23" s="22">
        <v>12759989</v>
      </c>
      <c r="L23" s="67"/>
      <c r="M23" s="64" t="s">
        <v>86</v>
      </c>
    </row>
    <row r="24" spans="1:13" ht="19.899999999999999" customHeight="1" thickBot="1" x14ac:dyDescent="0.3">
      <c r="A24" s="136"/>
      <c r="B24" s="12" t="s">
        <v>38</v>
      </c>
      <c r="C24" s="3">
        <v>14.55</v>
      </c>
      <c r="D24" s="12" t="s">
        <v>38</v>
      </c>
      <c r="E24" s="9">
        <v>15.45</v>
      </c>
      <c r="F24" s="12" t="s">
        <v>38</v>
      </c>
      <c r="G24" s="9">
        <v>22.55</v>
      </c>
      <c r="H24" s="12" t="s">
        <v>38</v>
      </c>
      <c r="I24" s="9">
        <v>18.7</v>
      </c>
      <c r="J24" s="19" t="s">
        <v>103</v>
      </c>
      <c r="K24" s="20">
        <v>24.4</v>
      </c>
      <c r="L24" s="12" t="s">
        <v>38</v>
      </c>
      <c r="M24" s="3">
        <v>20.399999999999999</v>
      </c>
    </row>
    <row r="25" spans="1:13" ht="19.899999999999999" customHeight="1" thickBot="1" x14ac:dyDescent="0.3">
      <c r="A25" s="28"/>
      <c r="B25" s="29"/>
      <c r="C25" s="30"/>
      <c r="D25" s="29"/>
      <c r="E25" s="30"/>
      <c r="F25" s="29"/>
      <c r="G25" s="30"/>
      <c r="H25" s="29"/>
      <c r="I25" s="30"/>
      <c r="J25" s="29"/>
      <c r="K25" s="30"/>
      <c r="L25" s="29"/>
      <c r="M25" s="31"/>
    </row>
    <row r="26" spans="1:13" ht="19.899999999999999" customHeight="1" thickBot="1" x14ac:dyDescent="0.3">
      <c r="A26" s="79"/>
      <c r="B26" s="1" t="s">
        <v>96</v>
      </c>
      <c r="C26" s="48">
        <v>1</v>
      </c>
      <c r="D26" s="1" t="s">
        <v>96</v>
      </c>
      <c r="E26" s="48">
        <v>1</v>
      </c>
      <c r="F26" s="1" t="s">
        <v>96</v>
      </c>
      <c r="G26" s="48"/>
      <c r="H26" s="1" t="s">
        <v>96</v>
      </c>
      <c r="I26" s="48"/>
      <c r="J26" s="1" t="s">
        <v>96</v>
      </c>
      <c r="K26" s="48"/>
      <c r="L26" s="1" t="s">
        <v>96</v>
      </c>
      <c r="M26" s="48"/>
    </row>
    <row r="27" spans="1:13" ht="19.899999999999999" customHeight="1" thickBot="1" x14ac:dyDescent="0.3">
      <c r="A27" s="144" t="s">
        <v>23</v>
      </c>
      <c r="B27" s="38"/>
      <c r="C27" s="37" t="s">
        <v>50</v>
      </c>
      <c r="D27" s="94"/>
      <c r="E27" s="35"/>
      <c r="F27" s="14"/>
      <c r="G27" s="54"/>
      <c r="H27" s="14"/>
      <c r="I27" s="35"/>
      <c r="J27" s="14"/>
      <c r="K27" s="24"/>
      <c r="L27" s="14"/>
      <c r="M27" s="24"/>
    </row>
    <row r="28" spans="1:13" ht="19.899999999999999" customHeight="1" x14ac:dyDescent="0.25">
      <c r="A28" s="145"/>
      <c r="B28" s="80"/>
      <c r="C28" s="98" t="s">
        <v>152</v>
      </c>
      <c r="D28" s="2"/>
      <c r="E28" s="98" t="s">
        <v>155</v>
      </c>
      <c r="F28" s="2"/>
      <c r="G28" s="98"/>
      <c r="H28" s="2"/>
      <c r="I28" s="98"/>
      <c r="J28" s="2"/>
      <c r="K28" s="98"/>
      <c r="L28" s="2"/>
      <c r="M28" s="98"/>
    </row>
    <row r="29" spans="1:13" ht="19.899999999999999" customHeight="1" x14ac:dyDescent="0.25">
      <c r="A29" s="145"/>
      <c r="B29" s="81"/>
      <c r="C29" s="18" t="s">
        <v>153</v>
      </c>
      <c r="D29" s="95"/>
      <c r="E29" s="96" t="s">
        <v>15</v>
      </c>
      <c r="F29" s="94"/>
      <c r="G29" s="18"/>
      <c r="H29" s="2"/>
      <c r="I29" s="18"/>
      <c r="J29" s="2"/>
      <c r="K29" s="18"/>
      <c r="L29" s="2"/>
      <c r="M29" s="18"/>
    </row>
    <row r="30" spans="1:13" ht="19.899999999999999" customHeight="1" thickBot="1" x14ac:dyDescent="0.3">
      <c r="A30" s="145"/>
      <c r="B30" s="15"/>
      <c r="C30" s="21" t="s">
        <v>55</v>
      </c>
      <c r="D30" s="23"/>
      <c r="E30" s="21" t="s">
        <v>55</v>
      </c>
      <c r="F30" s="23"/>
      <c r="G30" s="21" t="s">
        <v>55</v>
      </c>
      <c r="H30" s="23"/>
      <c r="I30" s="21" t="s">
        <v>55</v>
      </c>
      <c r="J30" s="23"/>
      <c r="K30" s="21" t="s">
        <v>55</v>
      </c>
      <c r="L30" s="23"/>
      <c r="M30" s="21" t="s">
        <v>55</v>
      </c>
    </row>
    <row r="31" spans="1:13" ht="19.899999999999999" customHeight="1" thickBot="1" x14ac:dyDescent="0.3">
      <c r="A31" s="145"/>
      <c r="B31" s="66"/>
      <c r="C31" s="17" t="s">
        <v>151</v>
      </c>
      <c r="D31" s="66" t="s">
        <v>98</v>
      </c>
      <c r="E31" s="17" t="s">
        <v>154</v>
      </c>
      <c r="F31" s="66"/>
      <c r="G31" s="17"/>
      <c r="H31" s="66"/>
      <c r="I31" s="17"/>
      <c r="J31" s="66"/>
      <c r="K31" s="17"/>
      <c r="L31" s="66"/>
      <c r="M31" s="17"/>
    </row>
    <row r="32" spans="1:13" ht="19.899999999999999" customHeight="1" thickBot="1" x14ac:dyDescent="0.3">
      <c r="A32" s="146"/>
      <c r="B32" s="19" t="s">
        <v>103</v>
      </c>
      <c r="C32" s="43">
        <v>17.5</v>
      </c>
      <c r="D32" s="19" t="s">
        <v>103</v>
      </c>
      <c r="E32" s="3">
        <v>20.95</v>
      </c>
      <c r="F32" s="19"/>
      <c r="G32" s="43"/>
      <c r="H32" s="19"/>
      <c r="I32" s="43"/>
      <c r="J32" s="19"/>
      <c r="K32" s="43"/>
      <c r="L32" s="19"/>
      <c r="M32" s="43"/>
    </row>
    <row r="33" spans="1:13" ht="19.899999999999999" customHeight="1" thickBot="1" x14ac:dyDescent="0.3">
      <c r="B33" s="71"/>
      <c r="C33" s="71"/>
    </row>
    <row r="34" spans="1:13" ht="19.899999999999999" customHeight="1" thickBot="1" x14ac:dyDescent="0.3">
      <c r="A34" s="50"/>
      <c r="B34" s="25" t="s">
        <v>96</v>
      </c>
      <c r="C34" s="26"/>
      <c r="D34" s="1" t="s">
        <v>96</v>
      </c>
      <c r="E34" s="48"/>
      <c r="F34" s="1" t="s">
        <v>96</v>
      </c>
      <c r="G34" s="48"/>
      <c r="H34" s="1" t="s">
        <v>96</v>
      </c>
      <c r="I34" s="48"/>
      <c r="J34" s="1" t="s">
        <v>96</v>
      </c>
      <c r="K34" s="48"/>
      <c r="L34" s="1" t="s">
        <v>96</v>
      </c>
      <c r="M34" s="48"/>
    </row>
    <row r="35" spans="1:13" ht="19.899999999999999" customHeight="1" thickBot="1" x14ac:dyDescent="0.3">
      <c r="A35" s="134" t="s">
        <v>26</v>
      </c>
      <c r="B35" s="14"/>
      <c r="C35" s="35"/>
      <c r="D35" s="14"/>
      <c r="E35" s="37"/>
      <c r="F35" s="14"/>
      <c r="G35" s="99"/>
      <c r="I35" s="35"/>
      <c r="J35" s="14"/>
      <c r="K35" s="35"/>
      <c r="L35" s="14"/>
      <c r="M35" s="24"/>
    </row>
    <row r="36" spans="1:13" ht="19.899999999999999" customHeight="1" x14ac:dyDescent="0.25">
      <c r="A36" s="135"/>
      <c r="B36" s="2"/>
      <c r="C36" s="98"/>
      <c r="D36" s="2"/>
      <c r="E36" s="98"/>
      <c r="G36" s="98"/>
      <c r="H36" s="2"/>
      <c r="I36" s="98"/>
      <c r="J36" s="2"/>
      <c r="K36" s="98"/>
      <c r="L36" s="2"/>
      <c r="M36" s="98"/>
    </row>
    <row r="37" spans="1:13" ht="19.899999999999999" customHeight="1" x14ac:dyDescent="0.25">
      <c r="A37" s="135"/>
      <c r="B37" s="2"/>
      <c r="C37" s="18"/>
      <c r="D37" s="2"/>
      <c r="E37" s="18"/>
      <c r="F37" s="2"/>
      <c r="G37" s="18"/>
      <c r="I37" s="18"/>
      <c r="K37" s="18"/>
      <c r="L37" s="2"/>
      <c r="M37" s="18"/>
    </row>
    <row r="38" spans="1:13" ht="19.899999999999999" customHeight="1" thickBot="1" x14ac:dyDescent="0.3">
      <c r="A38" s="135"/>
      <c r="B38" s="15"/>
      <c r="C38" s="21" t="s">
        <v>55</v>
      </c>
      <c r="D38" s="23"/>
      <c r="E38" s="21" t="s">
        <v>55</v>
      </c>
      <c r="F38" s="23"/>
      <c r="G38" s="21" t="s">
        <v>55</v>
      </c>
      <c r="H38" s="23"/>
      <c r="I38" s="21" t="s">
        <v>55</v>
      </c>
      <c r="J38" s="23"/>
      <c r="K38" s="21" t="s">
        <v>55</v>
      </c>
      <c r="L38" s="23"/>
      <c r="M38" s="21" t="s">
        <v>55</v>
      </c>
    </row>
    <row r="39" spans="1:13" ht="19.899999999999999" customHeight="1" thickBot="1" x14ac:dyDescent="0.3">
      <c r="A39" s="135"/>
      <c r="B39" s="66"/>
      <c r="C39" s="17"/>
      <c r="D39" s="66"/>
      <c r="E39" s="17"/>
      <c r="F39" s="66"/>
      <c r="G39" s="17"/>
      <c r="H39" s="66"/>
      <c r="I39" s="17"/>
      <c r="J39" s="66"/>
      <c r="K39" s="17"/>
      <c r="L39" s="66"/>
      <c r="M39" s="17"/>
    </row>
    <row r="40" spans="1:13" ht="19.899999999999999" customHeight="1" thickBot="1" x14ac:dyDescent="0.3">
      <c r="A40" s="136"/>
      <c r="B40" s="19"/>
      <c r="C40" s="20"/>
      <c r="D40" s="19"/>
      <c r="E40" s="20"/>
      <c r="F40" s="19"/>
      <c r="G40" s="43"/>
      <c r="H40" s="19"/>
      <c r="I40" s="43"/>
      <c r="J40" s="19"/>
      <c r="K40" s="43"/>
      <c r="L40" s="19"/>
      <c r="M40" s="43"/>
    </row>
    <row r="41" spans="1:13" ht="19.899999999999999" customHeight="1" thickBot="1" x14ac:dyDescent="0.3">
      <c r="B41" s="71"/>
      <c r="C41" s="71"/>
    </row>
    <row r="42" spans="1:13" ht="19.899999999999999" customHeight="1" thickBot="1" x14ac:dyDescent="0.3">
      <c r="A42" s="52"/>
      <c r="B42" s="25" t="s">
        <v>96</v>
      </c>
      <c r="C42" s="26">
        <v>0</v>
      </c>
      <c r="D42" s="1" t="s">
        <v>96</v>
      </c>
      <c r="E42" s="48">
        <v>0</v>
      </c>
      <c r="F42" s="1" t="s">
        <v>96</v>
      </c>
      <c r="G42" s="48"/>
      <c r="H42" s="1" t="s">
        <v>96</v>
      </c>
      <c r="I42" s="48"/>
      <c r="J42" s="1" t="s">
        <v>96</v>
      </c>
      <c r="K42" s="48"/>
      <c r="L42" s="1" t="s">
        <v>96</v>
      </c>
      <c r="M42" s="48"/>
    </row>
    <row r="43" spans="1:13" ht="19.899999999999999" customHeight="1" thickBot="1" x14ac:dyDescent="0.3">
      <c r="A43" s="134" t="s">
        <v>18</v>
      </c>
      <c r="B43" s="65"/>
      <c r="C43" s="37" t="s">
        <v>50</v>
      </c>
      <c r="D43" s="63"/>
      <c r="E43" s="37" t="s">
        <v>50</v>
      </c>
      <c r="F43" s="14"/>
      <c r="G43" s="24"/>
      <c r="H43" s="14"/>
      <c r="I43" s="24"/>
      <c r="J43" s="14"/>
      <c r="K43" s="24"/>
      <c r="L43" s="14"/>
      <c r="M43" s="24"/>
    </row>
    <row r="44" spans="1:13" ht="19.899999999999999" customHeight="1" x14ac:dyDescent="0.25">
      <c r="A44" s="135"/>
      <c r="B44" s="4"/>
      <c r="C44" s="98" t="s">
        <v>51</v>
      </c>
      <c r="D44" s="5"/>
      <c r="E44" s="98" t="s">
        <v>92</v>
      </c>
      <c r="F44" s="2"/>
      <c r="G44" s="98"/>
      <c r="H44" s="2"/>
      <c r="I44" s="98"/>
      <c r="J44" s="2"/>
      <c r="K44" s="98"/>
      <c r="L44" s="2"/>
      <c r="M44" s="98"/>
    </row>
    <row r="45" spans="1:13" ht="19.899999999999999" customHeight="1" x14ac:dyDescent="0.25">
      <c r="A45" s="135"/>
      <c r="B45" s="4"/>
      <c r="C45" s="6" t="s">
        <v>37</v>
      </c>
      <c r="D45" s="4"/>
      <c r="E45" s="7" t="s">
        <v>93</v>
      </c>
      <c r="G45" s="18"/>
      <c r="H45" s="2"/>
      <c r="I45" s="18"/>
      <c r="J45" s="2"/>
      <c r="K45" s="18"/>
      <c r="L45" s="2"/>
      <c r="M45" s="18"/>
    </row>
    <row r="46" spans="1:13" ht="19.899999999999999" customHeight="1" thickBot="1" x14ac:dyDescent="0.3">
      <c r="A46" s="135"/>
      <c r="B46" s="4"/>
      <c r="C46" s="21" t="s">
        <v>55</v>
      </c>
      <c r="D46" s="5"/>
      <c r="E46" s="21" t="s">
        <v>55</v>
      </c>
      <c r="F46" s="23"/>
      <c r="G46" s="21" t="s">
        <v>55</v>
      </c>
      <c r="H46" s="23"/>
      <c r="I46" s="21" t="s">
        <v>55</v>
      </c>
      <c r="J46" s="23"/>
      <c r="K46" s="21" t="s">
        <v>55</v>
      </c>
      <c r="L46" s="23"/>
      <c r="M46" s="21" t="s">
        <v>55</v>
      </c>
    </row>
    <row r="47" spans="1:13" ht="19.899999999999999" customHeight="1" thickBot="1" x14ac:dyDescent="0.3">
      <c r="A47" s="135"/>
      <c r="B47" s="67"/>
      <c r="C47" s="64" t="s">
        <v>60</v>
      </c>
      <c r="D47" s="67"/>
      <c r="E47" s="72">
        <v>11506120</v>
      </c>
      <c r="F47" s="66"/>
      <c r="G47" s="17"/>
      <c r="H47" s="66"/>
      <c r="I47" s="17"/>
      <c r="J47" s="66"/>
      <c r="K47" s="17"/>
      <c r="L47" s="66"/>
      <c r="M47" s="17"/>
    </row>
    <row r="48" spans="1:13" ht="19.899999999999999" customHeight="1" thickBot="1" x14ac:dyDescent="0.3">
      <c r="A48" s="136"/>
      <c r="B48" s="12" t="s">
        <v>38</v>
      </c>
      <c r="C48" s="9">
        <v>14.55</v>
      </c>
      <c r="D48" s="12" t="s">
        <v>38</v>
      </c>
      <c r="E48" s="3">
        <v>14.45</v>
      </c>
      <c r="F48" s="19"/>
      <c r="G48" s="43"/>
      <c r="H48" s="19"/>
      <c r="I48" s="43"/>
      <c r="J48" s="19"/>
      <c r="K48" s="43"/>
      <c r="L48" s="19"/>
      <c r="M48" s="43"/>
    </row>
    <row r="49" spans="1:13" ht="19.899999999999999" customHeight="1" thickBot="1" x14ac:dyDescent="0.3">
      <c r="B49" s="71"/>
      <c r="C49" s="71"/>
    </row>
    <row r="50" spans="1:13" ht="19.899999999999999" customHeight="1" thickBot="1" x14ac:dyDescent="0.3">
      <c r="A50" s="51"/>
      <c r="B50" s="25" t="s">
        <v>96</v>
      </c>
      <c r="C50" s="26">
        <v>3</v>
      </c>
      <c r="D50" s="1" t="s">
        <v>96</v>
      </c>
      <c r="E50" s="48">
        <v>0</v>
      </c>
      <c r="F50" s="1" t="s">
        <v>96</v>
      </c>
      <c r="G50" s="48"/>
      <c r="H50" s="1" t="s">
        <v>96</v>
      </c>
      <c r="I50" s="48"/>
      <c r="J50" s="1" t="s">
        <v>96</v>
      </c>
      <c r="K50" s="48"/>
      <c r="L50" s="1" t="s">
        <v>96</v>
      </c>
      <c r="M50" s="48"/>
    </row>
    <row r="51" spans="1:13" ht="19.899999999999999" customHeight="1" thickBot="1" x14ac:dyDescent="0.3">
      <c r="A51" s="134" t="s">
        <v>24</v>
      </c>
      <c r="B51" s="10"/>
      <c r="C51" s="54" t="s">
        <v>100</v>
      </c>
      <c r="D51" s="65"/>
      <c r="E51" s="54" t="s">
        <v>100</v>
      </c>
      <c r="F51" s="14"/>
      <c r="G51" s="24"/>
      <c r="H51" s="14"/>
      <c r="I51" s="24"/>
      <c r="J51" s="14"/>
      <c r="K51" s="24"/>
      <c r="L51" s="14"/>
      <c r="M51" s="24"/>
    </row>
    <row r="52" spans="1:13" ht="19.899999999999999" customHeight="1" x14ac:dyDescent="0.25">
      <c r="A52" s="135"/>
      <c r="B52" s="5"/>
      <c r="C52" s="98" t="s">
        <v>41</v>
      </c>
      <c r="D52" s="4"/>
      <c r="E52" s="98" t="s">
        <v>81</v>
      </c>
      <c r="F52" s="2"/>
      <c r="G52" s="98"/>
      <c r="H52" s="2"/>
      <c r="I52" s="98"/>
      <c r="J52" s="2"/>
      <c r="K52" s="98"/>
      <c r="L52" s="2"/>
      <c r="M52" s="98"/>
    </row>
    <row r="53" spans="1:13" ht="19.899999999999999" customHeight="1" x14ac:dyDescent="0.25">
      <c r="A53" s="135"/>
      <c r="B53" s="4"/>
      <c r="C53" s="7" t="s">
        <v>42</v>
      </c>
      <c r="D53" s="4"/>
      <c r="E53" s="7" t="s">
        <v>43</v>
      </c>
      <c r="F53" s="2"/>
      <c r="G53" s="18"/>
      <c r="H53" s="2"/>
      <c r="I53" s="18"/>
      <c r="J53" s="2"/>
      <c r="K53" s="18"/>
      <c r="L53" s="2"/>
      <c r="M53" s="18"/>
    </row>
    <row r="54" spans="1:13" ht="19.899999999999999" customHeight="1" thickBot="1" x14ac:dyDescent="0.3">
      <c r="A54" s="135"/>
      <c r="B54" s="5"/>
      <c r="C54" s="21" t="s">
        <v>55</v>
      </c>
      <c r="D54" s="11"/>
      <c r="E54" s="21" t="s">
        <v>55</v>
      </c>
      <c r="F54" s="23"/>
      <c r="G54" s="21" t="s">
        <v>55</v>
      </c>
      <c r="H54" s="23"/>
      <c r="I54" s="21" t="s">
        <v>55</v>
      </c>
      <c r="J54" s="23"/>
      <c r="K54" s="21" t="s">
        <v>55</v>
      </c>
      <c r="L54" s="23"/>
      <c r="M54" s="21" t="s">
        <v>55</v>
      </c>
    </row>
    <row r="55" spans="1:13" ht="19.899999999999999" customHeight="1" thickBot="1" x14ac:dyDescent="0.3">
      <c r="A55" s="135"/>
      <c r="B55" s="67"/>
      <c r="C55" s="64">
        <v>10754084</v>
      </c>
      <c r="D55" s="66" t="s">
        <v>98</v>
      </c>
      <c r="E55" s="64" t="s">
        <v>82</v>
      </c>
      <c r="F55" s="66"/>
      <c r="G55" s="17"/>
      <c r="H55" s="66"/>
      <c r="I55" s="17"/>
      <c r="J55" s="66"/>
      <c r="K55" s="17"/>
      <c r="L55" s="66"/>
      <c r="M55" s="17"/>
    </row>
    <row r="56" spans="1:13" ht="19.899999999999999" customHeight="1" thickBot="1" x14ac:dyDescent="0.3">
      <c r="A56" s="136"/>
      <c r="B56" s="12" t="s">
        <v>38</v>
      </c>
      <c r="C56" s="3">
        <v>18.649999999999999</v>
      </c>
      <c r="D56" s="12" t="s">
        <v>38</v>
      </c>
      <c r="E56" s="3">
        <v>17.649999999999999</v>
      </c>
      <c r="F56" s="19"/>
      <c r="G56" s="43"/>
      <c r="H56" s="19"/>
      <c r="I56" s="43"/>
      <c r="J56" s="19"/>
      <c r="K56" s="43"/>
      <c r="L56" s="19"/>
      <c r="M56" s="43"/>
    </row>
    <row r="57" spans="1:13" ht="19.899999999999999" customHeight="1" thickBot="1" x14ac:dyDescent="0.3">
      <c r="B57" s="71"/>
      <c r="C57" s="71"/>
    </row>
    <row r="58" spans="1:13" ht="19.899999999999999" customHeight="1" thickBot="1" x14ac:dyDescent="0.3">
      <c r="B58" s="75" t="s">
        <v>96</v>
      </c>
      <c r="C58" s="26">
        <v>2</v>
      </c>
      <c r="D58" s="1" t="s">
        <v>96</v>
      </c>
      <c r="E58" s="48"/>
      <c r="F58" s="1" t="s">
        <v>96</v>
      </c>
      <c r="G58" s="48"/>
      <c r="H58" s="1" t="s">
        <v>96</v>
      </c>
      <c r="I58" s="48"/>
      <c r="J58" s="1" t="s">
        <v>96</v>
      </c>
      <c r="K58" s="48"/>
      <c r="L58" s="1" t="s">
        <v>96</v>
      </c>
      <c r="M58" s="48"/>
    </row>
    <row r="59" spans="1:13" ht="19.899999999999999" customHeight="1" thickBot="1" x14ac:dyDescent="0.3">
      <c r="A59" s="141" t="s">
        <v>166</v>
      </c>
      <c r="B59" s="63"/>
      <c r="C59" s="69" t="s">
        <v>49</v>
      </c>
      <c r="D59" s="14"/>
      <c r="E59" s="76"/>
      <c r="F59" s="14"/>
      <c r="G59" s="24"/>
      <c r="H59" s="14"/>
      <c r="I59" s="24"/>
      <c r="J59" s="14"/>
      <c r="K59" s="24"/>
      <c r="L59" s="14"/>
      <c r="M59" s="24"/>
    </row>
    <row r="60" spans="1:13" ht="19.899999999999999" customHeight="1" thickBot="1" x14ac:dyDescent="0.3">
      <c r="A60" s="142"/>
      <c r="B60" s="5"/>
      <c r="C60" s="98" t="s">
        <v>31</v>
      </c>
      <c r="D60" s="2"/>
      <c r="E60" s="98"/>
      <c r="F60" s="2"/>
      <c r="G60" s="98"/>
      <c r="H60" s="2"/>
      <c r="I60" s="98"/>
      <c r="J60" s="2"/>
      <c r="K60" s="98"/>
      <c r="L60" s="2"/>
      <c r="M60" s="98"/>
    </row>
    <row r="61" spans="1:13" ht="19.899999999999999" customHeight="1" thickBot="1" x14ac:dyDescent="0.3">
      <c r="A61" s="142"/>
      <c r="B61" s="4"/>
      <c r="C61" s="74" t="s">
        <v>91</v>
      </c>
      <c r="D61" s="2"/>
      <c r="E61" s="86"/>
      <c r="F61" s="2"/>
      <c r="G61" s="57"/>
      <c r="H61" s="2"/>
      <c r="I61" s="57"/>
      <c r="J61" s="2"/>
      <c r="K61" s="57"/>
      <c r="L61" s="2"/>
      <c r="M61" s="57"/>
    </row>
    <row r="62" spans="1:13" ht="19.899999999999999" customHeight="1" thickBot="1" x14ac:dyDescent="0.3">
      <c r="A62" s="142"/>
      <c r="B62" s="5"/>
      <c r="C62" s="73" t="s">
        <v>55</v>
      </c>
      <c r="D62" s="23"/>
      <c r="E62" s="73" t="s">
        <v>55</v>
      </c>
      <c r="F62" s="23"/>
      <c r="G62" s="73" t="s">
        <v>55</v>
      </c>
      <c r="H62" s="23"/>
      <c r="I62" s="73" t="s">
        <v>55</v>
      </c>
      <c r="J62" s="23"/>
      <c r="K62" s="73" t="s">
        <v>55</v>
      </c>
      <c r="L62" s="23"/>
      <c r="M62" s="73" t="s">
        <v>55</v>
      </c>
    </row>
    <row r="63" spans="1:13" ht="19.899999999999999" customHeight="1" thickBot="1" x14ac:dyDescent="0.3">
      <c r="A63" s="142"/>
      <c r="B63" s="12"/>
      <c r="C63" s="64" t="s">
        <v>57</v>
      </c>
      <c r="D63" s="66"/>
      <c r="E63" s="17"/>
      <c r="F63" s="66"/>
      <c r="G63" s="17"/>
      <c r="H63" s="66"/>
      <c r="I63" s="17"/>
      <c r="J63" s="66"/>
      <c r="K63" s="17"/>
      <c r="L63" s="66"/>
      <c r="M63" s="17"/>
    </row>
    <row r="64" spans="1:13" ht="29.25" customHeight="1" thickBot="1" x14ac:dyDescent="0.3">
      <c r="A64" s="143"/>
      <c r="B64" s="12" t="s">
        <v>38</v>
      </c>
      <c r="C64" s="3">
        <v>18.600000000000001</v>
      </c>
      <c r="D64" s="19"/>
      <c r="E64" s="43"/>
      <c r="F64" s="19"/>
      <c r="G64" s="43"/>
      <c r="H64" s="19"/>
      <c r="I64" s="43"/>
      <c r="J64" s="19"/>
      <c r="K64" s="43"/>
      <c r="L64" s="19"/>
      <c r="M64" s="43"/>
    </row>
  </sheetData>
  <mergeCells count="9">
    <mergeCell ref="A1:B1"/>
    <mergeCell ref="A59:A64"/>
    <mergeCell ref="A3:A8"/>
    <mergeCell ref="A11:A16"/>
    <mergeCell ref="A19:A24"/>
    <mergeCell ref="A27:A32"/>
    <mergeCell ref="A35:A40"/>
    <mergeCell ref="A43:A48"/>
    <mergeCell ref="A51:A56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3" r:id="rId4" name="Bt3">
          <controlPr defaultSize="0" autoLine="0" r:id="rId5">
            <anchor moveWithCells="1">
              <from>
                <xdr:col>13</xdr:col>
                <xdr:colOff>371475</xdr:colOff>
                <xdr:row>0</xdr:row>
                <xdr:rowOff>200025</xdr:rowOff>
              </from>
              <to>
                <xdr:col>14</xdr:col>
                <xdr:colOff>1314450</xdr:colOff>
                <xdr:row>0</xdr:row>
                <xdr:rowOff>514350</xdr:rowOff>
              </to>
            </anchor>
          </controlPr>
        </control>
      </mc:Choice>
      <mc:Fallback>
        <control shapeId="2053" r:id="rId4" name="Bt3"/>
      </mc:Fallback>
    </mc:AlternateContent>
    <mc:AlternateContent xmlns:mc="http://schemas.openxmlformats.org/markup-compatibility/2006">
      <mc:Choice Requires="x14">
        <control shapeId="2049" r:id="rId6" name="Bt1">
          <controlPr defaultSize="0" autoLine="0" r:id="rId7">
            <anchor moveWithCells="1">
              <from>
                <xdr:col>14</xdr:col>
                <xdr:colOff>1657350</xdr:colOff>
                <xdr:row>0</xdr:row>
                <xdr:rowOff>200025</xdr:rowOff>
              </from>
              <to>
                <xdr:col>15</xdr:col>
                <xdr:colOff>657225</xdr:colOff>
                <xdr:row>0</xdr:row>
                <xdr:rowOff>514350</xdr:rowOff>
              </to>
            </anchor>
          </controlPr>
        </control>
      </mc:Choice>
      <mc:Fallback>
        <control shapeId="2049" r:id="rId6" name="Bt1"/>
      </mc:Fallback>
    </mc:AlternateContent>
    <mc:AlternateContent xmlns:mc="http://schemas.openxmlformats.org/markup-compatibility/2006">
      <mc:Choice Requires="x14">
        <control shapeId="2052" r:id="rId8" name="Bt2">
          <controlPr defaultSize="0" autoLine="0" r:id="rId9">
            <anchor moveWithCells="1">
              <from>
                <xdr:col>16</xdr:col>
                <xdr:colOff>152400</xdr:colOff>
                <xdr:row>0</xdr:row>
                <xdr:rowOff>200025</xdr:rowOff>
              </from>
              <to>
                <xdr:col>18</xdr:col>
                <xdr:colOff>228600</xdr:colOff>
                <xdr:row>0</xdr:row>
                <xdr:rowOff>514350</xdr:rowOff>
              </to>
            </anchor>
          </controlPr>
        </control>
      </mc:Choice>
      <mc:Fallback>
        <control shapeId="2052" r:id="rId8" name="Bt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</sheetPr>
  <dimension ref="A1:K33"/>
  <sheetViews>
    <sheetView tabSelected="1" workbookViewId="0">
      <selection activeCell="M4" sqref="M4"/>
    </sheetView>
  </sheetViews>
  <sheetFormatPr baseColWidth="10" defaultRowHeight="15" x14ac:dyDescent="0.25"/>
  <cols>
    <col min="1" max="1" width="39.85546875" customWidth="1"/>
    <col min="2" max="2" width="14.7109375" style="127" customWidth="1"/>
    <col min="3" max="3" width="5.7109375" style="127" customWidth="1"/>
    <col min="4" max="4" width="13.7109375" customWidth="1"/>
    <col min="5" max="5" width="12.28515625" customWidth="1"/>
    <col min="6" max="6" width="14.42578125" customWidth="1"/>
  </cols>
  <sheetData>
    <row r="1" spans="1:11" ht="19.899999999999999" customHeight="1" thickBot="1" x14ac:dyDescent="0.3">
      <c r="A1" s="100" t="s">
        <v>156</v>
      </c>
      <c r="B1" s="100" t="s">
        <v>157</v>
      </c>
      <c r="C1" s="100" t="s">
        <v>158</v>
      </c>
      <c r="D1" s="100" t="s">
        <v>55</v>
      </c>
      <c r="E1" s="101" t="s">
        <v>159</v>
      </c>
      <c r="F1" s="102" t="s">
        <v>160</v>
      </c>
    </row>
    <row r="2" spans="1:11" ht="19.899999999999999" customHeight="1" thickBot="1" x14ac:dyDescent="0.35">
      <c r="A2" s="103"/>
      <c r="B2" s="104"/>
      <c r="C2" s="105"/>
      <c r="D2" s="106"/>
      <c r="E2" s="107"/>
      <c r="F2" s="108">
        <f>E2*C2</f>
        <v>0</v>
      </c>
      <c r="G2" s="109"/>
      <c r="H2" s="110"/>
      <c r="I2" s="111"/>
      <c r="J2" s="112"/>
      <c r="K2" s="113"/>
    </row>
    <row r="3" spans="1:11" ht="19.899999999999999" customHeight="1" x14ac:dyDescent="0.3">
      <c r="A3" s="103"/>
      <c r="B3" s="104"/>
      <c r="C3" s="105"/>
      <c r="D3" s="106"/>
      <c r="E3" s="107"/>
      <c r="F3" s="108">
        <f t="shared" ref="F3:F15" si="0">E3*C3</f>
        <v>0</v>
      </c>
      <c r="G3" s="110"/>
      <c r="H3" s="110"/>
      <c r="I3" s="111"/>
      <c r="J3" s="114"/>
      <c r="K3" s="113"/>
    </row>
    <row r="4" spans="1:11" ht="19.899999999999999" customHeight="1" x14ac:dyDescent="0.3">
      <c r="A4" s="103"/>
      <c r="B4" s="104"/>
      <c r="C4" s="105"/>
      <c r="D4" s="106"/>
      <c r="E4" s="115"/>
      <c r="F4" s="108">
        <f t="shared" si="0"/>
        <v>0</v>
      </c>
      <c r="G4" s="110"/>
      <c r="H4" s="110"/>
      <c r="I4" s="111"/>
      <c r="J4" s="114"/>
      <c r="K4" s="113"/>
    </row>
    <row r="5" spans="1:11" ht="19.899999999999999" customHeight="1" x14ac:dyDescent="0.3">
      <c r="A5" s="103"/>
      <c r="B5" s="104"/>
      <c r="C5" s="105"/>
      <c r="D5" s="106"/>
      <c r="E5" s="115"/>
      <c r="F5" s="108">
        <f t="shared" si="0"/>
        <v>0</v>
      </c>
      <c r="G5" s="110"/>
      <c r="H5" s="110"/>
      <c r="I5" s="111"/>
      <c r="J5" s="114"/>
      <c r="K5" s="113"/>
    </row>
    <row r="6" spans="1:11" ht="19.899999999999999" customHeight="1" x14ac:dyDescent="0.3">
      <c r="A6" s="103"/>
      <c r="B6" s="104"/>
      <c r="C6" s="105"/>
      <c r="D6" s="106"/>
      <c r="E6" s="115"/>
      <c r="F6" s="108">
        <f t="shared" si="0"/>
        <v>0</v>
      </c>
    </row>
    <row r="7" spans="1:11" ht="19.899999999999999" customHeight="1" x14ac:dyDescent="0.3">
      <c r="A7" s="103"/>
      <c r="B7" s="104"/>
      <c r="C7" s="105"/>
      <c r="D7" s="106"/>
      <c r="E7" s="115"/>
      <c r="F7" s="108">
        <f t="shared" si="0"/>
        <v>0</v>
      </c>
    </row>
    <row r="8" spans="1:11" ht="19.899999999999999" customHeight="1" x14ac:dyDescent="0.3">
      <c r="A8" s="103"/>
      <c r="B8" s="104"/>
      <c r="C8" s="105"/>
      <c r="D8" s="106"/>
      <c r="E8" s="115"/>
      <c r="F8" s="108">
        <f t="shared" si="0"/>
        <v>0</v>
      </c>
    </row>
    <row r="9" spans="1:11" ht="19.899999999999999" customHeight="1" x14ac:dyDescent="0.3">
      <c r="A9" s="103"/>
      <c r="B9" s="104"/>
      <c r="C9" s="105"/>
      <c r="D9" s="106"/>
      <c r="E9" s="115"/>
      <c r="F9" s="108">
        <f t="shared" si="0"/>
        <v>0</v>
      </c>
    </row>
    <row r="10" spans="1:11" ht="19.899999999999999" customHeight="1" x14ac:dyDescent="0.3">
      <c r="A10" s="103"/>
      <c r="B10" s="104"/>
      <c r="C10" s="105"/>
      <c r="D10" s="106"/>
      <c r="E10" s="115"/>
      <c r="F10" s="108">
        <f t="shared" si="0"/>
        <v>0</v>
      </c>
    </row>
    <row r="11" spans="1:11" ht="19.899999999999999" customHeight="1" x14ac:dyDescent="0.3">
      <c r="A11" s="103"/>
      <c r="B11" s="104"/>
      <c r="C11" s="105"/>
      <c r="D11" s="106"/>
      <c r="E11" s="115"/>
      <c r="F11" s="108">
        <f t="shared" si="0"/>
        <v>0</v>
      </c>
    </row>
    <row r="12" spans="1:11" ht="19.899999999999999" customHeight="1" x14ac:dyDescent="0.3">
      <c r="A12" s="103"/>
      <c r="B12" s="104"/>
      <c r="C12" s="105"/>
      <c r="D12" s="106"/>
      <c r="E12" s="115"/>
      <c r="F12" s="108">
        <f t="shared" si="0"/>
        <v>0</v>
      </c>
    </row>
    <row r="13" spans="1:11" ht="19.899999999999999" customHeight="1" x14ac:dyDescent="0.3">
      <c r="A13" s="103"/>
      <c r="B13" s="104"/>
      <c r="C13" s="105"/>
      <c r="D13" s="106"/>
      <c r="E13" s="115"/>
      <c r="F13" s="108">
        <f t="shared" si="0"/>
        <v>0</v>
      </c>
    </row>
    <row r="14" spans="1:11" ht="19.899999999999999" customHeight="1" x14ac:dyDescent="0.3">
      <c r="A14" s="103"/>
      <c r="B14" s="104"/>
      <c r="C14" s="105"/>
      <c r="D14" s="106"/>
      <c r="E14" s="115"/>
      <c r="F14" s="108">
        <f t="shared" si="0"/>
        <v>0</v>
      </c>
    </row>
    <row r="15" spans="1:11" ht="19.899999999999999" customHeight="1" thickBot="1" x14ac:dyDescent="0.35">
      <c r="A15" s="103"/>
      <c r="B15" s="104"/>
      <c r="C15" s="105"/>
      <c r="D15" s="116"/>
      <c r="E15" s="117"/>
      <c r="F15" s="118">
        <f t="shared" si="0"/>
        <v>0</v>
      </c>
    </row>
    <row r="16" spans="1:11" ht="19.899999999999999" customHeight="1" thickBot="1" x14ac:dyDescent="0.4">
      <c r="A16" s="119"/>
      <c r="B16" s="120"/>
      <c r="C16" s="105"/>
      <c r="D16" s="147" t="s">
        <v>161</v>
      </c>
      <c r="E16" s="148"/>
      <c r="F16" s="121">
        <f>SUM(F2:F15)</f>
        <v>0</v>
      </c>
    </row>
    <row r="17" spans="1:11" ht="19.899999999999999" customHeight="1" thickBot="1" x14ac:dyDescent="0.3">
      <c r="A17" s="100" t="s">
        <v>162</v>
      </c>
      <c r="B17" s="100" t="s">
        <v>157</v>
      </c>
      <c r="C17" s="100" t="s">
        <v>158</v>
      </c>
      <c r="D17" s="100" t="s">
        <v>55</v>
      </c>
      <c r="E17" s="101" t="s">
        <v>159</v>
      </c>
      <c r="F17" s="102" t="s">
        <v>160</v>
      </c>
    </row>
    <row r="18" spans="1:11" ht="19.899999999999999" customHeight="1" thickBot="1" x14ac:dyDescent="0.35">
      <c r="A18" s="122"/>
      <c r="B18" s="104"/>
      <c r="C18" s="123"/>
      <c r="D18" s="106"/>
      <c r="E18" s="107"/>
      <c r="F18" s="108">
        <f>E18*C18</f>
        <v>0</v>
      </c>
    </row>
    <row r="19" spans="1:11" ht="19.899999999999999" customHeight="1" x14ac:dyDescent="0.3">
      <c r="A19" s="122"/>
      <c r="B19" s="104"/>
      <c r="C19" s="123"/>
      <c r="D19" s="106"/>
      <c r="E19" s="107"/>
      <c r="F19" s="108">
        <f t="shared" ref="F19:F31" si="1">E19*C19</f>
        <v>0</v>
      </c>
    </row>
    <row r="20" spans="1:11" ht="19.899999999999999" customHeight="1" x14ac:dyDescent="0.3">
      <c r="A20" s="122"/>
      <c r="B20" s="104"/>
      <c r="C20" s="123"/>
      <c r="D20" s="106"/>
      <c r="E20" s="115"/>
      <c r="F20" s="108">
        <f t="shared" si="1"/>
        <v>0</v>
      </c>
    </row>
    <row r="21" spans="1:11" ht="19.899999999999999" customHeight="1" x14ac:dyDescent="0.3">
      <c r="A21" s="122"/>
      <c r="B21" s="104"/>
      <c r="C21" s="123"/>
      <c r="D21" s="106"/>
      <c r="E21" s="115"/>
      <c r="F21" s="108">
        <f t="shared" si="1"/>
        <v>0</v>
      </c>
      <c r="G21" s="110"/>
      <c r="H21" s="110"/>
      <c r="I21" s="111"/>
      <c r="J21" s="114"/>
      <c r="K21" s="113"/>
    </row>
    <row r="22" spans="1:11" ht="19.899999999999999" customHeight="1" x14ac:dyDescent="0.3">
      <c r="A22" s="122"/>
      <c r="B22" s="104"/>
      <c r="C22" s="123"/>
      <c r="D22" s="106"/>
      <c r="E22" s="115"/>
      <c r="F22" s="108">
        <f t="shared" si="1"/>
        <v>0</v>
      </c>
      <c r="G22" s="110"/>
      <c r="H22" s="110"/>
      <c r="I22" s="111"/>
      <c r="J22" s="114"/>
      <c r="K22" s="113"/>
    </row>
    <row r="23" spans="1:11" ht="19.899999999999999" customHeight="1" x14ac:dyDescent="0.3">
      <c r="A23" s="122"/>
      <c r="B23" s="104"/>
      <c r="C23" s="123"/>
      <c r="D23" s="106"/>
      <c r="E23" s="115"/>
      <c r="F23" s="108">
        <f t="shared" si="1"/>
        <v>0</v>
      </c>
      <c r="G23" s="110"/>
      <c r="H23" s="110"/>
      <c r="I23" s="111"/>
      <c r="J23" s="114"/>
      <c r="K23" s="113"/>
    </row>
    <row r="24" spans="1:11" ht="19.899999999999999" customHeight="1" x14ac:dyDescent="0.3">
      <c r="A24" s="122"/>
      <c r="B24" s="104"/>
      <c r="C24" s="123"/>
      <c r="D24" s="106"/>
      <c r="E24" s="115"/>
      <c r="F24" s="108">
        <f t="shared" si="1"/>
        <v>0</v>
      </c>
    </row>
    <row r="25" spans="1:11" ht="19.899999999999999" customHeight="1" x14ac:dyDescent="0.3">
      <c r="A25" s="122"/>
      <c r="B25" s="104"/>
      <c r="C25" s="123"/>
      <c r="D25" s="106"/>
      <c r="E25" s="115"/>
      <c r="F25" s="108">
        <f t="shared" si="1"/>
        <v>0</v>
      </c>
    </row>
    <row r="26" spans="1:11" ht="19.899999999999999" customHeight="1" x14ac:dyDescent="0.3">
      <c r="A26" s="122"/>
      <c r="B26" s="104"/>
      <c r="C26" s="123"/>
      <c r="D26" s="106"/>
      <c r="E26" s="115"/>
      <c r="F26" s="108">
        <f t="shared" si="1"/>
        <v>0</v>
      </c>
    </row>
    <row r="27" spans="1:11" ht="19.899999999999999" customHeight="1" x14ac:dyDescent="0.3">
      <c r="A27" s="122"/>
      <c r="B27" s="104"/>
      <c r="C27" s="123"/>
      <c r="D27" s="106"/>
      <c r="E27" s="115"/>
      <c r="F27" s="108">
        <f t="shared" si="1"/>
        <v>0</v>
      </c>
    </row>
    <row r="28" spans="1:11" ht="19.899999999999999" customHeight="1" x14ac:dyDescent="0.3">
      <c r="A28" s="122"/>
      <c r="B28" s="104"/>
      <c r="C28" s="123"/>
      <c r="D28" s="106"/>
      <c r="E28" s="115"/>
      <c r="F28" s="108">
        <f t="shared" si="1"/>
        <v>0</v>
      </c>
    </row>
    <row r="29" spans="1:11" ht="19.899999999999999" customHeight="1" x14ac:dyDescent="0.3">
      <c r="A29" s="122"/>
      <c r="B29" s="104"/>
      <c r="C29" s="123"/>
      <c r="D29" s="106"/>
      <c r="E29" s="115"/>
      <c r="F29" s="108">
        <f t="shared" si="1"/>
        <v>0</v>
      </c>
    </row>
    <row r="30" spans="1:11" ht="19.899999999999999" customHeight="1" x14ac:dyDescent="0.3">
      <c r="A30" s="122"/>
      <c r="B30" s="104"/>
      <c r="C30" s="123"/>
      <c r="D30" s="106"/>
      <c r="E30" s="115"/>
      <c r="F30" s="108">
        <f t="shared" si="1"/>
        <v>0</v>
      </c>
    </row>
    <row r="31" spans="1:11" ht="19.899999999999999" customHeight="1" thickBot="1" x14ac:dyDescent="0.35">
      <c r="A31" s="122"/>
      <c r="B31" s="104"/>
      <c r="C31" s="123"/>
      <c r="D31" s="116"/>
      <c r="E31" s="117"/>
      <c r="F31" s="118">
        <f t="shared" si="1"/>
        <v>0</v>
      </c>
    </row>
    <row r="32" spans="1:11" ht="19.899999999999999" customHeight="1" thickBot="1" x14ac:dyDescent="0.4">
      <c r="A32" s="119"/>
      <c r="B32" s="120"/>
      <c r="C32" s="123"/>
      <c r="D32" s="147" t="s">
        <v>163</v>
      </c>
      <c r="E32" s="148"/>
      <c r="F32" s="121">
        <f>SUM(F18:F31)</f>
        <v>0</v>
      </c>
    </row>
    <row r="33" spans="1:6" ht="19.899999999999999" customHeight="1" thickBot="1" x14ac:dyDescent="0.4">
      <c r="A33" s="124" t="s">
        <v>164</v>
      </c>
      <c r="B33" s="125"/>
      <c r="C33" s="100">
        <f>SUM(C2:C32)</f>
        <v>0</v>
      </c>
      <c r="D33" s="126" t="s">
        <v>165</v>
      </c>
      <c r="E33" s="149">
        <f>F16+F32</f>
        <v>0</v>
      </c>
      <c r="F33" s="150"/>
    </row>
  </sheetData>
  <mergeCells count="3">
    <mergeCell ref="D16:E16"/>
    <mergeCell ref="D32:E32"/>
    <mergeCell ref="E33:F3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Bt1">
          <controlPr defaultSize="0" autoLine="0" autoPict="0" r:id="rId4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9</xdr:col>
                <xdr:colOff>190500</xdr:colOff>
                <xdr:row>2</xdr:row>
                <xdr:rowOff>133350</xdr:rowOff>
              </to>
            </anchor>
          </controlPr>
        </control>
      </mc:Choice>
      <mc:Fallback>
        <control shapeId="3073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Vins rouges</vt:lpstr>
      <vt:lpstr>Vins blancs</vt:lpstr>
      <vt:lpstr>Liste d'achat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Richard</cp:lastModifiedBy>
  <dcterms:created xsi:type="dcterms:W3CDTF">2017-08-24T19:35:53Z</dcterms:created>
  <dcterms:modified xsi:type="dcterms:W3CDTF">2019-05-22T14:08:55Z</dcterms:modified>
</cp:coreProperties>
</file>