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drawings/drawing4.xml" ContentType="application/vnd.openxmlformats-officedocument.drawing+xml"/>
  <Override PartName="/xl/activeX/activeX4.xml" ContentType="application/vnd.ms-office.activeX+xml"/>
  <Override PartName="/xl/activeX/activeX4.bin" ContentType="application/vnd.ms-office.activeX"/>
  <Override PartName="/xl/drawings/drawing5.xml" ContentType="application/vnd.openxmlformats-officedocument.drawing+xml"/>
  <Override PartName="/xl/activeX/activeX5.xml" ContentType="application/vnd.ms-office.activeX+xml"/>
  <Override PartName="/xl/activeX/activeX5.bin" ContentType="application/vnd.ms-office.activeX"/>
  <Override PartName="/xl/drawings/drawing6.xml" ContentType="application/vnd.openxmlformats-officedocument.drawing+xml"/>
  <Override PartName="/xl/activeX/activeX6.xml" ContentType="application/vnd.ms-office.activeX+xml"/>
  <Override PartName="/xl/activeX/activeX6.bin" ContentType="application/vnd.ms-office.activeX"/>
  <Override PartName="/xl/drawings/drawing7.xml" ContentType="application/vnd.openxmlformats-officedocument.drawing+xml"/>
  <Override PartName="/xl/activeX/activeX7.xml" ContentType="application/vnd.ms-office.activeX+xml"/>
  <Override PartName="/xl/activeX/activeX7.bin" ContentType="application/vnd.ms-office.activeX"/>
  <Override PartName="/xl/drawings/drawing8.xml" ContentType="application/vnd.openxmlformats-officedocument.drawing+xml"/>
  <Override PartName="/xl/activeX/activeX8.xml" ContentType="application/vnd.ms-office.activeX+xml"/>
  <Override PartName="/xl/activeX/activeX8.bin" ContentType="application/vnd.ms-office.activeX"/>
  <Override PartName="/xl/drawings/drawing9.xml" ContentType="application/vnd.openxmlformats-officedocument.drawing+xml"/>
  <Override PartName="/xl/activeX/activeX9.xml" ContentType="application/vnd.ms-office.activeX+xml"/>
  <Override PartName="/xl/activeX/activeX9.bin" ContentType="application/vnd.ms-office.activeX"/>
  <Override PartName="/xl/drawings/drawing10.xml" ContentType="application/vnd.openxmlformats-officedocument.drawing+xml"/>
  <Override PartName="/xl/activeX/activeX10.xml" ContentType="application/vnd.ms-office.activeX+xml"/>
  <Override PartName="/xl/activeX/activeX10.bin" ContentType="application/vnd.ms-office.activeX"/>
  <Override PartName="/xl/drawings/drawing11.xml" ContentType="application/vnd.openxmlformats-officedocument.drawing+xml"/>
  <Override PartName="/xl/activeX/activeX11.xml" ContentType="application/vnd.ms-office.activeX+xml"/>
  <Override PartName="/xl/activeX/activeX11.bin" ContentType="application/vnd.ms-office.activeX"/>
  <Override PartName="/xl/drawings/drawing12.xml" ContentType="application/vnd.openxmlformats-officedocument.drawing+xml"/>
  <Override PartName="/xl/activeX/activeX12.xml" ContentType="application/vnd.ms-office.activeX+xml"/>
  <Override PartName="/xl/activeX/activeX12.bin" ContentType="application/vnd.ms-office.activeX"/>
  <Override PartName="/xl/drawings/drawing13.xml" ContentType="application/vnd.openxmlformats-officedocument.drawing+xml"/>
  <Override PartName="/xl/activeX/activeX13.xml" ContentType="application/vnd.ms-office.activeX+xml"/>
  <Override PartName="/xl/activeX/activeX13.bin" ContentType="application/vnd.ms-office.activeX"/>
  <Override PartName="/xl/drawings/drawing14.xml" ContentType="application/vnd.openxmlformats-officedocument.drawing+xml"/>
  <Override PartName="/xl/activeX/activeX14.xml" ContentType="application/vnd.ms-office.activeX+xml"/>
  <Override PartName="/xl/activeX/activeX14.bin" ContentType="application/vnd.ms-office.activeX"/>
  <Override PartName="/xl/drawings/drawing15.xml" ContentType="application/vnd.openxmlformats-officedocument.drawing+xml"/>
  <Override PartName="/xl/activeX/activeX15.xml" ContentType="application/vnd.ms-office.activeX+xml"/>
  <Override PartName="/xl/activeX/activeX15.bin" ContentType="application/vnd.ms-office.activeX"/>
  <Override PartName="/xl/drawings/drawing16.xml" ContentType="application/vnd.openxmlformats-officedocument.drawing+xml"/>
  <Override PartName="/xl/activeX/activeX16.xml" ContentType="application/vnd.ms-office.activeX+xml"/>
  <Override PartName="/xl/activeX/activeX16.bin" ContentType="application/vnd.ms-office.activeX"/>
  <Override PartName="/xl/drawings/drawing17.xml" ContentType="application/vnd.openxmlformats-officedocument.drawing+xml"/>
  <Override PartName="/xl/activeX/activeX17.xml" ContentType="application/vnd.ms-office.activeX+xml"/>
  <Override PartName="/xl/activeX/activeX17.bin" ContentType="application/vnd.ms-office.activeX"/>
  <Override PartName="/xl/drawings/drawing18.xml" ContentType="application/vnd.openxmlformats-officedocument.drawing+xml"/>
  <Override PartName="/xl/activeX/activeX18.xml" ContentType="application/vnd.ms-office.activeX+xml"/>
  <Override PartName="/xl/activeX/activeX18.bin" ContentType="application/vnd.ms-office.activeX"/>
  <Override PartName="/xl/drawings/drawing19.xml" ContentType="application/vnd.openxmlformats-officedocument.drawing+xml"/>
  <Override PartName="/xl/activeX/activeX19.xml" ContentType="application/vnd.ms-office.activeX+xml"/>
  <Override PartName="/xl/activeX/activeX19.bin" ContentType="application/vnd.ms-office.activeX"/>
  <Override PartName="/xl/drawings/drawing20.xml" ContentType="application/vnd.openxmlformats-officedocument.drawing+xml"/>
  <Override PartName="/xl/activeX/activeX20.xml" ContentType="application/vnd.ms-office.activeX+xml"/>
  <Override PartName="/xl/activeX/activeX20.bin" ContentType="application/vnd.ms-office.activeX"/>
  <Override PartName="/xl/drawings/drawing21.xml" ContentType="application/vnd.openxmlformats-officedocument.drawing+xml"/>
  <Override PartName="/xl/activeX/activeX21.xml" ContentType="application/vnd.ms-office.activeX+xml"/>
  <Override PartName="/xl/activeX/activeX21.bin" ContentType="application/vnd.ms-office.activeX"/>
  <Override PartName="/xl/drawings/drawing22.xml" ContentType="application/vnd.openxmlformats-officedocument.drawing+xml"/>
  <Override PartName="/xl/activeX/activeX22.xml" ContentType="application/vnd.ms-office.activeX+xml"/>
  <Override PartName="/xl/activeX/activeX22.bin" ContentType="application/vnd.ms-office.activeX"/>
  <Override PartName="/xl/drawings/drawing23.xml" ContentType="application/vnd.openxmlformats-officedocument.drawing+xml"/>
  <Override PartName="/xl/activeX/activeX23.xml" ContentType="application/vnd.ms-office.activeX+xml"/>
  <Override PartName="/xl/activeX/activeX23.bin" ContentType="application/vnd.ms-office.activeX"/>
  <Override PartName="/xl/drawings/drawing24.xml" ContentType="application/vnd.openxmlformats-officedocument.drawing+xml"/>
  <Override PartName="/xl/activeX/activeX24.xml" ContentType="application/vnd.ms-office.activeX+xml"/>
  <Override PartName="/xl/activeX/activeX24.bin" ContentType="application/vnd.ms-office.activeX"/>
  <Override PartName="/xl/drawings/drawing25.xml" ContentType="application/vnd.openxmlformats-officedocument.drawing+xml"/>
  <Override PartName="/xl/activeX/activeX25.xml" ContentType="application/vnd.ms-office.activeX+xml"/>
  <Override PartName="/xl/activeX/activeX25.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15" windowWidth="20520" windowHeight="8265" firstSheet="18" activeTab="24"/>
  </bookViews>
  <sheets>
    <sheet name="Intro explicative" sheetId="38" r:id="rId1"/>
    <sheet name="ECOLE Marie Curie" sheetId="29" r:id="rId2"/>
    <sheet name="Service Propreté" sheetId="28" r:id="rId3"/>
    <sheet name="Signalisation" sheetId="24" r:id="rId4"/>
    <sheet name="Voirie" sheetId="27" r:id="rId5"/>
    <sheet name="Elec Plomb Chauf Serrurerie" sheetId="26" r:id="rId6"/>
    <sheet name="Cuisine Centrale " sheetId="25" r:id="rId7"/>
    <sheet name="HDV" sheetId="8" r:id="rId8"/>
    <sheet name="Espaces verts " sheetId="22" r:id="rId9"/>
    <sheet name="MEDIATHEQUE - PATRIMOINE" sheetId="10" r:id="rId10"/>
    <sheet name="Agents Fêtes et sport - SSIAP " sheetId="1" r:id="rId11"/>
    <sheet name="Agents CSVA Administratifs" sheetId="5" r:id="rId12"/>
    <sheet name="Régisseurs FAMILY" sheetId="6" r:id="rId13"/>
    <sheet name="Ecole de Musique" sheetId="32" r:id="rId14"/>
    <sheet name="MACONS " sheetId="7" r:id="rId15"/>
    <sheet name="ANNEXES" sheetId="31" r:id="rId16"/>
    <sheet name="Glossaire" sheetId="37" r:id="rId17"/>
    <sheet name="Fiche UT vierge avec formules " sheetId="9" r:id="rId18"/>
    <sheet name="RISQUES ET GESTIONNNAIRES" sheetId="2" r:id="rId19"/>
    <sheet name="CALCUL  ECHELLE " sheetId="3" r:id="rId20"/>
    <sheet name="étude ergo cuisine" sheetId="36" r:id="rId21"/>
    <sheet name="TMS ent. massifs esp. méca" sheetId="34" r:id="rId22"/>
    <sheet name="TMS VOIRIE" sheetId="35" r:id="rId23"/>
    <sheet name="étude ergo DVS" sheetId="33" r:id="rId24"/>
    <sheet name="MATERIEL W Ecran" sheetId="21" r:id="rId25"/>
  </sheets>
  <functionGroups builtInGroupCount="17"/>
  <externalReferences>
    <externalReference r:id="rId26"/>
    <externalReference r:id="rId27"/>
    <externalReference r:id="rId28"/>
    <externalReference r:id="rId29"/>
  </externalReferences>
  <definedNames>
    <definedName name="_xlnm._FilterDatabase" localSheetId="11" hidden="1">'Agents CSVA Administratifs'!$A$10:$L$22</definedName>
    <definedName name="_xlnm._FilterDatabase" localSheetId="10" hidden="1">'Agents Fêtes et sport - SSIAP '!$A$10:$L$39</definedName>
    <definedName name="_xlnm._FilterDatabase" localSheetId="6" hidden="1">'Cuisine Centrale '!$A$10:$M$46</definedName>
    <definedName name="_xlnm._FilterDatabase" localSheetId="13" hidden="1">'Ecole de Musique'!$A$10:$L$36</definedName>
    <definedName name="_xlnm._FilterDatabase" localSheetId="1" hidden="1">'ECOLE Marie Curie'!$A$10:$M$34</definedName>
    <definedName name="_xlnm._FilterDatabase" localSheetId="5" hidden="1">'Elec Plomb Chauf Serrurerie'!$A$10:$M$10</definedName>
    <definedName name="_xlnm._FilterDatabase" localSheetId="8" hidden="1">'Espaces verts '!$A$10:$L$10</definedName>
    <definedName name="_xlnm._FilterDatabase" localSheetId="7" hidden="1">HDV!$A$10:$L$27</definedName>
    <definedName name="_xlnm._FilterDatabase" localSheetId="14" hidden="1">'MACONS '!$A$10:$L$10</definedName>
    <definedName name="_xlnm._FilterDatabase" localSheetId="24" hidden="1">'MATERIEL W Ecran'!$A$4:$I$42</definedName>
    <definedName name="_xlnm._FilterDatabase" localSheetId="9" hidden="1">'MEDIATHEQUE - PATRIMOINE'!$A$10:$L$21</definedName>
    <definedName name="_xlnm._FilterDatabase" localSheetId="12" hidden="1">'Régisseurs FAMILY'!$A$8:$L$20</definedName>
    <definedName name="_xlnm._FilterDatabase" localSheetId="2" hidden="1">'Service Propreté'!$A$10:$M$10</definedName>
    <definedName name="_xlnm._FilterDatabase" localSheetId="3" hidden="1">Signalisation!$A$10:$L$10</definedName>
    <definedName name="_xlnm._FilterDatabase" localSheetId="4" hidden="1">Voirie!$A$10:$L$10</definedName>
    <definedName name="FREQUENCE" localSheetId="8">[1]Feuil3!$B$4:$B$7</definedName>
    <definedName name="FREQUENCE" localSheetId="7">[1]Feuil3!$B$4:$B$7</definedName>
    <definedName name="FREQUENCE" localSheetId="14">[1]Feuil3!$B$4:$B$7</definedName>
    <definedName name="FREQUENCE" localSheetId="3">[1]Feuil3!$B$4:$B$7</definedName>
    <definedName name="FREQUENCE" localSheetId="4">[1]Feuil3!$B$4:$B$7</definedName>
    <definedName name="FREQUENCE">[2]Feuil3!$B$4:$B$7</definedName>
    <definedName name="GRAVITE" localSheetId="8">[1]Feuil3!$B$9:$B$12</definedName>
    <definedName name="GRAVITE" localSheetId="7">[1]Feuil3!$B$9:$B$12</definedName>
    <definedName name="GRAVITE" localSheetId="14">[1]Feuil3!$B$9:$B$12</definedName>
    <definedName name="GRAVITE" localSheetId="3">[1]Feuil3!$B$9:$B$12</definedName>
    <definedName name="GRAVITE" localSheetId="4">[1]Feuil3!$B$9:$B$12</definedName>
    <definedName name="GRAVITE">[2]Feuil3!$B$9:$B$12</definedName>
    <definedName name="MAITRISE" localSheetId="8">[1]Feuil3!$C$39:$C$42</definedName>
    <definedName name="MAITRISE" localSheetId="7">[1]Feuil3!$C$39:$C$42</definedName>
    <definedName name="MAITRISE" localSheetId="14">[1]Feuil3!$C$39:$C$42</definedName>
    <definedName name="MAITRISE" localSheetId="3">[1]Feuil3!$C$39:$C$42</definedName>
    <definedName name="MAITRISE" localSheetId="4">[1]Feuil3!$C$39:$C$42</definedName>
    <definedName name="MAITRISE">[2]Feuil3!$C$39:$C$42</definedName>
    <definedName name="RISQUES" localSheetId="8">[1]Feuil2!$A$1:$A$30</definedName>
    <definedName name="RISQUES" localSheetId="7">[1]Feuil2!$A$1:$A$30</definedName>
    <definedName name="RISQUES" localSheetId="14">[1]Feuil2!$A$1:$A$30</definedName>
    <definedName name="RISQUES" localSheetId="3">[1]Feuil2!$A$1:$A$30</definedName>
    <definedName name="RISQUES" localSheetId="4">[1]Feuil2!$A$1:$A$30</definedName>
    <definedName name="RISQUES">[2]Feuil2!$A$1:$A$30</definedName>
  </definedNames>
  <calcPr calcId="145621"/>
</workbook>
</file>

<file path=xl/calcChain.xml><?xml version="1.0" encoding="utf-8"?>
<calcChain xmlns="http://schemas.openxmlformats.org/spreadsheetml/2006/main">
  <c r="G17" i="32" l="1"/>
  <c r="J17" i="32" s="1"/>
  <c r="G24" i="22"/>
  <c r="G29" i="26"/>
  <c r="J29" i="26" s="1"/>
  <c r="G28" i="26"/>
  <c r="J28" i="26" s="1"/>
  <c r="G26" i="26"/>
  <c r="J26" i="26" s="1"/>
  <c r="G27" i="27"/>
  <c r="J27" i="27" s="1"/>
  <c r="G26" i="27"/>
  <c r="J26" i="27" s="1"/>
  <c r="G25" i="28"/>
  <c r="J25" i="28" s="1"/>
  <c r="G24" i="28"/>
  <c r="J24" i="28" s="1"/>
  <c r="G26" i="28"/>
  <c r="J26" i="28" s="1"/>
  <c r="G13" i="28"/>
  <c r="J13" i="28" s="1"/>
  <c r="G11" i="29"/>
  <c r="J11" i="29" s="1"/>
  <c r="G15" i="29"/>
  <c r="G19" i="29"/>
  <c r="J19" i="29" s="1"/>
  <c r="G22" i="29"/>
  <c r="J22" i="29" s="1"/>
  <c r="G25" i="29"/>
  <c r="G26" i="29"/>
  <c r="J26" i="29" s="1"/>
  <c r="G28" i="29"/>
  <c r="G32" i="29"/>
  <c r="G33" i="29"/>
  <c r="J33" i="29" s="1"/>
  <c r="G36" i="32"/>
  <c r="J36" i="32" s="1"/>
  <c r="G35" i="32"/>
  <c r="J35" i="32" s="1"/>
  <c r="G33" i="32"/>
  <c r="G25" i="32"/>
  <c r="J25" i="32" s="1"/>
  <c r="G22" i="32"/>
  <c r="G20" i="32"/>
  <c r="J20" i="32" s="1"/>
  <c r="G16" i="32"/>
  <c r="J16" i="32" s="1"/>
  <c r="G13" i="32"/>
  <c r="G11" i="32"/>
  <c r="J11" i="32" s="1"/>
  <c r="G27" i="28"/>
  <c r="J27" i="28" s="1"/>
  <c r="G21" i="28"/>
  <c r="J21" i="28" s="1"/>
  <c r="G18" i="28"/>
  <c r="G12" i="28"/>
  <c r="G11" i="28"/>
  <c r="G25" i="27"/>
  <c r="J25" i="27" s="1"/>
  <c r="G21" i="27"/>
  <c r="J21" i="27" s="1"/>
  <c r="G16" i="27"/>
  <c r="J16" i="27" s="1"/>
  <c r="G13" i="27"/>
  <c r="G12" i="27"/>
  <c r="G11" i="27"/>
  <c r="J31" i="26"/>
  <c r="G30" i="26"/>
  <c r="J30" i="26" s="1"/>
  <c r="G23" i="26"/>
  <c r="J23" i="26" s="1"/>
  <c r="G21" i="26"/>
  <c r="J21" i="26" s="1"/>
  <c r="G18" i="26"/>
  <c r="J18" i="26" s="1"/>
  <c r="G14" i="26"/>
  <c r="J14" i="26" s="1"/>
  <c r="G13" i="26"/>
  <c r="G12" i="26"/>
  <c r="J12" i="26" s="1"/>
  <c r="G11" i="26"/>
  <c r="J11" i="26" s="1"/>
  <c r="G35" i="25"/>
  <c r="J35" i="25" s="1"/>
  <c r="G33" i="25"/>
  <c r="J33" i="25" s="1"/>
  <c r="G30" i="25"/>
  <c r="J30" i="25" s="1"/>
  <c r="G29" i="25"/>
  <c r="J29" i="25" s="1"/>
  <c r="G28" i="25"/>
  <c r="G27" i="25"/>
  <c r="G25" i="25"/>
  <c r="J25" i="25" s="1"/>
  <c r="G22" i="25"/>
  <c r="J22" i="25" s="1"/>
  <c r="G14" i="25"/>
  <c r="G13" i="25"/>
  <c r="J13" i="25" s="1"/>
  <c r="G11" i="25"/>
  <c r="J11" i="25" s="1"/>
  <c r="G24" i="24"/>
  <c r="J24" i="24" s="1"/>
  <c r="G23" i="24"/>
  <c r="G20" i="24"/>
  <c r="G15" i="24"/>
  <c r="J15" i="24" s="1"/>
  <c r="G13" i="24"/>
  <c r="G12" i="24"/>
  <c r="G11" i="24"/>
  <c r="G11" i="22"/>
  <c r="J11" i="22" s="1"/>
  <c r="G26" i="22"/>
  <c r="J26" i="22" s="1"/>
  <c r="G25" i="22"/>
  <c r="J25" i="22" s="1"/>
  <c r="G23" i="22"/>
  <c r="J23" i="22" s="1"/>
  <c r="G21" i="22"/>
  <c r="J21" i="22" s="1"/>
  <c r="G17" i="22"/>
  <c r="J17" i="22" s="1"/>
  <c r="G16" i="22"/>
  <c r="J16" i="22" s="1"/>
  <c r="G13" i="22"/>
  <c r="G12" i="22"/>
  <c r="G26" i="8"/>
  <c r="G25" i="8"/>
  <c r="G23" i="8"/>
  <c r="G21" i="8"/>
  <c r="G18" i="8"/>
  <c r="G15" i="8"/>
  <c r="G14" i="8"/>
  <c r="G13" i="8"/>
  <c r="G11" i="8"/>
  <c r="J11" i="8" s="1"/>
  <c r="G30" i="9"/>
  <c r="J30" i="9" s="1"/>
  <c r="J29" i="9"/>
  <c r="G28" i="9"/>
  <c r="J28" i="9" s="1"/>
  <c r="G27" i="9"/>
  <c r="J27" i="9" s="1"/>
  <c r="G26" i="9"/>
  <c r="J26" i="9" s="1"/>
  <c r="G25" i="9"/>
  <c r="J25" i="9" s="1"/>
  <c r="G24" i="9"/>
  <c r="J24" i="9" s="1"/>
  <c r="G22" i="9"/>
  <c r="J22" i="9" s="1"/>
  <c r="J19" i="9"/>
  <c r="G19" i="9"/>
  <c r="G16" i="9"/>
  <c r="J16" i="9" s="1"/>
  <c r="G14" i="9"/>
  <c r="G13" i="9"/>
  <c r="J13" i="9" s="1"/>
  <c r="G12" i="9"/>
  <c r="J12" i="9" s="1"/>
  <c r="G20" i="10"/>
  <c r="J20" i="10" s="1"/>
  <c r="G11" i="10"/>
  <c r="G12" i="10"/>
  <c r="G13" i="10"/>
  <c r="G14" i="10"/>
  <c r="G15" i="10"/>
  <c r="G16" i="10"/>
  <c r="G17" i="10"/>
  <c r="G19" i="10"/>
  <c r="G11" i="7"/>
  <c r="J11" i="7" s="1"/>
  <c r="G12" i="7"/>
  <c r="G13" i="7"/>
  <c r="G15" i="7"/>
  <c r="J15" i="7" s="1"/>
  <c r="G18" i="7"/>
  <c r="J18" i="7" s="1"/>
  <c r="G21" i="7"/>
  <c r="G24" i="7"/>
  <c r="J24" i="7" s="1"/>
  <c r="G25" i="7"/>
  <c r="J25" i="7" s="1"/>
  <c r="G26" i="7"/>
  <c r="J26" i="7" s="1"/>
  <c r="G27" i="7"/>
  <c r="G28" i="7"/>
  <c r="J28" i="7" s="1"/>
  <c r="G30" i="7"/>
  <c r="J30" i="7" s="1"/>
  <c r="G9" i="6"/>
  <c r="G10" i="6"/>
  <c r="G11" i="6"/>
  <c r="G14" i="6"/>
  <c r="J14" i="6" s="1"/>
  <c r="G15" i="6"/>
  <c r="G16" i="6"/>
  <c r="G17" i="6"/>
  <c r="G18" i="6"/>
  <c r="J18" i="6" s="1"/>
  <c r="G19" i="6"/>
  <c r="G20" i="6"/>
  <c r="J20" i="6" s="1"/>
  <c r="G11" i="5"/>
  <c r="G12" i="5"/>
  <c r="G13" i="5"/>
  <c r="G14" i="5"/>
  <c r="G16" i="5"/>
  <c r="G17" i="5"/>
  <c r="G18" i="5"/>
  <c r="G37" i="1"/>
  <c r="G38" i="1"/>
  <c r="J38" i="1" s="1"/>
  <c r="G39" i="1"/>
  <c r="J39" i="1" s="1"/>
  <c r="G16" i="1"/>
  <c r="G36" i="1"/>
  <c r="G35" i="1"/>
  <c r="G32" i="1"/>
  <c r="G31" i="1"/>
  <c r="G27" i="1"/>
  <c r="G25" i="1"/>
  <c r="G24" i="1"/>
  <c r="G23" i="1"/>
  <c r="G21" i="1"/>
  <c r="G19" i="1"/>
  <c r="G14" i="1"/>
  <c r="G12" i="1"/>
  <c r="G11" i="1"/>
  <c r="J11" i="1" s="1"/>
</calcChain>
</file>

<file path=xl/sharedStrings.xml><?xml version="1.0" encoding="utf-8"?>
<sst xmlns="http://schemas.openxmlformats.org/spreadsheetml/2006/main" count="2306" uniqueCount="1172">
  <si>
    <t>EVALUATION DES RISQUES PROFESSIONNELS</t>
  </si>
  <si>
    <t xml:space="preserve">MODIFICATION </t>
  </si>
  <si>
    <t>Risques</t>
  </si>
  <si>
    <t>Situations dangereuses</t>
  </si>
  <si>
    <t>Mesures de prévention existantes</t>
  </si>
  <si>
    <t>Evaluation</t>
  </si>
  <si>
    <t>Responsable de l'action</t>
  </si>
  <si>
    <t>Date limite</t>
  </si>
  <si>
    <t>Commentaires</t>
  </si>
  <si>
    <t>G</t>
  </si>
  <si>
    <t>F</t>
  </si>
  <si>
    <t>M</t>
  </si>
  <si>
    <t>Priorité</t>
  </si>
  <si>
    <t>Risque de chute de plain pied</t>
  </si>
  <si>
    <t>BELLEC C</t>
  </si>
  <si>
    <t>Risque lié aux circulations  (heurt véhicule contre agent)</t>
  </si>
  <si>
    <t>ROBERT S</t>
  </si>
  <si>
    <t xml:space="preserve">Risque lié à l'activité physique </t>
  </si>
  <si>
    <t xml:space="preserve">Formation PRAP  </t>
  </si>
  <si>
    <t>Risque lié aux produits dangereux</t>
  </si>
  <si>
    <t>Risque lié à la manutention mécanique</t>
  </si>
  <si>
    <t xml:space="preserve">Risque de chute de hauteur </t>
  </si>
  <si>
    <t xml:space="preserve">Effectuer un diagnostic dans les bâtiments </t>
  </si>
  <si>
    <t>Risque et nuisance liés aux bruits</t>
  </si>
  <si>
    <t>Risque de brûlure</t>
  </si>
  <si>
    <t>HIERARCHISATION DES RISQUES</t>
  </si>
  <si>
    <t>FREQUENCE D’EXPOSITION AUX DANGERS :</t>
  </si>
  <si>
    <r>
      <t>1 – Exceptionnelle</t>
    </r>
    <r>
      <rPr>
        <b/>
        <sz val="10"/>
        <rFont val="Arial"/>
        <family val="2"/>
      </rPr>
      <t xml:space="preserve"> (ou jamais observé)</t>
    </r>
  </si>
  <si>
    <r>
      <t>4 – Rare</t>
    </r>
    <r>
      <rPr>
        <b/>
        <sz val="10"/>
        <rFont val="Arial"/>
        <family val="2"/>
      </rPr>
      <t xml:space="preserve"> </t>
    </r>
    <r>
      <rPr>
        <b/>
        <sz val="12"/>
        <rFont val="Arial"/>
        <family val="2"/>
      </rPr>
      <t xml:space="preserve"> </t>
    </r>
    <r>
      <rPr>
        <b/>
        <sz val="10"/>
        <rFont val="Arial"/>
        <family val="2"/>
      </rPr>
      <t>(moins d’une fois par jour)</t>
    </r>
  </si>
  <si>
    <r>
      <t xml:space="preserve">7 – Fréquente </t>
    </r>
    <r>
      <rPr>
        <b/>
        <sz val="10"/>
        <rFont val="Arial"/>
        <family val="2"/>
      </rPr>
      <t>(plusieurs fois par jour)</t>
    </r>
  </si>
  <si>
    <t>10 – Permanente ou quasi-permanente</t>
  </si>
  <si>
    <t>GRAVITE POTENTIELLE DES DOMMAGES :</t>
  </si>
  <si>
    <t>1 – Gène ou dommages matériels</t>
  </si>
  <si>
    <t>"bobo"</t>
  </si>
  <si>
    <r>
      <t xml:space="preserve">4 – Blessure légère </t>
    </r>
    <r>
      <rPr>
        <b/>
        <sz val="10"/>
        <rFont val="Arial"/>
        <family val="2"/>
      </rPr>
      <t>(soins infirmiers)</t>
    </r>
  </si>
  <si>
    <t>"entorse"</t>
  </si>
  <si>
    <r>
      <t xml:space="preserve">7 – Blessure </t>
    </r>
    <r>
      <rPr>
        <b/>
        <sz val="10"/>
        <rFont val="Arial"/>
        <family val="2"/>
      </rPr>
      <t>(arrêt &lt; 3 mois)</t>
    </r>
  </si>
  <si>
    <t>"lésion/handicap à vie"</t>
  </si>
  <si>
    <t>RISQUE BRUT :</t>
  </si>
  <si>
    <r>
      <t xml:space="preserve">10– Blessure </t>
    </r>
    <r>
      <rPr>
        <b/>
        <sz val="10"/>
        <rFont val="Arial"/>
        <family val="2"/>
      </rPr>
      <t>(arrêt &gt; 3mois, handicap, décès)</t>
    </r>
  </si>
  <si>
    <t>"décès/lourd handicap à vie"</t>
  </si>
  <si>
    <t>FREQUENCE</t>
  </si>
  <si>
    <t>X</t>
  </si>
  <si>
    <t>GRAVITE</t>
  </si>
  <si>
    <t>=</t>
  </si>
  <si>
    <t>RISQUE BRUT</t>
  </si>
  <si>
    <t>MAITRISE ACTUELLE</t>
  </si>
  <si>
    <t xml:space="preserve"> – TRES BONNE: Risque isolé-voir supprimé</t>
  </si>
  <si>
    <t xml:space="preserve"> – BONNE</t>
  </si>
  <si>
    <t xml:space="preserve"> – INSUFFISANTE</t>
  </si>
  <si>
    <t>– NULLE : Aucune Maîtrise</t>
  </si>
  <si>
    <t>PRIORITE 1</t>
  </si>
  <si>
    <t>PRIORITE 2</t>
  </si>
  <si>
    <t>PRIORITE 3</t>
  </si>
  <si>
    <t>RISQUES</t>
  </si>
  <si>
    <t>GESTIONNAIRES</t>
  </si>
  <si>
    <t>Risque d'agression morale</t>
  </si>
  <si>
    <t>Risque d'agression physique</t>
  </si>
  <si>
    <t xml:space="preserve">PLOUIDY A </t>
  </si>
  <si>
    <t>GUEGAN A</t>
  </si>
  <si>
    <t>GOURMELON C</t>
  </si>
  <si>
    <t>Risque de contamination</t>
  </si>
  <si>
    <t>PELE JL</t>
  </si>
  <si>
    <t>Risque d'incendie ou d'explosion</t>
  </si>
  <si>
    <t>Risque électrique</t>
  </si>
  <si>
    <t>LE GARS Y</t>
  </si>
  <si>
    <t>Risque lié à la manutention manuelle</t>
  </si>
  <si>
    <t>FAVE P</t>
  </si>
  <si>
    <t>Risque lié à la posture</t>
  </si>
  <si>
    <t>Risque lié à l'utilisation d'écran / poste bureautique</t>
  </si>
  <si>
    <t>Risque lié à un choc ou à une partie saillante ou à un objet en mouvement</t>
  </si>
  <si>
    <t>Risque lié aux ambiances climatiques (Chauff./ Clim.)</t>
  </si>
  <si>
    <t>Risque lié aux effondrements et chutes d'objets</t>
  </si>
  <si>
    <t>Risque lié aux produits, aux émissions et aux déchets</t>
  </si>
  <si>
    <t>Risque psychosocial/stress</t>
  </si>
  <si>
    <t>Risques du travailleur isolé</t>
  </si>
  <si>
    <t>Risques liés aux machines outils</t>
  </si>
  <si>
    <t>Risque lié à la co-activité</t>
  </si>
  <si>
    <t>Risque de noyade</t>
  </si>
  <si>
    <t xml:space="preserve">Intervention sur la voie publique
Déplacement internes et routiers 
</t>
  </si>
  <si>
    <t xml:space="preserve">Absence d'aménagement accès ateliers
</t>
  </si>
  <si>
    <t xml:space="preserve">EPI personnalisés
Sensibilisations au bruit </t>
  </si>
  <si>
    <t xml:space="preserve">Formation Signalisation temporaire </t>
  </si>
  <si>
    <t xml:space="preserve">Véhicules de services entretenus
Tenue Haute visibilité
Chaussures de sécurité 
Mobilier Urbain mis en place à St Ernel
Balisage Zone intervention </t>
  </si>
  <si>
    <t>Parfaire organisation des tournées en binôme</t>
  </si>
  <si>
    <t xml:space="preserve">EPI  à disposition
Procédure d'accueil pour nouvel arrivant 
</t>
  </si>
  <si>
    <t xml:space="preserve">Etude TMS                                              </t>
  </si>
  <si>
    <t xml:space="preserve">Intervention sur tous les types de temps </t>
  </si>
  <si>
    <t xml:space="preserve">EPI  à disposition
SSIAP
Extincteurs dans les locaux
</t>
  </si>
  <si>
    <t xml:space="preserve">Affichage du port des EPI </t>
  </si>
  <si>
    <t>Vérification stockage produits ( situation - bacs de rétention )</t>
  </si>
  <si>
    <t xml:space="preserve">EPI
Nacelles contrôlées
Harnais contrôlés
Habilitations de conduite </t>
  </si>
  <si>
    <t>LEAUSTIC R</t>
  </si>
  <si>
    <t xml:space="preserve">Mise en place procédures sur évènements climatiques
Tenues adaptées
 </t>
  </si>
  <si>
    <t xml:space="preserve">Branchement de coffrets temporaires 
Installations des coffrets </t>
  </si>
  <si>
    <t xml:space="preserve">Diverses soudures </t>
  </si>
  <si>
    <t>CARIOU MP</t>
  </si>
  <si>
    <t>BEAUSSIER C</t>
  </si>
  <si>
    <t>BRAS N</t>
  </si>
  <si>
    <t>BRETON V</t>
  </si>
  <si>
    <t>VANOLI B</t>
  </si>
  <si>
    <t>BODROS K</t>
  </si>
  <si>
    <t>LE BAIL G</t>
  </si>
  <si>
    <t>FOUERE H</t>
  </si>
  <si>
    <t>CLOAREC S</t>
  </si>
  <si>
    <t>L'HOUR V</t>
  </si>
  <si>
    <t>LE COZ A</t>
  </si>
  <si>
    <t>CRENN C</t>
  </si>
  <si>
    <t>NOMBRE 9</t>
  </si>
  <si>
    <t xml:space="preserve">La charnière arrière gauche maintenant le hayon a cédé, la porte est tombée sur la tête de l’agent : traumatisme 0 j </t>
  </si>
  <si>
    <t>En projetant du chlore au plafond d’un vestiaire : brûlure aux yeux 0 j</t>
  </si>
  <si>
    <t>En rangeant l’échelle, l’agent a eu le doigt coincé main gauche 0 j</t>
  </si>
  <si>
    <t>trauma cheville, s est mal réceptionné en descendant véhicule (0j)</t>
  </si>
  <si>
    <t>trauma cheville, s est mal réceptionné en descendant véhicule (3j)</t>
  </si>
  <si>
    <t>en vidant filets de but de son véhicule, s'est pris les pieds dedans et a chuté (15j)</t>
  </si>
  <si>
    <t>coup de manivelle d'un agrès en la manipulant (0j)</t>
  </si>
  <si>
    <t>douleur au dos en soulevant pot de fleur (13j)</t>
  </si>
  <si>
    <t xml:space="preserve">ACCIDENTS DANS LE SERVICE </t>
  </si>
  <si>
    <t>projection œil suite soudures (0j)</t>
  </si>
  <si>
    <t>en vidant container à verre, s'est coincé le doigt (7j)</t>
  </si>
  <si>
    <t>douleur bras en montant la tribune</t>
  </si>
  <si>
    <t>éclat métal dans œil en meulant (0j)</t>
  </si>
  <si>
    <t>douleur dos en déchargeant des tables (5j)</t>
  </si>
  <si>
    <t>manutention (28j)</t>
  </si>
  <si>
    <t>chute fourgon (34j)</t>
  </si>
  <si>
    <t>brûlure (12j)</t>
  </si>
  <si>
    <t>manutention/douleur musculaire (23j)</t>
  </si>
  <si>
    <t>coupure cutter (12j)</t>
  </si>
  <si>
    <t>manutention (1j)</t>
  </si>
  <si>
    <t>manutention/douleur musculaire (16j)</t>
  </si>
  <si>
    <t>Mesures de prévention proposées</t>
  </si>
  <si>
    <t>Date prévisionnelle</t>
  </si>
  <si>
    <t xml:space="preserve">REFERENT </t>
  </si>
  <si>
    <t>SERGE CLAUDE QUEMENEUR</t>
  </si>
  <si>
    <t xml:space="preserve">Faire le point sur les FDS avec le référent 
Insérer des fiches pictogramme sur les lieux de stockage 
</t>
  </si>
  <si>
    <t xml:space="preserve">
EPI </t>
  </si>
  <si>
    <t xml:space="preserve">Mise en place d'un contrôle annuel sur la remorque podium  avec fiche de contrôle mise en place </t>
  </si>
  <si>
    <t>Manipulation de matériaux 
Manipulation d'outillage
Montage - Démontage gradins … 
Déménagement 
Postures de chantier
Contrôle des podiums et remorques</t>
  </si>
  <si>
    <t xml:space="preserve">Déplacement interne
Ronde nuit ou pénombre
Travail sur sol glissant </t>
  </si>
  <si>
    <t>Mettre une lampe torche à disposition</t>
  </si>
  <si>
    <t>EPI Disponibles
Formations gestes et postures
Chariot Vérifié
Utilisation de moyens de manutention 
Critères ergonomies dans équipements</t>
  </si>
  <si>
    <t>manu mai 2017</t>
  </si>
  <si>
    <t>Vérification échelles</t>
  </si>
  <si>
    <t>Risque lié à l'amiante</t>
  </si>
  <si>
    <t xml:space="preserve">Bruits sur chantier en  extérieurs
Bruit salle, sono, musique
Utilisation de machine outils </t>
  </si>
  <si>
    <t>Rappel port EPI</t>
  </si>
  <si>
    <t>Téléphone fixe dans les salles
Portable dans le service 
Travail le plus souvent en binôme
Mise en place d'une organisation de tournées</t>
  </si>
  <si>
    <t xml:space="preserve">Travail en horaires décalés 
Rondes intérieures et extérieures des bâtiments </t>
  </si>
  <si>
    <t xml:space="preserve">Aide à l'utilisation de produits d'artifices et effets spéciaux
Utilisation d'outillage à projection </t>
  </si>
  <si>
    <t xml:space="preserve">Suivi du cahier SSIAP et remontée des problématiques </t>
  </si>
  <si>
    <t xml:space="preserve">Formation à la gestion des publics agressifs </t>
  </si>
  <si>
    <t>Agression verbale ou physique 
Gestion de la foule 
jet d'objet</t>
  </si>
  <si>
    <t xml:space="preserve">Tenue réglementaire SSIAP  </t>
  </si>
  <si>
    <t>Premiers secours à personne</t>
  </si>
  <si>
    <t>Formation SSIAP 1
Formation SST
Trousse de premiers secours
Contrôle et entretien des défibrillateurs</t>
  </si>
  <si>
    <t>Contraintes supplémentaires , Imprévu, Ménage
Discussion avec associations 
Gestion des urgences , évacuations, accidents ,incidents , effet de panique, incendie</t>
  </si>
  <si>
    <t xml:space="preserve">Mise en place de conventions avec obligation de ménage 
Courrier vers utilisateurs, pénalités financières 
Formation SSIAP 1
Formation SST
Mise en place d'un cahier des charges des salles de spectacles </t>
  </si>
  <si>
    <t xml:space="preserve">Effectuer plusieurs types d'exercices par an ( incendie - évacuation réelle )
</t>
  </si>
  <si>
    <t xml:space="preserve">voir pour programmer une formation en gestion de stress et gestion des conflits </t>
  </si>
  <si>
    <t xml:space="preserve">UT  AGENT SPORT ET FETE - SSIAP  </t>
  </si>
  <si>
    <t>manutention/douleur dos (9j)</t>
  </si>
  <si>
    <t>Accidents déjà survenus dans le service:</t>
  </si>
  <si>
    <t>2 agents formés à la gestion du temps (2013)</t>
  </si>
  <si>
    <t xml:space="preserve">Etude prévue service bâtiment </t>
  </si>
  <si>
    <t xml:space="preserve">mise en place de stores à l'étage du CSVA  </t>
  </si>
  <si>
    <t xml:space="preserve">Repose poignets
Mise en place de formation à la sensibilisation du travail sur écran et postures à tenir </t>
  </si>
  <si>
    <t xml:space="preserve">Travail sur poste informatique </t>
  </si>
  <si>
    <t xml:space="preserve">Photocopieur déplacé
Aménagement des locaux 
Sensibilisations au bruit </t>
  </si>
  <si>
    <t xml:space="preserve">Bruits salle de spectacles
Bruit due aux conditions climatiques  ( skydome bureau)
</t>
  </si>
  <si>
    <t xml:space="preserve">Véhicules entretenus
Téléphone portable
</t>
  </si>
  <si>
    <t xml:space="preserve">Déplacement routier inter bâtiments 
</t>
  </si>
  <si>
    <t>Risque routier  (heurt véhicule contre véhicule)</t>
  </si>
  <si>
    <t xml:space="preserve">Escaliers vers étage  isolé des conditions climatiques 
Escalier entretenu
</t>
  </si>
  <si>
    <t xml:space="preserve">Déplacement interne
</t>
  </si>
  <si>
    <t>NICOLE LE LIBOUX</t>
  </si>
  <si>
    <t>NOMBRE 4,5</t>
  </si>
  <si>
    <t>Milieu sombre</t>
  </si>
  <si>
    <t xml:space="preserve">Rappel port EPI </t>
  </si>
  <si>
    <t xml:space="preserve">Bruits sur sono, balance, préparation scène
</t>
  </si>
  <si>
    <t>Effectuer un diagnostic  family  médiathèque</t>
  </si>
  <si>
    <t>Risdque lié à l'amiante</t>
  </si>
  <si>
    <t>EPI
Nacelle contrôlée
Poteaux à sangles à disposition 
Formation travail en hauteur
Quai réaménagé</t>
  </si>
  <si>
    <t xml:space="preserve">Travail en hauteur sur scène
Quai déchargement en hauteur
 </t>
  </si>
  <si>
    <t xml:space="preserve">EPI Disponibles
Chariot manuel
Mise en place des potelets d accès 
</t>
  </si>
  <si>
    <t>Date effective</t>
  </si>
  <si>
    <t>Mesures de prévention à proposer</t>
  </si>
  <si>
    <t>UT  REGISSEURS FAMILY</t>
  </si>
  <si>
    <t>NOMBRE 2</t>
  </si>
  <si>
    <t>Coupure avec meuleuse (16j)</t>
  </si>
  <si>
    <t xml:space="preserve">Traumatisme crânien lors d'un déchargement d'un camion (chute plateforme) : fracture, 34 j </t>
  </si>
  <si>
    <t>En ôtant la ceinture de sécurité, l’agent a eu le bras coincé au niveau de l’humérus par la ceinture : luxation bras gauche72 j + 81 j en 2009 soit 153 j</t>
  </si>
  <si>
    <t xml:space="preserve">Améliorer la communication au sein de la collectivité </t>
  </si>
  <si>
    <t xml:space="preserve">Organisation et prévision des chantiers à plus ou moins moyen terme </t>
  </si>
  <si>
    <t xml:space="preserve">Cohésion équipes 
Discussion avec la hiérarchie </t>
  </si>
  <si>
    <t>Organisation suivant les plannings individuels
Problème de reconnaissance et baisse des effectifs
Problème de communication</t>
  </si>
  <si>
    <t xml:space="preserve">RAPPEL port du casque </t>
  </si>
  <si>
    <t xml:space="preserve">Intervention dans les vide sanitaires </t>
  </si>
  <si>
    <t xml:space="preserve">Risque du travail en espace confiné </t>
  </si>
  <si>
    <t xml:space="preserve">Téléphone portable 
</t>
  </si>
  <si>
    <t xml:space="preserve">Suivant planning individuel et  équipe réduite </t>
  </si>
  <si>
    <t xml:space="preserve">Etude TMS  en cours </t>
  </si>
  <si>
    <t>Mesures de bruit</t>
  </si>
  <si>
    <t xml:space="preserve">EPI personnalisés
Casque </t>
  </si>
  <si>
    <t xml:space="preserve">Bruits sur chantier en  extérieurs
Utilisation de machine outils </t>
  </si>
  <si>
    <t>1 er trimestre 2017</t>
  </si>
  <si>
    <t xml:space="preserve">Procédure mise en place </t>
  </si>
  <si>
    <t xml:space="preserve">Achat échafaudage spécifique maçons
</t>
  </si>
  <si>
    <t>Vérification échelles, harnais</t>
  </si>
  <si>
    <t>test avec celles des peintres</t>
  </si>
  <si>
    <t>Tester/Acheter plateforme individuelle  ( 4/5 marches)</t>
  </si>
  <si>
    <t xml:space="preserve">Utilisation d'échelles, échafaudages, chevalet, escabeaux
</t>
  </si>
  <si>
    <t>port du casque</t>
  </si>
  <si>
    <t xml:space="preserve">1er trimestre 2017 </t>
  </si>
  <si>
    <t xml:space="preserve">
Former les agents aux EPI(rappel)</t>
  </si>
  <si>
    <t>GESTION MANU</t>
  </si>
  <si>
    <t>1er semestre 2017</t>
  </si>
  <si>
    <t xml:space="preserve">Lunettes anti poussières en test </t>
  </si>
  <si>
    <t xml:space="preserve">Gants spécifiques en test </t>
  </si>
  <si>
    <t>Utilisation d'outils coupant ( disqueuse- meuleuse</t>
  </si>
  <si>
    <t>Risque lié à l'utilisation d'outillage</t>
  </si>
  <si>
    <t xml:space="preserve">
2nd semestre 2017</t>
  </si>
  <si>
    <t xml:space="preserve">Faire le point sur les FDS
</t>
  </si>
  <si>
    <t>Mise en place de consignes d'utilisation / stockage</t>
  </si>
  <si>
    <t xml:space="preserve">EPI 
</t>
  </si>
  <si>
    <t xml:space="preserve">Utilisation de produits chimiques </t>
  </si>
  <si>
    <t>EN COURS</t>
  </si>
  <si>
    <t xml:space="preserve">
1er trimestre 2017</t>
  </si>
  <si>
    <t xml:space="preserve">Etude TMS  en cours                                                     </t>
  </si>
  <si>
    <t>EPI Disponibles                                                                               Genouillères                                                                                     Utilisation de moyens de manutention 
Critères ergonomies dans conditionnements</t>
  </si>
  <si>
    <t xml:space="preserve">Manipulation de matériaux 
Manipulation d'outillage
Implantation de chantier
Postures de chantier
</t>
  </si>
  <si>
    <t xml:space="preserve">recyclage ST à faire </t>
  </si>
  <si>
    <t>EPI HV
Agents formés à la signalisation temporaire</t>
  </si>
  <si>
    <t xml:space="preserve">Intervention sur la voie publique </t>
  </si>
  <si>
    <t>Date Prévisionnelle</t>
  </si>
  <si>
    <t xml:space="preserve">UT  MACONNERIE </t>
  </si>
  <si>
    <t>Alain Le Gall</t>
  </si>
  <si>
    <t xml:space="preserve">REFERENT  : </t>
  </si>
  <si>
    <t>NOMBRE 3</t>
  </si>
  <si>
    <t>Plan d'intervention et évacuation
Extincteurs en place et vérifiés</t>
  </si>
  <si>
    <t xml:space="preserve">Etalement de la préparation - mise en place d'une organisation nécessitant moins d'heures </t>
  </si>
  <si>
    <t xml:space="preserve">mise en place d’une zone de confidentialité à l'accueil </t>
  </si>
  <si>
    <t xml:space="preserve">Paravent entre les deux postes CNI </t>
  </si>
  <si>
    <t xml:space="preserve">réaménager le stockage </t>
  </si>
  <si>
    <t>escabeau 3 marches à disposition</t>
  </si>
  <si>
    <t xml:space="preserve">Stockage en hauteur </t>
  </si>
  <si>
    <t xml:space="preserve">Repenser accueil avec attente usager </t>
  </si>
  <si>
    <t xml:space="preserve">problème TMS  à terme </t>
  </si>
  <si>
    <t xml:space="preserve">Etudes de postes  accueil et CNI </t>
  </si>
  <si>
    <t xml:space="preserve">Formation sensibilisation travail écran </t>
  </si>
  <si>
    <t xml:space="preserve">Travail sur écran permanent 
Travail au postes CNI  et accueil </t>
  </si>
  <si>
    <t xml:space="preserve">EPI  à dispositions </t>
  </si>
  <si>
    <t>Manipulations de produits</t>
  </si>
  <si>
    <t xml:space="preserve">formation PRAP </t>
  </si>
  <si>
    <t>Chariots disponibles
Consignes de gestes d'aide 
Bureaux de vote réduits</t>
  </si>
  <si>
    <t>Véhicules entretenus</t>
  </si>
  <si>
    <t xml:space="preserve">Déplacements  vers d'autres  sites </t>
  </si>
  <si>
    <t xml:space="preserve">Escaliers avec bandes anti dérapantes 
Chaussures anti dérapantes
Mise en place de panneaux  "sol glissant"
</t>
  </si>
  <si>
    <t xml:space="preserve">Déplacements dans les étages 
Escaliers 
Lavage des sols </t>
  </si>
  <si>
    <t xml:space="preserve">UT MAIRIE HDV </t>
  </si>
  <si>
    <t xml:space="preserve">KATIA MARILLER </t>
  </si>
  <si>
    <t xml:space="preserve">NOMBRE </t>
  </si>
  <si>
    <t>chute personnel entretien (4j)</t>
  </si>
  <si>
    <t>en poussant porte séparant csva/médiathèque a senti douleur à l'épaule (8j)</t>
  </si>
  <si>
    <t xml:space="preserve">Personnel formé 
Massicot vérifié
</t>
  </si>
  <si>
    <t xml:space="preserve">Utilisation massicot, cutters </t>
  </si>
  <si>
    <t xml:space="preserve">Rangement des livres, collections,  tables salle des contes </t>
  </si>
  <si>
    <t xml:space="preserve">filtres mis en places sur les fenêtres </t>
  </si>
  <si>
    <t xml:space="preserve">Repose poignets
Filtres  et travail sur luminaires
Mise en place de formation à la sensibilisation du travail sur écran et postures à tenir </t>
  </si>
  <si>
    <r>
      <rPr>
        <sz val="9"/>
        <rFont val="Arial"/>
        <family val="2"/>
      </rPr>
      <t xml:space="preserve">Déplacement routier inter bâtiments; Plus fréquents vers les écoles  </t>
    </r>
    <r>
      <rPr>
        <b/>
        <i/>
        <sz val="9"/>
        <rFont val="Arial"/>
        <family val="2"/>
      </rPr>
      <t xml:space="preserve">
</t>
    </r>
  </si>
  <si>
    <t xml:space="preserve">couloirs dégagés, allées rangées </t>
  </si>
  <si>
    <t xml:space="preserve">UT MEDIATHEQUE ET PATRIMOINE </t>
  </si>
  <si>
    <t>NADIA PLOUZANE</t>
  </si>
  <si>
    <t>NOMBRE 10</t>
  </si>
  <si>
    <t xml:space="preserve">Manipulation produits d'entretien </t>
  </si>
  <si>
    <t>les agents tournent sur les postes</t>
  </si>
  <si>
    <t xml:space="preserve">bruits usagers </t>
  </si>
  <si>
    <t>Sensibilisation aux risque RPS</t>
  </si>
  <si>
    <t>Petits travaux</t>
  </si>
  <si>
    <t>2005-chute causée par des fils électriques au sol (37j)</t>
  </si>
  <si>
    <t xml:space="preserve">2006- faux mouvement en manipulant carton très lourd - lumbago-(101j) </t>
  </si>
  <si>
    <t xml:space="preserve">2008
- en portant  les caisses lors de la mise sous pli des élections, l’agent a ressenti une douleur dans l’épaule : luxation 0 j
</t>
  </si>
  <si>
    <t xml:space="preserve">Absence de signalisation point  de rassemblement 
Problème d'absence de procédures incendie 
Exercices d'incendie à faire plus régulièrement 
Problème accueil nouveaux agents 
</t>
  </si>
  <si>
    <t>Mise en place de pictogrammes  escaliers et porte personnel</t>
  </si>
  <si>
    <t xml:space="preserve">aménagement d’une grille amovible en hauteur pour bac à douche
</t>
  </si>
  <si>
    <t xml:space="preserve">Définir lieu d'un espace d'attente </t>
  </si>
  <si>
    <t>2012-chute de sa hauteur, pieds dans moquette (34j)</t>
  </si>
  <si>
    <t>NOMBRE 14</t>
  </si>
  <si>
    <t>UT  AGENTS CSVA ADMINISTRATIFS</t>
  </si>
  <si>
    <t>Commander demandes de matériels suite sensibilisations</t>
  </si>
  <si>
    <t>Commander demandes de matériels suite sensibilisation</t>
  </si>
  <si>
    <t xml:space="preserve">étude en cours (Manu)
</t>
  </si>
  <si>
    <t>Formation aux exercices d'évacuation
 Formation Extincteurs
Plans et Consignes sécurité incendie mises en place
2 SSIAP</t>
  </si>
  <si>
    <t xml:space="preserve">certains bureaux soumis aux effets du climat </t>
  </si>
  <si>
    <t>Etude  pour isolation ou climatisation  bureaux étage + suppression douche</t>
  </si>
  <si>
    <t xml:space="preserve">Bruit lié aux conditions climatiques
Gestions de nombreux dossiers/appels
</t>
  </si>
  <si>
    <t xml:space="preserve">Mise en place d'exercices d'évacuation
 Formation Extincteurs
Plans et Consignes sécurité incendie mises en place
2 SSIAP1
</t>
  </si>
  <si>
    <t xml:space="preserve">Formation aux produits dangereux </t>
  </si>
  <si>
    <t>Veiller à la mise en place du balisage scène</t>
  </si>
  <si>
    <t xml:space="preserve">Aide à l'utilisation de produits effets spéciaux
Utilisation d'outillage à projection </t>
  </si>
  <si>
    <t xml:space="preserve">Veiller à la vérification du matériel utilisé </t>
  </si>
  <si>
    <t>Mise en place d'un balisage
Lampe frontale
Accès loge - cuisine revue</t>
  </si>
  <si>
    <t>NOM</t>
  </si>
  <si>
    <t xml:space="preserve">PRENOM </t>
  </si>
  <si>
    <t xml:space="preserve">COLLECTIVITE </t>
  </si>
  <si>
    <t xml:space="preserve">MISE EN ŒUVRE </t>
  </si>
  <si>
    <t xml:space="preserve">PASSAGE DEMANDE SCE SECURITE </t>
  </si>
  <si>
    <t>FAUTEUIL</t>
  </si>
  <si>
    <t xml:space="preserve">BUREAU </t>
  </si>
  <si>
    <t>MATERIEL AUTRE</t>
  </si>
  <si>
    <t>PB TECHNIQUE /SUIVI</t>
  </si>
  <si>
    <t>GALERON</t>
  </si>
  <si>
    <t>BEATRICE</t>
  </si>
  <si>
    <t xml:space="preserve">VILLE </t>
  </si>
  <si>
    <t>PARTIEL</t>
  </si>
  <si>
    <t>OUI</t>
  </si>
  <si>
    <t xml:space="preserve">PORTE DOCUMENT AJUSTABLE + SOURIS OPTIQUE </t>
  </si>
  <si>
    <t>MORVAN</t>
  </si>
  <si>
    <t xml:space="preserve">MARTINE </t>
  </si>
  <si>
    <t>PRIGENT</t>
  </si>
  <si>
    <t>MAGALI</t>
  </si>
  <si>
    <t xml:space="preserve">BASCULE ENTRE BUREAU MAGALI PRIGENT ET MARIE PIERRE </t>
  </si>
  <si>
    <t>PRIMAULT</t>
  </si>
  <si>
    <t>OLIVIER</t>
  </si>
  <si>
    <t>CARIOU</t>
  </si>
  <si>
    <t>MARIE PIERRE</t>
  </si>
  <si>
    <t xml:space="preserve">TABLE RONDE REUNION ASSEZ REDUITE </t>
  </si>
  <si>
    <t>ANDRE</t>
  </si>
  <si>
    <t>Florelle</t>
  </si>
  <si>
    <t>LE LIBOUX</t>
  </si>
  <si>
    <t>NICOLE</t>
  </si>
  <si>
    <t>PRADINES</t>
  </si>
  <si>
    <t>ROSENN</t>
  </si>
  <si>
    <t>COEURDRAY</t>
  </si>
  <si>
    <t>GWENAEL</t>
  </si>
  <si>
    <t>PORTE DOCUMENT</t>
  </si>
  <si>
    <t>TOULLEC</t>
  </si>
  <si>
    <t>AGNES</t>
  </si>
  <si>
    <t>CCAS</t>
  </si>
  <si>
    <t xml:space="preserve">TREGUER </t>
  </si>
  <si>
    <t>MAELA</t>
  </si>
  <si>
    <t>KERVEVAN</t>
  </si>
  <si>
    <t>NOLWENN</t>
  </si>
  <si>
    <t xml:space="preserve">REPOSE PIED  </t>
  </si>
  <si>
    <t>récupe MP de SG</t>
  </si>
  <si>
    <t>HASCOET</t>
  </si>
  <si>
    <t>PASCALE</t>
  </si>
  <si>
    <t>CCPLD</t>
  </si>
  <si>
    <t>SOURIS VERTICALE</t>
  </si>
  <si>
    <t xml:space="preserve">LE BORGNE </t>
  </si>
  <si>
    <t>DANIELE</t>
  </si>
  <si>
    <t>MUTUALISE</t>
  </si>
  <si>
    <t>DOUBLE ECRAN</t>
  </si>
  <si>
    <t xml:space="preserve">LE DROFF </t>
  </si>
  <si>
    <t xml:space="preserve">CLAIRE </t>
  </si>
  <si>
    <t>CLERE</t>
  </si>
  <si>
    <t>NATHALIE</t>
  </si>
  <si>
    <t>1 repose-poignets</t>
  </si>
  <si>
    <t>QUILLIEC</t>
  </si>
  <si>
    <t>CHRISTINE</t>
  </si>
  <si>
    <t>NON</t>
  </si>
  <si>
    <t xml:space="preserve">PB CONNECTIQUE </t>
  </si>
  <si>
    <t>VISSER</t>
  </si>
  <si>
    <t>VERONIQUE</t>
  </si>
  <si>
    <t xml:space="preserve">CATHERINE </t>
  </si>
  <si>
    <t>HENAFF</t>
  </si>
  <si>
    <t>GUENAELLE</t>
  </si>
  <si>
    <t>EVENO</t>
  </si>
  <si>
    <t>VIRGINIE</t>
  </si>
  <si>
    <t>CASQUE TEL</t>
  </si>
  <si>
    <t>GUEGAN</t>
  </si>
  <si>
    <t>ANAWENN</t>
  </si>
  <si>
    <t>GOURMELON</t>
  </si>
  <si>
    <t xml:space="preserve">KERIVIN </t>
  </si>
  <si>
    <t xml:space="preserve">JOSETTE </t>
  </si>
  <si>
    <t>ROHEL</t>
  </si>
  <si>
    <t>ISABELLE</t>
  </si>
  <si>
    <t>lampe de bureau + rideau opaque</t>
  </si>
  <si>
    <t>HUBERT</t>
  </si>
  <si>
    <t>CATHY</t>
  </si>
  <si>
    <t>Lampe de bureau</t>
  </si>
  <si>
    <t>CROZON</t>
  </si>
  <si>
    <t>VIVIANE</t>
  </si>
  <si>
    <t>MORNET</t>
  </si>
  <si>
    <t>LUCIE</t>
  </si>
  <si>
    <t>REPOSE-POIGNET souris</t>
  </si>
  <si>
    <t>partage écran sur 2 postes</t>
  </si>
  <si>
    <t>BARS</t>
  </si>
  <si>
    <t>LAURENCE</t>
  </si>
  <si>
    <t>PLOUZANE</t>
  </si>
  <si>
    <t>NADIA</t>
  </si>
  <si>
    <t>LE COZ</t>
  </si>
  <si>
    <t>ANNIE</t>
  </si>
  <si>
    <t>BERTHOU</t>
  </si>
  <si>
    <t>MYRIAM</t>
  </si>
  <si>
    <t>VERON</t>
  </si>
  <si>
    <t>AUDE</t>
  </si>
  <si>
    <t>REPOSE PIED (CSVA)+petit matériel</t>
  </si>
  <si>
    <t>FOUERE</t>
  </si>
  <si>
    <t>HELENE</t>
  </si>
  <si>
    <t>Lampe de bureau+pince écran</t>
  </si>
  <si>
    <t>FAVE</t>
  </si>
  <si>
    <t>PORTE DOCUMENT+oreillette tel portable</t>
  </si>
  <si>
    <t>SCHROER</t>
  </si>
  <si>
    <t>PASCAL</t>
  </si>
  <si>
    <t>BORNES</t>
  </si>
  <si>
    <t>PASSEPORTS</t>
  </si>
  <si>
    <t>BRAS</t>
  </si>
  <si>
    <t>TMS</t>
  </si>
  <si>
    <t xml:space="preserve">ANNEXES </t>
  </si>
  <si>
    <t xml:space="preserve">Disposer de lunettes et gants isolants 
</t>
  </si>
  <si>
    <t xml:space="preserve">Réaménager quai en hauteur </t>
  </si>
  <si>
    <t>BP</t>
  </si>
  <si>
    <t xml:space="preserve">2 agents formés. Très peu d'utilisation des  échafaudages </t>
  </si>
  <si>
    <t xml:space="preserve">Ajouter éclairage escalier et hall, 
Ajouter de l'éclairage à l'extérieur  </t>
  </si>
  <si>
    <t xml:space="preserve">Déplacements vers les différentes écoles </t>
  </si>
  <si>
    <t xml:space="preserve">Travail sur ordinateur </t>
  </si>
  <si>
    <t>Mise en place d'un bras articulé ou plateau sur roulement afin de tourner l'écran ( secrétariat et visuel public)</t>
  </si>
  <si>
    <t xml:space="preserve">UT  ECOLE DE MUSIQUE </t>
  </si>
  <si>
    <r>
      <rPr>
        <sz val="9"/>
        <rFont val="Arial"/>
        <family val="2"/>
      </rPr>
      <t>Manipulation de matériel</t>
    </r>
    <r>
      <rPr>
        <i/>
        <sz val="9"/>
        <rFont val="Arial"/>
        <family val="2"/>
      </rPr>
      <t xml:space="preserve">
</t>
    </r>
  </si>
  <si>
    <t xml:space="preserve">Bruits instruments, orchestre
</t>
  </si>
  <si>
    <t xml:space="preserve">Bouchons d'oreille à dispositions </t>
  </si>
  <si>
    <t>Etudier spécificité enseignants pour la mise en place PRAP, les recenser  suivant leurs instruments</t>
  </si>
  <si>
    <t>Régler la température par services techniques</t>
  </si>
  <si>
    <t xml:space="preserve">Salles à forte température
</t>
  </si>
  <si>
    <t xml:space="preserve">Menuiseries changées </t>
  </si>
  <si>
    <t xml:space="preserve">Commander des bouchons d'oreilles filtrant individualisés, recenser les agents </t>
  </si>
  <si>
    <t xml:space="preserve"> Glissade dans l'escalier intérieur  (0 j)</t>
  </si>
  <si>
    <t xml:space="preserve">Eclairage de secours en place 
Extincteurs en place et vérifiés
SSI en place </t>
  </si>
  <si>
    <t>Mettre à jour les plan d'évacuation et d'intervention et les afficher</t>
  </si>
  <si>
    <t xml:space="preserve">Chariot de manutention existant  mais non adapté </t>
  </si>
  <si>
    <t xml:space="preserve">Poursuivre insonorisation des locaux ( bas de porte salle BOCLE)  salle 3 et 7 </t>
  </si>
  <si>
    <t xml:space="preserve">Revoir procédure clef d'urgence </t>
  </si>
  <si>
    <t xml:space="preserve">Mise en place d'un système d'asservissement des portes sur le SSI </t>
  </si>
  <si>
    <t>Acquérir un diable ou chariot adapté  pour déplacement répétés instruments en voiture  ( diable léger )</t>
  </si>
  <si>
    <t xml:space="preserve">Sensibilisation associations musicales </t>
  </si>
  <si>
    <t xml:space="preserve">NADINE LE PAGE </t>
  </si>
  <si>
    <t xml:space="preserve">UT ECOLE MARIE CURIE </t>
  </si>
  <si>
    <t xml:space="preserve">Chaussures anti dérapantes </t>
  </si>
  <si>
    <t xml:space="preserve">Couloirs à dégager ( bancs maternelle ) mobilier à fixer au mur </t>
  </si>
  <si>
    <t xml:space="preserve">Supprimer seuil de porte extérieure </t>
  </si>
  <si>
    <t xml:space="preserve"> Mettre en place une charte de travail en commun avec l'éducation nationale </t>
  </si>
  <si>
    <t xml:space="preserve">Utilisation de produits chimiques 
</t>
  </si>
  <si>
    <t>Afficher les pictogrammes dans atelier
Former les agents aux EPI(rappel)</t>
  </si>
  <si>
    <t>Manu informe sur protocole</t>
  </si>
  <si>
    <t xml:space="preserve">Procédure de permis feu à mettre en place </t>
  </si>
  <si>
    <t xml:space="preserve">Rappel des consignes mises en place avant chaque manifestation </t>
  </si>
  <si>
    <t>Désigner des personnes de la manif pour assister le SSIAP1</t>
  </si>
  <si>
    <t>Mise à disposition de gants  médicaux</t>
  </si>
  <si>
    <t>NOMBRE 17</t>
  </si>
  <si>
    <t xml:space="preserve">Mettre à disposition un téléphone portable  pour signaler tout problème </t>
  </si>
  <si>
    <t xml:space="preserve">Lavage des sols 
Déplacements dans l'école 
Déplacements avec enfants </t>
  </si>
  <si>
    <t xml:space="preserve">EPI  à dispositions , Produits mis en place  de moins en moins dangereux </t>
  </si>
  <si>
    <t xml:space="preserve"> Parents énervés, Enfants difficiles, travail en équipe, gestion des enfants dans la cour </t>
  </si>
  <si>
    <t>NOMBRE 12</t>
  </si>
  <si>
    <t xml:space="preserve">Réaménager  les pièces de stockage </t>
  </si>
  <si>
    <t xml:space="preserve">Former les divers agents  aux procédures d'évacuations </t>
  </si>
  <si>
    <t xml:space="preserve">Former les agents au maniement d'extincteurs </t>
  </si>
  <si>
    <t>SUIVI ATSEM/ENTRETIEN: ETUDE TMS</t>
  </si>
  <si>
    <t>PROBLEMATIQUE</t>
  </si>
  <si>
    <t>Axes d'amelioration proposé</t>
  </si>
  <si>
    <t>réalisation</t>
  </si>
  <si>
    <t>GESTIONNAIRE</t>
  </si>
  <si>
    <t>DELAI
prévisionnel</t>
  </si>
  <si>
    <t>commentaire service concerné</t>
  </si>
  <si>
    <t>oui</t>
  </si>
  <si>
    <t>non</t>
  </si>
  <si>
    <t>SERVICE ENTRETIEN DES LOCAUX</t>
  </si>
  <si>
    <t>Nettoyage des sol</t>
  </si>
  <si>
    <t>1/ Poursuivre la recherche et la mise en place de revêtements de sols ayant des caractéristiques limitant la fréquence de nettoyage (sauf locaux nécessitant entretien quotidien), et facilitant leur entretien (intégrer ces critères au cahier des charges).</t>
  </si>
  <si>
    <t>x</t>
  </si>
  <si>
    <t>PF/SR</t>
  </si>
  <si>
    <t>préconisations pas toujours suivies/à rappeler</t>
  </si>
  <si>
    <t>2/ Associer le service enseignement au choix des revêtements de sol : couleurs, matériaux</t>
  </si>
  <si>
    <t>3/ Intégrer des critères liés à l’entretien des locaux au choix d’organisation matérielle des classes (ex : espace minimum entre les rangées de tables).</t>
  </si>
  <si>
    <t>AL</t>
  </si>
  <si>
    <t>1er sem 2017</t>
  </si>
  <si>
    <t>Réunion IEN</t>
  </si>
  <si>
    <t>4/ Echanger avec les agents sur la définition d’un travail bien fait ainsi que sur les critères de qualité de l’entretien. (fréquence de nettoyage, critères de qualité).</t>
  </si>
  <si>
    <t>PF</t>
  </si>
  <si>
    <t>2017/2018</t>
  </si>
  <si>
    <t>inclus dans future charte</t>
  </si>
  <si>
    <t>6/ Mettre en place un système de suivi ou de rappels auprès des enseignants lorsque les consignes de rangements du matériel par les élèves ne sont pas respectées.</t>
  </si>
  <si>
    <t>fait en conseil d'école/réunions directeurs+hiérarchie contacte école</t>
  </si>
  <si>
    <t>7/ Etudier avec l’éducation nationale les nouvelles pratiques pouvant être mises en œuvre pour faciliter l’entretien des locaux (ex : chaque élève range son matériel le soir)</t>
  </si>
  <si>
    <t>8/ Partager les pratiques facilitant l’entretien des locaux sur l’ensemble des écoles et autres bâtiments (ex : caractéristiques du mobilier de classe, rangement du matériel par les élèves, …).</t>
  </si>
  <si>
    <t xml:space="preserve">9/ Intégrer des critères « entretien des locaux » aux cahiers des charges établis pour l’achat des chaises et des tables (voir cahiers des charges en annexes 2 et 3) </t>
  </si>
  <si>
    <t>10/ Tester l’utilisation d’un équipement permettant de passer la gaze sous le piètement des tables ; ou rehausser les pieds des tables avec les vis de réglage. Fait pour la gaze/partiellement pour les tables (à intégrer dans futurs achats)</t>
  </si>
  <si>
    <t>2/ Utiliser une gaze large, humidifiée et fixée sur un manche dont la longueur est adaptable à la morphologie de l’agent. Prévoir un équipement le plus léger possible.Réaliser des essais avec ce type d’équipement dans chaque école. Ce matériel est utilisé</t>
  </si>
  <si>
    <t>3/ Protéger les tables lors des ateliers salissants</t>
  </si>
  <si>
    <t>réunions directeurs</t>
  </si>
  <si>
    <t>4/ Réaliser les modifications nécessaires pour qu’un point d’eau chaude soit disponible près de chaque lieu à  nettoyer.</t>
  </si>
  <si>
    <t>fin 2016</t>
  </si>
  <si>
    <t>recenser les points d'eau manquants (rdc ferry)</t>
  </si>
  <si>
    <t>5/ Mise en place d’un roulement périodique afin que les agents alternent sur les locaux maternelles et élémentaires.</t>
  </si>
  <si>
    <t>fait</t>
  </si>
  <si>
    <t>6/ Informer IEN des préconisations de l’étude.</t>
  </si>
  <si>
    <t>Le Grand ménage</t>
  </si>
  <si>
    <t>1/ Fractionner les temps de manutention en vidant les classes une par une.</t>
  </si>
  <si>
    <t>intervention de katia pour étude du grand ménage</t>
  </si>
  <si>
    <t>2/ Etudier les moyens de manutention pouvant être mis en œuvre afin de réduire les manutentions manuelles. (aide des agents du CSVA au dernier déménagement++++)</t>
  </si>
  <si>
    <t>3/ Identifier les raisons pour lesquelles l’aide des services techniques n’est pas sollicitée par les agents. (manque de pré-demande/pré-organisation)</t>
  </si>
  <si>
    <t>a supprimer (plus nécessaire vu nouvelle organisation)</t>
  </si>
  <si>
    <t>4/ Equiper les meubles de roulettes afin de faciliter leur déplacement + l’intégrer dans futurs cahiers des charges</t>
  </si>
  <si>
    <t>réunion IEN</t>
  </si>
  <si>
    <t>5/ Former l’ensemble des agents à la prévention des risques liés à l’activité physique (PRAP).</t>
  </si>
  <si>
    <t>plan de formation</t>
  </si>
  <si>
    <t>ATSEM</t>
  </si>
  <si>
    <t>Passage des enfants aux sanitaires</t>
  </si>
  <si>
    <t>1/ Communiquer sur les résultats de l’étude ergonomique auprès des enseignants et mettre en avant les bénéfices pour leur activité. (point avec IEN : Inspectrice Education nationale)</t>
  </si>
  <si>
    <t>2/ Mettre en place une organisation favorisant un roulement dans l’attribution des classes aux agents (par exemple : une ATSEM suit les enfants sur 2 ans).</t>
  </si>
  <si>
    <t>inclus dans future charte (en cours dans certaines écoles)</t>
  </si>
  <si>
    <t>3/ Rappeler régulièrement aux parents les règles de l’école pour l’habillage des enfants (chaussures et vêtements facilement manipulables+marquage)</t>
  </si>
  <si>
    <t>fait par EN</t>
  </si>
  <si>
    <t>4/ Généraliser les réunions de post-rentrée avec l’IEN et à l’ensemble des écoles et veiller à ce que les points suivants y soient abordés : 
- organisation des classes (positionnement des ateliers, répartition des enfants, mobilier, …) 
- solutions à  env</t>
  </si>
  <si>
    <t>directeurs/PF/ATSEM</t>
  </si>
  <si>
    <t xml:space="preserve">5/ Etudier, en lien avec les enseignants et dans le cadre du projet éducatif territorial, les solutions pouvant être mises en œuvre pour favoriser un développement plus rapide de l’autonomie des enfants. </t>
  </si>
  <si>
    <t>KB/PF</t>
  </si>
  <si>
    <t>fait dans cadre périscolaire/EN</t>
  </si>
  <si>
    <t>7/ Communiquer/partager  les bonnes pratiques entre les différentes écoles</t>
  </si>
  <si>
    <r>
      <t xml:space="preserve">8/ Etablir un cahier des charges intégrant des critères d’ergonomie pour l’aménagement des espaces sanitaires + intégrant les agents (voir cahier des charges pré-rempli en ANNEXE 2)  </t>
    </r>
    <r>
      <rPr>
        <i/>
        <sz val="8"/>
        <rFont val="Calibri"/>
        <family val="2"/>
      </rPr>
      <t>FAIT (Kergreis maternelle et élémentaire + maternelle Tourous)</t>
    </r>
  </si>
  <si>
    <t>pour école Tourous/Kergreis. A poursuivre</t>
  </si>
  <si>
    <t>10/ Présenter les projets de conception de locaux en CHSCT et associer le service enseignement à la construction des cahiers des charges. En cours</t>
  </si>
  <si>
    <t>11/ Visiter les écoles d’autres collectivités afin d’avoir des retours d’expérience sur des pratiques différentes.</t>
  </si>
  <si>
    <t>2016/2017</t>
  </si>
  <si>
    <t>Ateliers/activités artistiques en classe</t>
  </si>
  <si>
    <t>3/ Utiliser des tables rectangulaires (dimensions idéales à déterminer).</t>
  </si>
  <si>
    <t>4/ Positionner les ateliers « salissants » près des sanitaires/points d’eau (point avec IEN)</t>
  </si>
  <si>
    <t>5/ Configurer les espaces atelier de manière à ce que l’agent puisse se déplacer avec le siège bas autour de la table : encombrement des systèmes de rangement, surface de l’espace atelier, dimension de la table, …(point avec IEN)</t>
  </si>
  <si>
    <t>6/ Positionner et configurer les espaces de rangement de manière à que les enfants ne puissent pas accéder au matériel non nécessaire pendant l’atelier (ex : anciennes réalisations). Prévoir par exemple des armoires qui ferment. (point avec IEN)</t>
  </si>
  <si>
    <t>8/ Associer les ATSEM aux réflexions sur l’aménagement des ateliers et des classes, notamment sur les questions de positionnement et de surface des espaces de travail.</t>
  </si>
  <si>
    <t>9/ Elargir l’utilisation du nouveau modèle de siège bas à l’ensemble des écoles (prévoir des essais de plusieurs jours pour chaque agent). Fait : 3/écoles</t>
  </si>
  <si>
    <t>Temps de restauration scolaire</t>
  </si>
  <si>
    <t>1/ alterner tables dressées et non dressées de manière à augmenter les espaces de circulation autour des tables (un essai concluant a été réalisé en élémentaire à l’école de Kergreis)</t>
  </si>
  <si>
    <t>GLB</t>
  </si>
  <si>
    <t>A tester selon configuration des salles</t>
  </si>
  <si>
    <t>préconisations pas toujours suivies</t>
  </si>
  <si>
    <t>3/ favoriser la mise à disposition d’outils permettant d’éplucher et couper rapidement les fruits (économes,  couteaux, …) Fait</t>
  </si>
  <si>
    <t>4/ Etudier les nouvelles solutions qui pourraient être mises en œuvre pour favoriser une autonomie plus importantes des enfants (ex : se servir, beurrer les tartines, …)</t>
  </si>
  <si>
    <t>KB</t>
  </si>
  <si>
    <t>Développé lors des moments périscolaires avec les animateurs/atsem (ex:distributeur d'eau)</t>
  </si>
  <si>
    <t>5/ Eviter le service à l’assiette afin de favoriser les postures de l’agent et l’autonomie des enfants.</t>
  </si>
  <si>
    <t>A poursuivre</t>
  </si>
  <si>
    <t>étude ergo DVS'!A1</t>
  </si>
  <si>
    <t xml:space="preserve">Formation  PRAP </t>
  </si>
  <si>
    <t xml:space="preserve">Réparer ouverture portail </t>
  </si>
  <si>
    <t xml:space="preserve">Mouvements avec les enfants
Agents avec charge 
Posture pour atteindre la serrure du portail 
</t>
  </si>
  <si>
    <t xml:space="preserve">Acheter un tabouret pour la salle de sieste </t>
  </si>
  <si>
    <t xml:space="preserve">Formation  gestion des publics difficiles  pour les deux animateurs </t>
  </si>
  <si>
    <t xml:space="preserve">manipulation du massicot </t>
  </si>
  <si>
    <t xml:space="preserve">changer le massicot existant </t>
  </si>
  <si>
    <t xml:space="preserve">Changer le mobilier par du mobilier  dit stopson </t>
  </si>
  <si>
    <t>Tabourets  ou chaises adaptés  - ATSEM</t>
  </si>
  <si>
    <t>Fixer les bancs au mur  couloir maternelle</t>
  </si>
  <si>
    <t>Portail entre les cours maternelles et primaires</t>
  </si>
  <si>
    <t xml:space="preserve">Formation aux produits dangereux - mise en place d'un référent </t>
  </si>
  <si>
    <t>Extincteurs vérifiés, plans d'intervention et évacuation</t>
  </si>
  <si>
    <t>Demander aux enseignants de faire ranger les tables</t>
  </si>
  <si>
    <t xml:space="preserve">chaises moins lourdes et plus maniables </t>
  </si>
  <si>
    <t>Changer le mobilier scolaire ( en discuter avec les agents afin de trouver le mieux adapté )</t>
  </si>
  <si>
    <t xml:space="preserve">Aide équipes techniques lors des déplacements importants
Formation gestes et postures
Etude ergo réalisée
Mobilier sur roulettes </t>
  </si>
  <si>
    <t>2016 - Douleur en s'asseyant (0j) ATSEM</t>
  </si>
  <si>
    <t xml:space="preserve">2016 -  Chute d'objet sur le pied en déballant une palette  (0j) RESTAURATION </t>
  </si>
  <si>
    <t>2016-chute causée par un enfant  (96j) ATSEM</t>
  </si>
  <si>
    <t xml:space="preserve">2015 - Chute dans la cour sur sol humide  ( 74j) SURVEILLANCE </t>
  </si>
  <si>
    <t xml:space="preserve">ALAIN LE GALL </t>
  </si>
  <si>
    <t xml:space="preserve">UT PROPRETE </t>
  </si>
  <si>
    <t xml:space="preserve">Déplacements </t>
  </si>
  <si>
    <t>piqure guêpe</t>
  </si>
  <si>
    <t>en voulant récupérer balai sous balayeuse, à ouvert vanne et la benne est tombée sur main (42j)</t>
  </si>
  <si>
    <t>s'est cogné le tibia contre borne métallique en ramassant déchets (0j)</t>
  </si>
  <si>
    <t>Formation PRAP</t>
  </si>
  <si>
    <t xml:space="preserve">Gants a disposition 
Informations sur Vaccins </t>
  </si>
  <si>
    <t xml:space="preserve">Produits remplacés par des produits moins dangereux 
EPI à disposition </t>
  </si>
  <si>
    <t xml:space="preserve">Manipulation des produits de nettoyage </t>
  </si>
  <si>
    <t xml:space="preserve">Piqûres d'insectes lors du nettoyage des poubelles
Fientes de pigeons </t>
  </si>
  <si>
    <t>Bouchons d'oreilles personnalisés
Sensibilisation au bruit</t>
  </si>
  <si>
    <t>Bruits des machines et bruits extérieurs ( voie publique)</t>
  </si>
  <si>
    <t xml:space="preserve">Incivilités des usagers </t>
  </si>
  <si>
    <t xml:space="preserve">Manutentions sacs de tri 
Soulever et charger les containers  
Utilisation du rotofil
</t>
  </si>
  <si>
    <t>Echanger sur la collecte et le dépotage déchets avec les autres collectivités</t>
  </si>
  <si>
    <t>SUIVI Equipe Entretien massifs: ETUDE TMS</t>
  </si>
  <si>
    <t>commentaire services</t>
  </si>
  <si>
    <t xml:space="preserve">Travaux de sarclage des massifs </t>
  </si>
  <si>
    <t>. Conception des espaces verts : poursuivre l’intégration des critères visant à faciliter l’entretien lors de la (ex : nouvel aménagement…). Guide d’aménagement.</t>
  </si>
  <si>
    <t xml:space="preserve">X
</t>
  </si>
  <si>
    <t>Bellec C.</t>
  </si>
  <si>
    <t>Ex: grillage à la MPT, plantation de couvre-sol….</t>
  </si>
  <si>
    <t>. Poursuivre les possibilités d’alterner plus fréquemment les activités au sein des équipes (arrosage, taille …)</t>
  </si>
  <si>
    <t>Consigne donnée aux chefs d'équipe</t>
  </si>
  <si>
    <t xml:space="preserve">. Poursuivre l’utilisation de plants permettant de réduire la pousse des mauvaises herbes. </t>
  </si>
  <si>
    <t>. poursuivre les essais avec des solutions de paillage sur différents massifs.</t>
  </si>
  <si>
    <t xml:space="preserve">. tester l’utilisation de systèmes du type Ergosiège ou de genouillères sur plusieurs jours de travail. Ces équipements assureront amorti,  isolation du sol (température, humidité), et ne présenteront pas de gêne à la circulation sanguine. </t>
  </si>
  <si>
    <t xml:space="preserve">X
X
</t>
  </si>
  <si>
    <t xml:space="preserve">
</t>
  </si>
  <si>
    <t>Mariller K.(ergosiège)
Bellec C.(genouillères)</t>
  </si>
  <si>
    <t xml:space="preserve">2015
2015
</t>
  </si>
  <si>
    <t>Achat d'ergosièges.
Test réalisé avec les genouillères (très satisfaisant).</t>
  </si>
  <si>
    <t>. lors de l’installation de nouveaux massifs, utiliser de la terre ne comportant pas de racines de vivaces (liserons, chardons, renouée et chiendent). </t>
  </si>
  <si>
    <t>Fait tant que possible-ex: terrain de foot</t>
  </si>
  <si>
    <t>. échanger avec d’autres collectivités sur les pratiques et retours d’expériences.</t>
  </si>
  <si>
    <t>. former les agents à la prévention des risques liés à l’activité physique.</t>
  </si>
  <si>
    <t>Guegan A.</t>
  </si>
  <si>
    <t>SUIVI Equipe Espaces mécanisés: ETUDE TMS</t>
  </si>
  <si>
    <t>Débroussailleuses manuelles dans des conditions impliquant des gestes et postures contraignants </t>
  </si>
  <si>
    <t>1/ Développer l’intégration de critères facilitant l’entretien des bassins lors de leur conception (ex : pentes douces, accès par paliers, pelouse sur contour…)</t>
  </si>
  <si>
    <t>2/ Utiliser une épareuse munie d’un bras de coupe télescopique pour accéder aux zones éloignées de la route (étude du coût sur une éventuelle reprise et achat à réaliser)</t>
  </si>
  <si>
    <t>Important investissement économique</t>
  </si>
  <si>
    <t>3/ Déterminer des critères d’implantation des panneaux d’affichage et communiquer auprès des installateurs.</t>
  </si>
  <si>
    <t>ex: panneaux Rond-point</t>
  </si>
  <si>
    <r>
      <t>4/ Tester l’installation de plantes couvrantes de faible hauteur sur les talus et pentes</t>
    </r>
    <r>
      <rPr>
        <sz val="8"/>
        <color indexed="12"/>
        <rFont val="Calibri"/>
        <family val="2"/>
      </rPr>
      <t xml:space="preserve"> </t>
    </r>
    <r>
      <rPr>
        <sz val="8"/>
        <rFont val="Calibri"/>
        <family val="2"/>
      </rPr>
      <t>(essais avec couvre-sol en octobre sur bassin des maraîchers)</t>
    </r>
  </si>
  <si>
    <t>Essai à réaliser par chef d'équipe prévu</t>
  </si>
  <si>
    <t>5/ Tenir compte des niveaux d’exposition aux vibrations lors de l’achat et de l’entretien des débroussailleuses.</t>
  </si>
  <si>
    <t>Critère puissance également important mais critère ergonomie prévue lors des achats</t>
  </si>
  <si>
    <t>6/ Lors des prochaines acquisitions, investir dans une débroussailleuse avec brancard et guidon en priorité + achat d’un harnais correspondant.</t>
  </si>
  <si>
    <t xml:space="preserve">7/ Poursuivre la prise en compte des critères d’ergonomie lors de l’achat des débroussailleuses </t>
  </si>
  <si>
    <t>SUIVI Equipe Nettoiement: ETUDE TMS</t>
  </si>
  <si>
    <t>Utilisation du rotofil</t>
  </si>
  <si>
    <t>1/ Repérer les trottoirs les plus abîmés à l’aide des agents de l’équipe afin de prioriser les remplacements à effectuer (mise en place d’un cahier de suivi)</t>
  </si>
  <si>
    <t>Le chef d'équipe remonte les problèmes-la voirie effecture réparation (ex: rue descartes)</t>
  </si>
  <si>
    <t xml:space="preserve">2/ Maintenir un roulement régulier au sein de l’équipe afin de limiter le temps d’utilisation du rotofil par agent. </t>
  </si>
  <si>
    <t>Au chef d'équipe de l'organiser dans la limite des compétences des agents.</t>
  </si>
  <si>
    <r>
      <t>3/ Dans le cadre de la démarche Agenda 21, renouveler la communication auprès des usagers sur l’entretien des pieds de mur et tester le fait de laisser la végétation pousser si l’entretien n’est pas réalisé par les usagers</t>
    </r>
    <r>
      <rPr>
        <b/>
        <sz val="11"/>
        <color indexed="12"/>
        <rFont val="Calibri"/>
        <family val="2"/>
      </rPr>
      <t xml:space="preserve"> </t>
    </r>
    <r>
      <rPr>
        <b/>
        <sz val="11"/>
        <rFont val="Calibri"/>
        <family val="2"/>
      </rPr>
      <t>(réaliser un test avec 2 passages au lieu de 5 en périphérie du centre-ville sur 1 an).</t>
    </r>
  </si>
  <si>
    <t>B. Kerlo 
(agenda 21)
Bellec C.</t>
  </si>
  <si>
    <t xml:space="preserve">2016
</t>
  </si>
  <si>
    <t>Demande transmise à chargée de mission Agenda 21
Mise en œuvre dès info usagers faite</t>
  </si>
  <si>
    <t>4/ Tester sur une zone une coupe des plantes moins à raz afin de réduire l’inclinaison de la perche et limiter l’ouverture des joints (au lieu de 0cm, laisser 1cm)</t>
  </si>
  <si>
    <t>Essai d'une nouvelle tête qui ouvrira moins les joints et qui ne fera pas de projection</t>
  </si>
  <si>
    <t>5/ Poursuivre les essais avec des méthodes alternatives (choc thermique, moyens mécaniques) afin d’alterner les gestes et postures. Liste d’équipements existants.</t>
  </si>
  <si>
    <t>Un test est prévu, avec un système de lame ciseau (city cut)  qui coupe moins à raz et réalise moins de projection.</t>
  </si>
  <si>
    <r>
      <t>6/ Tester l’utilisation de rotofil sur batterie dorsale. Essai à réaliser sur plusieurs jours de travail</t>
    </r>
    <r>
      <rPr>
        <sz val="7.5"/>
        <color indexed="12"/>
        <rFont val="Calibri"/>
        <family val="2"/>
      </rPr>
      <t xml:space="preserve"> </t>
    </r>
    <r>
      <rPr>
        <sz val="7.5"/>
        <rFont val="Calibri"/>
        <family val="2"/>
      </rPr>
      <t>(essais en cours).</t>
    </r>
  </si>
  <si>
    <t>Achat prévu cet hiver</t>
  </si>
  <si>
    <t>7/ Utiliser des rotofil équipés de régulateurs de vitesse afin de réduire l’utilisation de la manette des gaz et sensibiliser les agents à l’utilisation du régulateur</t>
  </si>
  <si>
    <t>Machine achetée</t>
  </si>
  <si>
    <t>8/ Achats des équipements de travail : intégrer les critères d’ergonomie et de sécurité aux cahiers des charges (poids, bruit, vibrations, accessoires…).</t>
  </si>
  <si>
    <t>9/ Utiliser des harnais permettant de répartir les appuis sur le corps (sangles larges, appuis sur les 2 épaules, …) et de limiter la sollicitation des bras. Le harnais permettra d’accrocher facilement le rotofil sur la droite ou la gauche de l’agent. A rappeler en formation PRAP.</t>
  </si>
  <si>
    <t>10/ Sensibiliser les agents à la prévention des risques liés à l’activité physique ainsi qu’au réglage et à l’utilisation du harnais.</t>
  </si>
  <si>
    <t>11/ Etudier les solutions pouvant être mises en œuvre afin de limiter le nombre d’années passé par chaque agent sur ce type de poste (ex : gestion prévisionnelle des emplois et des compétences)</t>
  </si>
  <si>
    <t>????</t>
  </si>
  <si>
    <t>Montées/descentes des véhicules</t>
  </si>
  <si>
    <t>. utiliser un véhicule configuré de manière à faciliter l’installation au poste de conduite : hauteur du siège, marches-pieds bas, dimensions des marches-pieds, porte coulissante ou ouverture de porte avec amplitude plus réduite,  réglages du siège, … (à intégrer dans le futur cahier des charges lors du remplacement)</t>
  </si>
  <si>
    <t>Achat d'un véhicule</t>
  </si>
  <si>
    <t>. favoriser l’utilisation du petit camion en modifiant la configuration de l’aire à déchets de la ville de manière à permettre de benner les déchets (mettre en place un cahier des charges fonctionnel issu d’un groupe de réflexion associant des représentants des services utilisant cette aire).  En cours avec la CCPLD, pour mise à disposition d’une benne bâchée à fond bas pour pouvoir benner avec les 2 véhicules.</t>
  </si>
  <si>
    <t>Prévu lors du réaménagement du CTM</t>
  </si>
  <si>
    <t>. utiliser des gants non glissants et non perforants lorsqu’ils sont mouillés (agents voient avec référent EPI)</t>
  </si>
  <si>
    <t>Consigne aux chefs d'équipes e recenser besoin et à voir avec Armelle pour les EPI</t>
  </si>
  <si>
    <t>. utiliser des  chaussures de sécurité équipées de semelles garantissant un bon amorti, et un bon maintien des chevilles</t>
  </si>
  <si>
    <t>Collecte et dépotage des déchets</t>
  </si>
  <si>
    <t>. tester, pour la collecte des corbeilles, l’utilisation d’un véhicule disposant d’un seuil de chargement bas et permettant de vider facilement le contenu de la benne.Exemple 1 : véhicule de type petite benne à déchets : http://www.garagedu12.com/esp_pro_benne_dechets.htm
Exemple 2 : véhicule utilitaire à plancher bas dans lequel serait positionné un conteneur à déchets (le conteneur serait sorti du véhicule au moyen de rampes)</t>
  </si>
  <si>
    <t>150 000€ problème de coût….</t>
  </si>
  <si>
    <t>. revoir la configuration de l’aire à déchets de la ville de manière à permettre de benner les déchets. Exemple : utilisation d’une movi-benne couverte. En cours avec la CCPLD, pour mise à disposition d’une benne bâchée à fond bas pour pouvoir benner avec les 2 véhicules.</t>
  </si>
  <si>
    <t>. En attendant la modification de l’aire à déchets : demander aux agents de retirer la ridelle latérale du grand camion avant de pelleter ou vider de l’arrière.</t>
  </si>
  <si>
    <t>Consigne donnée au chef d'équipe</t>
  </si>
  <si>
    <t>. Echanger avec d’autres collectivités sur les solutions utilisées ou déjà testées pour ce type d’activité.</t>
  </si>
  <si>
    <t>voir BMO</t>
  </si>
  <si>
    <t>. Former les agents à la prévention des risques liés à l’activité physique.</t>
  </si>
  <si>
    <t>Guégan A.</t>
  </si>
  <si>
    <t>Etudier le changement de matériel (rotofil)</t>
  </si>
  <si>
    <t xml:space="preserve">Déplacements internes et externes 
Déplacements sur voie publique </t>
  </si>
  <si>
    <t>ALAIN LE GALL</t>
  </si>
  <si>
    <t>VOIRIE</t>
  </si>
  <si>
    <t>NOMBRE 5</t>
  </si>
  <si>
    <t>Engins spécialisés
Outillage semi portatif</t>
  </si>
  <si>
    <t>EPI
Extincteur dans les véhicules 
Aire déchets réaménagée</t>
  </si>
  <si>
    <t>TMS ent. massifs esp. méca'!A1</t>
  </si>
  <si>
    <t>Manipulation des peintures
Stockage des produits</t>
  </si>
  <si>
    <t>Déplacements internes et externes</t>
  </si>
  <si>
    <t xml:space="preserve">chaussures anti dérapantes </t>
  </si>
  <si>
    <t xml:space="preserve">Chantiers sur voies publiques 
</t>
  </si>
  <si>
    <t>UT SIGNALISATION</t>
  </si>
  <si>
    <t xml:space="preserve">GESTION MANU </t>
  </si>
  <si>
    <t>MAI JUIN 2017</t>
  </si>
  <si>
    <t>Ports de bouchons avec filtres personnalisés</t>
  </si>
  <si>
    <t xml:space="preserve">Mise en place de signalétique en hauteur </t>
  </si>
  <si>
    <t>Utilisation d'échelle en binôme
Utilisation d'une plateforme individuelle ( commune à la serre)</t>
  </si>
  <si>
    <t xml:space="preserve">Vérifier les échelles par TC </t>
  </si>
  <si>
    <t xml:space="preserve">Formation PRAP </t>
  </si>
  <si>
    <t xml:space="preserve">GESTION MANU  - MASQUES PEINTURES </t>
  </si>
  <si>
    <t xml:space="preserve">Bruits  machines et  environnement extérieur </t>
  </si>
  <si>
    <t xml:space="preserve">Utilisation des machines à peinture </t>
  </si>
  <si>
    <t xml:space="preserve">Travail sur les réseaux avec équipe voirie  
Mise en place signalétique horizontale </t>
  </si>
  <si>
    <t>Rappeler les consignes et risques encourus</t>
  </si>
  <si>
    <t xml:space="preserve">Intervention sur la chaussée </t>
  </si>
  <si>
    <t>Pose de canalisation 
Pavage, dallage , pose de bordures 
Sablage, goudronnage</t>
  </si>
  <si>
    <t xml:space="preserve">Port de charges lourdes en équipe 
Porte bordures à disposition 
Achat point à temps permettant l'étalement des chantiers 
</t>
  </si>
  <si>
    <t xml:space="preserve">Rappel alternance des postes  sur le goudronnage et sablage </t>
  </si>
  <si>
    <t>Stockage et manipulation produits
Bitumineux</t>
  </si>
  <si>
    <t>EPI à disposition 
Lieu de stockage verrouillé</t>
  </si>
  <si>
    <t xml:space="preserve">Utilisation de tractopelles, tronçonneuses </t>
  </si>
  <si>
    <t xml:space="preserve">EPI
Signalétique EPI sur chaque machine 
Conformité machines </t>
  </si>
  <si>
    <t>cheville/descente camion (0j)</t>
  </si>
  <si>
    <t>en montant dans camion douleur au mollet (25j)</t>
  </si>
  <si>
    <t>trauma cou et côtes en manipulant des mains courantes (25j)</t>
  </si>
  <si>
    <t>en vidant camion de gravas, l agent a voulu débloquer une traverse en levant le tableau arrière, douleur au dos (0j)</t>
  </si>
  <si>
    <t>en chargeant palette dans véhicule a ressenti douleur dorsale (0j)</t>
  </si>
  <si>
    <t>chargement camion/dorsalgie (12j)</t>
  </si>
  <si>
    <t>heurt poitrine avec gravillonneur (12j)</t>
  </si>
  <si>
    <t>Ecrasement doigts portière (2j)</t>
  </si>
  <si>
    <t>chute lors manutention herse (44j)</t>
  </si>
  <si>
    <t>NOMBRE 7</t>
  </si>
  <si>
    <t xml:space="preserve">Déplacements internes et externes </t>
  </si>
  <si>
    <t xml:space="preserve">Chantiers sur voies publiques 
</t>
  </si>
  <si>
    <t xml:space="preserve">Intervention dans les vides techniques et vides sanitaires </t>
  </si>
  <si>
    <t xml:space="preserve">Risque lié aux circulations </t>
  </si>
  <si>
    <t>Risque routier</t>
  </si>
  <si>
    <t>Tenue Haute visibilité 
Véhicules vérifiés et entretenus 
Autorisation de conduite 
Permis contrôlé
Chaussures de sécurité 
Formation à la signalisation temporaire 
Véhicules équipés de signalétique</t>
  </si>
  <si>
    <t xml:space="preserve"> Agents formés aux gestes et postures 
Tests de rotofil 
Poubelles du par urbain changées</t>
  </si>
  <si>
    <t>Risque infectieux</t>
  </si>
  <si>
    <t xml:space="preserve">Sensibilisation sur les risques sanitaires </t>
  </si>
  <si>
    <t>Effectuer un roulement régulier lors de l'utilisation du rotofil</t>
  </si>
  <si>
    <t xml:space="preserve">Tester méthodes alternatives de coupes </t>
  </si>
  <si>
    <t>Chute avec rotofil (4j)</t>
  </si>
  <si>
    <t>manutention, dos (7j)</t>
  </si>
  <si>
    <t>manutention container, douleur au dos (9j)</t>
  </si>
  <si>
    <t>Tenue Haute visibilité 
Véhicules vérifiés et entretenus
Chaussures de sécurité 
Formation à la signalisation temporaire 
Véhicules équipés de signalétique
Autorisation de conduite
Permis contrôlés</t>
  </si>
  <si>
    <t xml:space="preserve">Manutention du mobilier urbain
Manutention signalétique 
Pose des barrières </t>
  </si>
  <si>
    <t>Agents formés gestes et postures
EPI  
Rampe fourgon
Mobilier allégé  et fourreaux</t>
  </si>
  <si>
    <t xml:space="preserve">Mise en place d'un référent </t>
  </si>
  <si>
    <t xml:space="preserve">Installer des roues sur chaque machine lourde </t>
  </si>
  <si>
    <t>Mise en place de marches sur le camion</t>
  </si>
  <si>
    <t>SUIVI VOIRIE: ETUDE TMS</t>
  </si>
  <si>
    <t>Activités de préparation des chantiers (utilisation camions/manutention outils lourds)</t>
  </si>
  <si>
    <t>1/ Installer sur chaque équipement de travail lourd (pilonneuse,
plaque vibrante, …) des roues ou un chariot de transports adapté
afin de faciliter le transport.</t>
  </si>
  <si>
    <t>2/ Organiser l’activité de manière à réaliser la manutention des équipements à 2 lorsqu’il n’y pas possibilité de mécaniser.</t>
  </si>
  <si>
    <t>3/ Pour les chantiers d’enrobé, utiliser un système de bâchage
automatique ou manuel évitant aux agents de monter dans la
benne du camion. (type manivelle)</t>
  </si>
  <si>
    <t>en lien avec garage</t>
  </si>
  <si>
    <t>4/ Ajouter des marches et poignées sur les camions et modifier
leurs caractéristiques afin de faciliter et sécuriser l’accès à la
benne. Caractéristiques à prendre en compte :
. marches : hauteur, espacement, nombre, surface non glissante,
profondeur
. poignées : positionnement, revêtement non glissant.</t>
  </si>
  <si>
    <t>5/ Privilégier l’utilisation de ridelles automatiques ou disposant de caractéristiques facilitant leur manipulation : poids, système de verrouillage, …</t>
  </si>
  <si>
    <t>en lien avec garage lors futurs achats (hydrauliques+alu sur petite)</t>
  </si>
  <si>
    <t>7/ Recourir par location à des outils télécommandés pour les
chantiers de longue durée (dameuse, taupe, … )</t>
  </si>
  <si>
    <t xml:space="preserve">Chantiers de gravillonnage et de
sablage </t>
  </si>
  <si>
    <t xml:space="preserve">1/ Mettre en place un système de location longue durée ou l’acquisition d’un point à temps afin de permettre une organisation plus souple des chantiers.
</t>
  </si>
  <si>
    <t>POINT A TEMPS ACHETER PENDANT ETUDE</t>
  </si>
  <si>
    <t>2/ Mettre en place des roulements de manière à alterner l’attribution des postes de travail sur chaque demie journée (plusieurs roulements par demie journée).</t>
  </si>
  <si>
    <t>Turnover sur les demies-journées</t>
  </si>
  <si>
    <t>3/ Réaliser des essais avec d’autres modèles de pelles (modèles plus légers).</t>
  </si>
  <si>
    <t>4/ Tester l’utilisation de harnais pour faciliter la manipulation de la lance du point à temps.</t>
  </si>
  <si>
    <t>5/ Mettre à disposition et veiller au port de protections individuelles contre le bruit lors de cette activité.</t>
  </si>
  <si>
    <t>A rappeler car tous les agents pas équipés</t>
  </si>
  <si>
    <t>Chantiers de maçonnerie (à coupler avec maçons)</t>
  </si>
  <si>
    <t>1/ utiliser un engin (tracto+élingue) ou camion peu
encombrant disposant d’une grue auxiliaire équipée
d’un outil permettant de manutentionner et de
poser les bordures à leur emplacement définitif (voir
photos et liens à la page suivante).</t>
  </si>
  <si>
    <t>Etude TMS MACONS en cours pour compléter cette situation</t>
  </si>
  <si>
    <t>2/ tester d’autres modèles de pinces disposant de
caractéristiques permettant d’adopter une position
optimale : poignées hautes et proches du centre
gravité de la bordure.</t>
  </si>
  <si>
    <t>3/ Rapprocher l’analyse de cette situation avec celles
de l’équipe maçons (prévue en octobre 2016)</t>
  </si>
  <si>
    <t>TMS VOIRIE'!A1</t>
  </si>
  <si>
    <t>Voirie!A1</t>
  </si>
  <si>
    <t>JULIEN FLOC'H</t>
  </si>
  <si>
    <t>Déplacements sur les chantiers 
Chantiers sur la  voie publique</t>
  </si>
  <si>
    <t xml:space="preserve">Mettre à jour les DTA </t>
  </si>
  <si>
    <t xml:space="preserve">Informer les agents sur les bâtiments repérés en risque amiante </t>
  </si>
  <si>
    <t xml:space="preserve">reste un agent à former </t>
  </si>
  <si>
    <t>Former à la signalisation temporaire</t>
  </si>
  <si>
    <t xml:space="preserve">Prévoir plan de recyclage </t>
  </si>
  <si>
    <t xml:space="preserve">Acheter des casquettes coquées, plus faciles à porter que les casques </t>
  </si>
  <si>
    <t>Utilisation d'appareil de soudure,</t>
  </si>
  <si>
    <t xml:space="preserve">Formation sur le travail en hauteur </t>
  </si>
  <si>
    <t xml:space="preserve">Bruits extérieurs </t>
  </si>
  <si>
    <t>Formations 18 et 24 pour personnel école  et entretien communaux</t>
  </si>
  <si>
    <t xml:space="preserve">Faire vérifier les vides sanitaires </t>
  </si>
  <si>
    <t>Travaux sur tableaux existants 
Création de tableaux 
Raccordements 
Travail dans serrurerie ( branchements inadéquats)</t>
  </si>
  <si>
    <t xml:space="preserve"> Bâtiment à " rénover"</t>
  </si>
  <si>
    <t>Entaille doigt  scie cloche (10j)</t>
  </si>
  <si>
    <t>contact direct fil conducteur (1j)</t>
  </si>
  <si>
    <t>en voulant ouvrir serrure de force, la main a heurté caisson coupant (42j)</t>
  </si>
  <si>
    <t>projection dans œil en faisant une soudure (0j)</t>
  </si>
  <si>
    <t>douleur poitrine suite heurt contre canalisation  d'un sous sol (0j)</t>
  </si>
  <si>
    <t>Projection de produit chimique (18j)</t>
  </si>
  <si>
    <t xml:space="preserve">Travail sur sol glissant </t>
  </si>
  <si>
    <t xml:space="preserve">Revoir achats chaussures, problèmes dans le temps </t>
  </si>
  <si>
    <t xml:space="preserve">Livraison des écoles </t>
  </si>
  <si>
    <t>Véhicules vérifiés et entretenus
Autorisation de conduite
Permis contrôlés</t>
  </si>
  <si>
    <t xml:space="preserve">Livraisons extérieures
intervention dans les salles réfrigérées
Déplacements extérieurs </t>
  </si>
  <si>
    <t xml:space="preserve">Action en cours </t>
  </si>
  <si>
    <t>Travail de produits frais  alimentaires d'origine animal et végétal</t>
  </si>
  <si>
    <t>Agents formés aux règles HACCP
EPI à disposition
Suivi médical</t>
  </si>
  <si>
    <t xml:space="preserve">Disposer de gilets chauds ou parkas </t>
  </si>
  <si>
    <t xml:space="preserve">Utilisation de machine outil tranchante
Manipulation de couteaux </t>
  </si>
  <si>
    <t xml:space="preserve">Machines sécurisées
Gants à maille  à disposition </t>
  </si>
  <si>
    <t xml:space="preserve">Utilisation de fours
Utilisation d'eau chaude au nettoyage des locaux </t>
  </si>
  <si>
    <t xml:space="preserve">Former des agents à la manipulation d'extincteurs </t>
  </si>
  <si>
    <t>Montrer exemple fiche reflexe FDSS
GESTION MANU</t>
  </si>
  <si>
    <t xml:space="preserve">Formation en cours </t>
  </si>
  <si>
    <t xml:space="preserve">gestion manu </t>
  </si>
  <si>
    <t xml:space="preserve">MAI JUIN 2017 </t>
  </si>
  <si>
    <t>Nettoyage vaisselle,, locaux</t>
  </si>
  <si>
    <t xml:space="preserve">Installation fixe de nettoyage mise en place 
Rappel du port des EPI 
Rappel de consigne
Gants à disposition </t>
  </si>
  <si>
    <t>Interdire d'ôter les sécurités machines</t>
  </si>
  <si>
    <t>vapeur fer à repasser à provoqué brûlure 3ème degré à la main(56j)</t>
  </si>
  <si>
    <t>cogné le tibia contre attache norvégienne (0j)</t>
  </si>
  <si>
    <t>brulé avec eau chaude (0j)</t>
  </si>
  <si>
    <t>brulé en sortant plats du four (4j)</t>
  </si>
  <si>
    <t>coupure (0j)</t>
  </si>
  <si>
    <t>doigt coincé (5j)</t>
  </si>
  <si>
    <t>brûlure (11j)</t>
  </si>
  <si>
    <t xml:space="preserve">Cohésion équipe 
Pause commune  - salle de pause </t>
  </si>
  <si>
    <t xml:space="preserve">Fournir les repas impérativement 
Sous effectif  dues à des absences médicales 
</t>
  </si>
  <si>
    <t>coupure pouce (0j)</t>
  </si>
  <si>
    <t xml:space="preserve">UT CUISINE CENTRALE </t>
  </si>
  <si>
    <t xml:space="preserve">Manutention des produits
Rangements produits
Manutention ustensiles de cuisine
Plonge
Nettoyage salle </t>
  </si>
  <si>
    <t xml:space="preserve">Revoir évier de prélavage en salle </t>
  </si>
  <si>
    <t xml:space="preserve">Formation gestes et postures 
Sauteuses plus ergonomiques </t>
  </si>
  <si>
    <t>SUIVI CUISINE CENTRALE: ETUDE TMS</t>
  </si>
  <si>
    <t>commentaire service cuisine</t>
  </si>
  <si>
    <t>Nettoyage 
Norvégiennes</t>
  </si>
  <si>
    <t>. installer un système de chauffage et de distribution d’eau réservé au nettoyage des bacs</t>
  </si>
  <si>
    <t>Neveu PM/Le Bail G</t>
  </si>
  <si>
    <t>Réaliser les travaux**</t>
  </si>
  <si>
    <t>. réaliser un essai avec un nouveau produit (un essai a été réalisé avec un autre produit : celui-ci est plus efficace).</t>
  </si>
  <si>
    <t>Le Bail G</t>
  </si>
  <si>
    <t>Convaincus</t>
  </si>
  <si>
    <t>. réaliser des essais avec des dosages de produit différents</t>
  </si>
  <si>
    <t>. installer un système permettant de positionner les bacs de manière à éviter la posture en flexion avant (ex : plan de travail à hauteur adapté) : établir un cahier des charges fonctionnel</t>
  </si>
  <si>
    <r>
      <t xml:space="preserve">Rail surélevé de'environ 20cm - </t>
    </r>
    <r>
      <rPr>
        <b/>
        <sz val="10"/>
        <rFont val="Arial"/>
        <family val="2"/>
      </rPr>
      <t>Point avec Equipe ok</t>
    </r>
  </si>
  <si>
    <t>. installer un système permettant de limiter le port des bacs pour les déplacer (ex : rail) : établir un cahier des charges fonctionnel</t>
  </si>
  <si>
    <t>. mettre en place un roulement au sein de l’équipe pour réaliser cette activité</t>
  </si>
  <si>
    <r>
      <t>Postes attribués en fonction des gabarits+turn over possible-</t>
    </r>
    <r>
      <rPr>
        <b/>
        <sz val="10"/>
        <rFont val="Arial"/>
        <family val="2"/>
      </rPr>
      <t xml:space="preserve"> Point avec Equipe ok</t>
    </r>
  </si>
  <si>
    <t>. équiper les écoles de dispositifs techniques permettant de réaliser un « trempage » des bacs avant leur retour à la cuisine centrale.</t>
  </si>
  <si>
    <t>techniquement pas possible</t>
  </si>
  <si>
    <t xml:space="preserve">. Selon l’efficacité des solutions proposées ci-dessus (permettent-t-elles de limiter ou supprimer les conséquences de la situation problématique ?), l’utilisation d’un tunnel de nettoyage automatique serait à envisager. </t>
  </si>
  <si>
    <t>Service Potages</t>
  </si>
  <si>
    <t xml:space="preserve">. Modifier la hauteur du meuble de cuisson de manière à pouvoir remplir directement les bacs de livraison </t>
  </si>
  <si>
    <t>Recensement des effectifs le Jour J</t>
  </si>
  <si>
    <r>
      <t>. Lancer une réflexion (élus, encadrement, représentants des écoles) visant à mettre en place une organisation permettant à la cuisine centrale d’avoir les effectifs des écoles la veille ou plusieurs jours en amont du service.</t>
    </r>
    <r>
      <rPr>
        <sz val="10"/>
        <color indexed="8"/>
        <rFont val="Calibri"/>
        <family val="2"/>
      </rPr>
      <t xml:space="preserve"> </t>
    </r>
  </si>
  <si>
    <t>Non validé actuellement par la collectivité</t>
  </si>
  <si>
    <r>
      <t>. Mettre en place une communication par mail avec les écoles privées.</t>
    </r>
    <r>
      <rPr>
        <sz val="10"/>
        <color indexed="8"/>
        <rFont val="Calibri"/>
        <family val="2"/>
      </rPr>
      <t xml:space="preserve"> </t>
    </r>
  </si>
  <si>
    <t>en cours</t>
  </si>
  <si>
    <r>
      <t>. Mettre en place des rappels à l’ordre plus incitatifs en cas d’erreur dans les effectifs communiqués (des rappels ont été effectués courant de l’été 2014)</t>
    </r>
    <r>
      <rPr>
        <sz val="10"/>
        <color indexed="8"/>
        <rFont val="Calibri"/>
        <family val="2"/>
      </rPr>
      <t xml:space="preserve"> </t>
    </r>
  </si>
  <si>
    <t>Fait et pour parents également</t>
  </si>
  <si>
    <r>
      <t>. Etablir un historique des retards et des erreurs en précisant les écoles concernées.</t>
    </r>
    <r>
      <rPr>
        <sz val="10"/>
        <color indexed="8"/>
        <rFont val="Calibri"/>
        <family val="2"/>
      </rPr>
      <t xml:space="preserve"> </t>
    </r>
  </si>
  <si>
    <t>moins de retards depuis étude</t>
  </si>
  <si>
    <t>Livraison Ecole Tromeur</t>
  </si>
  <si>
    <r>
      <t>. envoie d’une nouvelle note du service éducation à l’école relative aux  conditions de livraison.</t>
    </r>
    <r>
      <rPr>
        <sz val="10"/>
        <color indexed="8"/>
        <rFont val="Calibri"/>
        <family val="2"/>
      </rPr>
      <t xml:space="preserve"> </t>
    </r>
  </si>
  <si>
    <t>Neveu PM</t>
  </si>
  <si>
    <t>02/2016</t>
  </si>
  <si>
    <r>
      <t xml:space="preserve">convention ville/école en cours stipulant que les livraisons se feront par le portail - </t>
    </r>
    <r>
      <rPr>
        <b/>
        <sz val="10"/>
        <rFont val="Arial"/>
        <family val="2"/>
      </rPr>
      <t>Point avec Equipe ok</t>
    </r>
  </si>
  <si>
    <r>
      <t>. aborder cette problématique de portail HS en conseil d’école.</t>
    </r>
    <r>
      <rPr>
        <sz val="10"/>
        <color indexed="8"/>
        <rFont val="Calibri"/>
        <family val="2"/>
      </rPr>
      <t xml:space="preserve"> </t>
    </r>
  </si>
  <si>
    <t xml:space="preserve">le portail est réparé </t>
  </si>
  <si>
    <t>Manutention
gamelles</t>
  </si>
  <si>
    <r>
      <t>. mettre à tremper les gamelles après le service</t>
    </r>
    <r>
      <rPr>
        <sz val="10"/>
        <color indexed="8"/>
        <rFont val="Calibri"/>
        <family val="2"/>
      </rPr>
      <t xml:space="preserve"> </t>
    </r>
  </si>
  <si>
    <t>Point avec Equipe ok</t>
  </si>
  <si>
    <r>
      <t>. utiliser un point d’eau permettant d’avoir une pression et une température d’eau permettant de faciliter le nettoyage des gamelles</t>
    </r>
    <r>
      <rPr>
        <sz val="10"/>
        <color indexed="8"/>
        <rFont val="Calibri"/>
        <family val="2"/>
      </rPr>
      <t xml:space="preserve"> </t>
    </r>
  </si>
  <si>
    <t>**Réaliser les travaux (même point d'eau que pour les norvégiennes)</t>
  </si>
  <si>
    <r>
      <t>. réaliser un essai avec un nouveau pr</t>
    </r>
    <r>
      <rPr>
        <sz val="10"/>
        <rFont val="Arial"/>
        <family val="2"/>
      </rPr>
      <t>oduit</t>
    </r>
    <r>
      <rPr>
        <sz val="10"/>
        <color indexed="8"/>
        <rFont val="Arial"/>
        <family val="2"/>
      </rPr>
      <t xml:space="preserve"> / Dosage</t>
    </r>
  </si>
  <si>
    <r>
      <t>. tester l’utilisation de gamelles plus petites</t>
    </r>
    <r>
      <rPr>
        <sz val="10"/>
        <color indexed="8"/>
        <rFont val="Calibri"/>
        <family val="2"/>
      </rPr>
      <t xml:space="preserve"> </t>
    </r>
  </si>
  <si>
    <t>1 seule grosse gamelle sur chariot. Point avec Equipe ok</t>
  </si>
  <si>
    <r>
      <t>. tester le nettoyage des gamelles sur le plan de travail de la plonge (possible à condition de pouvoir déverser les résidus dans l’évier : nécessité d’utiliser un filtre ou un broyeur)</t>
    </r>
    <r>
      <rPr>
        <sz val="10"/>
        <color indexed="8"/>
        <rFont val="Calibri"/>
        <family val="2"/>
      </rPr>
      <t xml:space="preserve"> </t>
    </r>
  </si>
  <si>
    <t>Vidé dans égoût pas de souci.Point avec Equipe ok</t>
  </si>
  <si>
    <t xml:space="preserve">. répartir dans le temps les nettoyages pour pouvoir partager les tâches dans l’équipe ou permettre la manipulation d’objets lourds à 2 (permet d’attendre le retour de l’équipe chargée des livraisons). </t>
  </si>
  <si>
    <t xml:space="preserve"> planning plonge de 7h à 12h mis en place pour favoriser turn over. Point avec Equipe ok</t>
  </si>
  <si>
    <r>
      <t>. formation des agents aux gestes de sécurité et d’économie d’efforts.</t>
    </r>
    <r>
      <rPr>
        <sz val="10"/>
        <color indexed="8"/>
        <rFont val="Calibri"/>
        <family val="2"/>
      </rPr>
      <t xml:space="preserve"> </t>
    </r>
  </si>
  <si>
    <t>A prévoir 2016</t>
  </si>
  <si>
    <t>Livraison Diwan</t>
  </si>
  <si>
    <r>
      <t>. avertir la direction de l’école de cette situation problématique</t>
    </r>
    <r>
      <rPr>
        <sz val="10"/>
        <color indexed="8"/>
        <rFont val="Arial"/>
        <family val="2"/>
      </rPr>
      <t xml:space="preserve"> (conditions de livraison, marche cassée…)</t>
    </r>
  </si>
  <si>
    <r>
      <t xml:space="preserve">Marches réparées mais point général </t>
    </r>
    <r>
      <rPr>
        <b/>
        <sz val="10"/>
        <rFont val="Arial"/>
        <family val="2"/>
      </rPr>
      <t>à faire avec l'équipe</t>
    </r>
    <r>
      <rPr>
        <sz val="11"/>
        <color theme="1"/>
        <rFont val="Calibri"/>
        <family val="2"/>
        <scheme val="minor"/>
      </rPr>
      <t xml:space="preserve"> et l'école Diwan ou une convention type Ecole du Tromeur
</t>
    </r>
  </si>
  <si>
    <r>
      <t>. accéder à l’école par une autre entrée (utilisation d’un chariot à prévoir).</t>
    </r>
    <r>
      <rPr>
        <sz val="10"/>
        <color indexed="8"/>
        <rFont val="Calibri"/>
        <family val="2"/>
      </rPr>
      <t xml:space="preserve"> </t>
    </r>
  </si>
  <si>
    <t>. laisser les bacs sur le chariot à l’entrée</t>
  </si>
  <si>
    <t>Questionnaires satisfaction agents :</t>
  </si>
  <si>
    <t>L'étude menée par l'ergonome a reçu une note moyenne de 8,15/10 (7 questionnaires anonymes) dont la principale doléance est une demande de suivi dans les axes d'ameliorations proposés de façon concertée et est recommandée pour les autres services à problèmes de TMS</t>
  </si>
  <si>
    <t>étude ergo cuisine'!A1</t>
  </si>
  <si>
    <t>Travail sur sol glissant, pentu</t>
  </si>
  <si>
    <t xml:space="preserve">Prévoir deux paires de crampons pour chaussures sur certaines interventions </t>
  </si>
  <si>
    <t>2009/2010</t>
  </si>
  <si>
    <t>problème aux cervicales suite à une taille avec une scie perche (12j)</t>
  </si>
  <si>
    <t>en étalant copeaux au rond point, a dérapé sur bordure et entorse cheville (22j)</t>
  </si>
  <si>
    <t>en chargeant tailles végétaux dans remorque s'est cogné genoux (8j)</t>
  </si>
  <si>
    <t>en élagant arbres a ressenti douleur aux cervicales (4j)</t>
  </si>
  <si>
    <t>traumatisme costal en poussant branches(0j)</t>
  </si>
  <si>
    <t>Projection dans l'œil en débroussaillant (2j)</t>
  </si>
  <si>
    <t>chute dans local espaces verts (9j)</t>
  </si>
  <si>
    <t>chute en tondant (0j)</t>
  </si>
  <si>
    <t>piqure guêpe en débroussaillant (0j)</t>
  </si>
  <si>
    <t>branche sur pied suite élagage avec scie perche (7j)</t>
  </si>
  <si>
    <t>feuille dans l'œil (0j)</t>
  </si>
  <si>
    <t>piqure araignée (2j)</t>
  </si>
  <si>
    <t>entorse descente VL (8j)</t>
  </si>
  <si>
    <t>douleur épaule suite tonte talus (10j)</t>
  </si>
  <si>
    <t>heurt tête contre taillette(0j)</t>
  </si>
  <si>
    <t>heurt avec VL (9j)</t>
  </si>
  <si>
    <t xml:space="preserve">     2008</t>
  </si>
  <si>
    <t>heurt avec VL (32j)</t>
  </si>
  <si>
    <t>En taillant une haie, s’est entaillé le genou : plaie 0j</t>
  </si>
  <si>
    <t>En rempotant pots, un est tombé, en voulant le rattraper, s'est cogné la main (3j)</t>
  </si>
  <si>
    <t>- en taillant une haie, l’agent c’est entaillé le genou : plaie, 0 j</t>
  </si>
  <si>
    <t>- l’agent a ressentie une douleur au dos en soulevant la tondeuse qu’il nettoyait 8 j</t>
  </si>
  <si>
    <t>en nettoyant enclos à canards, branche dans oreille (0j)</t>
  </si>
  <si>
    <t xml:space="preserve">Transports de liquides inflammables </t>
  </si>
  <si>
    <t>Nettoyage des parterres 
Déjections, détritus (ex: verre)</t>
  </si>
  <si>
    <t xml:space="preserve">Travail sur les berges </t>
  </si>
  <si>
    <t>Travail en binôme 
Consigne sur l'harnachage</t>
  </si>
  <si>
    <t xml:space="preserve">Acheter des crampons </t>
  </si>
  <si>
    <t>Incivilités des usagers</t>
  </si>
  <si>
    <t xml:space="preserve">Vérifier la réglabilité du siège conducteur  sur les véhicules </t>
  </si>
  <si>
    <t xml:space="preserve">GAEL TROMELIN </t>
  </si>
  <si>
    <t xml:space="preserve">UT  ESPACES VERTS </t>
  </si>
  <si>
    <t xml:space="preserve">Coupe des haies </t>
  </si>
  <si>
    <t xml:space="preserve">Manutention de charges 
Postures contraignantes 
Transport plants 
Ramassage bois
Mise en place jardinières suspendues
Haies trop large </t>
  </si>
  <si>
    <t>EPI à disposition</t>
  </si>
  <si>
    <t>Formation de SST</t>
  </si>
  <si>
    <t xml:space="preserve">Plateforme individuelle commune aux services </t>
  </si>
  <si>
    <t xml:space="preserve">Vérifier plateforme par TC </t>
  </si>
  <si>
    <t xml:space="preserve">Modifier les plants sur les accès difficiles </t>
  </si>
  <si>
    <t xml:space="preserve">Formation travail en hauteur </t>
  </si>
  <si>
    <t>piquage - arc électrique - œil (0j)</t>
  </si>
  <si>
    <t>Installation robinet - écrasement (29j)</t>
  </si>
  <si>
    <t>UT PLOMBIERS CHAUFFAGISTES - ELECTRICIENS - SERRURIER</t>
  </si>
  <si>
    <t>MARILLER K</t>
  </si>
  <si>
    <t xml:space="preserve">Installation de chauffe eau
Intervention en dépannage
Manutentions de radiateurs
Intervention feux tricolore </t>
  </si>
  <si>
    <t xml:space="preserve">Lève chauffe eau acheté
Travail collaboratif suivant les charges </t>
  </si>
  <si>
    <t>Interdiction d'intervenir sur produit amianté</t>
  </si>
  <si>
    <t xml:space="preserve">Utilisation d'une plateforme commune avec peintres
Autorisation de conduite
Harnais
</t>
  </si>
  <si>
    <t xml:space="preserve">EPI à disposition 
Mise à disposition cuissardes marées
Procédure de travail en binôme
Détecteur CO </t>
  </si>
  <si>
    <t xml:space="preserve">Absence de chauffage  bâtiment serrurerie/ poste de travail </t>
  </si>
  <si>
    <t>Vérifier système de ventilation sur bâtiment serrurerie</t>
  </si>
  <si>
    <t>Mettre en place une consigne sur la ventilation au poste</t>
  </si>
  <si>
    <t xml:space="preserve">Agents habilités
Procédure de consignation 
EPI  à disposition 
</t>
  </si>
  <si>
    <t xml:space="preserve">FAIT </t>
  </si>
  <si>
    <t>Abaisser et mettre des roulettes sur les tables</t>
  </si>
  <si>
    <t xml:space="preserve">Prévoir sensibilisation aux bruits 
Effectuer des mesures </t>
  </si>
  <si>
    <t xml:space="preserve">Continuer les essais des surchausssures </t>
  </si>
  <si>
    <t>Prévoir changement du mobilier  des salles .(chaises maternelles de 4kg°</t>
  </si>
  <si>
    <t xml:space="preserve">Surélever et prolonger  le rail de nettoyage des norvégiennes </t>
  </si>
  <si>
    <t xml:space="preserve">Convention avec école DIWAN pour son accessibilité en livraison </t>
  </si>
  <si>
    <t>Acheter un marche pied pour le nettoyage sauteuse</t>
  </si>
  <si>
    <t>EPI  à disposition 
Produits conformes aux règles HACCP</t>
  </si>
  <si>
    <t>Recherche de gants seconde peau  -Travail sur EPI adapté</t>
  </si>
  <si>
    <t xml:space="preserve">Environnement bruyant 
Nettoyage  vaisselle et norvégiennes 
</t>
  </si>
  <si>
    <t>Rappel des dangers aux agents ( rappel accident  et danger électriques )</t>
  </si>
  <si>
    <t xml:space="preserve">Fixer four de cuisson </t>
  </si>
  <si>
    <t xml:space="preserve">Arrivée de gaz sur matériel de cuissons 
Cuisson sur feux 
Cuisson des aliments 
</t>
  </si>
  <si>
    <t xml:space="preserve">Plan d'intervention et d'évacuation à jour 
Moyens d'extinctions adéquats
Une couverture anti feu 
Alarme incendie </t>
  </si>
  <si>
    <t xml:space="preserve">Etudier procédure pour remplacement au jour J - création brigade autres services </t>
  </si>
  <si>
    <t xml:space="preserve">Utilisation et stockage des produits </t>
  </si>
  <si>
    <t>EPI à disposition 
Connaissance des produits
Lave œil et douche présente au CTM</t>
  </si>
  <si>
    <t>Former  les agents aux produits et aux nouveaux pictogrammes ( Réglementation CLP)</t>
  </si>
  <si>
    <t xml:space="preserve">Réaménagement du stockage </t>
  </si>
  <si>
    <t xml:space="preserve">EPI à disposition 
Extincteur  dans véhicule ou à proximité sur chantier </t>
  </si>
  <si>
    <t xml:space="preserve">Recenser et Vérifier échelles par TC </t>
  </si>
  <si>
    <t xml:space="preserve">Perçage, passage de câbles, travail en vide sanitaires </t>
  </si>
  <si>
    <t>Refaire installation électrique bâtiment  serrurerie</t>
  </si>
  <si>
    <t xml:space="preserve">48 obs. dans rapport OA </t>
  </si>
  <si>
    <t xml:space="preserve">Bouchons d'oreilles filtrants personnalisés
Sensibilisation aux bruits </t>
  </si>
  <si>
    <t xml:space="preserve">Acheter bouchons personnalisés </t>
  </si>
  <si>
    <t xml:space="preserve">un agent n'en possède pas </t>
  </si>
  <si>
    <t>Mettre en place une procédure de travail en milieu confiné</t>
  </si>
  <si>
    <t>Faux mouvement main/rupture tendon (59j)</t>
  </si>
  <si>
    <t>Adapter les chaussures ( choix personnalisé)</t>
  </si>
  <si>
    <t xml:space="preserve">Stockage en hauteur   Local rangement cote périscolaire </t>
  </si>
  <si>
    <t xml:space="preserve">Bruits réfectoire
 ambiance sonore bruyante
</t>
  </si>
  <si>
    <t xml:space="preserve">Travaux  d'insonorisation
EPI personnalisés </t>
  </si>
  <si>
    <t>Manipulations du mobilier  ( chaises , tables, bancs)
Gros mobilier 
Rangement des jeux 
Utilisation d appareils ménagers ( aspirateurs, nettoyeuse cireuse)</t>
  </si>
  <si>
    <t xml:space="preserve">Adapter le mobilier des réfectoires, plus maniable  lors du nettoyage </t>
  </si>
  <si>
    <t xml:space="preserve">mail envoyé au directeur école  : le massicot est à sa charge </t>
  </si>
  <si>
    <t xml:space="preserve">Formation sur la gestion des " publics difficiles ", </t>
  </si>
  <si>
    <t>Déplacements internes et sur voie publique
Nettoyage des cales 
Nettoyage des WC publics 
Nettoyage des bassins d'orages</t>
  </si>
  <si>
    <t xml:space="preserve">Chaussures anti dérapantes 
Bottes à disposition </t>
  </si>
  <si>
    <t>Intervention sur voie publique</t>
  </si>
  <si>
    <t>Ramassage des déchets 
Nettoyage des WC publics 
Collecte des corbeilles papiers</t>
  </si>
  <si>
    <t>Procédure en place sur les frelons 
EPI à dispositions 
Procédure de nettoyage des fientes de pigeons mise en place (mission sous traitée)</t>
  </si>
  <si>
    <t xml:space="preserve">Sensibilisation  à la détection des frelons asiatiques
</t>
  </si>
  <si>
    <t>recenser les agents intéressés</t>
  </si>
  <si>
    <t xml:space="preserve">Chaussures anti dérapantes 
</t>
  </si>
  <si>
    <t>tester harnais sur la lance du point à temps</t>
  </si>
  <si>
    <t xml:space="preserve">Recourir à la location d'outils télécommandés sur des chantiers longue durée </t>
  </si>
  <si>
    <t>Formation procédure DICT 
Blindage ( commun avec assainissement CCPLD)</t>
  </si>
  <si>
    <t>en utilisant découpeur thermique a ressenti douleur dans poitrine et épaule (6j)</t>
  </si>
  <si>
    <t xml:space="preserve">Manutentions des stocks
Manutention matériel élections 
Ménage 
</t>
  </si>
  <si>
    <t xml:space="preserve">annexe travail écran </t>
  </si>
  <si>
    <t xml:space="preserve">Etude aménagement RDC </t>
  </si>
  <si>
    <t xml:space="preserve">Proximité usagers  accueil et postes CNI </t>
  </si>
  <si>
    <t xml:space="preserve">Sensibilisation au bruit  
Mettre en place procédure  organisationnelle </t>
  </si>
  <si>
    <t xml:space="preserve">Périodes élections 
Problème iintraservices
Gestion du public- accueil mairie 
</t>
  </si>
  <si>
    <t xml:space="preserve">Remise en place glace sur tirer lâcher RDC  - absence vérification désenfumage </t>
  </si>
  <si>
    <t>Chaussures antidérapantes
Carrelage anti dérapant dans les salles 
Panneaux " sol glissant"</t>
  </si>
  <si>
    <t xml:space="preserve">EPI
Signalisation 
Bacs de rétention
Un référent mis en place 
formation aux produits dangereux ( 1 agent)
Lave œil 
Accès réglementé aux Locaux de réserve 
</t>
  </si>
  <si>
    <t>Utilisation d'outils coupant ( meuleuse )
Utilisation d'engins de lavage
Utilisation de divers outillage électroportatif
podium roulant</t>
  </si>
  <si>
    <t xml:space="preserve">manu mettre en place fiche avec points de contrôle </t>
  </si>
  <si>
    <t xml:space="preserve">Utilisation d'échelles, nacelles, échafaudages, chevalet, escabeaux
Entretien des agrès
Réglage scène
</t>
  </si>
  <si>
    <t>Responsabiliser les associations  - Mise à dispositions de personnes désignées</t>
  </si>
  <si>
    <t xml:space="preserve">Habilitations électriques
Vérifications installations
</t>
  </si>
  <si>
    <t xml:space="preserve">Affichage Pictogramme à l'atelier </t>
  </si>
  <si>
    <t>en mettant les drapeaux quai du Léon, la fixation a lâché et le contrepoids est tombé sur sa main (0j)</t>
  </si>
  <si>
    <t xml:space="preserve">Etablissement recevant du public, public jeune </t>
  </si>
  <si>
    <t xml:space="preserve">Exercices à développer avec public , et à systématiser
Exercices à annualiser </t>
  </si>
  <si>
    <t xml:space="preserve">Locaux très lumineux et chaleur l'été </t>
  </si>
  <si>
    <t xml:space="preserve">Intégration des critères "ergonomiques" dans l'achat de mobilier  
Chariots de rangements  adaptés </t>
  </si>
  <si>
    <t>Trouver des tables facilement manipulables et plus légères</t>
  </si>
  <si>
    <t xml:space="preserve">Formation PRAP  à mettre en place </t>
  </si>
  <si>
    <t xml:space="preserve">Mettre anti dérapant sur allées en bois 
prolonger  anti dérapant sur le Deck </t>
  </si>
  <si>
    <t xml:space="preserve">Absorbeur de bruit ou plafond acoustique 
Isolation phonique  entre mur et scène suivant groupe 
Isoler les bureaux phoniquement </t>
  </si>
  <si>
    <t xml:space="preserve">Prévoir étude de poste (Magali)
</t>
  </si>
  <si>
    <t>Exercices à développer avec public , et à systématiser</t>
  </si>
  <si>
    <t>mise en place réunion intra service plus régulières</t>
  </si>
  <si>
    <t xml:space="preserve">Chaussures antidérapantes
Carrelage anti dérapant dans les salles 
</t>
  </si>
  <si>
    <t>Mise en place d'un travail en binôme ( cf.  fiche de poste)</t>
  </si>
  <si>
    <t xml:space="preserve">Branchements sur réseau électrique 
Installations des coffrets </t>
  </si>
  <si>
    <t>Habilitations électriques
Vérifications installations
Matériel de consignation
Procédure de consignation 
VAT à disposition</t>
  </si>
  <si>
    <t xml:space="preserve">Bandes  antidérapantes sur escaliers 
Carrelage anti dérapant dans les salles 
</t>
  </si>
  <si>
    <t>Manipulation des instruments encombrants et/ou lourds
Travail en position debout</t>
  </si>
  <si>
    <t xml:space="preserve">Véhicules entretenus </t>
  </si>
  <si>
    <t xml:space="preserve">Repose poignets, Repose pieds
Possibilité de sensibilisation au travail sur écran </t>
  </si>
  <si>
    <t xml:space="preserve">Changer le pc portable par un pc fixe bureau directeur </t>
  </si>
  <si>
    <t xml:space="preserve">Sensibilisation au bruit </t>
  </si>
  <si>
    <t xml:space="preserve">Mise en place de l'évacuation du bâtiment, gestion du public en cas de sinistre </t>
  </si>
  <si>
    <t xml:space="preserve">Exercices à développer avec public , et avec  répétitions bagad et à systématiser
Exercices à annualiser </t>
  </si>
  <si>
    <t>Mettre à jour les consignes d'évacuation  et les afficher</t>
  </si>
  <si>
    <t>Mettre en place l'emplacement physique du point de rassemblement  ( panneau )</t>
  </si>
  <si>
    <t xml:space="preserve">Sensibilisation  association  occupant le bâtiment </t>
  </si>
  <si>
    <t xml:space="preserve">Etudier les possibilités de mettre un rideau/film sur verrière </t>
  </si>
  <si>
    <t xml:space="preserve">Travail en horaires décalé, possibilité d'agression </t>
  </si>
  <si>
    <t xml:space="preserve">Système badgeuse en place 
Eclairage Bâtiment réglé en détection de passage </t>
  </si>
  <si>
    <t>Manutention  soupe - Brûlure à la main droite (8 j)</t>
  </si>
  <si>
    <t>Manutention caisse surgelés, luxation épaule (7 j)</t>
  </si>
  <si>
    <t xml:space="preserve">Manutention norvégienne - sciatique (8 j) (Ircantec) </t>
  </si>
  <si>
    <t xml:space="preserve">Etude prévention amiante
Cartographie des sols </t>
  </si>
  <si>
    <t xml:space="preserve">Traumatisme crânien avec godet alors qu'il ramassait pierres au sol : 0 j </t>
  </si>
  <si>
    <t>Brulure  à l'œil suite à éclat d'enduit dans celui-ci  (22j)</t>
  </si>
  <si>
    <t>Tenue réfléchissante
Chaussures de Sécurité</t>
  </si>
  <si>
    <t>EPI
Echafaudages contrôlés
Achat chevalet maçon
Harnais</t>
  </si>
  <si>
    <t xml:space="preserve">Découpe d'anciennes maçonneries  </t>
  </si>
  <si>
    <t>VUE AVEC L'ETUDE COMPLETE SUR LE RDC</t>
  </si>
  <si>
    <t xml:space="preserve">Remise en place d'un rappel dans le cahier des charges </t>
  </si>
  <si>
    <t xml:space="preserve">Repenser les réunions  avec chgt agent </t>
  </si>
  <si>
    <t xml:space="preserve">Mise en place d' une consigne </t>
  </si>
  <si>
    <t xml:space="preserve">Rappel sur les EPI et renseignements sur le pourquoi du non port </t>
  </si>
  <si>
    <t>Achat dans l'année</t>
  </si>
  <si>
    <t>Formation par GAMA29</t>
  </si>
  <si>
    <t>Envoi pictogramme à JL, affichage atelier et caissons machines</t>
  </si>
  <si>
    <t>Vu va voir pour réaliser les exercices communs Médiathèque - family avec les équipes SSIAP</t>
  </si>
  <si>
    <t xml:space="preserve">Mise en place d'une procédure avec mutualisation de la valise </t>
  </si>
  <si>
    <t>Aide pour trouver gants adéquats</t>
  </si>
  <si>
    <t xml:space="preserve">gestion avec manu </t>
  </si>
  <si>
    <t>2017-2018</t>
  </si>
  <si>
    <t>formation prévue (y)</t>
  </si>
  <si>
    <t>Ok quand il y a possibilité</t>
  </si>
  <si>
    <t>Rappel lors des réunions</t>
  </si>
  <si>
    <t xml:space="preserve">ne peut se prononcer sur date - voit eric garage </t>
  </si>
  <si>
    <t>mousse devant accès family</t>
  </si>
  <si>
    <t xml:space="preserve">Vérification nouvelles fiches </t>
  </si>
  <si>
    <t xml:space="preserve">Réunion avec Ecole  semaine </t>
  </si>
  <si>
    <t xml:space="preserve">Mettre en place une politique de sensibilisation dans le tambour </t>
  </si>
  <si>
    <t xml:space="preserve">Parution fin mai </t>
  </si>
  <si>
    <t xml:space="preserve">Article rédigé </t>
  </si>
  <si>
    <t>SCHROER P</t>
  </si>
  <si>
    <t>MAI JUIN 2018</t>
  </si>
  <si>
    <t xml:space="preserve">AIDE MANU </t>
  </si>
  <si>
    <t>les agents ne tournent pas … rappel lors de discussions</t>
  </si>
  <si>
    <t xml:space="preserve">il est plutôt prévu un changement de machines avec roues </t>
  </si>
  <si>
    <t>Achat par les chefs d'équipes</t>
  </si>
  <si>
    <t>Christophe vérifie</t>
  </si>
  <si>
    <r>
      <t xml:space="preserve">Réduire la largeur des haies </t>
    </r>
    <r>
      <rPr>
        <sz val="9"/>
        <color rgb="FF7030A0"/>
        <rFont val="Arial"/>
        <family val="2"/>
      </rPr>
      <t xml:space="preserve">quand c est nécessaire </t>
    </r>
  </si>
  <si>
    <t>Oui au besoin</t>
  </si>
  <si>
    <t xml:space="preserve">des tests sont déjà en cours a l achat </t>
  </si>
  <si>
    <t xml:space="preserve">Mis en place formulaire </t>
  </si>
  <si>
    <t xml:space="preserve">Elaboration du plan de formation en cours </t>
  </si>
  <si>
    <t xml:space="preserve">devis reçu </t>
  </si>
  <si>
    <t xml:space="preserve">2eme semestre 2017 </t>
  </si>
  <si>
    <t>en discussion avec jacqueline GOACHET MARC</t>
  </si>
  <si>
    <t>réaliser étude poste ergo (Katia)</t>
  </si>
  <si>
    <t xml:space="preserve">demande intégrée au budget 2018
Vincent voit si on peut plutôt fournir écran et adaptateur portable </t>
  </si>
  <si>
    <t>Recensement des agents lors de la prochaine réunion prof</t>
  </si>
  <si>
    <t xml:space="preserve">Rentrée 2017 </t>
  </si>
  <si>
    <t xml:space="preserve">Les discussions sont amorcées </t>
  </si>
  <si>
    <t>Aimerait un accompagnement  sécurité sur les premiers</t>
  </si>
  <si>
    <t xml:space="preserve">En étude de possibilité </t>
  </si>
  <si>
    <t xml:space="preserve">Problème d'humidité dans les locaux </t>
  </si>
  <si>
    <t xml:space="preserve">Améliorer l'espace de rangement et mettre des bacs de rétention </t>
  </si>
  <si>
    <t>fin 2017</t>
  </si>
  <si>
    <t xml:space="preserve">a voir </t>
  </si>
  <si>
    <t xml:space="preserve">a revoir lors du marche </t>
  </si>
  <si>
    <t xml:space="preserve">en cours </t>
  </si>
  <si>
    <t xml:space="preserve">en attente rappel cmb </t>
  </si>
  <si>
    <t xml:space="preserve">ne le font pas  - mais fera rappel </t>
  </si>
  <si>
    <t xml:space="preserve">fait </t>
  </si>
  <si>
    <t xml:space="preserve">en font un avec EN - </t>
  </si>
  <si>
    <t>Vérification escabeau</t>
  </si>
  <si>
    <t xml:space="preserve">salle des contes sylvain attends qu'un devis soit fait par le service avec un choix de tables pour l'inscrire et commander </t>
  </si>
  <si>
    <t xml:space="preserve">fin 2017 </t>
  </si>
  <si>
    <t xml:space="preserve">Refaire sol  salle de restauration  - fissure et problème joints de carrelage  </t>
  </si>
  <si>
    <t>Mettre en place des blocs portes  sur les portes extérieures (cales)</t>
  </si>
  <si>
    <t xml:space="preserve">PLAN DE FORMATION </t>
  </si>
  <si>
    <t xml:space="preserve">tests a venir </t>
  </si>
  <si>
    <t>former  agents à l'utilisation de chaque machine ( taupe)</t>
  </si>
  <si>
    <t xml:space="preserve">fiche transmise par manu </t>
  </si>
  <si>
    <t>manu</t>
  </si>
  <si>
    <t xml:space="preserve">Mettre une procédure pour le remplissage des norvégiennes potages </t>
  </si>
  <si>
    <t xml:space="preserve">pompe aspirante alimentaire automatique </t>
  </si>
  <si>
    <t>Effectuer des exercices d'évacuation  concertés</t>
  </si>
  <si>
    <t xml:space="preserve">Organiser le planning afin qu'il n'y ait pas de travailleur isolé </t>
  </si>
  <si>
    <t xml:space="preserve">inutile  comme formation car  location et  mise en place par société extérieure </t>
  </si>
  <si>
    <t xml:space="preserve">Concertation nécessaire sur les revêtements de sols ( problème sur carrelage sanitaires autres écoles ( TOUROUS  et KERGREIS))
Nécessite un travail plus difficile </t>
  </si>
  <si>
    <t>essais non concluants pour le moment - nouvel appareil en attente</t>
  </si>
  <si>
    <t xml:space="preserve">Rappel via point  discussion, même si aucun souci des agents </t>
  </si>
  <si>
    <t xml:space="preserve">Mise en place fiche qui sera envoyée par manu </t>
  </si>
  <si>
    <t>rappel lors d un point sécurité</t>
  </si>
  <si>
    <t>mettre Gonthier e</t>
  </si>
  <si>
    <t>GONTHIER E</t>
  </si>
  <si>
    <t>nettoyage norvégienne - torsion genou (7j)</t>
  </si>
  <si>
    <t xml:space="preserve">les chaussures tournent sur les postes office . Bon retour </t>
  </si>
  <si>
    <t xml:space="preserve">Faire une étude sur le petit fourgon pour le chargement et déchargement des norvégiennes </t>
  </si>
  <si>
    <t xml:space="preserve">choix qui a été fait en concertation - non prévu sur les prochains travaux </t>
  </si>
  <si>
    <t xml:space="preserve">voir techniquement si possibilité de déplacer boitier électrique ilot </t>
  </si>
  <si>
    <t>fiche a transmettre ( manu)</t>
  </si>
  <si>
    <t>En soulevant un sac d’engrais, l’agent s’est blessé au coude droit : 31 j</t>
  </si>
  <si>
    <t>en reculant machine désherbage/démoussage a accroché sa main sous le rebord d un mur (0j)</t>
  </si>
  <si>
    <t>en taillant arbustes a ressenti douleur au dos (8j)</t>
  </si>
  <si>
    <t>Tronçonnage - Dos (7j)</t>
  </si>
  <si>
    <t xml:space="preserve">Travail sur voie publique
Déplacements entre les chantiers </t>
  </si>
  <si>
    <t>Autorisation de conduite 
Vêtement haute visibilité
Permis contrôlés
Signalétique sur véhicule</t>
  </si>
  <si>
    <t>passage manu pour vérifier reglabilité</t>
  </si>
  <si>
    <t xml:space="preserve">Mettre en place des bacs de rétention dans les véhicules </t>
  </si>
  <si>
    <t xml:space="preserve">Mise en place de petits bacs de rétention  ok  en achat </t>
  </si>
  <si>
    <t xml:space="preserve">Utilisation d'outils tranchants et coupants 
Utilisation d'outil mécanique </t>
  </si>
  <si>
    <t>Prendre en compte la pénibilités des outils ( taille, poids, vibration)</t>
  </si>
  <si>
    <t xml:space="preserve">Acheter une épareuse à bras télescopique- réaliser étude </t>
  </si>
  <si>
    <t xml:space="preserve">problème budget </t>
  </si>
  <si>
    <t xml:space="preserve">Bruits des machines et bruits extérieurs </t>
  </si>
  <si>
    <t>EPI personnalisés ( bouchons oreilles ) 
Casque</t>
  </si>
  <si>
    <t xml:space="preserve">EPI à disposition
Pince
Vaccins </t>
  </si>
  <si>
    <t xml:space="preserve">Concertation sur la politique ville fleurie, choix massifs  ou haies </t>
  </si>
  <si>
    <t xml:space="preserve">laisser de la créativité </t>
  </si>
  <si>
    <t>Chaussures anti dérapantes 
Consigne harnachage élaborée</t>
  </si>
  <si>
    <t xml:space="preserve">3 agents formés gestes et postures 
Treuil
Chariot élévateur pour les charges lourdes 
Tapis mousse aire de jeux 
ergo siège à disposition </t>
  </si>
  <si>
    <t>Valise de consignation à mutualiser
Mettre en place procédure de consignation</t>
  </si>
  <si>
    <t xml:space="preserve">Etude pour plafond  - le reste parait très difficile </t>
  </si>
  <si>
    <t xml:space="preserve">Rappel sur vérification </t>
  </si>
  <si>
    <t>Impossibilité à mettre en place  ( geste)</t>
  </si>
  <si>
    <t xml:space="preserve">Repenser procédures d ai de au déchargement </t>
  </si>
  <si>
    <t>En discuter avec les professeurs  lors de la formation premiers secours . Le planning est retravaillé</t>
  </si>
  <si>
    <t xml:space="preserve">Afficher consigne de stockage </t>
  </si>
  <si>
    <t xml:space="preserve">Réfectoire / PLAN PURIANNUEL </t>
  </si>
  <si>
    <t>En cours sur 3 ans - PLAN PLURIANNUEL</t>
  </si>
  <si>
    <t xml:space="preserve">PLAN PURIANNUEL  SUR 3 ANS </t>
  </si>
  <si>
    <t>EPI</t>
  </si>
  <si>
    <t>Equipement de Protection Individuel</t>
  </si>
  <si>
    <t>CLP</t>
  </si>
  <si>
    <t>FDS</t>
  </si>
  <si>
    <t xml:space="preserve">Fiche de Données de Sécurité </t>
  </si>
  <si>
    <t xml:space="preserve">PRAP </t>
  </si>
  <si>
    <t>DTA</t>
  </si>
  <si>
    <t>EN</t>
  </si>
  <si>
    <t>RPS</t>
  </si>
  <si>
    <t>SSIAP</t>
  </si>
  <si>
    <t>SST</t>
  </si>
  <si>
    <t>ST</t>
  </si>
  <si>
    <t>Signalisation Temporaire</t>
  </si>
  <si>
    <t>Sauveteur Secouriste du Travail</t>
  </si>
  <si>
    <t>Service de Sécurité Incendie et d'Assistance à Personnes</t>
  </si>
  <si>
    <t>Risque PsychoSocial</t>
  </si>
  <si>
    <t>Education Nationale</t>
  </si>
  <si>
    <t xml:space="preserve">Diagnostic Technique Amiante </t>
  </si>
  <si>
    <t>Prévention des Risques liés à l'Activité Physique</t>
  </si>
  <si>
    <t>CLassification et étiquetage des Produits</t>
  </si>
  <si>
    <t xml:space="preserve">GLOSSAIRE </t>
  </si>
  <si>
    <t>Trouble Musculo squelettique</t>
  </si>
  <si>
    <t xml:space="preserve">INTRODUCTION </t>
  </si>
  <si>
    <t>Le document unique a été mi à jour mais également refondu dans une nouvelle approche.</t>
  </si>
  <si>
    <t xml:space="preserve">Approche par les risques </t>
  </si>
  <si>
    <t xml:space="preserve">Le système de cotation n'a pas changé </t>
  </si>
  <si>
    <t>G=GRAVITE</t>
  </si>
  <si>
    <t>F=FREQUENCE</t>
  </si>
  <si>
    <t>M=MAITRISE</t>
  </si>
  <si>
    <t xml:space="preserve">Les couleurs </t>
  </si>
  <si>
    <t>Les priorités</t>
  </si>
  <si>
    <t>Haute</t>
  </si>
  <si>
    <t>Moyennne</t>
  </si>
  <si>
    <t>Basse</t>
  </si>
  <si>
    <t xml:space="preserve">  Modification dans la case </t>
  </si>
  <si>
    <t xml:space="preserve">  Relatif aux TMS  et à l'activité physique</t>
  </si>
  <si>
    <t xml:space="preserve">JO CAM </t>
  </si>
  <si>
    <t xml:space="preserve">Contraintes supplémentaires , Imprévu, absences de points réguliers en réunion 
</t>
  </si>
  <si>
    <t xml:space="preserve">Réunion intra-services
</t>
  </si>
  <si>
    <t xml:space="preserve">fait - Des échanges sont en cours  </t>
  </si>
  <si>
    <t xml:space="preserve">Autres </t>
  </si>
</sst>
</file>

<file path=xl/styles.xml><?xml version="1.0" encoding="utf-8"?>
<styleSheet xmlns="http://schemas.openxmlformats.org/spreadsheetml/2006/main" xmlns:mc="http://schemas.openxmlformats.org/markup-compatibility/2006" xmlns:x14ac="http://schemas.microsoft.com/office/spreadsheetml/2009/9/ac" mc:Ignorable="x14ac">
  <fonts count="55" x14ac:knownFonts="1">
    <font>
      <sz val="11"/>
      <color theme="1"/>
      <name val="Calibri"/>
      <family val="2"/>
      <scheme val="minor"/>
    </font>
    <font>
      <b/>
      <sz val="12"/>
      <name val="Arial"/>
      <family val="2"/>
    </font>
    <font>
      <sz val="9"/>
      <name val="Arial"/>
      <family val="2"/>
    </font>
    <font>
      <b/>
      <sz val="9"/>
      <name val="Arial"/>
      <family val="2"/>
    </font>
    <font>
      <b/>
      <sz val="9"/>
      <color theme="3"/>
      <name val="Arial"/>
      <family val="2"/>
    </font>
    <font>
      <b/>
      <sz val="9"/>
      <color indexed="18"/>
      <name val="Arial"/>
      <family val="2"/>
    </font>
    <font>
      <b/>
      <sz val="10"/>
      <name val="Arial"/>
      <family val="2"/>
    </font>
    <font>
      <sz val="10"/>
      <name val="Arial"/>
      <family val="2"/>
    </font>
    <font>
      <i/>
      <sz val="9"/>
      <name val="Arial"/>
      <family val="2"/>
    </font>
    <font>
      <i/>
      <sz val="11"/>
      <color theme="1"/>
      <name val="Calibri"/>
      <family val="2"/>
      <scheme val="minor"/>
    </font>
    <font>
      <b/>
      <sz val="16"/>
      <name val="Arial"/>
      <family val="2"/>
    </font>
    <font>
      <i/>
      <sz val="5"/>
      <name val="Arial"/>
      <family val="2"/>
    </font>
    <font>
      <sz val="5"/>
      <name val="Arial"/>
      <family val="2"/>
    </font>
    <font>
      <b/>
      <sz val="11"/>
      <color indexed="12"/>
      <name val="Arial"/>
      <family val="2"/>
    </font>
    <font>
      <i/>
      <sz val="10"/>
      <name val="Arial"/>
      <family val="2"/>
    </font>
    <font>
      <b/>
      <sz val="14"/>
      <color indexed="12"/>
      <name val="Arial"/>
      <family val="2"/>
    </font>
    <font>
      <b/>
      <sz val="8"/>
      <color indexed="12"/>
      <name val="Arial"/>
      <family val="2"/>
    </font>
    <font>
      <b/>
      <sz val="10"/>
      <color indexed="12"/>
      <name val="Arial"/>
      <family val="2"/>
    </font>
    <font>
      <b/>
      <sz val="9"/>
      <color indexed="12"/>
      <name val="Arial"/>
      <family val="2"/>
    </font>
    <font>
      <b/>
      <sz val="11"/>
      <name val="Arial"/>
      <family val="2"/>
    </font>
    <font>
      <sz val="12"/>
      <name val="Arial"/>
      <family val="2"/>
    </font>
    <font>
      <sz val="9"/>
      <color theme="4"/>
      <name val="Arial"/>
      <family val="2"/>
    </font>
    <font>
      <sz val="11"/>
      <name val="Calibri"/>
      <family val="2"/>
      <scheme val="minor"/>
    </font>
    <font>
      <b/>
      <u/>
      <sz val="12"/>
      <name val="Arial"/>
      <family val="2"/>
    </font>
    <font>
      <sz val="9"/>
      <color rgb="FF0070C0"/>
      <name val="Arial"/>
      <family val="2"/>
    </font>
    <font>
      <b/>
      <i/>
      <sz val="9"/>
      <name val="Arial"/>
      <family val="2"/>
    </font>
    <font>
      <b/>
      <u/>
      <sz val="11"/>
      <color theme="1"/>
      <name val="Calibri"/>
      <family val="2"/>
      <scheme val="minor"/>
    </font>
    <font>
      <u/>
      <sz val="11"/>
      <color theme="10"/>
      <name val="Calibri"/>
      <family val="2"/>
    </font>
    <font>
      <b/>
      <sz val="14"/>
      <name val="Arial"/>
      <family val="2"/>
    </font>
    <font>
      <sz val="9"/>
      <name val="Calibri"/>
      <family val="2"/>
    </font>
    <font>
      <b/>
      <sz val="11"/>
      <name val="Calibri"/>
      <family val="2"/>
    </font>
    <font>
      <i/>
      <sz val="8"/>
      <name val="Calibri"/>
      <family val="2"/>
    </font>
    <font>
      <sz val="16"/>
      <color rgb="FFFF0000"/>
      <name val="Calibri"/>
      <family val="2"/>
      <scheme val="minor"/>
    </font>
    <font>
      <sz val="11"/>
      <name val="Calibri"/>
      <family val="2"/>
    </font>
    <font>
      <b/>
      <u/>
      <sz val="11"/>
      <name val="Arial"/>
      <family val="2"/>
    </font>
    <font>
      <sz val="11"/>
      <name val="Arial"/>
      <family val="2"/>
    </font>
    <font>
      <sz val="8"/>
      <color indexed="12"/>
      <name val="Calibri"/>
      <family val="2"/>
    </font>
    <font>
      <sz val="8"/>
      <name val="Calibri"/>
      <family val="2"/>
    </font>
    <font>
      <b/>
      <sz val="11"/>
      <color indexed="12"/>
      <name val="Calibri"/>
      <family val="2"/>
    </font>
    <font>
      <sz val="7.5"/>
      <color indexed="12"/>
      <name val="Calibri"/>
      <family val="2"/>
    </font>
    <font>
      <sz val="7.5"/>
      <name val="Calibri"/>
      <family val="2"/>
    </font>
    <font>
      <sz val="11"/>
      <color rgb="FFFF0000"/>
      <name val="Calibri"/>
      <family val="2"/>
      <scheme val="minor"/>
    </font>
    <font>
      <sz val="10"/>
      <color rgb="FFFF0000"/>
      <name val="Arial"/>
      <family val="2"/>
    </font>
    <font>
      <b/>
      <sz val="9"/>
      <color theme="1"/>
      <name val="Arial"/>
      <family val="2"/>
    </font>
    <font>
      <sz val="10"/>
      <color indexed="8"/>
      <name val="Calibri"/>
      <family val="2"/>
    </font>
    <font>
      <sz val="10"/>
      <color indexed="8"/>
      <name val="Arial"/>
      <family val="2"/>
    </font>
    <font>
      <sz val="7"/>
      <name val="Arial"/>
      <family val="2"/>
    </font>
    <font>
      <b/>
      <u/>
      <sz val="9"/>
      <name val="Arial"/>
      <family val="2"/>
    </font>
    <font>
      <sz val="9"/>
      <color theme="1"/>
      <name val="Calibri"/>
      <family val="2"/>
      <scheme val="minor"/>
    </font>
    <font>
      <sz val="18"/>
      <color rgb="FFFF0000"/>
      <name val="Calibri"/>
      <family val="2"/>
      <scheme val="minor"/>
    </font>
    <font>
      <sz val="9"/>
      <color rgb="FF7030A0"/>
      <name val="Arial"/>
      <family val="2"/>
    </font>
    <font>
      <sz val="9"/>
      <color rgb="FFFF0000"/>
      <name val="Arial"/>
      <family val="2"/>
    </font>
    <font>
      <b/>
      <sz val="11"/>
      <color theme="1"/>
      <name val="Calibri"/>
      <family val="2"/>
      <scheme val="minor"/>
    </font>
    <font>
      <b/>
      <sz val="18"/>
      <color theme="1"/>
      <name val="Calibri"/>
      <family val="2"/>
      <scheme val="minor"/>
    </font>
    <font>
      <sz val="10"/>
      <name val="Arial"/>
    </font>
  </fonts>
  <fills count="24">
    <fill>
      <patternFill patternType="none"/>
    </fill>
    <fill>
      <patternFill patternType="gray125"/>
    </fill>
    <fill>
      <patternFill patternType="solid">
        <fgColor rgb="FFDDDDDD"/>
        <bgColor indexed="64"/>
      </patternFill>
    </fill>
    <fill>
      <patternFill patternType="solid">
        <fgColor theme="0" tint="-0.14999847407452621"/>
        <bgColor indexed="64"/>
      </patternFill>
    </fill>
    <fill>
      <patternFill patternType="solid">
        <fgColor indexed="55"/>
        <bgColor indexed="23"/>
      </patternFill>
    </fill>
    <fill>
      <patternFill patternType="solid">
        <fgColor indexed="10"/>
        <bgColor indexed="64"/>
      </patternFill>
    </fill>
    <fill>
      <patternFill patternType="solid">
        <fgColor indexed="13"/>
        <bgColor indexed="64"/>
      </patternFill>
    </fill>
    <fill>
      <patternFill patternType="solid">
        <fgColor indexed="11"/>
        <bgColor indexed="64"/>
      </patternFill>
    </fill>
    <fill>
      <patternFill patternType="solid">
        <fgColor indexed="10"/>
        <bgColor indexed="60"/>
      </patternFill>
    </fill>
    <fill>
      <patternFill patternType="solid">
        <fgColor indexed="13"/>
        <bgColor indexed="34"/>
      </patternFill>
    </fill>
    <fill>
      <patternFill patternType="solid">
        <fgColor indexed="11"/>
        <bgColor indexed="49"/>
      </patternFill>
    </fill>
    <fill>
      <patternFill patternType="solid">
        <fgColor indexed="22"/>
        <bgColor indexed="22"/>
      </patternFill>
    </fill>
    <fill>
      <patternFill patternType="solid">
        <fgColor rgb="FFFFC000"/>
        <bgColor indexed="64"/>
      </patternFill>
    </fill>
    <fill>
      <patternFill patternType="solid">
        <fgColor rgb="FFFFFF66"/>
        <bgColor indexed="64"/>
      </patternFill>
    </fill>
    <fill>
      <patternFill patternType="solid">
        <fgColor rgb="FFFFFF00"/>
        <bgColor indexed="64"/>
      </patternFill>
    </fill>
    <fill>
      <patternFill patternType="solid">
        <fgColor theme="0"/>
        <bgColor indexed="64"/>
      </patternFill>
    </fill>
    <fill>
      <patternFill patternType="solid">
        <fgColor theme="9"/>
        <bgColor indexed="64"/>
      </patternFill>
    </fill>
    <fill>
      <patternFill patternType="solid">
        <fgColor theme="8" tint="0.79998168889431442"/>
        <bgColor indexed="64"/>
      </patternFill>
    </fill>
    <fill>
      <patternFill patternType="solid">
        <fgColor indexed="22"/>
        <bgColor indexed="64"/>
      </patternFill>
    </fill>
    <fill>
      <patternFill patternType="solid">
        <fgColor rgb="FFFFFF00"/>
        <bgColor rgb="FFFFCC00"/>
      </patternFill>
    </fill>
    <fill>
      <patternFill patternType="solid">
        <fgColor rgb="FFFFCC00"/>
        <bgColor indexed="64"/>
      </patternFill>
    </fill>
    <fill>
      <patternFill patternType="solid">
        <fgColor indexed="9"/>
        <bgColor indexed="64"/>
      </patternFill>
    </fill>
    <fill>
      <patternFill patternType="solid">
        <fgColor rgb="FFFF0000"/>
        <bgColor indexed="64"/>
      </patternFill>
    </fill>
    <fill>
      <patternFill patternType="solid">
        <fgColor rgb="FF00B050"/>
        <bgColor indexed="64"/>
      </patternFill>
    </fill>
  </fills>
  <borders count="9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8"/>
      </left>
      <right style="medium">
        <color indexed="8"/>
      </right>
      <top style="medium">
        <color indexed="8"/>
      </top>
      <bottom style="medium">
        <color indexed="8"/>
      </bottom>
      <diagonal/>
    </border>
    <border>
      <left/>
      <right/>
      <top style="medium">
        <color indexed="8"/>
      </top>
      <bottom/>
      <diagonal/>
    </border>
    <border>
      <left/>
      <right style="medium">
        <color indexed="8"/>
      </right>
      <top style="medium">
        <color indexed="8"/>
      </top>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right/>
      <top/>
      <bottom style="medium">
        <color indexed="8"/>
      </bottom>
      <diagonal/>
    </border>
    <border>
      <left/>
      <right style="medium">
        <color indexed="8"/>
      </right>
      <top/>
      <bottom style="medium">
        <color indexed="8"/>
      </bottom>
      <diagonal/>
    </border>
    <border>
      <left style="medium">
        <color indexed="8"/>
      </left>
      <right/>
      <top/>
      <bottom style="medium">
        <color indexed="8"/>
      </bottom>
      <diagonal/>
    </border>
    <border>
      <left style="medium">
        <color indexed="8"/>
      </left>
      <right style="medium">
        <color indexed="64"/>
      </right>
      <top style="medium">
        <color indexed="8"/>
      </top>
      <bottom/>
      <diagonal/>
    </border>
    <border>
      <left/>
      <right style="medium">
        <color indexed="64"/>
      </right>
      <top style="medium">
        <color indexed="64"/>
      </top>
      <bottom/>
      <diagonal/>
    </border>
    <border>
      <left style="medium">
        <color indexed="8"/>
      </left>
      <right style="medium">
        <color indexed="64"/>
      </right>
      <top/>
      <bottom/>
      <diagonal/>
    </border>
    <border>
      <left style="medium">
        <color indexed="64"/>
      </left>
      <right/>
      <top style="medium">
        <color indexed="8"/>
      </top>
      <bottom style="medium">
        <color indexed="8"/>
      </bottom>
      <diagonal/>
    </border>
    <border>
      <left/>
      <right style="medium">
        <color indexed="64"/>
      </right>
      <top style="medium">
        <color indexed="8"/>
      </top>
      <bottom style="medium">
        <color indexed="8"/>
      </bottom>
      <diagonal/>
    </border>
    <border>
      <left style="medium">
        <color indexed="64"/>
      </left>
      <right/>
      <top/>
      <bottom style="medium">
        <color indexed="8"/>
      </bottom>
      <diagonal/>
    </border>
    <border>
      <left/>
      <right style="medium">
        <color indexed="64"/>
      </right>
      <top/>
      <bottom style="medium">
        <color indexed="8"/>
      </bottom>
      <diagonal/>
    </border>
    <border>
      <left style="medium">
        <color indexed="8"/>
      </left>
      <right style="medium">
        <color indexed="64"/>
      </right>
      <top/>
      <bottom style="medium">
        <color indexed="8"/>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auto="1"/>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auto="1"/>
      </left>
      <right style="thin">
        <color auto="1"/>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right/>
      <top style="thin">
        <color indexed="64"/>
      </top>
      <bottom/>
      <diagonal/>
    </border>
    <border>
      <left style="thin">
        <color indexed="64"/>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bottom style="thin">
        <color indexed="64"/>
      </bottom>
      <diagonal/>
    </border>
    <border>
      <left/>
      <right/>
      <top/>
      <bottom style="thin">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ck">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s>
  <cellStyleXfs count="4">
    <xf numFmtId="0" fontId="0" fillId="0" borderId="0"/>
    <xf numFmtId="0" fontId="27" fillId="0" borderId="0" applyNumberFormat="0" applyFill="0" applyBorder="0" applyAlignment="0" applyProtection="0">
      <alignment vertical="top"/>
      <protection locked="0"/>
    </xf>
    <xf numFmtId="0" fontId="7" fillId="0" borderId="0"/>
    <xf numFmtId="0" fontId="54" fillId="0" borderId="0"/>
  </cellStyleXfs>
  <cellXfs count="806">
    <xf numFmtId="0" fontId="0" fillId="0" borderId="0" xfId="0"/>
    <xf numFmtId="0" fontId="1" fillId="0" borderId="4" xfId="0" applyFont="1" applyFill="1" applyBorder="1" applyAlignment="1">
      <alignment horizontal="center"/>
    </xf>
    <xf numFmtId="0" fontId="1" fillId="0" borderId="0" xfId="0" applyFont="1" applyFill="1" applyBorder="1" applyAlignment="1">
      <alignment horizontal="center" wrapText="1"/>
    </xf>
    <xf numFmtId="0" fontId="1" fillId="0" borderId="0" xfId="0" applyFont="1" applyFill="1" applyBorder="1" applyAlignment="1">
      <alignment horizontal="center"/>
    </xf>
    <xf numFmtId="0" fontId="2" fillId="0" borderId="0" xfId="0" applyFont="1" applyBorder="1"/>
    <xf numFmtId="0" fontId="2" fillId="0" borderId="0" xfId="0" applyFont="1" applyAlignment="1">
      <alignment wrapText="1"/>
    </xf>
    <xf numFmtId="0" fontId="2" fillId="0" borderId="0" xfId="0" applyFont="1"/>
    <xf numFmtId="0" fontId="3" fillId="0" borderId="0" xfId="0" applyFont="1" applyFill="1" applyBorder="1"/>
    <xf numFmtId="0" fontId="5" fillId="0" borderId="0" xfId="0" applyFont="1" applyBorder="1"/>
    <xf numFmtId="0" fontId="2" fillId="0" borderId="4" xfId="0" applyFont="1" applyBorder="1"/>
    <xf numFmtId="0" fontId="2" fillId="0" borderId="0" xfId="0" applyFont="1" applyBorder="1" applyAlignment="1">
      <alignment wrapText="1"/>
    </xf>
    <xf numFmtId="0" fontId="3" fillId="3" borderId="8" xfId="0" applyFont="1" applyFill="1" applyBorder="1" applyAlignment="1">
      <alignment horizontal="center" vertical="center" wrapText="1"/>
    </xf>
    <xf numFmtId="0" fontId="3" fillId="3" borderId="8" xfId="0" applyFont="1" applyFill="1" applyBorder="1"/>
    <xf numFmtId="0" fontId="3" fillId="0" borderId="5" xfId="0" applyFont="1" applyFill="1" applyBorder="1" applyAlignment="1">
      <alignment horizontal="left" vertical="top"/>
    </xf>
    <xf numFmtId="0" fontId="2" fillId="0" borderId="8" xfId="0" applyNumberFormat="1" applyFont="1" applyFill="1" applyBorder="1" applyAlignment="1">
      <alignment horizontal="center" vertical="top"/>
    </xf>
    <xf numFmtId="0" fontId="2" fillId="0" borderId="8" xfId="0" applyFont="1" applyBorder="1" applyAlignment="1">
      <alignment horizontal="center" vertical="top"/>
    </xf>
    <xf numFmtId="0" fontId="2" fillId="0" borderId="8" xfId="0" applyFont="1" applyBorder="1" applyAlignment="1">
      <alignment horizontal="left" vertical="top"/>
    </xf>
    <xf numFmtId="0" fontId="0" fillId="0" borderId="8" xfId="0" applyBorder="1"/>
    <xf numFmtId="0" fontId="2" fillId="0" borderId="1" xfId="0" applyFont="1" applyFill="1" applyBorder="1" applyAlignment="1">
      <alignment horizontal="center" vertical="center" wrapText="1"/>
    </xf>
    <xf numFmtId="0" fontId="2" fillId="0" borderId="1" xfId="0" applyFont="1" applyFill="1" applyBorder="1" applyAlignment="1">
      <alignment horizontal="left" vertical="top"/>
    </xf>
    <xf numFmtId="0" fontId="11" fillId="0" borderId="0" xfId="0" applyFont="1" applyBorder="1" applyAlignment="1">
      <alignment vertical="top" wrapText="1"/>
    </xf>
    <xf numFmtId="0" fontId="12" fillId="0" borderId="0" xfId="0" applyFont="1" applyBorder="1" applyAlignment="1">
      <alignment vertical="top" wrapText="1"/>
    </xf>
    <xf numFmtId="0" fontId="13" fillId="0" borderId="13" xfId="0" applyFont="1" applyBorder="1" applyAlignment="1">
      <alignment horizontal="center" vertical="center" wrapText="1"/>
    </xf>
    <xf numFmtId="0" fontId="1" fillId="0" borderId="13" xfId="0" applyFont="1" applyFill="1" applyBorder="1" applyAlignment="1">
      <alignment horizontal="left" vertical="top" indent="5"/>
    </xf>
    <xf numFmtId="0" fontId="0" fillId="0" borderId="13" xfId="0" applyBorder="1"/>
    <xf numFmtId="0" fontId="0" fillId="0" borderId="14" xfId="0" applyBorder="1"/>
    <xf numFmtId="0" fontId="13" fillId="0" borderId="15" xfId="0" applyFont="1" applyBorder="1" applyAlignment="1">
      <alignment horizontal="center" vertical="center" wrapText="1"/>
    </xf>
    <xf numFmtId="0" fontId="1" fillId="0" borderId="15" xfId="0" applyFont="1" applyFill="1" applyBorder="1" applyAlignment="1">
      <alignment horizontal="left" vertical="top" indent="5"/>
    </xf>
    <xf numFmtId="0" fontId="0" fillId="0" borderId="16" xfId="0" applyBorder="1"/>
    <xf numFmtId="0" fontId="0" fillId="0" borderId="17" xfId="0" applyBorder="1"/>
    <xf numFmtId="0" fontId="13" fillId="0" borderId="18" xfId="0" applyFont="1" applyBorder="1" applyAlignment="1">
      <alignment horizontal="center" vertical="center" wrapText="1"/>
    </xf>
    <xf numFmtId="0" fontId="1" fillId="0" borderId="18" xfId="0" applyFont="1" applyFill="1" applyBorder="1" applyAlignment="1">
      <alignment horizontal="left" vertical="top" indent="5"/>
    </xf>
    <xf numFmtId="0" fontId="0" fillId="0" borderId="18" xfId="0" applyBorder="1"/>
    <xf numFmtId="0" fontId="0" fillId="0" borderId="19" xfId="0" applyBorder="1"/>
    <xf numFmtId="0" fontId="0" fillId="0" borderId="0" xfId="0" applyBorder="1"/>
    <xf numFmtId="0" fontId="0" fillId="0" borderId="0" xfId="0" applyFill="1" applyBorder="1"/>
    <xf numFmtId="0" fontId="14" fillId="0" borderId="0" xfId="0" applyFont="1" applyAlignment="1">
      <alignment vertical="center"/>
    </xf>
    <xf numFmtId="0" fontId="13" fillId="0" borderId="20" xfId="0" applyFont="1" applyBorder="1" applyAlignment="1">
      <alignment horizontal="center" vertical="center" wrapText="1"/>
    </xf>
    <xf numFmtId="0" fontId="1" fillId="0" borderId="20" xfId="0" applyFont="1" applyFill="1" applyBorder="1" applyAlignment="1">
      <alignment horizontal="left" vertical="top" indent="5"/>
    </xf>
    <xf numFmtId="0" fontId="15" fillId="0" borderId="0" xfId="0" applyFont="1" applyAlignment="1">
      <alignment horizontal="center"/>
    </xf>
    <xf numFmtId="0" fontId="14" fillId="0" borderId="0" xfId="0" applyFont="1" applyBorder="1" applyAlignment="1">
      <alignment vertical="top" wrapText="1"/>
    </xf>
    <xf numFmtId="0" fontId="16" fillId="0" borderId="15" xfId="0" applyFont="1" applyBorder="1" applyAlignment="1">
      <alignment vertical="center" wrapText="1"/>
    </xf>
    <xf numFmtId="0" fontId="17" fillId="0" borderId="16" xfId="0" applyFont="1" applyBorder="1" applyAlignment="1">
      <alignment horizontal="center" vertical="center" wrapText="1"/>
    </xf>
    <xf numFmtId="0" fontId="18" fillId="0" borderId="16" xfId="0" applyFont="1" applyBorder="1" applyAlignment="1">
      <alignment vertical="center" wrapText="1"/>
    </xf>
    <xf numFmtId="0" fontId="17" fillId="0" borderId="17" xfId="0" applyFont="1" applyBorder="1" applyAlignment="1">
      <alignment vertical="center" wrapText="1"/>
    </xf>
    <xf numFmtId="0" fontId="13" fillId="0" borderId="0" xfId="0" applyFont="1" applyBorder="1" applyAlignment="1">
      <alignment horizontal="center" vertical="center" wrapText="1"/>
    </xf>
    <xf numFmtId="0" fontId="1" fillId="0" borderId="5" xfId="0" applyFont="1" applyFill="1" applyBorder="1" applyAlignment="1">
      <alignment horizontal="left" vertical="top" indent="5"/>
    </xf>
    <xf numFmtId="0" fontId="0" fillId="0" borderId="6" xfId="0" applyBorder="1"/>
    <xf numFmtId="0" fontId="0" fillId="0" borderId="22" xfId="0" applyBorder="1"/>
    <xf numFmtId="0" fontId="1" fillId="0" borderId="24" xfId="0" applyFont="1" applyFill="1" applyBorder="1" applyAlignment="1">
      <alignment horizontal="left" vertical="top" indent="5"/>
    </xf>
    <xf numFmtId="0" fontId="0" fillId="0" borderId="25" xfId="0" applyBorder="1"/>
    <xf numFmtId="0" fontId="1" fillId="0" borderId="26" xfId="0" applyFont="1" applyFill="1" applyBorder="1" applyAlignment="1">
      <alignment horizontal="left" vertical="top" indent="5"/>
    </xf>
    <xf numFmtId="0" fontId="0" fillId="0" borderId="27" xfId="0" applyBorder="1"/>
    <xf numFmtId="0" fontId="1" fillId="0" borderId="7" xfId="0" applyFont="1" applyFill="1" applyBorder="1" applyAlignment="1">
      <alignment horizontal="left" vertical="top" indent="5"/>
    </xf>
    <xf numFmtId="0" fontId="0" fillId="0" borderId="4" xfId="0" applyBorder="1"/>
    <xf numFmtId="0" fontId="0" fillId="0" borderId="29" xfId="0" applyBorder="1"/>
    <xf numFmtId="0" fontId="1" fillId="0" borderId="0" xfId="0" applyFont="1" applyFill="1" applyBorder="1" applyAlignment="1">
      <alignment horizontal="left" vertical="top" indent="5"/>
    </xf>
    <xf numFmtId="0" fontId="10" fillId="11" borderId="30" xfId="0" applyFont="1" applyFill="1" applyBorder="1" applyAlignment="1">
      <alignment horizontal="center" vertical="center"/>
    </xf>
    <xf numFmtId="0" fontId="0" fillId="0" borderId="31" xfId="0" applyBorder="1"/>
    <xf numFmtId="0" fontId="20" fillId="0" borderId="32" xfId="0" applyFont="1" applyBorder="1" applyAlignment="1">
      <alignment vertical="top" wrapText="1"/>
    </xf>
    <xf numFmtId="0" fontId="0" fillId="0" borderId="31" xfId="0" applyFill="1" applyBorder="1"/>
    <xf numFmtId="0" fontId="20" fillId="0" borderId="33" xfId="0" applyFont="1" applyBorder="1" applyAlignment="1">
      <alignment vertical="top" wrapText="1"/>
    </xf>
    <xf numFmtId="0" fontId="20" fillId="0" borderId="34" xfId="0" applyFont="1" applyBorder="1" applyAlignment="1">
      <alignment vertical="top" wrapText="1"/>
    </xf>
    <xf numFmtId="0" fontId="0" fillId="0" borderId="8" xfId="0" applyBorder="1" applyAlignment="1">
      <alignment wrapText="1"/>
    </xf>
    <xf numFmtId="0" fontId="3" fillId="0" borderId="5" xfId="0" applyFont="1" applyFill="1" applyBorder="1" applyAlignment="1">
      <alignment horizontal="center" vertical="center" wrapText="1"/>
    </xf>
    <xf numFmtId="0" fontId="2" fillId="0" borderId="8" xfId="0" applyNumberFormat="1" applyFont="1" applyFill="1" applyBorder="1" applyAlignment="1">
      <alignment horizontal="center" vertical="center" wrapText="1"/>
    </xf>
    <xf numFmtId="0" fontId="2" fillId="0" borderId="8" xfId="0" applyFont="1" applyBorder="1" applyAlignment="1">
      <alignment horizontal="center" vertical="center" wrapText="1"/>
    </xf>
    <xf numFmtId="0" fontId="0" fillId="0" borderId="0" xfId="0" applyNumberFormat="1" applyAlignment="1">
      <alignment horizontal="center" vertical="center"/>
    </xf>
    <xf numFmtId="0" fontId="7" fillId="0" borderId="8" xfId="0" applyNumberFormat="1" applyFont="1" applyBorder="1" applyAlignment="1">
      <alignment horizontal="center" vertical="center" wrapText="1"/>
    </xf>
    <xf numFmtId="0" fontId="7" fillId="0" borderId="8" xfId="0" applyNumberFormat="1" applyFont="1" applyBorder="1" applyAlignment="1">
      <alignment horizontal="center" vertical="center"/>
    </xf>
    <xf numFmtId="0" fontId="7" fillId="13" borderId="8" xfId="0" applyNumberFormat="1" applyFont="1" applyFill="1" applyBorder="1" applyAlignment="1">
      <alignment horizontal="center" vertical="center" wrapText="1"/>
    </xf>
    <xf numFmtId="0" fontId="0" fillId="0" borderId="0" xfId="0" applyAlignment="1">
      <alignment horizontal="left" vertical="center"/>
    </xf>
    <xf numFmtId="0" fontId="6" fillId="0" borderId="0" xfId="0" applyFont="1" applyAlignment="1">
      <alignment horizontal="left"/>
    </xf>
    <xf numFmtId="0" fontId="7" fillId="0" borderId="0" xfId="0" applyFont="1" applyAlignment="1">
      <alignment horizontal="left" vertical="center"/>
    </xf>
    <xf numFmtId="0" fontId="0" fillId="0" borderId="0" xfId="0" applyAlignment="1">
      <alignment horizontal="center"/>
    </xf>
    <xf numFmtId="0" fontId="21" fillId="0" borderId="0" xfId="0" applyFont="1" applyAlignment="1">
      <alignment wrapText="1"/>
    </xf>
    <xf numFmtId="0" fontId="2" fillId="12" borderId="8" xfId="0" applyNumberFormat="1" applyFont="1" applyFill="1" applyBorder="1" applyAlignment="1">
      <alignment horizontal="center" vertical="center" wrapText="1"/>
    </xf>
    <xf numFmtId="1" fontId="7" fillId="0" borderId="8" xfId="0" applyNumberFormat="1" applyFont="1" applyBorder="1" applyAlignment="1">
      <alignment horizontal="center" vertical="center" wrapText="1"/>
    </xf>
    <xf numFmtId="0" fontId="0" fillId="0" borderId="8" xfId="0" applyBorder="1" applyAlignment="1">
      <alignment horizontal="center" vertical="center" wrapText="1"/>
    </xf>
    <xf numFmtId="0" fontId="3" fillId="13" borderId="8" xfId="0" applyFont="1" applyFill="1" applyBorder="1" applyAlignment="1">
      <alignment horizontal="center" vertical="center" wrapText="1"/>
    </xf>
    <xf numFmtId="0" fontId="2" fillId="13" borderId="8" xfId="0" applyFont="1" applyFill="1" applyBorder="1" applyAlignment="1">
      <alignment horizontal="center" vertical="center" wrapText="1"/>
    </xf>
    <xf numFmtId="0" fontId="0" fillId="13" borderId="8" xfId="0"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8" fillId="0" borderId="9"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2" fillId="0" borderId="8" xfId="0" applyFont="1" applyBorder="1" applyAlignment="1">
      <alignment horizontal="center" vertical="center"/>
    </xf>
    <xf numFmtId="0" fontId="2" fillId="0" borderId="8" xfId="0" applyFont="1" applyFill="1" applyBorder="1" applyAlignment="1">
      <alignment horizontal="center" vertical="center" wrapText="1"/>
    </xf>
    <xf numFmtId="0" fontId="22" fillId="0" borderId="0" xfId="0" applyFont="1" applyBorder="1" applyAlignment="1">
      <alignment vertical="center"/>
    </xf>
    <xf numFmtId="0" fontId="23" fillId="0" borderId="0" xfId="0" applyFont="1" applyAlignment="1">
      <alignment horizontal="left" vertical="center"/>
    </xf>
    <xf numFmtId="0" fontId="6" fillId="0" borderId="0" xfId="0" applyFont="1" applyAlignment="1">
      <alignment horizontal="left" vertical="center"/>
    </xf>
    <xf numFmtId="0" fontId="0" fillId="0" borderId="8" xfId="0" applyBorder="1" applyAlignment="1">
      <alignment horizontal="center" vertical="center"/>
    </xf>
    <xf numFmtId="1" fontId="7" fillId="0" borderId="8" xfId="0" applyNumberFormat="1" applyFont="1" applyBorder="1" applyAlignment="1">
      <alignment horizontal="center" vertical="center"/>
    </xf>
    <xf numFmtId="0" fontId="2" fillId="0" borderId="8" xfId="0" applyNumberFormat="1" applyFont="1" applyFill="1" applyBorder="1" applyAlignment="1">
      <alignment horizontal="center" vertical="center"/>
    </xf>
    <xf numFmtId="0" fontId="3" fillId="0" borderId="1" xfId="0" applyFont="1" applyFill="1" applyBorder="1" applyAlignment="1">
      <alignment horizontal="center" vertical="center"/>
    </xf>
    <xf numFmtId="0" fontId="2" fillId="0" borderId="1" xfId="0" applyFont="1" applyFill="1" applyBorder="1" applyAlignment="1">
      <alignment horizontal="center" vertical="center"/>
    </xf>
    <xf numFmtId="0" fontId="3" fillId="0" borderId="5" xfId="0" applyFont="1" applyFill="1" applyBorder="1" applyAlignment="1">
      <alignment horizontal="center" vertical="center"/>
    </xf>
    <xf numFmtId="0" fontId="0" fillId="0" borderId="8" xfId="0" applyFill="1" applyBorder="1" applyAlignment="1">
      <alignment horizontal="center" vertical="center" wrapText="1"/>
    </xf>
    <xf numFmtId="0" fontId="7" fillId="0" borderId="8" xfId="0" applyNumberFormat="1" applyFont="1" applyFill="1" applyBorder="1" applyAlignment="1">
      <alignment horizontal="center" vertical="center" wrapText="1"/>
    </xf>
    <xf numFmtId="0" fontId="3" fillId="0" borderId="8" xfId="0" applyFont="1" applyFill="1" applyBorder="1" applyAlignment="1">
      <alignment horizontal="center" vertical="center" wrapText="1"/>
    </xf>
    <xf numFmtId="1" fontId="7" fillId="0" borderId="8" xfId="0" applyNumberFormat="1" applyFont="1" applyBorder="1" applyAlignment="1">
      <alignment horizontal="center" vertical="top" wrapText="1"/>
    </xf>
    <xf numFmtId="0" fontId="2" fillId="0" borderId="8" xfId="0" applyFont="1" applyBorder="1" applyAlignment="1">
      <alignment horizontal="center" vertical="top" wrapText="1"/>
    </xf>
    <xf numFmtId="0" fontId="2" fillId="0" borderId="8" xfId="0" applyFont="1" applyBorder="1" applyAlignment="1">
      <alignment horizontal="left" vertical="top" wrapText="1"/>
    </xf>
    <xf numFmtId="0" fontId="2" fillId="0" borderId="8" xfId="0" applyNumberFormat="1" applyFont="1" applyFill="1" applyBorder="1" applyAlignment="1">
      <alignment horizontal="center" vertical="top" wrapText="1"/>
    </xf>
    <xf numFmtId="0" fontId="2" fillId="0" borderId="1" xfId="0" applyFont="1" applyFill="1" applyBorder="1" applyAlignment="1">
      <alignment horizontal="left" vertical="top" wrapText="1"/>
    </xf>
    <xf numFmtId="0" fontId="3" fillId="0" borderId="5" xfId="0" applyFont="1" applyFill="1" applyBorder="1" applyAlignment="1">
      <alignment horizontal="left" vertical="top" wrapText="1"/>
    </xf>
    <xf numFmtId="0" fontId="2" fillId="12" borderId="1" xfId="0" applyFont="1" applyFill="1" applyBorder="1" applyAlignment="1">
      <alignment horizontal="center" vertical="center" wrapText="1"/>
    </xf>
    <xf numFmtId="0" fontId="3" fillId="12" borderId="5" xfId="0" applyFont="1" applyFill="1" applyBorder="1" applyAlignment="1">
      <alignment horizontal="center" vertical="center" wrapText="1"/>
    </xf>
    <xf numFmtId="0" fontId="0" fillId="0" borderId="0" xfId="0" applyAlignment="1">
      <alignment wrapText="1"/>
    </xf>
    <xf numFmtId="0" fontId="23" fillId="0" borderId="0" xfId="0" applyFont="1" applyAlignment="1">
      <alignment horizontal="left"/>
    </xf>
    <xf numFmtId="0" fontId="20" fillId="0" borderId="0" xfId="0" applyFont="1" applyAlignment="1">
      <alignment horizontal="left"/>
    </xf>
    <xf numFmtId="0" fontId="20" fillId="0" borderId="0" xfId="0" applyFont="1"/>
    <xf numFmtId="0" fontId="0" fillId="13" borderId="8" xfId="0" applyFill="1" applyBorder="1" applyAlignment="1">
      <alignment horizontal="center" vertical="center"/>
    </xf>
    <xf numFmtId="0" fontId="7" fillId="13" borderId="8" xfId="0" applyNumberFormat="1" applyFont="1" applyFill="1" applyBorder="1" applyAlignment="1">
      <alignment horizontal="center" vertical="center"/>
    </xf>
    <xf numFmtId="0" fontId="2" fillId="13" borderId="8" xfId="0" applyFont="1" applyFill="1" applyBorder="1" applyAlignment="1">
      <alignment horizontal="center" vertical="center"/>
    </xf>
    <xf numFmtId="0" fontId="3" fillId="13" borderId="8" xfId="0" applyFont="1" applyFill="1" applyBorder="1" applyAlignment="1">
      <alignment horizontal="center" vertical="center"/>
    </xf>
    <xf numFmtId="0" fontId="24" fillId="0" borderId="0" xfId="0" applyFont="1" applyFill="1" applyAlignment="1">
      <alignment wrapText="1"/>
    </xf>
    <xf numFmtId="0" fontId="3"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0" fontId="3" fillId="3" borderId="8" xfId="0" applyFont="1" applyFill="1" applyBorder="1" applyAlignment="1">
      <alignment horizontal="center" vertical="center" wrapText="1"/>
    </xf>
    <xf numFmtId="0" fontId="0" fillId="0" borderId="0" xfId="0" applyAlignment="1">
      <alignment horizontal="center" vertical="center" wrapText="1"/>
    </xf>
    <xf numFmtId="0" fontId="0" fillId="15" borderId="8" xfId="0" applyFill="1" applyBorder="1" applyAlignment="1">
      <alignment horizontal="center" vertical="center" wrapText="1"/>
    </xf>
    <xf numFmtId="0" fontId="7" fillId="15" borderId="8" xfId="0" applyNumberFormat="1" applyFont="1" applyFill="1" applyBorder="1" applyAlignment="1">
      <alignment horizontal="center" vertical="center"/>
    </xf>
    <xf numFmtId="1" fontId="7" fillId="15" borderId="8" xfId="0" applyNumberFormat="1" applyFont="1" applyFill="1" applyBorder="1" applyAlignment="1">
      <alignment horizontal="center" vertical="center"/>
    </xf>
    <xf numFmtId="0" fontId="2" fillId="15" borderId="8" xfId="0" applyFont="1" applyFill="1" applyBorder="1" applyAlignment="1">
      <alignment horizontal="center" vertical="center" wrapText="1"/>
    </xf>
    <xf numFmtId="0" fontId="2" fillId="15" borderId="8" xfId="0" applyFont="1" applyFill="1" applyBorder="1" applyAlignment="1">
      <alignment horizontal="center" vertical="center"/>
    </xf>
    <xf numFmtId="0" fontId="2" fillId="12" borderId="8" xfId="0" applyNumberFormat="1" applyFont="1" applyFill="1"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wrapText="1"/>
    </xf>
    <xf numFmtId="1" fontId="7" fillId="12" borderId="8" xfId="0" applyNumberFormat="1" applyFont="1" applyFill="1" applyBorder="1" applyAlignment="1">
      <alignment horizontal="center" vertical="center"/>
    </xf>
    <xf numFmtId="0" fontId="2" fillId="14" borderId="8" xfId="0" applyFont="1" applyFill="1" applyBorder="1" applyAlignment="1">
      <alignment horizontal="center" vertical="center" wrapText="1"/>
    </xf>
    <xf numFmtId="0" fontId="7" fillId="14" borderId="8" xfId="0" applyNumberFormat="1" applyFont="1" applyFill="1" applyBorder="1" applyAlignment="1">
      <alignment horizontal="center" vertical="center"/>
    </xf>
    <xf numFmtId="0" fontId="0" fillId="14" borderId="8" xfId="0" applyFill="1" applyBorder="1" applyAlignment="1">
      <alignment horizontal="center" vertical="center" wrapText="1"/>
    </xf>
    <xf numFmtId="0" fontId="7" fillId="14" borderId="8" xfId="0" applyNumberFormat="1" applyFont="1" applyFill="1" applyBorder="1" applyAlignment="1">
      <alignment horizontal="center" vertical="center" wrapText="1"/>
    </xf>
    <xf numFmtId="0" fontId="25" fillId="0" borderId="9" xfId="0" applyFont="1" applyFill="1" applyBorder="1" applyAlignment="1">
      <alignment horizontal="center" vertical="center" wrapText="1"/>
    </xf>
    <xf numFmtId="1" fontId="7" fillId="12" borderId="8" xfId="0" applyNumberFormat="1" applyFont="1" applyFill="1" applyBorder="1" applyAlignment="1">
      <alignment horizontal="center" vertical="center" wrapText="1"/>
    </xf>
    <xf numFmtId="1" fontId="7" fillId="15" borderId="8" xfId="0" applyNumberFormat="1" applyFont="1" applyFill="1" applyBorder="1" applyAlignment="1">
      <alignment horizontal="center" vertical="center" wrapText="1"/>
    </xf>
    <xf numFmtId="0" fontId="2" fillId="0" borderId="0" xfId="0" applyFont="1" applyBorder="1" applyAlignment="1">
      <alignment horizontal="center" vertical="center" wrapText="1"/>
    </xf>
    <xf numFmtId="0" fontId="2" fillId="15" borderId="0" xfId="0" applyFont="1" applyFill="1" applyBorder="1" applyAlignment="1">
      <alignment horizontal="center" vertical="center"/>
    </xf>
    <xf numFmtId="0" fontId="7" fillId="0" borderId="0" xfId="0" applyNumberFormat="1" applyFont="1" applyBorder="1" applyAlignment="1">
      <alignment horizontal="center" vertical="center" wrapText="1"/>
    </xf>
    <xf numFmtId="0" fontId="0" fillId="0" borderId="0" xfId="0" applyBorder="1" applyAlignment="1">
      <alignment horizontal="center" vertical="center" wrapText="1"/>
    </xf>
    <xf numFmtId="0" fontId="0" fillId="15" borderId="0" xfId="0" applyFill="1" applyBorder="1" applyAlignment="1">
      <alignment horizontal="center" vertical="center"/>
    </xf>
    <xf numFmtId="0" fontId="0" fillId="15" borderId="8" xfId="0" applyFill="1" applyBorder="1" applyAlignment="1">
      <alignment horizontal="center" vertical="center"/>
    </xf>
    <xf numFmtId="0" fontId="7" fillId="15" borderId="8" xfId="0" applyNumberFormat="1" applyFont="1" applyFill="1" applyBorder="1" applyAlignment="1">
      <alignment horizontal="center" vertical="center" wrapText="1"/>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1" fillId="2" borderId="2" xfId="0" applyFont="1" applyFill="1" applyBorder="1" applyAlignment="1">
      <alignment horizontal="center"/>
    </xf>
    <xf numFmtId="0" fontId="1" fillId="2" borderId="3" xfId="0" applyFont="1" applyFill="1" applyBorder="1" applyAlignment="1">
      <alignment horizontal="center"/>
    </xf>
    <xf numFmtId="0" fontId="4" fillId="0" borderId="5" xfId="0" applyFont="1" applyBorder="1" applyAlignment="1">
      <alignment horizontal="left"/>
    </xf>
    <xf numFmtId="0" fontId="4" fillId="0" borderId="6" xfId="0" applyFont="1" applyBorder="1" applyAlignment="1">
      <alignment horizontal="left"/>
    </xf>
    <xf numFmtId="0" fontId="4" fillId="0" borderId="7" xfId="0" applyFont="1" applyBorder="1" applyAlignment="1">
      <alignment horizontal="left"/>
    </xf>
    <xf numFmtId="0" fontId="4" fillId="0" borderId="4" xfId="0" applyFont="1" applyBorder="1" applyAlignment="1">
      <alignment horizontal="left"/>
    </xf>
    <xf numFmtId="0" fontId="3" fillId="3" borderId="9" xfId="0" applyFont="1" applyFill="1" applyBorder="1" applyAlignment="1">
      <alignment horizontal="center" vertical="center"/>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1" fontId="7" fillId="12" borderId="9" xfId="0" applyNumberFormat="1" applyFont="1" applyFill="1" applyBorder="1" applyAlignment="1">
      <alignment horizontal="center" vertical="center"/>
    </xf>
    <xf numFmtId="1" fontId="7" fillId="12" borderId="11" xfId="0" applyNumberFormat="1" applyFont="1" applyFill="1" applyBorder="1" applyAlignment="1">
      <alignment horizontal="center" vertical="center"/>
    </xf>
    <xf numFmtId="0" fontId="3" fillId="3" borderId="8" xfId="0" applyFont="1" applyFill="1" applyBorder="1" applyAlignment="1">
      <alignment horizontal="center" vertical="center" wrapText="1"/>
    </xf>
    <xf numFmtId="0" fontId="3" fillId="0" borderId="5" xfId="0" applyFont="1" applyFill="1" applyBorder="1" applyAlignment="1">
      <alignment horizontal="center" vertical="center"/>
    </xf>
    <xf numFmtId="1" fontId="7" fillId="12" borderId="9" xfId="0" applyNumberFormat="1" applyFont="1" applyFill="1" applyBorder="1" applyAlignment="1">
      <alignment horizontal="center" vertical="center" wrapText="1"/>
    </xf>
    <xf numFmtId="0" fontId="3" fillId="3" borderId="3" xfId="0" applyFont="1" applyFill="1" applyBorder="1" applyAlignment="1">
      <alignment horizontal="center" vertical="center" wrapText="1"/>
    </xf>
    <xf numFmtId="0" fontId="3" fillId="3" borderId="10" xfId="0" applyFont="1" applyFill="1" applyBorder="1" applyAlignment="1">
      <alignment horizontal="center" vertical="center"/>
    </xf>
    <xf numFmtId="1" fontId="7" fillId="12" borderId="10" xfId="0" applyNumberFormat="1" applyFont="1" applyFill="1" applyBorder="1" applyAlignment="1">
      <alignment horizontal="center" vertical="center" wrapText="1"/>
    </xf>
    <xf numFmtId="1" fontId="7" fillId="12" borderId="10" xfId="0" applyNumberFormat="1" applyFont="1" applyFill="1" applyBorder="1" applyAlignment="1">
      <alignment horizontal="center" vertical="center"/>
    </xf>
    <xf numFmtId="0" fontId="0" fillId="0" borderId="8" xfId="0" applyNumberFormat="1" applyBorder="1" applyAlignment="1">
      <alignment horizontal="center" vertical="center"/>
    </xf>
    <xf numFmtId="0" fontId="3" fillId="0" borderId="5" xfId="0" applyFont="1" applyFill="1" applyBorder="1" applyAlignment="1">
      <alignment horizontal="center" vertical="center"/>
    </xf>
    <xf numFmtId="1" fontId="7" fillId="15" borderId="9" xfId="0" applyNumberFormat="1" applyFont="1" applyFill="1" applyBorder="1" applyAlignment="1">
      <alignment horizontal="center" vertical="center" wrapText="1"/>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2" fillId="0" borderId="9" xfId="0" applyFont="1" applyBorder="1" applyAlignment="1">
      <alignment horizontal="center" vertical="center"/>
    </xf>
    <xf numFmtId="0" fontId="3" fillId="0" borderId="9" xfId="0" applyFont="1" applyFill="1" applyBorder="1" applyAlignment="1">
      <alignment horizontal="center" vertical="center"/>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xf>
    <xf numFmtId="0" fontId="3" fillId="0" borderId="5" xfId="0" applyFont="1" applyFill="1" applyBorder="1" applyAlignment="1">
      <alignment horizontal="center" vertical="center"/>
    </xf>
    <xf numFmtId="0" fontId="3" fillId="3" borderId="8" xfId="0" applyFont="1" applyFill="1" applyBorder="1" applyAlignment="1">
      <alignment horizontal="center" vertical="center" wrapText="1"/>
    </xf>
    <xf numFmtId="0" fontId="3" fillId="15" borderId="8" xfId="0" applyFont="1" applyFill="1" applyBorder="1" applyAlignment="1">
      <alignment horizontal="center" vertical="center" wrapText="1"/>
    </xf>
    <xf numFmtId="1" fontId="7" fillId="14" borderId="9" xfId="0" applyNumberFormat="1" applyFont="1" applyFill="1" applyBorder="1" applyAlignment="1">
      <alignment horizontal="center" vertical="center"/>
    </xf>
    <xf numFmtId="0" fontId="26" fillId="0" borderId="0" xfId="0" applyFont="1" applyAlignment="1">
      <alignment horizontal="left" vertical="center"/>
    </xf>
    <xf numFmtId="0" fontId="1" fillId="2" borderId="1" xfId="0" applyFont="1" applyFill="1" applyBorder="1" applyAlignment="1">
      <alignment horizontal="left"/>
    </xf>
    <xf numFmtId="0" fontId="2" fillId="16" borderId="8" xfId="0" applyNumberFormat="1" applyFont="1" applyFill="1" applyBorder="1" applyAlignment="1">
      <alignment horizontal="center" vertical="center" wrapText="1"/>
    </xf>
    <xf numFmtId="0" fontId="2" fillId="16" borderId="9" xfId="0" applyNumberFormat="1" applyFont="1" applyFill="1" applyBorder="1" applyAlignment="1">
      <alignment horizontal="center" vertical="center" wrapText="1"/>
    </xf>
    <xf numFmtId="0" fontId="3" fillId="14" borderId="9" xfId="0" applyFont="1" applyFill="1" applyBorder="1" applyAlignment="1">
      <alignment horizontal="center" vertical="center" wrapText="1"/>
    </xf>
    <xf numFmtId="0" fontId="2" fillId="14" borderId="9" xfId="0" applyFont="1" applyFill="1" applyBorder="1" applyAlignment="1">
      <alignment horizontal="center" vertical="center" wrapText="1"/>
    </xf>
    <xf numFmtId="0" fontId="7" fillId="14" borderId="9" xfId="0" applyNumberFormat="1" applyFont="1" applyFill="1" applyBorder="1" applyAlignment="1">
      <alignment horizontal="center" vertical="center"/>
    </xf>
    <xf numFmtId="0" fontId="0" fillId="14" borderId="9" xfId="0" applyFill="1" applyBorder="1" applyAlignment="1">
      <alignment horizontal="center" vertical="center" wrapText="1"/>
    </xf>
    <xf numFmtId="0" fontId="0" fillId="0" borderId="31" xfId="0" applyBorder="1" applyAlignment="1">
      <alignment horizontal="center" vertical="center" wrapText="1"/>
    </xf>
    <xf numFmtId="0" fontId="0" fillId="0" borderId="31" xfId="0" applyFill="1" applyBorder="1" applyAlignment="1">
      <alignment horizontal="center" vertical="center" wrapText="1"/>
    </xf>
    <xf numFmtId="0" fontId="0" fillId="17" borderId="31" xfId="0" applyFill="1" applyBorder="1" applyAlignment="1">
      <alignment horizontal="center" vertical="center" wrapText="1"/>
    </xf>
    <xf numFmtId="0" fontId="0" fillId="14" borderId="31" xfId="0" applyFill="1" applyBorder="1" applyAlignment="1">
      <alignment horizontal="center" vertical="center" wrapText="1"/>
    </xf>
    <xf numFmtId="0" fontId="9" fillId="14" borderId="31" xfId="0" applyFont="1" applyFill="1" applyBorder="1" applyAlignment="1">
      <alignment horizontal="center" vertical="center" wrapText="1"/>
    </xf>
    <xf numFmtId="0" fontId="9" fillId="17" borderId="31" xfId="0" applyFont="1" applyFill="1" applyBorder="1" applyAlignment="1">
      <alignment horizontal="center" vertical="center" wrapText="1"/>
    </xf>
    <xf numFmtId="0" fontId="0" fillId="15" borderId="31" xfId="0" applyFill="1" applyBorder="1" applyAlignment="1">
      <alignment horizontal="center" vertical="center" wrapText="1"/>
    </xf>
    <xf numFmtId="0" fontId="0" fillId="15" borderId="31" xfId="0" applyFill="1" applyBorder="1"/>
    <xf numFmtId="0" fontId="0" fillId="0" borderId="35" xfId="0" applyBorder="1"/>
    <xf numFmtId="0" fontId="27" fillId="14" borderId="8" xfId="1" applyFill="1" applyBorder="1" applyAlignment="1" applyProtection="1">
      <alignment horizontal="center" vertical="center" wrapText="1"/>
    </xf>
    <xf numFmtId="0" fontId="27" fillId="0" borderId="8" xfId="1" applyBorder="1" applyAlignment="1" applyProtection="1">
      <alignment horizontal="center" vertical="center" wrapText="1"/>
    </xf>
    <xf numFmtId="0" fontId="8"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Font="1" applyBorder="1" applyAlignment="1">
      <alignment horizontal="center" vertical="center" wrapText="1"/>
    </xf>
    <xf numFmtId="0" fontId="7" fillId="0" borderId="9"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1" fontId="7" fillId="13" borderId="9" xfId="0" applyNumberFormat="1" applyFont="1" applyFill="1" applyBorder="1" applyAlignment="1">
      <alignment horizontal="center" vertical="center" wrapText="1"/>
    </xf>
    <xf numFmtId="1" fontId="7" fillId="0" borderId="9" xfId="0" applyNumberFormat="1" applyFont="1" applyBorder="1" applyAlignment="1">
      <alignment horizontal="center" vertical="center" wrapText="1"/>
    </xf>
    <xf numFmtId="0" fontId="3" fillId="3" borderId="8" xfId="0" applyFont="1" applyFill="1" applyBorder="1" applyAlignment="1">
      <alignment horizontal="center" vertical="center" wrapText="1"/>
    </xf>
    <xf numFmtId="0" fontId="0" fillId="0" borderId="8" xfId="0" applyBorder="1" applyProtection="1">
      <protection locked="0"/>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1" fontId="7" fillId="12" borderId="9" xfId="0" applyNumberFormat="1" applyFont="1" applyFill="1" applyBorder="1" applyAlignment="1">
      <alignment horizontal="center" vertical="center" wrapText="1"/>
    </xf>
    <xf numFmtId="0" fontId="0" fillId="0" borderId="8" xfId="0" applyBorder="1" applyAlignment="1" applyProtection="1">
      <alignment horizontal="center" vertical="center"/>
      <protection locked="0"/>
    </xf>
    <xf numFmtId="0" fontId="0" fillId="0" borderId="9" xfId="0" applyBorder="1" applyAlignment="1" applyProtection="1">
      <alignment horizontal="center" vertical="center"/>
      <protection locked="0"/>
    </xf>
    <xf numFmtId="0" fontId="3" fillId="13" borderId="9" xfId="0" applyFont="1" applyFill="1" applyBorder="1" applyAlignment="1">
      <alignment horizontal="center" vertical="center" wrapText="1"/>
    </xf>
    <xf numFmtId="0" fontId="2" fillId="13" borderId="9" xfId="0" applyFont="1" applyFill="1" applyBorder="1" applyAlignment="1">
      <alignment horizontal="center" vertical="center" wrapText="1"/>
    </xf>
    <xf numFmtId="0" fontId="7" fillId="13" borderId="9" xfId="0" applyNumberFormat="1" applyFont="1" applyFill="1" applyBorder="1" applyAlignment="1">
      <alignment horizontal="center" vertical="center" wrapText="1"/>
    </xf>
    <xf numFmtId="17" fontId="7" fillId="0" borderId="8" xfId="0" applyNumberFormat="1" applyFont="1" applyBorder="1" applyAlignment="1">
      <alignment horizontal="center" vertical="center" wrapText="1"/>
    </xf>
    <xf numFmtId="0" fontId="3" fillId="0" borderId="8" xfId="0" applyFont="1" applyFill="1" applyBorder="1" applyAlignment="1">
      <alignment horizontal="left" vertical="top" wrapText="1"/>
    </xf>
    <xf numFmtId="0" fontId="7" fillId="0" borderId="0" xfId="2"/>
    <xf numFmtId="0" fontId="7" fillId="0" borderId="0" xfId="2" applyAlignment="1">
      <alignment horizontal="center"/>
    </xf>
    <xf numFmtId="0" fontId="6" fillId="0" borderId="34" xfId="2" applyFont="1" applyBorder="1" applyAlignment="1">
      <alignment horizontal="center"/>
    </xf>
    <xf numFmtId="0" fontId="6" fillId="0" borderId="37" xfId="2" applyFont="1" applyBorder="1" applyAlignment="1">
      <alignment horizontal="center"/>
    </xf>
    <xf numFmtId="0" fontId="7" fillId="0" borderId="0" xfId="2" applyFill="1"/>
    <xf numFmtId="0" fontId="29" fillId="0" borderId="38" xfId="2" applyFont="1" applyBorder="1" applyAlignment="1">
      <alignment wrapText="1"/>
    </xf>
    <xf numFmtId="0" fontId="7" fillId="0" borderId="38" xfId="2" applyBorder="1" applyAlignment="1">
      <alignment horizontal="center"/>
    </xf>
    <xf numFmtId="0" fontId="7" fillId="0" borderId="38" xfId="2" applyBorder="1"/>
    <xf numFmtId="0" fontId="7" fillId="0" borderId="36" xfId="2" applyBorder="1"/>
    <xf numFmtId="0" fontId="30" fillId="6" borderId="31" xfId="2" applyFont="1" applyFill="1" applyBorder="1" applyAlignment="1">
      <alignment wrapText="1"/>
    </xf>
    <xf numFmtId="0" fontId="7" fillId="0" borderId="31" xfId="2" applyBorder="1" applyAlignment="1">
      <alignment horizontal="center"/>
    </xf>
    <xf numFmtId="0" fontId="7" fillId="0" borderId="31" xfId="2" applyBorder="1"/>
    <xf numFmtId="0" fontId="29" fillId="0" borderId="31" xfId="2" applyFont="1" applyBorder="1" applyAlignment="1">
      <alignment wrapText="1"/>
    </xf>
    <xf numFmtId="17" fontId="7" fillId="0" borderId="31" xfId="2" applyNumberFormat="1" applyBorder="1"/>
    <xf numFmtId="0" fontId="7" fillId="0" borderId="39" xfId="2" applyBorder="1"/>
    <xf numFmtId="0" fontId="7" fillId="0" borderId="39" xfId="2" applyBorder="1" applyAlignment="1">
      <alignment wrapText="1"/>
    </xf>
    <xf numFmtId="0" fontId="29" fillId="0" borderId="40" xfId="2" applyFont="1" applyBorder="1" applyAlignment="1">
      <alignment wrapText="1"/>
    </xf>
    <xf numFmtId="0" fontId="7" fillId="0" borderId="40" xfId="2" applyBorder="1" applyAlignment="1">
      <alignment horizontal="center"/>
    </xf>
    <xf numFmtId="0" fontId="7" fillId="0" borderId="40" xfId="2" applyBorder="1"/>
    <xf numFmtId="0" fontId="7" fillId="0" borderId="37" xfId="2" applyBorder="1"/>
    <xf numFmtId="0" fontId="29" fillId="0" borderId="31" xfId="2" applyFont="1" applyBorder="1" applyAlignment="1">
      <alignment horizontal="left" vertical="top" wrapText="1"/>
    </xf>
    <xf numFmtId="0" fontId="29" fillId="0" borderId="41" xfId="2" applyFont="1" applyBorder="1"/>
    <xf numFmtId="0" fontId="7" fillId="0" borderId="41" xfId="2" applyBorder="1" applyAlignment="1">
      <alignment horizontal="center"/>
    </xf>
    <xf numFmtId="0" fontId="29" fillId="3" borderId="38" xfId="2" applyFont="1" applyFill="1" applyBorder="1" applyAlignment="1">
      <alignment horizontal="left" vertical="top" wrapText="1"/>
    </xf>
    <xf numFmtId="0" fontId="7" fillId="3" borderId="38" xfId="2" applyFill="1" applyBorder="1" applyAlignment="1">
      <alignment horizontal="center"/>
    </xf>
    <xf numFmtId="0" fontId="7" fillId="3" borderId="38" xfId="2" applyFill="1" applyBorder="1"/>
    <xf numFmtId="0" fontId="7" fillId="3" borderId="36" xfId="2" applyFill="1" applyBorder="1" applyAlignment="1">
      <alignment wrapText="1"/>
    </xf>
    <xf numFmtId="0" fontId="29" fillId="3" borderId="31" xfId="2" applyFont="1" applyFill="1" applyBorder="1" applyAlignment="1">
      <alignment horizontal="left" vertical="top" wrapText="1"/>
    </xf>
    <xf numFmtId="0" fontId="7" fillId="3" borderId="31" xfId="2" applyFill="1" applyBorder="1" applyAlignment="1">
      <alignment horizontal="center"/>
    </xf>
    <xf numFmtId="0" fontId="7" fillId="3" borderId="31" xfId="2" applyFill="1" applyBorder="1"/>
    <xf numFmtId="0" fontId="29" fillId="0" borderId="40" xfId="2" applyFont="1" applyBorder="1" applyAlignment="1">
      <alignment horizontal="left" vertical="top" wrapText="1"/>
    </xf>
    <xf numFmtId="0" fontId="29" fillId="0" borderId="41" xfId="2" applyFont="1" applyBorder="1" applyAlignment="1">
      <alignment horizontal="left" vertical="top" wrapText="1"/>
    </xf>
    <xf numFmtId="0" fontId="7" fillId="0" borderId="41" xfId="2" applyBorder="1"/>
    <xf numFmtId="0" fontId="7" fillId="0" borderId="44" xfId="2" applyBorder="1"/>
    <xf numFmtId="0" fontId="29" fillId="0" borderId="38" xfId="2" applyFont="1" applyBorder="1" applyAlignment="1">
      <alignment horizontal="left" vertical="top" wrapText="1"/>
    </xf>
    <xf numFmtId="0" fontId="7" fillId="0" borderId="45" xfId="2" applyBorder="1"/>
    <xf numFmtId="0" fontId="7" fillId="0" borderId="46" xfId="2" applyBorder="1"/>
    <xf numFmtId="0" fontId="7" fillId="0" borderId="0" xfId="2" applyAlignment="1">
      <alignment wrapText="1"/>
    </xf>
    <xf numFmtId="0" fontId="2" fillId="19" borderId="8" xfId="0" applyFont="1" applyFill="1" applyBorder="1" applyAlignment="1">
      <alignment horizontal="center" vertical="center" wrapText="1"/>
    </xf>
    <xf numFmtId="0" fontId="7" fillId="19" borderId="8" xfId="0" applyNumberFormat="1" applyFont="1" applyFill="1" applyBorder="1" applyAlignment="1">
      <alignment horizontal="center" vertical="center" wrapText="1"/>
    </xf>
    <xf numFmtId="0" fontId="0" fillId="19" borderId="8" xfId="0" applyFill="1" applyBorder="1" applyAlignment="1">
      <alignment horizontal="center" vertical="center" wrapText="1"/>
    </xf>
    <xf numFmtId="1" fontId="7" fillId="0" borderId="9" xfId="0" applyNumberFormat="1" applyFont="1" applyBorder="1" applyAlignment="1">
      <alignment horizontal="center" vertical="center" wrapText="1"/>
    </xf>
    <xf numFmtId="0" fontId="2" fillId="0" borderId="9" xfId="0"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xf>
    <xf numFmtId="0" fontId="27" fillId="14" borderId="8" xfId="1" quotePrefix="1" applyFill="1" applyBorder="1" applyAlignment="1" applyProtection="1">
      <alignment horizontal="center" vertical="center" wrapText="1"/>
    </xf>
    <xf numFmtId="0" fontId="32" fillId="0" borderId="8" xfId="0" applyFont="1" applyBorder="1" applyAlignment="1" applyProtection="1">
      <alignment horizontal="center" vertical="center" wrapText="1"/>
      <protection locked="0"/>
    </xf>
    <xf numFmtId="0" fontId="32" fillId="19" borderId="8" xfId="0" applyFont="1" applyFill="1" applyBorder="1" applyAlignment="1" applyProtection="1">
      <alignment horizontal="center" vertical="center" wrapText="1"/>
      <protection locked="0"/>
    </xf>
    <xf numFmtId="0" fontId="32" fillId="14" borderId="8" xfId="0" applyFont="1" applyFill="1" applyBorder="1" applyAlignment="1" applyProtection="1">
      <alignment horizontal="center" vertical="center" wrapText="1"/>
      <protection locked="0"/>
    </xf>
    <xf numFmtId="0" fontId="33" fillId="14" borderId="8" xfId="1" applyFont="1" applyFill="1" applyBorder="1" applyAlignment="1" applyProtection="1">
      <alignment horizontal="center" vertical="center" wrapText="1"/>
    </xf>
    <xf numFmtId="0" fontId="0" fillId="0" borderId="0" xfId="0" applyFont="1" applyAlignment="1">
      <alignment horizontal="left" vertical="center"/>
    </xf>
    <xf numFmtId="0" fontId="3" fillId="0" borderId="5" xfId="0" applyFont="1" applyFill="1" applyBorder="1" applyAlignment="1">
      <alignment horizontal="center" vertical="center" wrapText="1"/>
    </xf>
    <xf numFmtId="0" fontId="34" fillId="0" borderId="0" xfId="0" applyFont="1" applyAlignment="1">
      <alignment horizontal="left" vertical="center"/>
    </xf>
    <xf numFmtId="0" fontId="0" fillId="0" borderId="0" xfId="0" applyFont="1"/>
    <xf numFmtId="0" fontId="35" fillId="0" borderId="0" xfId="0" applyFont="1" applyAlignment="1">
      <alignment horizontal="left"/>
    </xf>
    <xf numFmtId="0" fontId="19" fillId="0" borderId="0" xfId="0" quotePrefix="1" applyFont="1" applyAlignment="1">
      <alignment horizontal="left"/>
    </xf>
    <xf numFmtId="0" fontId="0" fillId="0" borderId="8" xfId="0" applyBorder="1" applyAlignment="1" applyProtection="1">
      <alignment horizontal="center" vertical="center" wrapText="1"/>
      <protection locked="0"/>
    </xf>
    <xf numFmtId="0" fontId="1" fillId="0" borderId="0" xfId="2" applyFont="1"/>
    <xf numFmtId="0" fontId="1" fillId="0" borderId="0" xfId="2" applyFont="1" applyAlignment="1">
      <alignment horizontal="center"/>
    </xf>
    <xf numFmtId="0" fontId="1" fillId="0" borderId="40" xfId="2" applyFont="1" applyBorder="1" applyAlignment="1">
      <alignment horizontal="center" vertical="center"/>
    </xf>
    <xf numFmtId="0" fontId="7" fillId="0" borderId="38" xfId="2" applyBorder="1" applyAlignment="1">
      <alignment wrapText="1"/>
    </xf>
    <xf numFmtId="0" fontId="7" fillId="0" borderId="38" xfId="2" applyBorder="1" applyAlignment="1">
      <alignment horizontal="center" wrapText="1"/>
    </xf>
    <xf numFmtId="0" fontId="7" fillId="0" borderId="36" xfId="2" applyBorder="1" applyAlignment="1">
      <alignment wrapText="1"/>
    </xf>
    <xf numFmtId="0" fontId="7" fillId="0" borderId="31" xfId="2" applyBorder="1" applyAlignment="1">
      <alignment wrapText="1"/>
    </xf>
    <xf numFmtId="0" fontId="7" fillId="0" borderId="31" xfId="2" applyBorder="1" applyAlignment="1">
      <alignment horizontal="center" wrapText="1"/>
    </xf>
    <xf numFmtId="0" fontId="7" fillId="0" borderId="51" xfId="2" applyBorder="1" applyAlignment="1">
      <alignment horizontal="center" wrapText="1"/>
    </xf>
    <xf numFmtId="0" fontId="7" fillId="0" borderId="31" xfId="2" applyBorder="1" applyAlignment="1">
      <alignment vertical="top" wrapText="1"/>
    </xf>
    <xf numFmtId="0" fontId="7" fillId="0" borderId="39" xfId="2" applyBorder="1" applyAlignment="1">
      <alignment vertical="top" wrapText="1"/>
    </xf>
    <xf numFmtId="0" fontId="7" fillId="0" borderId="40" xfId="2" applyBorder="1" applyAlignment="1">
      <alignment wrapText="1"/>
    </xf>
    <xf numFmtId="0" fontId="7" fillId="0" borderId="40" xfId="2" applyBorder="1" applyAlignment="1">
      <alignment horizontal="center" wrapText="1"/>
    </xf>
    <xf numFmtId="0" fontId="7" fillId="0" borderId="37" xfId="2" applyBorder="1" applyAlignment="1">
      <alignment wrapText="1"/>
    </xf>
    <xf numFmtId="0" fontId="7" fillId="0" borderId="48" xfId="2" applyBorder="1" applyAlignment="1">
      <alignment wrapText="1"/>
    </xf>
    <xf numFmtId="0" fontId="19" fillId="6" borderId="53" xfId="2" applyFont="1" applyFill="1" applyBorder="1" applyAlignment="1">
      <alignment wrapText="1"/>
    </xf>
    <xf numFmtId="0" fontId="7" fillId="0" borderId="53" xfId="2" applyBorder="1" applyAlignment="1">
      <alignment wrapText="1"/>
    </xf>
    <xf numFmtId="0" fontId="7" fillId="0" borderId="54" xfId="2" applyBorder="1" applyAlignment="1">
      <alignment wrapText="1"/>
    </xf>
    <xf numFmtId="0" fontId="7" fillId="0" borderId="55" xfId="2" applyBorder="1" applyAlignment="1">
      <alignment wrapText="1"/>
    </xf>
    <xf numFmtId="0" fontId="7" fillId="0" borderId="44" xfId="2" applyBorder="1" applyAlignment="1">
      <alignment wrapText="1"/>
    </xf>
    <xf numFmtId="0" fontId="1" fillId="5" borderId="30" xfId="2" applyFont="1" applyFill="1" applyBorder="1" applyAlignment="1">
      <alignment horizontal="center"/>
    </xf>
    <xf numFmtId="0" fontId="1" fillId="5" borderId="36" xfId="2" applyFont="1" applyFill="1" applyBorder="1" applyAlignment="1">
      <alignment horizontal="center"/>
    </xf>
    <xf numFmtId="9" fontId="1" fillId="5" borderId="34" xfId="2" applyNumberFormat="1" applyFont="1" applyFill="1" applyBorder="1" applyAlignment="1">
      <alignment horizontal="center"/>
    </xf>
    <xf numFmtId="9" fontId="1" fillId="5" borderId="37" xfId="2" applyNumberFormat="1" applyFont="1" applyFill="1" applyBorder="1" applyAlignment="1">
      <alignment horizontal="center"/>
    </xf>
    <xf numFmtId="0" fontId="2" fillId="20" borderId="8" xfId="0" applyNumberFormat="1" applyFont="1" applyFill="1" applyBorder="1" applyAlignment="1">
      <alignment horizontal="center" vertical="center"/>
    </xf>
    <xf numFmtId="0" fontId="0" fillId="0" borderId="0" xfId="0" applyFont="1" applyAlignment="1">
      <alignment wrapText="1"/>
    </xf>
    <xf numFmtId="0" fontId="0" fillId="13" borderId="8" xfId="0" applyFill="1" applyBorder="1" applyProtection="1">
      <protection locked="0"/>
    </xf>
    <xf numFmtId="0" fontId="1" fillId="0" borderId="0" xfId="0" applyFont="1" applyAlignment="1">
      <alignment horizontal="left"/>
    </xf>
    <xf numFmtId="0" fontId="3" fillId="0" borderId="9" xfId="0" applyFont="1" applyFill="1" applyBorder="1" applyAlignment="1">
      <alignment horizontal="center" vertical="center"/>
    </xf>
    <xf numFmtId="0" fontId="2" fillId="0" borderId="9" xfId="0" applyFont="1" applyFill="1" applyBorder="1" applyAlignment="1">
      <alignment horizontal="center" vertical="center" wrapText="1"/>
    </xf>
    <xf numFmtId="0" fontId="3" fillId="0" borderId="5" xfId="0" applyFont="1" applyFill="1" applyBorder="1" applyAlignment="1">
      <alignment horizontal="center" vertical="center"/>
    </xf>
    <xf numFmtId="0" fontId="2" fillId="0" borderId="9" xfId="0" applyNumberFormat="1" applyFont="1" applyFill="1" applyBorder="1" applyAlignment="1">
      <alignment horizontal="center" vertical="center"/>
    </xf>
    <xf numFmtId="0" fontId="2" fillId="0" borderId="9" xfId="0" applyFont="1" applyBorder="1" applyAlignment="1">
      <alignment horizontal="center" vertical="center"/>
    </xf>
    <xf numFmtId="1" fontId="7" fillId="13" borderId="9" xfId="0" applyNumberFormat="1" applyFont="1" applyFill="1" applyBorder="1" applyAlignment="1">
      <alignment horizontal="center" vertical="center" wrapText="1"/>
    </xf>
    <xf numFmtId="1" fontId="7" fillId="0" borderId="9" xfId="0" applyNumberFormat="1" applyFont="1" applyBorder="1" applyAlignment="1">
      <alignment horizontal="center" vertical="center"/>
    </xf>
    <xf numFmtId="0" fontId="2" fillId="20" borderId="9" xfId="0" applyNumberFormat="1" applyFont="1" applyFill="1" applyBorder="1" applyAlignment="1">
      <alignment horizontal="center" vertical="center"/>
    </xf>
    <xf numFmtId="1" fontId="7" fillId="0" borderId="9" xfId="0" applyNumberFormat="1"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0" fontId="3" fillId="0" borderId="9" xfId="0" applyFont="1" applyFill="1" applyBorder="1" applyAlignment="1">
      <alignment horizontal="center" vertical="center"/>
    </xf>
    <xf numFmtId="0" fontId="3" fillId="0" borderId="5" xfId="0" applyFont="1" applyFill="1" applyBorder="1" applyAlignment="1">
      <alignment horizontal="center" vertical="center" wrapText="1"/>
    </xf>
    <xf numFmtId="0" fontId="2" fillId="0" borderId="9" xfId="0" applyFont="1" applyBorder="1" applyAlignment="1">
      <alignment horizontal="center" vertical="center"/>
    </xf>
    <xf numFmtId="1" fontId="7" fillId="0" borderId="9" xfId="0" applyNumberFormat="1" applyFont="1" applyBorder="1" applyAlignment="1">
      <alignment horizontal="center" vertical="center"/>
    </xf>
    <xf numFmtId="0" fontId="2" fillId="0" borderId="9" xfId="0" applyNumberFormat="1" applyFont="1" applyFill="1" applyBorder="1" applyAlignment="1">
      <alignment horizontal="center" vertical="center"/>
    </xf>
    <xf numFmtId="0" fontId="19" fillId="0" borderId="0" xfId="0" applyFont="1" applyAlignment="1">
      <alignment horizontal="left"/>
    </xf>
    <xf numFmtId="0" fontId="6" fillId="0" borderId="34" xfId="0" applyFont="1" applyBorder="1" applyAlignment="1">
      <alignment horizontal="center"/>
    </xf>
    <xf numFmtId="0" fontId="6" fillId="0" borderId="37" xfId="0" applyFont="1" applyBorder="1" applyAlignment="1">
      <alignment horizontal="center"/>
    </xf>
    <xf numFmtId="0" fontId="29" fillId="15" borderId="38" xfId="0" applyFont="1" applyFill="1" applyBorder="1" applyAlignment="1">
      <alignment wrapText="1" shrinkToFit="1"/>
    </xf>
    <xf numFmtId="0" fontId="0" fillId="0" borderId="38" xfId="0" applyBorder="1" applyAlignment="1">
      <alignment horizontal="center"/>
    </xf>
    <xf numFmtId="0" fontId="0" fillId="0" borderId="38" xfId="0" applyBorder="1"/>
    <xf numFmtId="0" fontId="0" fillId="0" borderId="36" xfId="0" applyBorder="1"/>
    <xf numFmtId="0" fontId="29" fillId="15" borderId="31" xfId="0" applyFont="1" applyFill="1" applyBorder="1" applyAlignment="1">
      <alignment wrapText="1" shrinkToFit="1"/>
    </xf>
    <xf numFmtId="0" fontId="0" fillId="0" borderId="31" xfId="0" applyBorder="1" applyAlignment="1">
      <alignment horizontal="center"/>
    </xf>
    <xf numFmtId="0" fontId="0" fillId="0" borderId="51" xfId="0" applyBorder="1"/>
    <xf numFmtId="0" fontId="0" fillId="0" borderId="56" xfId="0" applyBorder="1"/>
    <xf numFmtId="17" fontId="0" fillId="0" borderId="31" xfId="0" applyNumberFormat="1" applyBorder="1"/>
    <xf numFmtId="0" fontId="0" fillId="0" borderId="39" xfId="0" applyBorder="1"/>
    <xf numFmtId="0" fontId="0" fillId="0" borderId="39" xfId="0" applyBorder="1" applyAlignment="1">
      <alignment wrapText="1"/>
    </xf>
    <xf numFmtId="0" fontId="29" fillId="15" borderId="40" xfId="0" applyFont="1" applyFill="1" applyBorder="1" applyAlignment="1">
      <alignment wrapText="1" shrinkToFit="1"/>
    </xf>
    <xf numFmtId="0" fontId="0" fillId="0" borderId="40" xfId="0" applyBorder="1" applyAlignment="1">
      <alignment horizontal="center"/>
    </xf>
    <xf numFmtId="0" fontId="0" fillId="0" borderId="40" xfId="0" applyBorder="1" applyAlignment="1">
      <alignment horizontal="left"/>
    </xf>
    <xf numFmtId="0" fontId="0" fillId="0" borderId="40" xfId="0" applyBorder="1"/>
    <xf numFmtId="0" fontId="0" fillId="0" borderId="37" xfId="0" applyBorder="1"/>
    <xf numFmtId="17" fontId="0" fillId="0" borderId="40" xfId="0" applyNumberFormat="1" applyBorder="1"/>
    <xf numFmtId="17" fontId="0" fillId="0" borderId="38" xfId="0" applyNumberFormat="1" applyBorder="1"/>
    <xf numFmtId="0" fontId="0" fillId="0" borderId="36" xfId="0" applyBorder="1" applyAlignment="1">
      <alignment wrapText="1"/>
    </xf>
    <xf numFmtId="0" fontId="0" fillId="0" borderId="37" xfId="0" applyBorder="1" applyAlignment="1">
      <alignment wrapText="1"/>
    </xf>
    <xf numFmtId="0" fontId="27" fillId="0" borderId="8" xfId="1" quotePrefix="1" applyBorder="1" applyAlignment="1" applyProtection="1">
      <alignment horizontal="center" vertical="center" wrapText="1"/>
    </xf>
    <xf numFmtId="0" fontId="27" fillId="13" borderId="8" xfId="1" applyFill="1" applyBorder="1" applyAlignment="1" applyProtection="1">
      <alignment horizontal="center" vertical="center" wrapText="1"/>
    </xf>
    <xf numFmtId="0" fontId="1" fillId="0" borderId="0" xfId="0" applyFont="1" applyFill="1" applyBorder="1" applyAlignment="1">
      <alignment horizontal="center" vertical="center" wrapText="1"/>
    </xf>
    <xf numFmtId="0" fontId="24" fillId="0" borderId="0" xfId="0" applyFont="1" applyFill="1" applyAlignment="1">
      <alignment horizontal="center" vertical="center" wrapText="1"/>
    </xf>
    <xf numFmtId="0" fontId="0" fillId="0" borderId="0" xfId="0" applyNumberFormat="1" applyAlignment="1">
      <alignment horizontal="center" vertical="center" wrapText="1"/>
    </xf>
    <xf numFmtId="0" fontId="0" fillId="13" borderId="8" xfId="0" applyFill="1" applyBorder="1" applyAlignment="1" applyProtection="1">
      <alignment horizontal="center" vertical="center" wrapText="1"/>
      <protection locked="0"/>
    </xf>
    <xf numFmtId="0" fontId="41" fillId="0" borderId="8" xfId="0" applyFont="1" applyBorder="1" applyAlignment="1">
      <alignment horizontal="center" vertical="center" wrapText="1"/>
    </xf>
    <xf numFmtId="17" fontId="42" fillId="15" borderId="8" xfId="0" applyNumberFormat="1" applyFont="1" applyFill="1" applyBorder="1" applyAlignment="1">
      <alignment horizontal="center" vertical="center" wrapText="1"/>
    </xf>
    <xf numFmtId="0" fontId="2" fillId="0" borderId="10" xfId="0" applyFont="1" applyBorder="1" applyAlignment="1">
      <alignment horizontal="center" vertical="center" wrapText="1"/>
    </xf>
    <xf numFmtId="0" fontId="0" fillId="0" borderId="10" xfId="0" applyBorder="1" applyAlignment="1">
      <alignment horizontal="center" vertical="center"/>
    </xf>
    <xf numFmtId="0" fontId="2" fillId="0" borderId="9" xfId="0" applyFont="1" applyFill="1" applyBorder="1" applyAlignment="1">
      <alignment horizontal="center" vertical="center" wrapText="1"/>
    </xf>
    <xf numFmtId="0" fontId="0" fillId="0" borderId="11" xfId="0" applyBorder="1" applyAlignment="1">
      <alignment horizontal="center" vertical="center"/>
    </xf>
    <xf numFmtId="0" fontId="0" fillId="0" borderId="11" xfId="0" applyBorder="1" applyAlignment="1">
      <alignment horizontal="center" vertical="center" wrapText="1"/>
    </xf>
    <xf numFmtId="0" fontId="2" fillId="0" borderId="5" xfId="0" applyFont="1" applyFill="1" applyBorder="1" applyAlignment="1">
      <alignment horizontal="center" vertical="center" wrapText="1"/>
    </xf>
    <xf numFmtId="0" fontId="8" fillId="0" borderId="9" xfId="0" applyFont="1" applyFill="1" applyBorder="1" applyAlignment="1">
      <alignment horizontal="center" vertical="center" wrapText="1"/>
    </xf>
    <xf numFmtId="0" fontId="20" fillId="0" borderId="0" xfId="0" applyFont="1" applyAlignment="1">
      <alignment horizontal="left" vertical="center"/>
    </xf>
    <xf numFmtId="0" fontId="2" fillId="20" borderId="8" xfId="0" applyNumberFormat="1" applyFont="1" applyFill="1" applyBorder="1" applyAlignment="1">
      <alignment horizontal="center" vertical="center" wrapText="1"/>
    </xf>
    <xf numFmtId="0" fontId="2" fillId="20" borderId="9" xfId="0" applyNumberFormat="1" applyFont="1" applyFill="1" applyBorder="1" applyAlignment="1">
      <alignment horizontal="center" vertical="center" wrapText="1"/>
    </xf>
    <xf numFmtId="0" fontId="3" fillId="20" borderId="5" xfId="0" applyFont="1" applyFill="1" applyBorder="1" applyAlignment="1">
      <alignment horizontal="center" vertical="center" wrapText="1"/>
    </xf>
    <xf numFmtId="0" fontId="6" fillId="0" borderId="7" xfId="2" applyFont="1" applyBorder="1" applyAlignment="1">
      <alignment horizontal="center"/>
    </xf>
    <xf numFmtId="0" fontId="6" fillId="0" borderId="29" xfId="2" applyFont="1" applyBorder="1" applyAlignment="1">
      <alignment horizontal="center"/>
    </xf>
    <xf numFmtId="0" fontId="7" fillId="6" borderId="58" xfId="2" applyFill="1" applyBorder="1" applyAlignment="1">
      <alignment wrapText="1"/>
    </xf>
    <xf numFmtId="0" fontId="7" fillId="6" borderId="30" xfId="2" applyFill="1" applyBorder="1" applyAlignment="1">
      <alignment horizontal="center" vertical="center"/>
    </xf>
    <xf numFmtId="0" fontId="7" fillId="6" borderId="47" xfId="2" applyFill="1" applyBorder="1" applyAlignment="1">
      <alignment horizontal="center" vertical="center"/>
    </xf>
    <xf numFmtId="0" fontId="7" fillId="6" borderId="59" xfId="2" applyFill="1" applyBorder="1"/>
    <xf numFmtId="0" fontId="7" fillId="6" borderId="57" xfId="2" applyFill="1" applyBorder="1" applyAlignment="1">
      <alignment horizontal="center" wrapText="1"/>
    </xf>
    <xf numFmtId="0" fontId="6" fillId="6" borderId="60" xfId="2" applyFont="1" applyFill="1" applyBorder="1"/>
    <xf numFmtId="0" fontId="7" fillId="0" borderId="62" xfId="2" applyBorder="1" applyAlignment="1">
      <alignment wrapText="1"/>
    </xf>
    <xf numFmtId="0" fontId="7" fillId="0" borderId="32" xfId="2" applyBorder="1" applyAlignment="1">
      <alignment horizontal="center" vertical="center"/>
    </xf>
    <xf numFmtId="0" fontId="7" fillId="0" borderId="63" xfId="2" applyBorder="1" applyAlignment="1">
      <alignment horizontal="center" vertical="center"/>
    </xf>
    <xf numFmtId="0" fontId="7" fillId="0" borderId="64" xfId="2" applyBorder="1"/>
    <xf numFmtId="0" fontId="7" fillId="0" borderId="61" xfId="2" applyBorder="1" applyAlignment="1">
      <alignment horizontal="center" wrapText="1"/>
    </xf>
    <xf numFmtId="0" fontId="7" fillId="0" borderId="65" xfId="2" applyBorder="1"/>
    <xf numFmtId="0" fontId="7" fillId="0" borderId="61" xfId="2" applyBorder="1" applyAlignment="1">
      <alignment horizontal="center"/>
    </xf>
    <xf numFmtId="0" fontId="7" fillId="0" borderId="63" xfId="2" applyBorder="1" applyAlignment="1">
      <alignment horizontal="left" vertical="center"/>
    </xf>
    <xf numFmtId="0" fontId="7" fillId="0" borderId="62" xfId="2" applyFill="1" applyBorder="1" applyAlignment="1">
      <alignment wrapText="1"/>
    </xf>
    <xf numFmtId="0" fontId="7" fillId="0" borderId="63" xfId="2" applyFill="1" applyBorder="1" applyAlignment="1">
      <alignment horizontal="center" vertical="center"/>
    </xf>
    <xf numFmtId="0" fontId="7" fillId="0" borderId="65" xfId="2" applyBorder="1" applyAlignment="1">
      <alignment wrapText="1"/>
    </xf>
    <xf numFmtId="0" fontId="7" fillId="18" borderId="62" xfId="2" applyFill="1" applyBorder="1" applyAlignment="1">
      <alignment wrapText="1"/>
    </xf>
    <xf numFmtId="0" fontId="7" fillId="18" borderId="32" xfId="2" applyFill="1" applyBorder="1" applyAlignment="1">
      <alignment horizontal="center" vertical="center"/>
    </xf>
    <xf numFmtId="0" fontId="7" fillId="18" borderId="63" xfId="2" applyFill="1" applyBorder="1" applyAlignment="1">
      <alignment horizontal="center" vertical="center"/>
    </xf>
    <xf numFmtId="0" fontId="7" fillId="18" borderId="64" xfId="2" applyFill="1" applyBorder="1"/>
    <xf numFmtId="0" fontId="7" fillId="18" borderId="61" xfId="2" applyFill="1" applyBorder="1" applyAlignment="1">
      <alignment horizontal="center"/>
    </xf>
    <xf numFmtId="0" fontId="7" fillId="18" borderId="65" xfId="2" applyFill="1" applyBorder="1"/>
    <xf numFmtId="0" fontId="7" fillId="21" borderId="67" xfId="2" applyFill="1" applyBorder="1" applyAlignment="1">
      <alignment wrapText="1"/>
    </xf>
    <xf numFmtId="0" fontId="7" fillId="21" borderId="33" xfId="2" applyFill="1" applyBorder="1" applyAlignment="1">
      <alignment horizontal="center" vertical="center"/>
    </xf>
    <xf numFmtId="0" fontId="7" fillId="21" borderId="68" xfId="2" applyFill="1" applyBorder="1" applyAlignment="1">
      <alignment horizontal="center" vertical="center"/>
    </xf>
    <xf numFmtId="0" fontId="7" fillId="21" borderId="69" xfId="2" applyFill="1" applyBorder="1"/>
    <xf numFmtId="0" fontId="7" fillId="21" borderId="66" xfId="2" applyFill="1" applyBorder="1" applyAlignment="1">
      <alignment horizontal="center"/>
    </xf>
    <xf numFmtId="0" fontId="7" fillId="21" borderId="70" xfId="2" applyFill="1" applyBorder="1"/>
    <xf numFmtId="0" fontId="6" fillId="0" borderId="8" xfId="2" applyFont="1" applyBorder="1" applyAlignment="1">
      <alignment horizontal="center" vertical="center"/>
    </xf>
    <xf numFmtId="0" fontId="7" fillId="0" borderId="2" xfId="2" applyBorder="1" applyAlignment="1">
      <alignment wrapText="1"/>
    </xf>
    <xf numFmtId="0" fontId="7" fillId="0" borderId="71" xfId="2" applyBorder="1" applyAlignment="1">
      <alignment horizontal="center" vertical="center"/>
    </xf>
    <xf numFmtId="0" fontId="7" fillId="0" borderId="72" xfId="2" applyBorder="1" applyAlignment="1">
      <alignment horizontal="center" vertical="center"/>
    </xf>
    <xf numFmtId="0" fontId="7" fillId="0" borderId="8" xfId="2" applyBorder="1"/>
    <xf numFmtId="0" fontId="7" fillId="0" borderId="8" xfId="2" applyBorder="1" applyAlignment="1">
      <alignment horizontal="center"/>
    </xf>
    <xf numFmtId="0" fontId="7" fillId="0" borderId="3" xfId="2" applyBorder="1"/>
    <xf numFmtId="0" fontId="7" fillId="18" borderId="1" xfId="2" applyFill="1" applyBorder="1" applyAlignment="1">
      <alignment wrapText="1"/>
    </xf>
    <xf numFmtId="0" fontId="7" fillId="18" borderId="71" xfId="2" applyFill="1" applyBorder="1" applyAlignment="1">
      <alignment horizontal="center" vertical="center"/>
    </xf>
    <xf numFmtId="0" fontId="7" fillId="18" borderId="72" xfId="2" applyFill="1" applyBorder="1" applyAlignment="1">
      <alignment horizontal="center" vertical="center"/>
    </xf>
    <xf numFmtId="0" fontId="7" fillId="18" borderId="8" xfId="2" applyFill="1" applyBorder="1"/>
    <xf numFmtId="0" fontId="7" fillId="18" borderId="8" xfId="2" applyFill="1" applyBorder="1" applyAlignment="1">
      <alignment horizontal="center"/>
    </xf>
    <xf numFmtId="0" fontId="7" fillId="18" borderId="3" xfId="2" applyFill="1" applyBorder="1" applyAlignment="1">
      <alignment wrapText="1"/>
    </xf>
    <xf numFmtId="0" fontId="7" fillId="6" borderId="74" xfId="2" applyFill="1" applyBorder="1" applyAlignment="1">
      <alignment wrapText="1"/>
    </xf>
    <xf numFmtId="0" fontId="7" fillId="6" borderId="75" xfId="2" applyFill="1" applyBorder="1" applyAlignment="1">
      <alignment horizontal="center" vertical="center"/>
    </xf>
    <xf numFmtId="0" fontId="7" fillId="6" borderId="76" xfId="2" applyFill="1" applyBorder="1" applyAlignment="1">
      <alignment horizontal="center" vertical="center"/>
    </xf>
    <xf numFmtId="0" fontId="7" fillId="6" borderId="77" xfId="2" applyFill="1" applyBorder="1"/>
    <xf numFmtId="0" fontId="7" fillId="6" borderId="73" xfId="2" applyFill="1" applyBorder="1" applyAlignment="1">
      <alignment horizontal="center"/>
    </xf>
    <xf numFmtId="0" fontId="7" fillId="6" borderId="78" xfId="2" applyFill="1" applyBorder="1"/>
    <xf numFmtId="0" fontId="7" fillId="0" borderId="67" xfId="2" applyBorder="1" applyAlignment="1">
      <alignment wrapText="1"/>
    </xf>
    <xf numFmtId="0" fontId="7" fillId="0" borderId="33" xfId="2" applyBorder="1" applyAlignment="1">
      <alignment horizontal="center" vertical="center"/>
    </xf>
    <xf numFmtId="0" fontId="7" fillId="0" borderId="68" xfId="2" applyBorder="1" applyAlignment="1">
      <alignment horizontal="center" vertical="center"/>
    </xf>
    <xf numFmtId="0" fontId="7" fillId="0" borderId="66" xfId="2" applyBorder="1" applyAlignment="1">
      <alignment horizontal="center"/>
    </xf>
    <xf numFmtId="0" fontId="14" fillId="0" borderId="70" xfId="2" applyFont="1" applyBorder="1" applyAlignment="1">
      <alignment wrapText="1"/>
    </xf>
    <xf numFmtId="0" fontId="7" fillId="0" borderId="58" xfId="2" applyBorder="1" applyAlignment="1">
      <alignment horizontal="left" wrapText="1" indent="1"/>
    </xf>
    <xf numFmtId="0" fontId="7" fillId="0" borderId="30" xfId="2" applyBorder="1" applyAlignment="1">
      <alignment horizontal="center" vertical="center"/>
    </xf>
    <xf numFmtId="0" fontId="7" fillId="0" borderId="47" xfId="2" applyBorder="1" applyAlignment="1">
      <alignment horizontal="left" vertical="center" indent="1"/>
    </xf>
    <xf numFmtId="0" fontId="7" fillId="0" borderId="57" xfId="2" applyBorder="1" applyAlignment="1">
      <alignment horizontal="left" indent="1"/>
    </xf>
    <xf numFmtId="17" fontId="7" fillId="0" borderId="57" xfId="2" quotePrefix="1" applyNumberFormat="1" applyBorder="1" applyAlignment="1">
      <alignment horizontal="center"/>
    </xf>
    <xf numFmtId="0" fontId="7" fillId="0" borderId="60" xfId="2" applyBorder="1" applyAlignment="1">
      <alignment wrapText="1"/>
    </xf>
    <xf numFmtId="0" fontId="7" fillId="0" borderId="80" xfId="2" applyFill="1" applyBorder="1" applyAlignment="1">
      <alignment horizontal="left" wrapText="1" indent="1"/>
    </xf>
    <xf numFmtId="0" fontId="7" fillId="0" borderId="34" xfId="2" applyFill="1" applyBorder="1" applyAlignment="1">
      <alignment horizontal="center" vertical="center"/>
    </xf>
    <xf numFmtId="0" fontId="7" fillId="0" borderId="81" xfId="2" applyFill="1" applyBorder="1" applyAlignment="1">
      <alignment horizontal="left" vertical="center" indent="1"/>
    </xf>
    <xf numFmtId="0" fontId="7" fillId="0" borderId="77" xfId="2" applyBorder="1" applyAlignment="1">
      <alignment horizontal="left" indent="1"/>
    </xf>
    <xf numFmtId="0" fontId="7" fillId="0" borderId="82" xfId="2" applyFill="1" applyBorder="1" applyAlignment="1">
      <alignment horizontal="left" indent="1"/>
    </xf>
    <xf numFmtId="0" fontId="7" fillId="0" borderId="58" xfId="2" applyBorder="1" applyAlignment="1">
      <alignment wrapText="1"/>
    </xf>
    <xf numFmtId="0" fontId="7" fillId="0" borderId="47" xfId="2" applyBorder="1" applyAlignment="1">
      <alignment horizontal="center" vertical="center"/>
    </xf>
    <xf numFmtId="0" fontId="7" fillId="0" borderId="59" xfId="2" applyBorder="1"/>
    <xf numFmtId="0" fontId="6" fillId="0" borderId="60" xfId="2" applyFont="1" applyBorder="1"/>
    <xf numFmtId="0" fontId="7" fillId="6" borderId="62" xfId="2" applyFill="1" applyBorder="1" applyAlignment="1">
      <alignment wrapText="1"/>
    </xf>
    <xf numFmtId="0" fontId="7" fillId="6" borderId="32" xfId="2" applyFill="1" applyBorder="1" applyAlignment="1">
      <alignment horizontal="center" vertical="center"/>
    </xf>
    <xf numFmtId="0" fontId="7" fillId="6" borderId="63" xfId="2" applyFill="1" applyBorder="1" applyAlignment="1">
      <alignment horizontal="center" vertical="center"/>
    </xf>
    <xf numFmtId="0" fontId="7" fillId="6" borderId="64" xfId="2" applyFill="1" applyBorder="1"/>
    <xf numFmtId="0" fontId="7" fillId="6" borderId="73" xfId="2" applyFill="1" applyBorder="1" applyAlignment="1">
      <alignment horizontal="center" wrapText="1"/>
    </xf>
    <xf numFmtId="0" fontId="6" fillId="6" borderId="78" xfId="2" applyFont="1" applyFill="1" applyBorder="1" applyAlignment="1">
      <alignment wrapText="1"/>
    </xf>
    <xf numFmtId="0" fontId="7" fillId="0" borderId="80" xfId="2" applyBorder="1" applyAlignment="1">
      <alignment wrapText="1"/>
    </xf>
    <xf numFmtId="0" fontId="7" fillId="0" borderId="34" xfId="2" applyBorder="1" applyAlignment="1">
      <alignment horizontal="right" vertical="center"/>
    </xf>
    <xf numFmtId="0" fontId="7" fillId="0" borderId="81" xfId="2" applyBorder="1" applyAlignment="1">
      <alignment horizontal="center" vertical="center"/>
    </xf>
    <xf numFmtId="0" fontId="7" fillId="0" borderId="83" xfId="2" applyBorder="1"/>
    <xf numFmtId="0" fontId="7" fillId="0" borderId="79" xfId="2" applyBorder="1" applyAlignment="1">
      <alignment horizontal="center"/>
    </xf>
    <xf numFmtId="0" fontId="7" fillId="0" borderId="82" xfId="2" applyBorder="1"/>
    <xf numFmtId="0" fontId="7" fillId="6" borderId="58" xfId="2" applyFont="1" applyFill="1" applyBorder="1" applyAlignment="1">
      <alignment wrapText="1"/>
    </xf>
    <xf numFmtId="0" fontId="7" fillId="6" borderId="61" xfId="2" applyFill="1" applyBorder="1" applyAlignment="1">
      <alignment horizontal="center" wrapText="1"/>
    </xf>
    <xf numFmtId="0" fontId="7" fillId="6" borderId="61" xfId="2" applyFill="1" applyBorder="1" applyAlignment="1">
      <alignment horizontal="center"/>
    </xf>
    <xf numFmtId="0" fontId="7" fillId="6" borderId="80" xfId="2" applyFill="1" applyBorder="1" applyAlignment="1">
      <alignment wrapText="1"/>
    </xf>
    <xf numFmtId="0" fontId="7" fillId="6" borderId="33" xfId="2" applyFill="1" applyBorder="1" applyAlignment="1">
      <alignment horizontal="center" vertical="center"/>
    </xf>
    <xf numFmtId="0" fontId="7" fillId="6" borderId="68" xfId="2" applyFill="1" applyBorder="1" applyAlignment="1">
      <alignment horizontal="center" vertical="center"/>
    </xf>
    <xf numFmtId="0" fontId="7" fillId="6" borderId="83" xfId="2" applyFill="1" applyBorder="1"/>
    <xf numFmtId="0" fontId="7" fillId="6" borderId="79" xfId="2" applyFill="1" applyBorder="1" applyAlignment="1">
      <alignment horizontal="center"/>
    </xf>
    <xf numFmtId="0" fontId="6" fillId="0" borderId="0" xfId="2" applyFont="1" applyFill="1" applyBorder="1" applyAlignment="1">
      <alignment horizontal="center" vertical="center"/>
    </xf>
    <xf numFmtId="0" fontId="7" fillId="0" borderId="0" xfId="2" applyFill="1" applyBorder="1" applyAlignment="1">
      <alignment wrapText="1"/>
    </xf>
    <xf numFmtId="0" fontId="1" fillId="5" borderId="30" xfId="2" applyFont="1" applyFill="1" applyBorder="1" applyAlignment="1">
      <alignment horizontal="center" vertical="center"/>
    </xf>
    <xf numFmtId="0" fontId="1" fillId="5" borderId="36" xfId="2" applyFont="1" applyFill="1" applyBorder="1" applyAlignment="1">
      <alignment horizontal="center" vertical="center"/>
    </xf>
    <xf numFmtId="0" fontId="7" fillId="0" borderId="0" xfId="2" applyFill="1" applyBorder="1"/>
    <xf numFmtId="0" fontId="7" fillId="0" borderId="0" xfId="2" applyFill="1" applyBorder="1" applyAlignment="1">
      <alignment horizontal="center"/>
    </xf>
    <xf numFmtId="0" fontId="7" fillId="0" borderId="0" xfId="2" applyFill="1" applyBorder="1" applyAlignment="1">
      <alignment horizontal="center" wrapText="1"/>
    </xf>
    <xf numFmtId="9" fontId="1" fillId="5" borderId="34" xfId="2" applyNumberFormat="1" applyFont="1" applyFill="1" applyBorder="1" applyAlignment="1">
      <alignment horizontal="center" vertical="center"/>
    </xf>
    <xf numFmtId="9" fontId="1" fillId="5" borderId="37" xfId="2" applyNumberFormat="1" applyFont="1" applyFill="1" applyBorder="1" applyAlignment="1">
      <alignment horizontal="center" vertical="center"/>
    </xf>
    <xf numFmtId="0" fontId="6" fillId="0" borderId="8" xfId="2" applyFont="1" applyBorder="1" applyAlignment="1">
      <alignment horizontal="center" vertical="center" wrapText="1"/>
    </xf>
    <xf numFmtId="0" fontId="7" fillId="0" borderId="0" xfId="2" applyAlignment="1">
      <alignment horizontal="center" vertical="center"/>
    </xf>
    <xf numFmtId="0" fontId="27" fillId="15" borderId="8" xfId="1" quotePrefix="1" applyFill="1" applyBorder="1" applyAlignment="1" applyProtection="1">
      <alignment horizontal="center" vertical="center" wrapText="1"/>
    </xf>
    <xf numFmtId="0" fontId="2" fillId="20" borderId="8" xfId="0" applyFont="1" applyFill="1" applyBorder="1" applyAlignment="1">
      <alignment horizontal="center" vertical="center" wrapText="1"/>
    </xf>
    <xf numFmtId="0" fontId="0" fillId="0" borderId="0" xfId="0" applyBorder="1" applyAlignment="1">
      <alignment horizontal="center"/>
    </xf>
    <xf numFmtId="0" fontId="6" fillId="0" borderId="0" xfId="0" applyFont="1" applyBorder="1" applyAlignment="1">
      <alignment horizontal="center"/>
    </xf>
    <xf numFmtId="0" fontId="6" fillId="0" borderId="0" xfId="0" applyFont="1" applyAlignment="1">
      <alignment horizontal="center"/>
    </xf>
    <xf numFmtId="0" fontId="46" fillId="0" borderId="0" xfId="0" applyFont="1"/>
    <xf numFmtId="0" fontId="47" fillId="0" borderId="0" xfId="0" applyFont="1" applyAlignment="1">
      <alignment horizontal="left" vertical="center"/>
    </xf>
    <xf numFmtId="0" fontId="48" fillId="0" borderId="0" xfId="0" applyFont="1" applyAlignment="1">
      <alignment horizontal="left" vertical="center"/>
    </xf>
    <xf numFmtId="0" fontId="3" fillId="0" borderId="0" xfId="0" applyFont="1" applyAlignment="1">
      <alignment horizontal="left"/>
    </xf>
    <xf numFmtId="0" fontId="2" fillId="0" borderId="3" xfId="0" applyFont="1" applyBorder="1" applyAlignment="1">
      <alignment horizontal="center" vertical="center" wrapText="1"/>
    </xf>
    <xf numFmtId="0" fontId="27" fillId="13" borderId="8" xfId="1" quotePrefix="1" applyFill="1" applyBorder="1" applyAlignment="1" applyProtection="1">
      <alignment horizontal="center" vertical="center" wrapText="1"/>
    </xf>
    <xf numFmtId="0" fontId="47" fillId="0" borderId="0" xfId="0" applyFont="1" applyAlignment="1">
      <alignment vertical="center"/>
    </xf>
    <xf numFmtId="0" fontId="47" fillId="0" borderId="0" xfId="0" applyFont="1" applyAlignment="1">
      <alignment horizontal="left"/>
    </xf>
    <xf numFmtId="0" fontId="2" fillId="0" borderId="0" xfId="0" applyFont="1" applyAlignment="1">
      <alignment horizontal="left" wrapText="1"/>
    </xf>
    <xf numFmtId="0" fontId="3" fillId="0" borderId="0" xfId="0" applyFont="1" applyAlignment="1">
      <alignment horizontal="left" wrapText="1"/>
    </xf>
    <xf numFmtId="0" fontId="3" fillId="0" borderId="5" xfId="0" applyFont="1" applyFill="1" applyBorder="1" applyAlignment="1">
      <alignment horizontal="center" vertical="center"/>
    </xf>
    <xf numFmtId="0" fontId="43" fillId="0" borderId="8" xfId="0" applyFont="1" applyBorder="1" applyAlignment="1">
      <alignment horizontal="center" vertical="center"/>
    </xf>
    <xf numFmtId="0" fontId="2" fillId="0" borderId="8" xfId="0" applyFont="1" applyBorder="1" applyAlignment="1">
      <alignment horizontal="center" vertical="center" wrapText="1"/>
    </xf>
    <xf numFmtId="17" fontId="7" fillId="15" borderId="8" xfId="0" applyNumberFormat="1" applyFont="1" applyFill="1" applyBorder="1" applyAlignment="1">
      <alignment horizontal="center" vertical="center" wrapText="1"/>
    </xf>
    <xf numFmtId="0" fontId="47" fillId="0" borderId="0" xfId="0" applyFont="1" applyAlignment="1">
      <alignment horizontal="left" wrapText="1"/>
    </xf>
    <xf numFmtId="0" fontId="6" fillId="0" borderId="0" xfId="0" applyFont="1" applyAlignment="1">
      <alignment horizontal="left" wrapText="1"/>
    </xf>
    <xf numFmtId="0" fontId="7" fillId="0" borderId="0" xfId="0" applyFont="1" applyAlignment="1">
      <alignment wrapText="1"/>
    </xf>
    <xf numFmtId="0" fontId="7" fillId="0" borderId="0" xfId="0" applyFont="1" applyAlignment="1">
      <alignment horizontal="left" wrapText="1"/>
    </xf>
    <xf numFmtId="0" fontId="7" fillId="0" borderId="0" xfId="0" applyFont="1" applyAlignment="1">
      <alignment horizontal="left" vertical="center" wrapText="1"/>
    </xf>
    <xf numFmtId="0" fontId="0" fillId="0" borderId="0" xfId="0" applyAlignment="1">
      <alignment horizontal="left" vertical="center" wrapText="1"/>
    </xf>
    <xf numFmtId="0" fontId="2" fillId="0" borderId="0" xfId="0" applyFont="1" applyAlignment="1">
      <alignment horizontal="left"/>
    </xf>
    <xf numFmtId="0" fontId="48" fillId="0" borderId="0" xfId="0" applyFont="1"/>
    <xf numFmtId="0" fontId="49" fillId="0" borderId="8" xfId="0" applyFont="1" applyBorder="1" applyAlignment="1" applyProtection="1">
      <alignment horizontal="center" vertical="center"/>
      <protection locked="0"/>
    </xf>
    <xf numFmtId="0" fontId="2" fillId="0" borderId="8" xfId="0" applyFont="1" applyBorder="1" applyAlignment="1">
      <alignment horizontal="center" vertical="center" wrapText="1"/>
    </xf>
    <xf numFmtId="0" fontId="2" fillId="0" borderId="8" xfId="0" applyFont="1" applyBorder="1" applyAlignment="1">
      <alignment horizontal="center" vertical="center" wrapText="1"/>
    </xf>
    <xf numFmtId="0" fontId="33" fillId="15" borderId="8" xfId="1" applyFont="1" applyFill="1" applyBorder="1" applyAlignment="1" applyProtection="1">
      <alignment horizontal="center" vertical="center" wrapText="1"/>
    </xf>
    <xf numFmtId="0" fontId="0" fillId="0" borderId="9" xfId="0" applyBorder="1" applyAlignment="1">
      <alignment horizontal="center" vertical="center" wrapText="1"/>
    </xf>
    <xf numFmtId="0" fontId="0" fillId="13" borderId="9" xfId="0" applyFill="1" applyBorder="1" applyAlignment="1">
      <alignment horizontal="center" vertical="center" wrapText="1"/>
    </xf>
    <xf numFmtId="0" fontId="2" fillId="0" borderId="8" xfId="0" applyFont="1" applyBorder="1" applyAlignment="1">
      <alignment horizontal="center" vertical="center" wrapText="1"/>
    </xf>
    <xf numFmtId="0" fontId="49" fillId="0" borderId="8" xfId="0" applyFont="1" applyFill="1" applyBorder="1" applyAlignment="1" applyProtection="1">
      <alignment horizontal="center" vertical="center" wrapText="1"/>
      <protection locked="0"/>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xf>
    <xf numFmtId="0" fontId="2" fillId="0" borderId="9" xfId="0" applyFont="1" applyBorder="1" applyAlignment="1">
      <alignment horizontal="center" vertical="center"/>
    </xf>
    <xf numFmtId="1" fontId="7" fillId="0" borderId="9" xfId="0" applyNumberFormat="1" applyFont="1" applyBorder="1" applyAlignment="1">
      <alignment horizontal="center" vertical="center"/>
    </xf>
    <xf numFmtId="0" fontId="2" fillId="0" borderId="9" xfId="0" applyNumberFormat="1" applyFont="1" applyFill="1" applyBorder="1" applyAlignment="1">
      <alignment horizontal="center" vertical="center"/>
    </xf>
    <xf numFmtId="0" fontId="2" fillId="0" borderId="8" xfId="0" applyFont="1" applyFill="1" applyBorder="1" applyAlignment="1">
      <alignment horizontal="center" vertical="center" wrapText="1"/>
    </xf>
    <xf numFmtId="0" fontId="2" fillId="0" borderId="8" xfId="0" applyFont="1" applyBorder="1" applyAlignment="1">
      <alignment horizontal="center" vertical="center" wrapText="1"/>
    </xf>
    <xf numFmtId="17" fontId="7" fillId="13"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wrapText="1"/>
    </xf>
    <xf numFmtId="0" fontId="2" fillId="0" borderId="8" xfId="0" applyFont="1" applyBorder="1" applyAlignment="1">
      <alignment horizontal="center" vertical="center" wrapText="1"/>
    </xf>
    <xf numFmtId="0" fontId="2" fillId="0" borderId="8" xfId="0" applyFont="1" applyFill="1" applyBorder="1" applyAlignment="1">
      <alignment horizontal="center" vertical="center" wrapText="1"/>
    </xf>
    <xf numFmtId="0" fontId="2" fillId="20" borderId="9" xfId="0" applyFont="1" applyFill="1" applyBorder="1" applyAlignment="1">
      <alignment horizontal="center" vertical="center" wrapText="1"/>
    </xf>
    <xf numFmtId="0" fontId="7" fillId="20" borderId="9" xfId="0" applyNumberFormat="1" applyFont="1" applyFill="1" applyBorder="1" applyAlignment="1">
      <alignment horizontal="center" vertical="center" wrapText="1"/>
    </xf>
    <xf numFmtId="0" fontId="0" fillId="20" borderId="9" xfId="0" applyFill="1" applyBorder="1" applyAlignment="1">
      <alignment horizontal="center" vertical="center" wrapText="1"/>
    </xf>
    <xf numFmtId="0" fontId="2" fillId="20" borderId="8" xfId="0" applyFont="1" applyFill="1" applyBorder="1" applyAlignment="1">
      <alignment horizontal="center" vertical="center"/>
    </xf>
    <xf numFmtId="0" fontId="51" fillId="19" borderId="8" xfId="0" applyFont="1" applyFill="1" applyBorder="1" applyAlignment="1">
      <alignment horizontal="center" vertical="center" wrapText="1"/>
    </xf>
    <xf numFmtId="0" fontId="32" fillId="0" borderId="8" xfId="0" applyFont="1" applyFill="1" applyBorder="1" applyAlignment="1" applyProtection="1">
      <alignment horizontal="center" vertical="center" wrapText="1"/>
      <protection locked="0"/>
    </xf>
    <xf numFmtId="0" fontId="0" fillId="0" borderId="0" xfId="0" applyFill="1"/>
    <xf numFmtId="0" fontId="0" fillId="0" borderId="86" xfId="0" applyBorder="1"/>
    <xf numFmtId="0" fontId="0" fillId="0" borderId="87" xfId="0" applyBorder="1"/>
    <xf numFmtId="0" fontId="0" fillId="0" borderId="88" xfId="0" applyBorder="1"/>
    <xf numFmtId="0" fontId="0" fillId="0" borderId="89" xfId="0" applyBorder="1"/>
    <xf numFmtId="0" fontId="0" fillId="22" borderId="8" xfId="0" applyFill="1" applyBorder="1"/>
    <xf numFmtId="0" fontId="0" fillId="14" borderId="8" xfId="0" applyFill="1" applyBorder="1"/>
    <xf numFmtId="0" fontId="0" fillId="23" borderId="8" xfId="0" applyFill="1" applyBorder="1"/>
    <xf numFmtId="0" fontId="7" fillId="0" borderId="8" xfId="0" applyNumberFormat="1" applyFont="1" applyFill="1" applyBorder="1" applyAlignment="1">
      <alignment horizontal="center" vertical="center"/>
    </xf>
    <xf numFmtId="0" fontId="0" fillId="0" borderId="8" xfId="0" applyFill="1" applyBorder="1" applyAlignment="1">
      <alignment horizontal="center" vertical="center"/>
    </xf>
    <xf numFmtId="0" fontId="0" fillId="0" borderId="8" xfId="0" applyFill="1" applyBorder="1" applyAlignment="1">
      <alignment wrapText="1"/>
    </xf>
    <xf numFmtId="0" fontId="0" fillId="12" borderId="5" xfId="0" applyFill="1" applyBorder="1"/>
    <xf numFmtId="0" fontId="0" fillId="0" borderId="42" xfId="0" applyBorder="1"/>
    <xf numFmtId="0" fontId="0" fillId="0" borderId="43" xfId="0" applyBorder="1"/>
    <xf numFmtId="0" fontId="0" fillId="14" borderId="7" xfId="0" applyFill="1" applyBorder="1"/>
    <xf numFmtId="0" fontId="52" fillId="0" borderId="0" xfId="0" applyFont="1" applyAlignment="1">
      <alignment horizontal="center"/>
    </xf>
    <xf numFmtId="0" fontId="4" fillId="0" borderId="4" xfId="0" applyFont="1" applyBorder="1" applyAlignment="1">
      <alignment horizontal="left"/>
    </xf>
    <xf numFmtId="0" fontId="4" fillId="0" borderId="42" xfId="0" applyFont="1" applyBorder="1" applyAlignment="1">
      <alignment horizontal="left"/>
    </xf>
    <xf numFmtId="0" fontId="4" fillId="0" borderId="0" xfId="0" applyFont="1" applyBorder="1" applyAlignment="1">
      <alignment horizontal="left"/>
    </xf>
    <xf numFmtId="0" fontId="6" fillId="0" borderId="0" xfId="2" applyFont="1"/>
    <xf numFmtId="0" fontId="0" fillId="0" borderId="4" xfId="0" applyBorder="1" applyAlignment="1"/>
    <xf numFmtId="0" fontId="0" fillId="0" borderId="29" xfId="0" applyBorder="1" applyAlignment="1"/>
    <xf numFmtId="0" fontId="13" fillId="0" borderId="12" xfId="0" applyFont="1" applyBorder="1" applyAlignment="1">
      <alignment horizontal="center" vertical="center" wrapText="1"/>
    </xf>
    <xf numFmtId="0" fontId="13" fillId="0" borderId="21" xfId="0" applyFont="1" applyBorder="1" applyAlignment="1">
      <alignment horizontal="center" vertical="center" wrapText="1"/>
    </xf>
    <xf numFmtId="0" fontId="13" fillId="0" borderId="23" xfId="0" applyFont="1" applyBorder="1" applyAlignment="1">
      <alignment horizontal="center" vertical="center" wrapText="1"/>
    </xf>
    <xf numFmtId="0" fontId="13" fillId="0" borderId="28" xfId="0" applyFont="1" applyBorder="1" applyAlignment="1">
      <alignment horizontal="center" vertical="center" wrapText="1"/>
    </xf>
    <xf numFmtId="0" fontId="53" fillId="0" borderId="63" xfId="0" applyFont="1" applyBorder="1" applyAlignment="1">
      <alignment horizontal="center" vertical="center"/>
    </xf>
    <xf numFmtId="0" fontId="52" fillId="0" borderId="62" xfId="0" applyFont="1" applyBorder="1" applyAlignment="1">
      <alignment horizontal="center" vertical="center"/>
    </xf>
    <xf numFmtId="0" fontId="52" fillId="0" borderId="53" xfId="0" applyFont="1" applyBorder="1" applyAlignment="1">
      <alignment horizontal="center" vertical="center"/>
    </xf>
    <xf numFmtId="0" fontId="0" fillId="0" borderId="6" xfId="0" applyBorder="1" applyAlignment="1"/>
    <xf numFmtId="0" fontId="0" fillId="0" borderId="22" xfId="0" applyBorder="1" applyAlignment="1"/>
    <xf numFmtId="1" fontId="7" fillId="14" borderId="9" xfId="0" applyNumberFormat="1" applyFont="1" applyFill="1" applyBorder="1" applyAlignment="1">
      <alignment horizontal="center" vertical="center" wrapText="1"/>
    </xf>
    <xf numFmtId="1" fontId="7" fillId="14" borderId="11"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0" fontId="2" fillId="0" borderId="11" xfId="0" applyFont="1" applyBorder="1" applyAlignment="1">
      <alignment horizontal="center" vertical="center" wrapText="1"/>
    </xf>
    <xf numFmtId="0" fontId="2" fillId="0" borderId="10" xfId="0" applyFont="1" applyBorder="1" applyAlignment="1">
      <alignment horizontal="center" vertical="center" wrapText="1"/>
    </xf>
    <xf numFmtId="0" fontId="3" fillId="0" borderId="9" xfId="0" applyFont="1" applyFill="1" applyBorder="1" applyAlignment="1">
      <alignment horizontal="center" vertical="center"/>
    </xf>
    <xf numFmtId="0" fontId="3" fillId="0" borderId="11" xfId="0" applyFont="1" applyFill="1" applyBorder="1" applyAlignment="1">
      <alignment horizontal="center" vertical="center"/>
    </xf>
    <xf numFmtId="0" fontId="0" fillId="0" borderId="10" xfId="0" applyBorder="1" applyAlignment="1">
      <alignment horizontal="center" vertical="center"/>
    </xf>
    <xf numFmtId="0" fontId="2" fillId="0" borderId="9" xfId="0" applyFont="1" applyFill="1" applyBorder="1" applyAlignment="1">
      <alignment horizontal="center" vertical="center" wrapText="1"/>
    </xf>
    <xf numFmtId="0" fontId="2" fillId="0" borderId="11" xfId="0" applyFont="1" applyFill="1" applyBorder="1" applyAlignment="1">
      <alignment horizontal="center" vertical="center" wrapText="1"/>
    </xf>
    <xf numFmtId="0" fontId="2" fillId="0" borderId="10" xfId="0" applyFont="1" applyFill="1" applyBorder="1" applyAlignment="1">
      <alignment horizontal="center" vertical="center" wrapText="1"/>
    </xf>
    <xf numFmtId="0" fontId="2" fillId="12" borderId="9" xfId="0" applyNumberFormat="1" applyFont="1" applyFill="1" applyBorder="1" applyAlignment="1">
      <alignment horizontal="center" vertical="center" wrapText="1"/>
    </xf>
    <xf numFmtId="0" fontId="2" fillId="12" borderId="11" xfId="0" applyNumberFormat="1" applyFont="1" applyFill="1" applyBorder="1" applyAlignment="1">
      <alignment horizontal="center" vertical="center" wrapText="1"/>
    </xf>
    <xf numFmtId="0" fontId="2" fillId="12" borderId="10" xfId="0" applyNumberFormat="1" applyFont="1" applyFill="1" applyBorder="1" applyAlignment="1">
      <alignment horizontal="center" vertical="center" wrapText="1"/>
    </xf>
    <xf numFmtId="0" fontId="3" fillId="0" borderId="5" xfId="0" applyFont="1" applyFill="1" applyBorder="1" applyAlignment="1">
      <alignment horizontal="center" vertical="center" wrapText="1"/>
    </xf>
    <xf numFmtId="0" fontId="3" fillId="0" borderId="42" xfId="0" applyFont="1" applyFill="1" applyBorder="1" applyAlignment="1">
      <alignment horizontal="center" vertical="center" wrapText="1"/>
    </xf>
    <xf numFmtId="0" fontId="0" fillId="0" borderId="7" xfId="0" applyBorder="1" applyAlignment="1">
      <alignment horizontal="center" vertical="center" wrapText="1"/>
    </xf>
    <xf numFmtId="0" fontId="0" fillId="0" borderId="10" xfId="0" applyFont="1" applyBorder="1" applyAlignment="1">
      <alignment horizontal="center" vertical="center" wrapText="1"/>
    </xf>
    <xf numFmtId="0" fontId="0" fillId="0" borderId="10" xfId="0"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11" xfId="0" applyNumberFormat="1" applyFont="1" applyFill="1" applyBorder="1" applyAlignment="1">
      <alignment horizontal="center" vertical="center" wrapText="1"/>
    </xf>
    <xf numFmtId="0" fontId="0" fillId="12" borderId="10" xfId="0" applyFill="1" applyBorder="1" applyAlignment="1">
      <alignment horizontal="center" vertical="center" wrapText="1"/>
    </xf>
    <xf numFmtId="0" fontId="0" fillId="0" borderId="11" xfId="0" applyBorder="1" applyAlignment="1">
      <alignment horizontal="center" vertical="center"/>
    </xf>
    <xf numFmtId="0" fontId="0" fillId="0" borderId="11" xfId="0" applyBorder="1" applyAlignment="1">
      <alignment horizontal="center" vertical="center" wrapText="1"/>
    </xf>
    <xf numFmtId="0" fontId="0" fillId="12" borderId="11" xfId="0" applyFill="1" applyBorder="1" applyAlignment="1">
      <alignment horizontal="center" vertical="center" wrapText="1"/>
    </xf>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4" fillId="0" borderId="5" xfId="0" applyFont="1" applyBorder="1" applyAlignment="1">
      <alignment horizontal="left"/>
    </xf>
    <xf numFmtId="0" fontId="4" fillId="0" borderId="6" xfId="0" applyFont="1" applyBorder="1" applyAlignment="1">
      <alignment horizontal="left"/>
    </xf>
    <xf numFmtId="0" fontId="4" fillId="0" borderId="7" xfId="0" applyFont="1" applyBorder="1" applyAlignment="1">
      <alignment horizontal="left"/>
    </xf>
    <xf numFmtId="0" fontId="4" fillId="0" borderId="4" xfId="0" applyFont="1" applyBorder="1" applyAlignment="1">
      <alignment horizontal="left"/>
    </xf>
    <xf numFmtId="0" fontId="3" fillId="3" borderId="9"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7" xfId="0" applyFont="1" applyFill="1" applyBorder="1" applyAlignment="1">
      <alignment horizontal="center" vertical="center"/>
    </xf>
    <xf numFmtId="0" fontId="3" fillId="3" borderId="5" xfId="0" applyFont="1" applyFill="1" applyBorder="1" applyAlignment="1">
      <alignment horizontal="center" vertical="center" wrapText="1"/>
    </xf>
    <xf numFmtId="0" fontId="3" fillId="3" borderId="7"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0" fillId="0" borderId="3" xfId="0"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3" fillId="3" borderId="9" xfId="0" applyFont="1" applyFill="1" applyBorder="1" applyAlignment="1">
      <alignment horizontal="center" vertical="top" wrapText="1"/>
    </xf>
    <xf numFmtId="0" fontId="3" fillId="3" borderId="10" xfId="0" applyFont="1" applyFill="1" applyBorder="1" applyAlignment="1">
      <alignment horizontal="center" vertical="top" wrapText="1"/>
    </xf>
    <xf numFmtId="0" fontId="6" fillId="3" borderId="8" xfId="0" applyFont="1" applyFill="1" applyBorder="1" applyAlignment="1">
      <alignment horizontal="center" vertical="top" wrapText="1"/>
    </xf>
    <xf numFmtId="0" fontId="6" fillId="3" borderId="8" xfId="0" applyNumberFormat="1" applyFont="1" applyFill="1" applyBorder="1" applyAlignment="1">
      <alignment horizontal="center" vertical="center" wrapText="1"/>
    </xf>
    <xf numFmtId="0" fontId="3" fillId="0" borderId="10" xfId="0" applyFont="1" applyFill="1" applyBorder="1" applyAlignment="1">
      <alignment horizontal="center" vertical="center"/>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1" fontId="7" fillId="0" borderId="9" xfId="0" applyNumberFormat="1" applyFont="1" applyBorder="1" applyAlignment="1">
      <alignment horizontal="center" vertical="center" wrapText="1"/>
    </xf>
    <xf numFmtId="1" fontId="7" fillId="19" borderId="9" xfId="0" applyNumberFormat="1" applyFont="1" applyFill="1" applyBorder="1" applyAlignment="1">
      <alignment horizontal="center" vertical="center" wrapText="1"/>
    </xf>
    <xf numFmtId="1" fontId="7" fillId="19" borderId="11" xfId="0" applyNumberFormat="1" applyFont="1" applyFill="1" applyBorder="1" applyAlignment="1">
      <alignment horizontal="center" vertical="center" wrapText="1"/>
    </xf>
    <xf numFmtId="0" fontId="0" fillId="19" borderId="10" xfId="0" applyFill="1" applyBorder="1" applyAlignment="1">
      <alignment horizontal="center" vertical="center" wrapText="1"/>
    </xf>
    <xf numFmtId="0" fontId="2" fillId="0" borderId="10" xfId="0" applyNumberFormat="1" applyFont="1" applyFill="1" applyBorder="1" applyAlignment="1">
      <alignment horizontal="center" vertical="center" wrapText="1"/>
    </xf>
    <xf numFmtId="1" fontId="7" fillId="0" borderId="10" xfId="0" applyNumberFormat="1" applyFont="1" applyBorder="1" applyAlignment="1">
      <alignment horizontal="center" vertical="center" wrapText="1"/>
    </xf>
    <xf numFmtId="1" fontId="7" fillId="0" borderId="11"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0" fillId="0" borderId="9" xfId="0" applyBorder="1" applyAlignment="1">
      <alignment horizontal="center" vertical="center" wrapText="1"/>
    </xf>
    <xf numFmtId="0" fontId="0" fillId="0" borderId="9" xfId="0" applyBorder="1" applyAlignment="1" applyProtection="1">
      <alignment horizontal="center" vertical="center" wrapText="1"/>
      <protection locked="0"/>
    </xf>
    <xf numFmtId="0" fontId="0" fillId="0" borderId="10" xfId="0" applyBorder="1" applyAlignment="1" applyProtection="1">
      <alignment horizontal="center" vertical="center" wrapText="1"/>
      <protection locked="0"/>
    </xf>
    <xf numFmtId="0" fontId="7" fillId="0" borderId="9" xfId="0" applyNumberFormat="1" applyFont="1" applyBorder="1" applyAlignment="1">
      <alignment horizontal="center" vertical="center" wrapText="1"/>
    </xf>
    <xf numFmtId="0" fontId="7" fillId="0" borderId="10" xfId="0" applyNumberFormat="1" applyFont="1" applyBorder="1" applyAlignment="1">
      <alignment horizontal="center" vertical="center" wrapText="1"/>
    </xf>
    <xf numFmtId="0" fontId="0" fillId="0" borderId="11" xfId="0" applyBorder="1" applyAlignment="1" applyProtection="1">
      <alignment horizontal="center" vertical="center" wrapText="1"/>
      <protection locked="0"/>
    </xf>
    <xf numFmtId="1" fontId="7" fillId="15" borderId="9" xfId="0" applyNumberFormat="1" applyFont="1" applyFill="1" applyBorder="1" applyAlignment="1">
      <alignment horizontal="center" vertical="center" wrapText="1"/>
    </xf>
    <xf numFmtId="0" fontId="2" fillId="15" borderId="9" xfId="0" applyFont="1" applyFill="1" applyBorder="1" applyAlignment="1">
      <alignment horizontal="center" vertical="center" wrapText="1"/>
    </xf>
    <xf numFmtId="0" fontId="7" fillId="0" borderId="11" xfId="0" applyNumberFormat="1" applyFont="1" applyBorder="1" applyAlignment="1">
      <alignment horizontal="center" vertical="center" wrapText="1"/>
    </xf>
    <xf numFmtId="0" fontId="27" fillId="0" borderId="9" xfId="1" quotePrefix="1" applyBorder="1" applyAlignment="1" applyProtection="1">
      <alignment horizontal="center" vertical="center" wrapText="1"/>
    </xf>
    <xf numFmtId="0" fontId="27" fillId="0" borderId="11" xfId="1" applyBorder="1" applyAlignment="1" applyProtection="1">
      <alignment horizontal="center" vertical="center" wrapText="1"/>
    </xf>
    <xf numFmtId="0" fontId="27" fillId="0" borderId="10" xfId="1" applyBorder="1" applyAlignment="1" applyProtection="1">
      <alignment horizontal="center" vertical="center" wrapText="1"/>
    </xf>
    <xf numFmtId="0" fontId="3" fillId="0" borderId="10" xfId="0" applyFont="1" applyFill="1" applyBorder="1" applyAlignment="1">
      <alignment horizontal="center" vertical="center" wrapText="1"/>
    </xf>
    <xf numFmtId="0" fontId="0" fillId="13" borderId="9" xfId="0" applyFill="1" applyBorder="1" applyAlignment="1" applyProtection="1">
      <protection locked="0"/>
    </xf>
    <xf numFmtId="0" fontId="0" fillId="13" borderId="10" xfId="0" applyFill="1" applyBorder="1" applyAlignment="1" applyProtection="1">
      <protection locked="0"/>
    </xf>
    <xf numFmtId="0" fontId="0" fillId="0" borderId="11" xfId="0" applyBorder="1" applyAlignment="1"/>
    <xf numFmtId="0" fontId="0" fillId="0" borderId="10" xfId="0" applyBorder="1" applyAlignment="1"/>
    <xf numFmtId="0" fontId="0" fillId="0" borderId="9" xfId="0" applyBorder="1" applyAlignment="1" applyProtection="1">
      <protection locked="0"/>
    </xf>
    <xf numFmtId="0" fontId="0" fillId="0" borderId="11" xfId="0" applyBorder="1" applyAlignment="1" applyProtection="1">
      <protection locked="0"/>
    </xf>
    <xf numFmtId="0" fontId="0" fillId="0" borderId="10" xfId="0" applyBorder="1" applyAlignment="1" applyProtection="1">
      <protection locked="0"/>
    </xf>
    <xf numFmtId="0" fontId="2" fillId="13" borderId="9" xfId="0" applyFont="1" applyFill="1" applyBorder="1" applyAlignment="1">
      <alignment horizontal="center" vertical="center"/>
    </xf>
    <xf numFmtId="0" fontId="0" fillId="13" borderId="10" xfId="0" applyFill="1" applyBorder="1" applyAlignment="1">
      <alignment horizontal="center" vertical="center"/>
    </xf>
    <xf numFmtId="0" fontId="2" fillId="13" borderId="9" xfId="0" applyFont="1" applyFill="1" applyBorder="1" applyAlignment="1">
      <alignment horizontal="center" vertical="center" wrapText="1"/>
    </xf>
    <xf numFmtId="0" fontId="7" fillId="13" borderId="9" xfId="0" applyNumberFormat="1" applyFont="1" applyFill="1" applyBorder="1" applyAlignment="1">
      <alignment horizontal="center" vertical="center"/>
    </xf>
    <xf numFmtId="0" fontId="0" fillId="13" borderId="10" xfId="0" applyFill="1" applyBorder="1" applyAlignment="1"/>
    <xf numFmtId="0" fontId="2" fillId="0" borderId="9" xfId="0" applyNumberFormat="1" applyFont="1" applyFill="1" applyBorder="1" applyAlignment="1">
      <alignment horizontal="center" vertical="center"/>
    </xf>
    <xf numFmtId="0" fontId="2" fillId="0" borderId="11" xfId="0" applyNumberFormat="1" applyFont="1" applyFill="1" applyBorder="1" applyAlignment="1">
      <alignment horizontal="center" vertical="center"/>
    </xf>
    <xf numFmtId="0" fontId="0" fillId="0" borderId="10" xfId="0" applyFill="1" applyBorder="1" applyAlignment="1">
      <alignment horizontal="center" vertical="center"/>
    </xf>
    <xf numFmtId="0" fontId="3" fillId="0" borderId="5" xfId="0" applyFont="1" applyFill="1" applyBorder="1" applyAlignment="1">
      <alignment horizontal="center" vertical="center"/>
    </xf>
    <xf numFmtId="0" fontId="0" fillId="0" borderId="7" xfId="0" applyBorder="1" applyAlignment="1">
      <alignment horizontal="center" vertical="center"/>
    </xf>
    <xf numFmtId="0" fontId="2" fillId="0" borderId="5" xfId="0" applyFont="1" applyFill="1" applyBorder="1" applyAlignment="1">
      <alignment horizontal="center" vertical="center" wrapText="1"/>
    </xf>
    <xf numFmtId="0" fontId="2" fillId="0" borderId="9" xfId="0" applyFont="1" applyBorder="1" applyAlignment="1">
      <alignment horizontal="center" vertical="center"/>
    </xf>
    <xf numFmtId="1" fontId="7" fillId="13" borderId="9" xfId="0" applyNumberFormat="1" applyFont="1" applyFill="1" applyBorder="1" applyAlignment="1">
      <alignment horizontal="center" vertical="center" wrapText="1"/>
    </xf>
    <xf numFmtId="0" fontId="0" fillId="13" borderId="10" xfId="0" applyFill="1" applyBorder="1" applyAlignment="1">
      <alignment horizontal="center" vertical="center" wrapText="1"/>
    </xf>
    <xf numFmtId="0" fontId="0" fillId="13" borderId="9" xfId="0" applyFill="1" applyBorder="1" applyAlignment="1">
      <alignment horizontal="center" vertical="center" wrapText="1"/>
    </xf>
    <xf numFmtId="0" fontId="2" fillId="0" borderId="11" xfId="0" applyFont="1" applyBorder="1" applyAlignment="1">
      <alignment horizontal="center" vertical="center"/>
    </xf>
    <xf numFmtId="1" fontId="7" fillId="0" borderId="9" xfId="0" applyNumberFormat="1" applyFont="1" applyBorder="1" applyAlignment="1">
      <alignment horizontal="center" vertical="center"/>
    </xf>
    <xf numFmtId="1" fontId="7" fillId="0" borderId="11" xfId="0" applyNumberFormat="1" applyFont="1" applyBorder="1" applyAlignment="1">
      <alignment horizontal="center" vertical="center"/>
    </xf>
    <xf numFmtId="0" fontId="2" fillId="20" borderId="9" xfId="0" applyNumberFormat="1" applyFont="1" applyFill="1" applyBorder="1" applyAlignment="1">
      <alignment horizontal="center" vertical="center"/>
    </xf>
    <xf numFmtId="0" fontId="0" fillId="20" borderId="11" xfId="0" applyFill="1" applyBorder="1" applyAlignment="1">
      <alignment horizontal="center" vertical="center"/>
    </xf>
    <xf numFmtId="0" fontId="0" fillId="20" borderId="10" xfId="0" applyFill="1" applyBorder="1" applyAlignment="1">
      <alignment horizontal="center" vertical="center"/>
    </xf>
    <xf numFmtId="0" fontId="2" fillId="20" borderId="11" xfId="0" applyNumberFormat="1" applyFont="1" applyFill="1" applyBorder="1" applyAlignment="1">
      <alignment horizontal="center" vertical="center"/>
    </xf>
    <xf numFmtId="0" fontId="3" fillId="0" borderId="42" xfId="0" applyFont="1" applyFill="1" applyBorder="1" applyAlignment="1">
      <alignment horizontal="center" vertical="center"/>
    </xf>
    <xf numFmtId="0" fontId="2" fillId="0" borderId="42" xfId="0" applyFont="1" applyFill="1" applyBorder="1" applyAlignment="1">
      <alignment horizontal="center" vertical="center" wrapText="1"/>
    </xf>
    <xf numFmtId="1" fontId="7" fillId="13" borderId="11" xfId="0" applyNumberFormat="1" applyFont="1" applyFill="1" applyBorder="1" applyAlignment="1">
      <alignment horizontal="center" vertical="center" wrapText="1"/>
    </xf>
    <xf numFmtId="0" fontId="0" fillId="0" borderId="11" xfId="0" applyFont="1" applyBorder="1" applyAlignment="1">
      <alignment horizontal="center" vertical="center" wrapText="1"/>
    </xf>
    <xf numFmtId="0" fontId="2" fillId="20" borderId="10" xfId="0" applyNumberFormat="1" applyFont="1" applyFill="1" applyBorder="1" applyAlignment="1">
      <alignment horizontal="center" vertical="center"/>
    </xf>
    <xf numFmtId="0" fontId="6" fillId="3" borderId="8" xfId="0" applyFont="1" applyFill="1" applyBorder="1" applyAlignment="1">
      <alignment horizontal="center" vertical="center" wrapText="1"/>
    </xf>
    <xf numFmtId="0" fontId="2" fillId="0" borderId="10" xfId="0" applyNumberFormat="1" applyFont="1" applyFill="1" applyBorder="1" applyAlignment="1">
      <alignment horizontal="center" vertical="center"/>
    </xf>
    <xf numFmtId="1" fontId="7" fillId="20" borderId="9" xfId="0" applyNumberFormat="1" applyFont="1" applyFill="1" applyBorder="1" applyAlignment="1">
      <alignment horizontal="center" vertical="center"/>
    </xf>
    <xf numFmtId="1" fontId="7" fillId="20" borderId="11" xfId="0" applyNumberFormat="1" applyFont="1" applyFill="1" applyBorder="1" applyAlignment="1">
      <alignment horizontal="center" vertical="center"/>
    </xf>
    <xf numFmtId="0" fontId="2" fillId="0" borderId="10" xfId="0" applyFont="1" applyBorder="1" applyAlignment="1">
      <alignment horizontal="center" vertical="center"/>
    </xf>
    <xf numFmtId="0" fontId="2" fillId="20" borderId="9" xfId="0" applyNumberFormat="1" applyFont="1" applyFill="1" applyBorder="1" applyAlignment="1">
      <alignment horizontal="center" vertical="center" wrapText="1"/>
    </xf>
    <xf numFmtId="0" fontId="2" fillId="20" borderId="11" xfId="0" applyNumberFormat="1" applyFont="1" applyFill="1" applyBorder="1" applyAlignment="1">
      <alignment horizontal="center" vertical="center" wrapText="1"/>
    </xf>
    <xf numFmtId="0" fontId="0" fillId="20" borderId="10" xfId="0" applyFill="1" applyBorder="1" applyAlignment="1">
      <alignment horizontal="center" vertical="center" wrapText="1"/>
    </xf>
    <xf numFmtId="1" fontId="7" fillId="15" borderId="11" xfId="0" applyNumberFormat="1" applyFont="1" applyFill="1" applyBorder="1" applyAlignment="1">
      <alignment horizontal="center" vertical="center" wrapText="1"/>
    </xf>
    <xf numFmtId="0" fontId="0" fillId="15" borderId="10" xfId="0" applyFill="1" applyBorder="1" applyAlignment="1">
      <alignment horizontal="center" vertical="center" wrapText="1"/>
    </xf>
    <xf numFmtId="0" fontId="6" fillId="3" borderId="9" xfId="0" applyFont="1" applyFill="1" applyBorder="1" applyAlignment="1">
      <alignment horizontal="center" vertical="top" wrapText="1"/>
    </xf>
    <xf numFmtId="0" fontId="6" fillId="3" borderId="10" xfId="0" applyFont="1" applyFill="1" applyBorder="1" applyAlignment="1">
      <alignment horizontal="center" vertical="top" wrapText="1"/>
    </xf>
    <xf numFmtId="0" fontId="6" fillId="3" borderId="9" xfId="0" applyNumberFormat="1" applyFont="1" applyFill="1" applyBorder="1" applyAlignment="1">
      <alignment horizontal="center" vertical="center" wrapText="1"/>
    </xf>
    <xf numFmtId="0" fontId="6" fillId="3" borderId="10" xfId="0" applyNumberFormat="1" applyFont="1" applyFill="1" applyBorder="1" applyAlignment="1">
      <alignment horizontal="center" vertical="center" wrapText="1"/>
    </xf>
    <xf numFmtId="0" fontId="0" fillId="0" borderId="10" xfId="0" applyBorder="1"/>
    <xf numFmtId="1" fontId="7" fillId="14" borderId="9" xfId="0" applyNumberFormat="1" applyFont="1" applyFill="1" applyBorder="1" applyAlignment="1">
      <alignment horizontal="center" vertical="center"/>
    </xf>
    <xf numFmtId="0" fontId="2" fillId="0" borderId="9" xfId="0" applyFont="1" applyFill="1" applyBorder="1" applyAlignment="1">
      <alignment horizontal="center" vertical="center"/>
    </xf>
    <xf numFmtId="0" fontId="3" fillId="3" borderId="8" xfId="0" applyFont="1" applyFill="1" applyBorder="1" applyAlignment="1">
      <alignment horizontal="center" vertical="center" wrapText="1"/>
    </xf>
    <xf numFmtId="0" fontId="2" fillId="16" borderId="9" xfId="0" applyNumberFormat="1" applyFont="1" applyFill="1" applyBorder="1" applyAlignment="1">
      <alignment horizontal="center" vertical="center" wrapText="1"/>
    </xf>
    <xf numFmtId="0" fontId="0" fillId="16" borderId="11" xfId="0" applyFill="1" applyBorder="1" applyAlignment="1">
      <alignment horizontal="center" vertical="center"/>
    </xf>
    <xf numFmtId="0" fontId="0" fillId="14" borderId="11" xfId="0" applyFill="1" applyBorder="1" applyAlignment="1">
      <alignment horizontal="center" vertical="center"/>
    </xf>
    <xf numFmtId="1" fontId="7" fillId="12" borderId="9" xfId="0" applyNumberFormat="1" applyFont="1" applyFill="1" applyBorder="1" applyAlignment="1">
      <alignment horizontal="center" vertical="center"/>
    </xf>
    <xf numFmtId="1" fontId="7" fillId="12" borderId="11" xfId="0" applyNumberFormat="1" applyFont="1" applyFill="1" applyBorder="1" applyAlignment="1">
      <alignment horizontal="center" vertical="center"/>
    </xf>
    <xf numFmtId="0" fontId="0" fillId="12" borderId="10" xfId="0" applyFill="1" applyBorder="1" applyAlignment="1">
      <alignment horizontal="center" vertical="center"/>
    </xf>
    <xf numFmtId="0" fontId="2" fillId="12" borderId="8" xfId="0" applyNumberFormat="1" applyFont="1" applyFill="1" applyBorder="1" applyAlignment="1">
      <alignment horizontal="center" vertical="center" wrapText="1"/>
    </xf>
    <xf numFmtId="0" fontId="2" fillId="0" borderId="8" xfId="0" applyFont="1" applyBorder="1" applyAlignment="1">
      <alignment horizontal="center" vertical="center" wrapText="1"/>
    </xf>
    <xf numFmtId="1" fontId="7" fillId="0" borderId="8" xfId="0" applyNumberFormat="1" applyFont="1" applyBorder="1" applyAlignment="1">
      <alignment horizontal="center" vertical="center" wrapText="1"/>
    </xf>
    <xf numFmtId="0" fontId="8" fillId="0" borderId="9" xfId="0" applyFont="1" applyFill="1" applyBorder="1" applyAlignment="1">
      <alignment horizontal="center" vertical="center" wrapText="1"/>
    </xf>
    <xf numFmtId="0" fontId="9" fillId="0" borderId="11" xfId="0" applyFont="1" applyBorder="1" applyAlignment="1">
      <alignment horizontal="center" vertical="center" wrapText="1"/>
    </xf>
    <xf numFmtId="0" fontId="2" fillId="0" borderId="8" xfId="0" applyFont="1" applyFill="1" applyBorder="1" applyAlignment="1">
      <alignment horizontal="center" vertical="center" wrapText="1"/>
    </xf>
    <xf numFmtId="1" fontId="7" fillId="12" borderId="9" xfId="0" applyNumberFormat="1" applyFont="1" applyFill="1" applyBorder="1" applyAlignment="1">
      <alignment horizontal="center" vertical="center" wrapText="1"/>
    </xf>
    <xf numFmtId="1" fontId="7" fillId="20" borderId="9" xfId="0" applyNumberFormat="1" applyFont="1" applyFill="1" applyBorder="1" applyAlignment="1">
      <alignment horizontal="center" vertical="center" wrapText="1"/>
    </xf>
    <xf numFmtId="1" fontId="7" fillId="20" borderId="11" xfId="0" applyNumberFormat="1" applyFont="1" applyFill="1" applyBorder="1" applyAlignment="1">
      <alignment horizontal="center" vertical="center" wrapText="1"/>
    </xf>
    <xf numFmtId="1" fontId="7" fillId="12" borderId="11" xfId="0" applyNumberFormat="1" applyFont="1" applyFill="1" applyBorder="1" applyAlignment="1">
      <alignment horizontal="center" vertical="center" wrapText="1"/>
    </xf>
    <xf numFmtId="1" fontId="7" fillId="12" borderId="10" xfId="0" applyNumberFormat="1" applyFont="1" applyFill="1" applyBorder="1" applyAlignment="1">
      <alignment horizontal="center" vertical="center" wrapText="1"/>
    </xf>
    <xf numFmtId="1" fontId="7" fillId="15" borderId="10" xfId="0" applyNumberFormat="1" applyFont="1" applyFill="1" applyBorder="1" applyAlignment="1">
      <alignment horizontal="center" vertical="center" wrapText="1"/>
    </xf>
    <xf numFmtId="0" fontId="9" fillId="0" borderId="10" xfId="0" applyFont="1" applyBorder="1" applyAlignment="1">
      <alignment horizontal="center" vertical="center" wrapText="1"/>
    </xf>
    <xf numFmtId="1" fontId="7" fillId="0" borderId="9" xfId="0" applyNumberFormat="1" applyFont="1" applyFill="1" applyBorder="1" applyAlignment="1">
      <alignment horizontal="center" vertical="center"/>
    </xf>
    <xf numFmtId="1" fontId="7" fillId="0" borderId="11" xfId="0" applyNumberFormat="1" applyFont="1" applyFill="1" applyBorder="1" applyAlignment="1">
      <alignment horizontal="center" vertical="center"/>
    </xf>
    <xf numFmtId="0" fontId="0" fillId="0" borderId="84" xfId="0" applyBorder="1" applyAlignment="1">
      <alignment horizontal="center" vertical="center"/>
    </xf>
    <xf numFmtId="0" fontId="0" fillId="0" borderId="85" xfId="0" applyBorder="1" applyAlignment="1">
      <alignment horizontal="center" vertical="center"/>
    </xf>
    <xf numFmtId="0" fontId="0" fillId="0" borderId="86" xfId="0" applyBorder="1" applyAlignment="1">
      <alignment horizontal="center" vertical="center"/>
    </xf>
    <xf numFmtId="0" fontId="0" fillId="0" borderId="87" xfId="0" applyBorder="1" applyAlignment="1">
      <alignment horizontal="center" vertical="center"/>
    </xf>
    <xf numFmtId="0" fontId="6" fillId="6" borderId="0" xfId="0" applyFont="1" applyFill="1" applyAlignment="1">
      <alignment horizontal="center" vertical="center"/>
    </xf>
    <xf numFmtId="0" fontId="6" fillId="7" borderId="0" xfId="0" applyFont="1" applyFill="1" applyAlignment="1">
      <alignment horizontal="center" vertical="center"/>
    </xf>
    <xf numFmtId="0" fontId="19" fillId="8" borderId="0" xfId="0" applyFont="1" applyFill="1" applyAlignment="1">
      <alignment horizontal="center"/>
    </xf>
    <xf numFmtId="0" fontId="19" fillId="9" borderId="0" xfId="0" applyFont="1" applyFill="1" applyAlignment="1">
      <alignment horizontal="center"/>
    </xf>
    <xf numFmtId="0" fontId="19" fillId="10" borderId="0" xfId="0" applyFont="1" applyFill="1" applyAlignment="1">
      <alignment horizontal="center"/>
    </xf>
    <xf numFmtId="0" fontId="6" fillId="5" borderId="0" xfId="0" applyFont="1" applyFill="1" applyAlignment="1">
      <alignment horizontal="center" vertical="center"/>
    </xf>
    <xf numFmtId="0" fontId="10" fillId="4" borderId="0" xfId="0" applyFont="1" applyFill="1" applyBorder="1" applyAlignment="1">
      <alignment horizontal="center" wrapText="1"/>
    </xf>
    <xf numFmtId="0" fontId="13" fillId="0" borderId="0" xfId="0" applyFont="1" applyBorder="1" applyAlignment="1">
      <alignment horizontal="center" vertical="center" wrapText="1"/>
    </xf>
    <xf numFmtId="0" fontId="10" fillId="0" borderId="0" xfId="2" applyFont="1" applyAlignment="1">
      <alignment horizontal="center" vertical="center"/>
    </xf>
    <xf numFmtId="0" fontId="6" fillId="18" borderId="9" xfId="2" applyFont="1" applyFill="1" applyBorder="1" applyAlignment="1">
      <alignment horizontal="center" vertical="center"/>
    </xf>
    <xf numFmtId="0" fontId="6" fillId="18" borderId="11" xfId="2" applyFont="1" applyFill="1" applyBorder="1" applyAlignment="1">
      <alignment horizontal="center" vertical="center"/>
    </xf>
    <xf numFmtId="0" fontId="6" fillId="0" borderId="5" xfId="2" applyFont="1" applyBorder="1" applyAlignment="1">
      <alignment horizontal="center"/>
    </xf>
    <xf numFmtId="0" fontId="6" fillId="0" borderId="22" xfId="2" applyFont="1" applyBorder="1" applyAlignment="1">
      <alignment horizontal="center"/>
    </xf>
    <xf numFmtId="0" fontId="6" fillId="18" borderId="9" xfId="2" applyFont="1" applyFill="1" applyBorder="1" applyAlignment="1">
      <alignment horizontal="center" vertical="center" wrapText="1"/>
    </xf>
    <xf numFmtId="0" fontId="6" fillId="18" borderId="11" xfId="2" applyFont="1" applyFill="1" applyBorder="1" applyAlignment="1">
      <alignment horizontal="center" vertical="center" wrapText="1"/>
    </xf>
    <xf numFmtId="0" fontId="6" fillId="18" borderId="10" xfId="2" applyFont="1" applyFill="1" applyBorder="1" applyAlignment="1">
      <alignment horizontal="center" vertical="center"/>
    </xf>
    <xf numFmtId="0" fontId="7" fillId="0" borderId="1" xfId="2" applyFont="1" applyBorder="1" applyAlignment="1">
      <alignment horizontal="left" vertical="center" wrapText="1"/>
    </xf>
    <xf numFmtId="0" fontId="7" fillId="0" borderId="4" xfId="2" applyFont="1" applyBorder="1" applyAlignment="1">
      <alignment horizontal="left" vertical="center" wrapText="1"/>
    </xf>
    <xf numFmtId="0" fontId="7" fillId="0" borderId="2" xfId="2" applyFont="1" applyBorder="1" applyAlignment="1">
      <alignment horizontal="left" vertical="center" wrapText="1"/>
    </xf>
    <xf numFmtId="0" fontId="7" fillId="0" borderId="3" xfId="2" applyFont="1" applyBorder="1" applyAlignment="1">
      <alignment horizontal="left" vertical="center" wrapText="1"/>
    </xf>
    <xf numFmtId="0" fontId="6" fillId="0" borderId="57" xfId="2" applyFont="1" applyBorder="1" applyAlignment="1">
      <alignment horizontal="center" vertical="center" wrapText="1"/>
    </xf>
    <xf numFmtId="0" fontId="6" fillId="0" borderId="61" xfId="2" applyFont="1" applyBorder="1" applyAlignment="1">
      <alignment horizontal="center" vertical="center"/>
    </xf>
    <xf numFmtId="0" fontId="6" fillId="0" borderId="66" xfId="2" applyFont="1" applyBorder="1" applyAlignment="1">
      <alignment horizontal="center" vertical="center"/>
    </xf>
    <xf numFmtId="0" fontId="6" fillId="0" borderId="73" xfId="2" applyFont="1" applyBorder="1" applyAlignment="1">
      <alignment horizontal="center" vertical="center" wrapText="1"/>
    </xf>
    <xf numFmtId="0" fontId="6" fillId="0" borderId="61" xfId="2" applyFont="1" applyBorder="1" applyAlignment="1">
      <alignment horizontal="center" vertical="center" wrapText="1"/>
    </xf>
    <xf numFmtId="0" fontId="6" fillId="0" borderId="66" xfId="2" applyFont="1" applyBorder="1" applyAlignment="1">
      <alignment horizontal="center" vertical="center" wrapText="1"/>
    </xf>
    <xf numFmtId="0" fontId="6" fillId="0" borderId="57" xfId="2" applyFont="1" applyBorder="1" applyAlignment="1">
      <alignment horizontal="left" vertical="center" wrapText="1" indent="1"/>
    </xf>
    <xf numFmtId="0" fontId="6" fillId="0" borderId="79" xfId="2" applyFont="1" applyBorder="1" applyAlignment="1">
      <alignment horizontal="left" vertical="center" wrapText="1" indent="1"/>
    </xf>
    <xf numFmtId="0" fontId="6" fillId="0" borderId="79" xfId="2" applyFont="1" applyBorder="1" applyAlignment="1">
      <alignment horizontal="center" vertical="center"/>
    </xf>
    <xf numFmtId="0" fontId="6" fillId="0" borderId="57" xfId="2" applyFont="1" applyBorder="1" applyAlignment="1">
      <alignment horizontal="center" vertical="center"/>
    </xf>
    <xf numFmtId="0" fontId="7" fillId="6" borderId="9" xfId="2" applyFill="1" applyBorder="1" applyAlignment="1">
      <alignment horizontal="center" wrapText="1"/>
    </xf>
    <xf numFmtId="0" fontId="7" fillId="6" borderId="11" xfId="2" applyFill="1" applyBorder="1" applyAlignment="1">
      <alignment horizontal="center" wrapText="1"/>
    </xf>
    <xf numFmtId="0" fontId="7" fillId="6" borderId="10" xfId="2" applyFill="1" applyBorder="1" applyAlignment="1">
      <alignment horizontal="center" wrapText="1"/>
    </xf>
    <xf numFmtId="0" fontId="6" fillId="0" borderId="9" xfId="2" applyFont="1" applyBorder="1" applyAlignment="1">
      <alignment horizontal="center" vertical="center" wrapText="1"/>
    </xf>
    <xf numFmtId="0" fontId="6" fillId="0" borderId="11" xfId="2" applyFont="1" applyBorder="1" applyAlignment="1">
      <alignment horizontal="center" vertical="center" wrapText="1"/>
    </xf>
    <xf numFmtId="0" fontId="6" fillId="0" borderId="10" xfId="2" applyFont="1" applyBorder="1" applyAlignment="1">
      <alignment horizontal="center" vertical="center" wrapText="1"/>
    </xf>
    <xf numFmtId="0" fontId="6" fillId="0" borderId="49" xfId="2" applyFont="1" applyBorder="1" applyAlignment="1">
      <alignment horizontal="left" vertical="center" wrapText="1"/>
    </xf>
    <xf numFmtId="0" fontId="6" fillId="0" borderId="50" xfId="2" applyFont="1" applyBorder="1" applyAlignment="1">
      <alignment horizontal="left" vertical="center" wrapText="1"/>
    </xf>
    <xf numFmtId="0" fontId="6" fillId="0" borderId="52" xfId="2" applyFont="1" applyBorder="1" applyAlignment="1">
      <alignment horizontal="left" vertical="center" wrapText="1"/>
    </xf>
    <xf numFmtId="0" fontId="10" fillId="0" borderId="5" xfId="2" applyFont="1" applyBorder="1" applyAlignment="1">
      <alignment horizontal="center"/>
    </xf>
    <xf numFmtId="0" fontId="10" fillId="0" borderId="6" xfId="2" applyFont="1" applyBorder="1" applyAlignment="1">
      <alignment horizontal="center"/>
    </xf>
    <xf numFmtId="0" fontId="10" fillId="0" borderId="22" xfId="2" applyFont="1" applyBorder="1" applyAlignment="1">
      <alignment horizontal="center"/>
    </xf>
    <xf numFmtId="0" fontId="6" fillId="0" borderId="9" xfId="2" applyFont="1" applyBorder="1" applyAlignment="1">
      <alignment horizontal="left" vertical="center" wrapText="1"/>
    </xf>
    <xf numFmtId="0" fontId="6" fillId="0" borderId="11" xfId="2" applyFont="1" applyBorder="1" applyAlignment="1">
      <alignment horizontal="left" vertical="center" wrapText="1"/>
    </xf>
    <xf numFmtId="0" fontId="6" fillId="0" borderId="10" xfId="2" applyFont="1" applyBorder="1" applyAlignment="1">
      <alignment horizontal="left" vertical="center" wrapText="1"/>
    </xf>
    <xf numFmtId="0" fontId="10" fillId="0" borderId="42" xfId="2" applyFont="1" applyBorder="1" applyAlignment="1">
      <alignment horizontal="center"/>
    </xf>
    <xf numFmtId="0" fontId="10" fillId="0" borderId="0" xfId="2" applyFont="1" applyBorder="1" applyAlignment="1">
      <alignment horizontal="center"/>
    </xf>
    <xf numFmtId="0" fontId="10" fillId="0" borderId="43" xfId="2" applyFont="1" applyBorder="1" applyAlignment="1">
      <alignment horizontal="center"/>
    </xf>
    <xf numFmtId="0" fontId="10" fillId="0" borderId="1" xfId="2" applyFont="1" applyBorder="1" applyAlignment="1">
      <alignment horizontal="center"/>
    </xf>
    <xf numFmtId="0" fontId="10" fillId="0" borderId="2" xfId="2" applyFont="1" applyBorder="1" applyAlignment="1">
      <alignment horizontal="center"/>
    </xf>
    <xf numFmtId="0" fontId="10" fillId="0" borderId="3" xfId="2" applyFont="1" applyBorder="1" applyAlignment="1">
      <alignment horizontal="center"/>
    </xf>
    <xf numFmtId="0" fontId="1" fillId="0" borderId="5" xfId="2" applyFont="1" applyBorder="1" applyAlignment="1">
      <alignment horizontal="center" vertical="center"/>
    </xf>
    <xf numFmtId="0" fontId="1" fillId="0" borderId="7" xfId="2" applyFont="1" applyBorder="1" applyAlignment="1">
      <alignment horizontal="center" vertical="center"/>
    </xf>
    <xf numFmtId="0" fontId="1" fillId="0" borderId="6" xfId="2" applyFont="1" applyBorder="1" applyAlignment="1">
      <alignment horizontal="center" vertical="center"/>
    </xf>
    <xf numFmtId="0" fontId="1" fillId="0" borderId="4" xfId="2" applyFont="1" applyBorder="1" applyAlignment="1">
      <alignment horizontal="center" vertical="center"/>
    </xf>
    <xf numFmtId="0" fontId="1" fillId="0" borderId="47" xfId="2" applyFont="1" applyBorder="1" applyAlignment="1">
      <alignment horizontal="center" vertical="center"/>
    </xf>
    <xf numFmtId="0" fontId="1" fillId="0" borderId="48" xfId="2" applyFont="1" applyBorder="1" applyAlignment="1">
      <alignment horizontal="center" vertical="center"/>
    </xf>
    <xf numFmtId="0" fontId="6" fillId="0" borderId="6" xfId="2" applyFont="1" applyBorder="1" applyAlignment="1">
      <alignment horizontal="center" vertical="center"/>
    </xf>
    <xf numFmtId="0" fontId="6" fillId="0" borderId="4" xfId="2" applyFont="1" applyBorder="1" applyAlignment="1">
      <alignment horizontal="center" vertical="center"/>
    </xf>
    <xf numFmtId="0" fontId="6" fillId="0" borderId="6" xfId="2" applyFont="1" applyBorder="1" applyAlignment="1">
      <alignment horizontal="center" vertical="center" wrapText="1"/>
    </xf>
    <xf numFmtId="0" fontId="6" fillId="0" borderId="4" xfId="2" applyFont="1" applyBorder="1" applyAlignment="1">
      <alignment horizontal="center" vertical="center" wrapText="1"/>
    </xf>
    <xf numFmtId="0" fontId="1" fillId="0" borderId="22" xfId="2" applyFont="1" applyBorder="1" applyAlignment="1">
      <alignment horizontal="center" vertical="center"/>
    </xf>
    <xf numFmtId="0" fontId="1" fillId="0" borderId="29" xfId="2" applyFont="1" applyBorder="1" applyAlignment="1">
      <alignment horizontal="center" vertical="center"/>
    </xf>
    <xf numFmtId="0" fontId="6" fillId="0" borderId="49" xfId="0" applyFont="1" applyBorder="1" applyAlignment="1">
      <alignment horizontal="center" vertical="center" wrapText="1"/>
    </xf>
    <xf numFmtId="0" fontId="6" fillId="0" borderId="50" xfId="0" applyFont="1" applyBorder="1" applyAlignment="1">
      <alignment horizontal="center" vertical="center" wrapText="1"/>
    </xf>
    <xf numFmtId="0" fontId="6" fillId="0" borderId="52" xfId="0" applyFont="1" applyBorder="1" applyAlignment="1">
      <alignment horizontal="center" vertical="center" wrapText="1"/>
    </xf>
    <xf numFmtId="0" fontId="6" fillId="0" borderId="30" xfId="0" applyFont="1" applyBorder="1" applyAlignment="1">
      <alignment horizontal="center" vertical="center" wrapText="1"/>
    </xf>
    <xf numFmtId="0" fontId="6" fillId="0" borderId="32" xfId="0" applyFont="1" applyBorder="1" applyAlignment="1">
      <alignment horizontal="center" vertical="center"/>
    </xf>
    <xf numFmtId="0" fontId="6" fillId="0" borderId="34" xfId="0" applyFont="1" applyBorder="1" applyAlignment="1">
      <alignment horizontal="center" vertical="center"/>
    </xf>
    <xf numFmtId="0" fontId="10" fillId="0" borderId="0" xfId="0" applyFont="1" applyAlignment="1">
      <alignment horizontal="center" vertical="center"/>
    </xf>
    <xf numFmtId="0" fontId="6" fillId="18" borderId="9" xfId="0" applyFont="1" applyFill="1" applyBorder="1" applyAlignment="1">
      <alignment horizontal="center" vertical="center"/>
    </xf>
    <xf numFmtId="0" fontId="6" fillId="18" borderId="10" xfId="0" applyFont="1" applyFill="1" applyBorder="1" applyAlignment="1">
      <alignment horizontal="center" vertical="center"/>
    </xf>
    <xf numFmtId="0" fontId="6" fillId="18" borderId="5" xfId="0" applyFont="1" applyFill="1" applyBorder="1" applyAlignment="1">
      <alignment horizontal="center" vertical="center"/>
    </xf>
    <xf numFmtId="0" fontId="6" fillId="18" borderId="7" xfId="0" applyFont="1" applyFill="1" applyBorder="1" applyAlignment="1">
      <alignment horizontal="center" vertical="center"/>
    </xf>
    <xf numFmtId="0" fontId="6" fillId="0" borderId="30" xfId="0" applyFont="1" applyBorder="1" applyAlignment="1">
      <alignment horizontal="center"/>
    </xf>
    <xf numFmtId="0" fontId="6" fillId="0" borderId="36" xfId="0" applyFont="1" applyBorder="1" applyAlignment="1">
      <alignment horizontal="center"/>
    </xf>
    <xf numFmtId="0" fontId="6" fillId="18" borderId="22" xfId="0" applyFont="1" applyFill="1" applyBorder="1" applyAlignment="1">
      <alignment horizontal="center" vertical="center"/>
    </xf>
    <xf numFmtId="0" fontId="6" fillId="18" borderId="29" xfId="0" applyFont="1" applyFill="1" applyBorder="1" applyAlignment="1">
      <alignment horizontal="center" vertical="center"/>
    </xf>
    <xf numFmtId="0" fontId="6" fillId="18" borderId="9" xfId="0" applyFont="1" applyFill="1" applyBorder="1" applyAlignment="1">
      <alignment horizontal="center" vertical="center" wrapText="1"/>
    </xf>
    <xf numFmtId="0" fontId="6" fillId="18" borderId="10" xfId="0" applyFont="1" applyFill="1" applyBorder="1" applyAlignment="1">
      <alignment horizontal="center" vertical="center" wrapText="1"/>
    </xf>
    <xf numFmtId="0" fontId="6" fillId="18" borderId="5" xfId="2" applyFont="1" applyFill="1" applyBorder="1" applyAlignment="1">
      <alignment horizontal="center" vertical="center"/>
    </xf>
    <xf numFmtId="0" fontId="6" fillId="18" borderId="7" xfId="2" applyFont="1" applyFill="1" applyBorder="1" applyAlignment="1">
      <alignment horizontal="center" vertical="center"/>
    </xf>
    <xf numFmtId="0" fontId="6" fillId="0" borderId="30" xfId="2" applyFont="1" applyBorder="1" applyAlignment="1">
      <alignment horizontal="center"/>
    </xf>
    <xf numFmtId="0" fontId="6" fillId="0" borderId="36" xfId="2" applyFont="1" applyBorder="1" applyAlignment="1">
      <alignment horizontal="center"/>
    </xf>
    <xf numFmtId="0" fontId="6" fillId="18" borderId="22" xfId="2" applyFont="1" applyFill="1" applyBorder="1" applyAlignment="1">
      <alignment horizontal="center" vertical="center"/>
    </xf>
    <xf numFmtId="0" fontId="6" fillId="18" borderId="29" xfId="2" applyFont="1" applyFill="1" applyBorder="1" applyAlignment="1">
      <alignment horizontal="center" vertical="center"/>
    </xf>
    <xf numFmtId="0" fontId="6" fillId="18" borderId="10" xfId="2" applyFont="1" applyFill="1" applyBorder="1" applyAlignment="1">
      <alignment horizontal="center" vertical="center" wrapText="1"/>
    </xf>
    <xf numFmtId="0" fontId="6" fillId="0" borderId="30" xfId="2" applyFont="1" applyBorder="1" applyAlignment="1">
      <alignment horizontal="center" vertical="center" wrapText="1"/>
    </xf>
    <xf numFmtId="0" fontId="6" fillId="0" borderId="32" xfId="2" applyFont="1" applyBorder="1" applyAlignment="1">
      <alignment horizontal="center" vertical="center" wrapText="1"/>
    </xf>
    <xf numFmtId="0" fontId="6" fillId="0" borderId="34" xfId="2" applyFont="1" applyBorder="1" applyAlignment="1">
      <alignment horizontal="center" vertical="center" wrapText="1"/>
    </xf>
    <xf numFmtId="0" fontId="28" fillId="0" borderId="5" xfId="2" applyFont="1" applyFill="1" applyBorder="1" applyAlignment="1">
      <alignment horizontal="center" vertical="center"/>
    </xf>
    <xf numFmtId="0" fontId="28" fillId="0" borderId="6" xfId="2" applyFont="1" applyFill="1" applyBorder="1" applyAlignment="1">
      <alignment horizontal="center" vertical="center"/>
    </xf>
    <xf numFmtId="0" fontId="28" fillId="0" borderId="0" xfId="2" applyFont="1" applyFill="1" applyBorder="1" applyAlignment="1">
      <alignment horizontal="center" vertical="center"/>
    </xf>
    <xf numFmtId="0" fontId="28" fillId="0" borderId="22" xfId="2" applyFont="1" applyFill="1" applyBorder="1" applyAlignment="1">
      <alignment horizontal="center" vertical="center"/>
    </xf>
    <xf numFmtId="0" fontId="6" fillId="0" borderId="30" xfId="2" applyFont="1" applyBorder="1" applyAlignment="1">
      <alignment horizontal="center" vertical="center"/>
    </xf>
    <xf numFmtId="0" fontId="6" fillId="0" borderId="32" xfId="2" applyFont="1" applyBorder="1" applyAlignment="1">
      <alignment horizontal="center" vertical="center"/>
    </xf>
    <xf numFmtId="0" fontId="6" fillId="0" borderId="34" xfId="2" applyFont="1" applyBorder="1" applyAlignment="1">
      <alignment horizontal="center" vertical="center"/>
    </xf>
    <xf numFmtId="0" fontId="6" fillId="0" borderId="33" xfId="2" applyFont="1" applyBorder="1" applyAlignment="1">
      <alignment horizontal="center" vertical="center"/>
    </xf>
    <xf numFmtId="0" fontId="28" fillId="0" borderId="42" xfId="2" applyFont="1" applyFill="1" applyBorder="1" applyAlignment="1">
      <alignment horizontal="center" vertical="center"/>
    </xf>
    <xf numFmtId="0" fontId="28" fillId="0" borderId="43" xfId="2" applyFont="1" applyFill="1" applyBorder="1" applyAlignment="1">
      <alignment horizontal="center" vertical="center"/>
    </xf>
    <xf numFmtId="0" fontId="6" fillId="0" borderId="33" xfId="2" applyFont="1" applyBorder="1" applyAlignment="1">
      <alignment horizontal="center" vertical="center" wrapText="1"/>
    </xf>
  </cellXfs>
  <cellStyles count="4">
    <cellStyle name="Lien hypertexte" xfId="1" builtinId="8"/>
    <cellStyle name="Normal" xfId="0" builtinId="0"/>
    <cellStyle name="Normal 2" xfId="2"/>
    <cellStyle name="Normal 3" xfId="3"/>
  </cellStyles>
  <dxfs count="104">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s>
  <tableStyles count="0" defaultTableStyle="TableStyleMedium9" defaultPivotStyle="PivotStyleLight16"/>
  <colors>
    <mruColors>
      <color rgb="FFFFCC00"/>
      <color rgb="FFFF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34"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2.xml"/><Relationship Id="rId30"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drawings/_rels/drawing20.xml.rels><?xml version="1.0" encoding="UTF-8" standalone="yes"?>
<Relationships xmlns="http://schemas.openxmlformats.org/package/2006/relationships"><Relationship Id="rId3" Type="http://schemas.openxmlformats.org/officeDocument/2006/relationships/image" Target="../media/image23.png"/><Relationship Id="rId2" Type="http://schemas.openxmlformats.org/officeDocument/2006/relationships/image" Target="../media/image22.png"/><Relationship Id="rId1" Type="http://schemas.openxmlformats.org/officeDocument/2006/relationships/image" Target="../media/image21.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7.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8.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12.vml.rels><?xml version="1.0" encoding="UTF-8" standalone="yes"?>
<Relationships xmlns="http://schemas.openxmlformats.org/package/2006/relationships"><Relationship Id="rId1" Type="http://schemas.openxmlformats.org/officeDocument/2006/relationships/image" Target="../media/image12.emf"/></Relationships>
</file>

<file path=xl/drawings/_rels/vmlDrawing13.vml.rels><?xml version="1.0" encoding="UTF-8" standalone="yes"?>
<Relationships xmlns="http://schemas.openxmlformats.org/package/2006/relationships"><Relationship Id="rId1" Type="http://schemas.openxmlformats.org/officeDocument/2006/relationships/image" Target="../media/image13.emf"/></Relationships>
</file>

<file path=xl/drawings/_rels/vmlDrawing14.vml.rels><?xml version="1.0" encoding="UTF-8" standalone="yes"?>
<Relationships xmlns="http://schemas.openxmlformats.org/package/2006/relationships"><Relationship Id="rId1" Type="http://schemas.openxmlformats.org/officeDocument/2006/relationships/image" Target="../media/image14.emf"/></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5.emf"/></Relationships>
</file>

<file path=xl/drawings/_rels/vmlDrawing16.vml.rels><?xml version="1.0" encoding="UTF-8" standalone="yes"?>
<Relationships xmlns="http://schemas.openxmlformats.org/package/2006/relationships"><Relationship Id="rId1" Type="http://schemas.openxmlformats.org/officeDocument/2006/relationships/image" Target="../media/image16.emf"/></Relationships>
</file>

<file path=xl/drawings/_rels/vmlDrawing17.vml.rels><?xml version="1.0" encoding="UTF-8" standalone="yes"?>
<Relationships xmlns="http://schemas.openxmlformats.org/package/2006/relationships"><Relationship Id="rId1" Type="http://schemas.openxmlformats.org/officeDocument/2006/relationships/image" Target="../media/image17.emf"/></Relationships>
</file>

<file path=xl/drawings/_rels/vmlDrawing18.vml.rels><?xml version="1.0" encoding="UTF-8" standalone="yes"?>
<Relationships xmlns="http://schemas.openxmlformats.org/package/2006/relationships"><Relationship Id="rId1" Type="http://schemas.openxmlformats.org/officeDocument/2006/relationships/image" Target="../media/image18.emf"/></Relationships>
</file>

<file path=xl/drawings/_rels/vmlDrawing19.vml.rels><?xml version="1.0" encoding="UTF-8" standalone="yes"?>
<Relationships xmlns="http://schemas.openxmlformats.org/package/2006/relationships"><Relationship Id="rId1" Type="http://schemas.openxmlformats.org/officeDocument/2006/relationships/image" Target="../media/image19.emf"/></Relationships>
</file>

<file path=xl/drawings/_rels/vmlDrawing20.vml.rels><?xml version="1.0" encoding="UTF-8" standalone="yes"?>
<Relationships xmlns="http://schemas.openxmlformats.org/package/2006/relationships"><Relationship Id="rId1" Type="http://schemas.openxmlformats.org/officeDocument/2006/relationships/image" Target="../media/image20.emf"/></Relationships>
</file>

<file path=xl/drawings/_rels/vmlDrawing21.vml.rels><?xml version="1.0" encoding="UTF-8" standalone="yes"?>
<Relationships xmlns="http://schemas.openxmlformats.org/package/2006/relationships"><Relationship Id="rId1" Type="http://schemas.openxmlformats.org/officeDocument/2006/relationships/image" Target="../media/image24.emf"/></Relationships>
</file>

<file path=xl/drawings/_rels/vmlDrawing22.vml.rels><?xml version="1.0" encoding="UTF-8" standalone="yes"?>
<Relationships xmlns="http://schemas.openxmlformats.org/package/2006/relationships"><Relationship Id="rId1" Type="http://schemas.openxmlformats.org/officeDocument/2006/relationships/image" Target="../media/image25.emf"/></Relationships>
</file>

<file path=xl/drawings/_rels/vmlDrawing23.vml.rels><?xml version="1.0" encoding="UTF-8" standalone="yes"?>
<Relationships xmlns="http://schemas.openxmlformats.org/package/2006/relationships"><Relationship Id="rId1" Type="http://schemas.openxmlformats.org/officeDocument/2006/relationships/image" Target="../media/image26.emf"/></Relationships>
</file>

<file path=xl/drawings/_rels/vmlDrawing24.vml.rels><?xml version="1.0" encoding="UTF-8" standalone="yes"?>
<Relationships xmlns="http://schemas.openxmlformats.org/package/2006/relationships"><Relationship Id="rId1" Type="http://schemas.openxmlformats.org/officeDocument/2006/relationships/image" Target="../media/image27.emf"/></Relationships>
</file>

<file path=xl/drawings/_rels/vmlDrawing25.vml.rels><?xml version="1.0" encoding="UTF-8" standalone="yes"?>
<Relationships xmlns="http://schemas.openxmlformats.org/package/2006/relationships"><Relationship Id="rId1" Type="http://schemas.openxmlformats.org/officeDocument/2006/relationships/image" Target="../media/image28.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2</xdr:row>
          <xdr:rowOff>257175</xdr:rowOff>
        </xdr:to>
        <xdr:sp macro="" textlink="">
          <xdr:nvSpPr>
            <xdr:cNvPr id="2049" name="Bt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3073" name="Bt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4097" name="Bt1"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5121" name="Bt1" hidden="1">
              <a:extLst>
                <a:ext uri="{63B3BB69-23CF-44E3-9099-C40C66FF867C}">
                  <a14:compatExt spid="_x0000_s5121"/>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6145" name="Bt1" hidden="1">
              <a:extLst>
                <a:ext uri="{63B3BB69-23CF-44E3-9099-C40C66FF867C}">
                  <a14:compatExt spid="_x0000_s6145"/>
                </a:ext>
              </a:extLst>
            </xdr:cNvPr>
            <xdr:cNvSpPr/>
          </xdr:nvSpPr>
          <xdr:spPr>
            <a:xfrm>
              <a:off x="0" y="0"/>
              <a:ext cx="0" cy="0"/>
            </a:xfrm>
            <a:prstGeom prst="rect">
              <a:avLst/>
            </a:prstGeom>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57150</xdr:rowOff>
        </xdr:to>
        <xdr:sp macro="" textlink="">
          <xdr:nvSpPr>
            <xdr:cNvPr id="7169" name="Bt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8194" name="Bt1" hidden="1">
              <a:extLst>
                <a:ext uri="{63B3BB69-23CF-44E3-9099-C40C66FF867C}">
                  <a14:compatExt spid="_x0000_s8194"/>
                </a:ext>
              </a:extLst>
            </xdr:cNvPr>
            <xdr:cNvSpPr/>
          </xdr:nvSpPr>
          <xdr:spPr>
            <a:xfrm>
              <a:off x="0" y="0"/>
              <a:ext cx="0" cy="0"/>
            </a:xfrm>
            <a:prstGeom prst="rect">
              <a:avLst/>
            </a:prstGeom>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9217" name="Bt1" hidden="1">
              <a:extLst>
                <a:ext uri="{63B3BB69-23CF-44E3-9099-C40C66FF867C}">
                  <a14:compatExt spid="_x0000_s9217"/>
                </a:ext>
              </a:extLst>
            </xdr:cNvPr>
            <xdr:cNvSpPr/>
          </xdr:nvSpPr>
          <xdr:spPr>
            <a:xfrm>
              <a:off x="0" y="0"/>
              <a:ext cx="0" cy="0"/>
            </a:xfrm>
            <a:prstGeom prst="rect">
              <a:avLst/>
            </a:prstGeom>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10241" name="Bt1" hidden="1">
              <a:extLst>
                <a:ext uri="{63B3BB69-23CF-44E3-9099-C40C66FF867C}">
                  <a14:compatExt spid="_x0000_s10241"/>
                </a:ext>
              </a:extLst>
            </xdr:cNvPr>
            <xdr:cNvSpPr/>
          </xdr:nvSpPr>
          <xdr:spPr>
            <a:xfrm>
              <a:off x="0" y="0"/>
              <a:ext cx="0" cy="0"/>
            </a:xfrm>
            <a:prstGeom prst="rect">
              <a:avLst/>
            </a:prstGeom>
          </xdr:spPr>
        </xdr:sp>
        <xdr:clientData/>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47625</xdr:rowOff>
        </xdr:from>
        <xdr:to>
          <xdr:col>0</xdr:col>
          <xdr:colOff>2352675</xdr:colOff>
          <xdr:row>3</xdr:row>
          <xdr:rowOff>28575</xdr:rowOff>
        </xdr:to>
        <xdr:sp macro="" textlink="">
          <xdr:nvSpPr>
            <xdr:cNvPr id="11265" name="Bt1" hidden="1">
              <a:extLst>
                <a:ext uri="{63B3BB69-23CF-44E3-9099-C40C66FF867C}">
                  <a14:compatExt spid="_x0000_s11265"/>
                </a:ext>
              </a:extLst>
            </xdr:cNvPr>
            <xdr:cNvSpPr/>
          </xdr:nvSpPr>
          <xdr:spPr>
            <a:xfrm>
              <a:off x="0" y="0"/>
              <a:ext cx="0" cy="0"/>
            </a:xfrm>
            <a:prstGeom prst="rect">
              <a:avLst/>
            </a:prstGeom>
          </xdr:spPr>
        </xdr:sp>
        <xdr:clientData/>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47625</xdr:rowOff>
        </xdr:from>
        <xdr:to>
          <xdr:col>0</xdr:col>
          <xdr:colOff>2352675</xdr:colOff>
          <xdr:row>3</xdr:row>
          <xdr:rowOff>19050</xdr:rowOff>
        </xdr:to>
        <xdr:sp macro="" textlink="">
          <xdr:nvSpPr>
            <xdr:cNvPr id="12289" name="Bt1" hidden="1">
              <a:extLst>
                <a:ext uri="{63B3BB69-23CF-44E3-9099-C40C66FF867C}">
                  <a14:compatExt spid="_x0000_s12289"/>
                </a:ext>
              </a:extLst>
            </xdr:cNvPr>
            <xdr:cNvSpPr/>
          </xdr:nvSpPr>
          <xdr:spPr>
            <a:xfrm>
              <a:off x="0" y="0"/>
              <a:ext cx="0" cy="0"/>
            </a:xfrm>
            <a:prstGeom prst="rect">
              <a:avLst/>
            </a:prstGeom>
          </xdr:spPr>
        </xdr:sp>
        <xdr:clientData/>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47625</xdr:rowOff>
        </xdr:from>
        <xdr:to>
          <xdr:col>0</xdr:col>
          <xdr:colOff>2352675</xdr:colOff>
          <xdr:row>3</xdr:row>
          <xdr:rowOff>19050</xdr:rowOff>
        </xdr:to>
        <xdr:sp macro="" textlink="">
          <xdr:nvSpPr>
            <xdr:cNvPr id="13313" name="Bt1" hidden="1">
              <a:extLst>
                <a:ext uri="{63B3BB69-23CF-44E3-9099-C40C66FF867C}">
                  <a14:compatExt spid="_x0000_s13313"/>
                </a:ext>
              </a:extLst>
            </xdr:cNvPr>
            <xdr:cNvSpPr/>
          </xdr:nvSpPr>
          <xdr:spPr>
            <a:xfrm>
              <a:off x="0" y="0"/>
              <a:ext cx="0" cy="0"/>
            </a:xfrm>
            <a:prstGeom prst="rect">
              <a:avLst/>
            </a:prstGeom>
          </xdr:spPr>
        </xdr:sp>
        <xdr:clientData/>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47625</xdr:rowOff>
        </xdr:from>
        <xdr:to>
          <xdr:col>0</xdr:col>
          <xdr:colOff>2352675</xdr:colOff>
          <xdr:row>3</xdr:row>
          <xdr:rowOff>19050</xdr:rowOff>
        </xdr:to>
        <xdr:sp macro="" textlink="">
          <xdr:nvSpPr>
            <xdr:cNvPr id="14337" name="Bt1" hidden="1">
              <a:extLst>
                <a:ext uri="{63B3BB69-23CF-44E3-9099-C40C66FF867C}">
                  <a14:compatExt spid="_x0000_s14337"/>
                </a:ext>
              </a:extLst>
            </xdr:cNvPr>
            <xdr:cNvSpPr/>
          </xdr:nvSpPr>
          <xdr:spPr>
            <a:xfrm>
              <a:off x="0" y="0"/>
              <a:ext cx="0" cy="0"/>
            </a:xfrm>
            <a:prstGeom prst="rect">
              <a:avLst/>
            </a:prstGeom>
          </xdr:spPr>
        </xdr:sp>
        <xdr:clientData/>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47625</xdr:rowOff>
        </xdr:from>
        <xdr:to>
          <xdr:col>0</xdr:col>
          <xdr:colOff>2352675</xdr:colOff>
          <xdr:row>3</xdr:row>
          <xdr:rowOff>19050</xdr:rowOff>
        </xdr:to>
        <xdr:sp macro="" textlink="">
          <xdr:nvSpPr>
            <xdr:cNvPr id="15361" name="Bt1" hidden="1">
              <a:extLst>
                <a:ext uri="{63B3BB69-23CF-44E3-9099-C40C66FF867C}">
                  <a14:compatExt spid="_x0000_s15361"/>
                </a:ext>
              </a:extLst>
            </xdr:cNvPr>
            <xdr:cNvSpPr/>
          </xdr:nvSpPr>
          <xdr:spPr>
            <a:xfrm>
              <a:off x="0" y="0"/>
              <a:ext cx="0" cy="0"/>
            </a:xfrm>
            <a:prstGeom prst="rect">
              <a:avLst/>
            </a:prstGeom>
          </xdr:spPr>
        </xdr:sp>
        <xdr:clientData/>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38100</xdr:rowOff>
        </xdr:to>
        <xdr:sp macro="" textlink="">
          <xdr:nvSpPr>
            <xdr:cNvPr id="16385" name="Bt1" hidden="1">
              <a:extLst>
                <a:ext uri="{63B3BB69-23CF-44E3-9099-C40C66FF867C}">
                  <a14:compatExt spid="_x0000_s16385"/>
                </a:ext>
              </a:extLst>
            </xdr:cNvPr>
            <xdr:cNvSpPr/>
          </xdr:nvSpPr>
          <xdr:spPr>
            <a:xfrm>
              <a:off x="0" y="0"/>
              <a:ext cx="0" cy="0"/>
            </a:xfrm>
            <a:prstGeom prst="rect">
              <a:avLst/>
            </a:prstGeom>
          </xdr:spPr>
        </xdr:sp>
        <xdr:clientData/>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3</xdr:col>
          <xdr:colOff>66675</xdr:colOff>
          <xdr:row>3</xdr:row>
          <xdr:rowOff>66675</xdr:rowOff>
        </xdr:to>
        <xdr:sp macro="" textlink="">
          <xdr:nvSpPr>
            <xdr:cNvPr id="17409" name="Bt1" hidden="1">
              <a:extLst>
                <a:ext uri="{63B3BB69-23CF-44E3-9099-C40C66FF867C}">
                  <a14:compatExt spid="_x0000_s17409"/>
                </a:ext>
              </a:extLst>
            </xdr:cNvPr>
            <xdr:cNvSpPr/>
          </xdr:nvSpPr>
          <xdr:spPr>
            <a:xfrm>
              <a:off x="0" y="0"/>
              <a:ext cx="0" cy="0"/>
            </a:xfrm>
            <a:prstGeom prst="rect">
              <a:avLst/>
            </a:prstGeom>
          </xdr:spPr>
        </xdr:sp>
        <xdr:clientData/>
      </xdr:twoCellAnchor>
    </mc:Choice>
    <mc:Fallback/>
  </mc:AlternateContent>
</xdr:wsDr>
</file>

<file path=xl/drawings/drawing1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1</xdr:col>
          <xdr:colOff>1200150</xdr:colOff>
          <xdr:row>3</xdr:row>
          <xdr:rowOff>66675</xdr:rowOff>
        </xdr:to>
        <xdr:sp macro="" textlink="">
          <xdr:nvSpPr>
            <xdr:cNvPr id="18433" name="Bt1" hidden="1">
              <a:extLst>
                <a:ext uri="{63B3BB69-23CF-44E3-9099-C40C66FF867C}">
                  <a14:compatExt spid="_x0000_s18433"/>
                </a:ext>
              </a:extLst>
            </xdr:cNvPr>
            <xdr:cNvSpPr/>
          </xdr:nvSpPr>
          <xdr:spPr>
            <a:xfrm>
              <a:off x="0" y="0"/>
              <a:ext cx="0" cy="0"/>
            </a:xfrm>
            <a:prstGeom prst="rect">
              <a:avLst/>
            </a:prstGeom>
          </xdr:spPr>
        </xdr:sp>
        <xdr:clientData/>
      </xdr:twoCellAnchor>
    </mc:Choice>
    <mc:Fallback/>
  </mc:AlternateContent>
</xdr:wsDr>
</file>

<file path=xl/drawings/drawing1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0</xdr:col>
          <xdr:colOff>2352675</xdr:colOff>
          <xdr:row>3</xdr:row>
          <xdr:rowOff>57150</xdr:rowOff>
        </xdr:to>
        <xdr:sp macro="" textlink="">
          <xdr:nvSpPr>
            <xdr:cNvPr id="19457" name="Bt1" hidden="1">
              <a:extLst>
                <a:ext uri="{63B3BB69-23CF-44E3-9099-C40C66FF867C}">
                  <a14:compatExt spid="_x0000_s19457"/>
                </a:ext>
              </a:extLst>
            </xdr:cNvPr>
            <xdr:cNvSpPr/>
          </xdr:nvSpPr>
          <xdr:spPr>
            <a:xfrm>
              <a:off x="0" y="0"/>
              <a:ext cx="0" cy="0"/>
            </a:xfrm>
            <a:prstGeom prst="rect">
              <a:avLst/>
            </a:prstGeom>
          </xdr:spPr>
        </xdr:sp>
        <xdr:clientData/>
      </xdr:twoCellAnchor>
    </mc:Choice>
    <mc:Fallback/>
  </mc:AlternateContent>
</xdr:wsDr>
</file>

<file path=xl/drawings/drawing1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0</xdr:row>
          <xdr:rowOff>257175</xdr:rowOff>
        </xdr:from>
        <xdr:to>
          <xdr:col>0</xdr:col>
          <xdr:colOff>2352675</xdr:colOff>
          <xdr:row>2</xdr:row>
          <xdr:rowOff>190500</xdr:rowOff>
        </xdr:to>
        <xdr:sp macro="" textlink="">
          <xdr:nvSpPr>
            <xdr:cNvPr id="20481" name="Bt1" hidden="1">
              <a:extLst>
                <a:ext uri="{63B3BB69-23CF-44E3-9099-C40C66FF867C}">
                  <a14:compatExt spid="_x0000_s20481"/>
                </a:ext>
              </a:extLst>
            </xdr:cNvPr>
            <xdr:cNvSpPr/>
          </xdr:nvSpPr>
          <xdr:spPr>
            <a:xfrm>
              <a:off x="0" y="0"/>
              <a:ext cx="0" cy="0"/>
            </a:xfrm>
            <a:prstGeom prst="rect">
              <a:avLst/>
            </a:prstGeom>
          </xdr:spPr>
        </xdr:sp>
        <xdr:clientData/>
      </xdr:twoCellAnchor>
    </mc:Choice>
    <mc:Fallback/>
  </mc:AlternateContent>
</xdr:wsDr>
</file>

<file path=xl/drawings/drawing20.xml><?xml version="1.0" encoding="utf-8"?>
<xdr:wsDr xmlns:xdr="http://schemas.openxmlformats.org/drawingml/2006/spreadsheetDrawing" xmlns:a="http://schemas.openxmlformats.org/drawingml/2006/main">
  <xdr:twoCellAnchor>
    <xdr:from>
      <xdr:col>10</xdr:col>
      <xdr:colOff>685800</xdr:colOff>
      <xdr:row>2</xdr:row>
      <xdr:rowOff>60325</xdr:rowOff>
    </xdr:from>
    <xdr:to>
      <xdr:col>14</xdr:col>
      <xdr:colOff>581025</xdr:colOff>
      <xdr:row>6</xdr:row>
      <xdr:rowOff>25400</xdr:rowOff>
    </xdr:to>
    <xdr:sp macro="" textlink="" fLocksText="0">
      <xdr:nvSpPr>
        <xdr:cNvPr id="2" name="Text 6"/>
        <xdr:cNvSpPr txBox="1">
          <a:spLocks noChangeArrowheads="1"/>
        </xdr:cNvSpPr>
      </xdr:nvSpPr>
      <xdr:spPr bwMode="auto">
        <a:xfrm>
          <a:off x="8305800" y="508000"/>
          <a:ext cx="2943225" cy="793750"/>
        </a:xfrm>
        <a:prstGeom prst="rect">
          <a:avLst/>
        </a:prstGeom>
        <a:solidFill>
          <a:srgbClr val="99CCFF"/>
        </a:solidFill>
        <a:ln w="9360">
          <a:solidFill>
            <a:srgbClr val="000000"/>
          </a:solidFill>
          <a:miter lim="800000"/>
          <a:headEnd/>
          <a:tailEnd/>
        </a:ln>
        <a:effectLst/>
      </xdr:spPr>
      <xdr:txBody>
        <a:bodyPr vertOverflow="clip" wrap="square" lIns="90000" tIns="46800" rIns="90000" bIns="46800" anchor="t" upright="1"/>
        <a:lstStyle/>
        <a:p>
          <a:pPr algn="l" rtl="0">
            <a:defRPr sz="1000"/>
          </a:pPr>
          <a:r>
            <a:rPr lang="fr-FR" sz="1200" b="1" i="1" u="none" strike="noStrike" baseline="0">
              <a:solidFill>
                <a:srgbClr val="0000FF"/>
              </a:solidFill>
              <a:latin typeface="Arial"/>
              <a:cs typeface="Arial"/>
            </a:rPr>
            <a:t>ETAPE 2</a:t>
          </a:r>
        </a:p>
        <a:p>
          <a:pPr algn="l" rtl="0">
            <a:defRPr sz="1000"/>
          </a:pPr>
          <a:r>
            <a:rPr lang="fr-FR" sz="1200" b="1" i="1" u="none" strike="noStrike" baseline="0">
              <a:solidFill>
                <a:srgbClr val="0000FF"/>
              </a:solidFill>
              <a:latin typeface="Arial"/>
              <a:cs typeface="Arial"/>
            </a:rPr>
            <a:t>Evaluation de l’événement en terme de </a:t>
          </a:r>
          <a:r>
            <a:rPr lang="fr-FR" sz="1200" b="1" i="0" u="sng" strike="noStrike" baseline="0">
              <a:solidFill>
                <a:srgbClr val="0000FF"/>
              </a:solidFill>
              <a:latin typeface="Arial"/>
              <a:cs typeface="Arial"/>
            </a:rPr>
            <a:t>fréquence</a:t>
          </a:r>
          <a:r>
            <a:rPr lang="fr-FR" sz="1200" b="1" i="1" u="none" strike="noStrike" baseline="0">
              <a:solidFill>
                <a:srgbClr val="0000FF"/>
              </a:solidFill>
              <a:latin typeface="Arial"/>
              <a:cs typeface="Arial"/>
            </a:rPr>
            <a:t> d’exposition aux dangers et de </a:t>
          </a:r>
          <a:r>
            <a:rPr lang="fr-FR" sz="1200" b="1" i="0" u="sng" strike="noStrike" baseline="0">
              <a:solidFill>
                <a:srgbClr val="0000FF"/>
              </a:solidFill>
              <a:latin typeface="Arial"/>
              <a:cs typeface="Arial"/>
            </a:rPr>
            <a:t>gravité </a:t>
          </a:r>
          <a:r>
            <a:rPr lang="fr-FR" sz="1200" b="1" i="1" u="none" strike="noStrike" baseline="0">
              <a:solidFill>
                <a:srgbClr val="0000FF"/>
              </a:solidFill>
              <a:latin typeface="Arial"/>
              <a:cs typeface="Arial"/>
            </a:rPr>
            <a:t>potentielle</a:t>
          </a:r>
        </a:p>
      </xdr:txBody>
    </xdr:sp>
    <xdr:clientData/>
  </xdr:twoCellAnchor>
  <xdr:twoCellAnchor>
    <xdr:from>
      <xdr:col>6</xdr:col>
      <xdr:colOff>962025</xdr:colOff>
      <xdr:row>12</xdr:row>
      <xdr:rowOff>219075</xdr:rowOff>
    </xdr:from>
    <xdr:to>
      <xdr:col>16</xdr:col>
      <xdr:colOff>685800</xdr:colOff>
      <xdr:row>23</xdr:row>
      <xdr:rowOff>123825</xdr:rowOff>
    </xdr:to>
    <xdr:pic>
      <xdr:nvPicPr>
        <xdr:cNvPr id="3" name="Picture 16"/>
        <xdr:cNvPicPr>
          <a:picLocks noChangeAspect="1" noChangeArrowheads="1"/>
        </xdr:cNvPicPr>
      </xdr:nvPicPr>
      <xdr:blipFill>
        <a:blip xmlns:r="http://schemas.openxmlformats.org/officeDocument/2006/relationships" r:embed="rId1" cstate="print"/>
        <a:srcRect/>
        <a:stretch>
          <a:fillRect/>
        </a:stretch>
      </xdr:blipFill>
      <xdr:spPr bwMode="auto">
        <a:xfrm>
          <a:off x="5334000" y="2743200"/>
          <a:ext cx="7543800" cy="2028825"/>
        </a:xfrm>
        <a:prstGeom prst="rect">
          <a:avLst/>
        </a:prstGeom>
        <a:noFill/>
        <a:ln w="38160">
          <a:solidFill>
            <a:srgbClr val="000000"/>
          </a:solidFill>
          <a:miter lim="800000"/>
          <a:headEnd/>
          <a:tailEnd/>
        </a:ln>
      </xdr:spPr>
    </xdr:pic>
    <xdr:clientData/>
  </xdr:twoCellAnchor>
  <xdr:twoCellAnchor>
    <xdr:from>
      <xdr:col>9</xdr:col>
      <xdr:colOff>590550</xdr:colOff>
      <xdr:row>23</xdr:row>
      <xdr:rowOff>152400</xdr:rowOff>
    </xdr:from>
    <xdr:to>
      <xdr:col>16</xdr:col>
      <xdr:colOff>695325</xdr:colOff>
      <xdr:row>32</xdr:row>
      <xdr:rowOff>104775</xdr:rowOff>
    </xdr:to>
    <xdr:pic>
      <xdr:nvPicPr>
        <xdr:cNvPr id="4" name="Picture 18"/>
        <xdr:cNvPicPr>
          <a:picLocks noChangeAspect="1" noChangeArrowheads="1"/>
        </xdr:cNvPicPr>
      </xdr:nvPicPr>
      <xdr:blipFill>
        <a:blip xmlns:r="http://schemas.openxmlformats.org/officeDocument/2006/relationships" r:embed="rId2" cstate="print"/>
        <a:srcRect/>
        <a:stretch>
          <a:fillRect/>
        </a:stretch>
      </xdr:blipFill>
      <xdr:spPr bwMode="auto">
        <a:xfrm>
          <a:off x="7448550" y="4800600"/>
          <a:ext cx="5438775" cy="1819275"/>
        </a:xfrm>
        <a:prstGeom prst="rect">
          <a:avLst/>
        </a:prstGeom>
        <a:noFill/>
        <a:ln w="38160">
          <a:solidFill>
            <a:srgbClr val="000000"/>
          </a:solidFill>
          <a:miter lim="800000"/>
          <a:headEnd/>
          <a:tailEnd/>
        </a:ln>
      </xdr:spPr>
    </xdr:pic>
    <xdr:clientData/>
  </xdr:twoCellAnchor>
  <xdr:twoCellAnchor>
    <xdr:from>
      <xdr:col>4</xdr:col>
      <xdr:colOff>390525</xdr:colOff>
      <xdr:row>54</xdr:row>
      <xdr:rowOff>57150</xdr:rowOff>
    </xdr:from>
    <xdr:to>
      <xdr:col>13</xdr:col>
      <xdr:colOff>133350</xdr:colOff>
      <xdr:row>86</xdr:row>
      <xdr:rowOff>47625</xdr:rowOff>
    </xdr:to>
    <xdr:pic>
      <xdr:nvPicPr>
        <xdr:cNvPr id="5" name="Picture 20"/>
        <xdr:cNvPicPr>
          <a:picLocks noChangeAspect="1" noChangeArrowheads="1"/>
        </xdr:cNvPicPr>
      </xdr:nvPicPr>
      <xdr:blipFill>
        <a:blip xmlns:r="http://schemas.openxmlformats.org/officeDocument/2006/relationships" r:embed="rId3" cstate="print"/>
        <a:srcRect l="13841" t="9428"/>
        <a:stretch>
          <a:fillRect/>
        </a:stretch>
      </xdr:blipFill>
      <xdr:spPr bwMode="auto">
        <a:xfrm>
          <a:off x="3438525" y="10868025"/>
          <a:ext cx="6600825" cy="6086475"/>
        </a:xfrm>
        <a:prstGeom prst="rect">
          <a:avLst/>
        </a:prstGeom>
        <a:noFill/>
        <a:ln w="9525">
          <a:noFill/>
          <a:round/>
          <a:headEnd/>
          <a:tailEnd/>
        </a:ln>
      </xdr:spPr>
    </xdr:pic>
    <xdr:clientData/>
  </xdr:twoCellAnchor>
  <xdr:twoCellAnchor>
    <xdr:from>
      <xdr:col>11</xdr:col>
      <xdr:colOff>266700</xdr:colOff>
      <xdr:row>35</xdr:row>
      <xdr:rowOff>114300</xdr:rowOff>
    </xdr:from>
    <xdr:to>
      <xdr:col>16</xdr:col>
      <xdr:colOff>276225</xdr:colOff>
      <xdr:row>42</xdr:row>
      <xdr:rowOff>66675</xdr:rowOff>
    </xdr:to>
    <xdr:sp macro="" textlink="" fLocksText="0">
      <xdr:nvSpPr>
        <xdr:cNvPr id="6" name="Text 21"/>
        <xdr:cNvSpPr txBox="1">
          <a:spLocks noChangeArrowheads="1"/>
        </xdr:cNvSpPr>
      </xdr:nvSpPr>
      <xdr:spPr bwMode="auto">
        <a:xfrm>
          <a:off x="8648700" y="7200900"/>
          <a:ext cx="3819525" cy="1371600"/>
        </a:xfrm>
        <a:prstGeom prst="rect">
          <a:avLst/>
        </a:prstGeom>
        <a:solidFill>
          <a:srgbClr val="99CCFF"/>
        </a:solidFill>
        <a:ln w="9360">
          <a:solidFill>
            <a:srgbClr val="000000"/>
          </a:solidFill>
          <a:miter lim="800000"/>
          <a:headEnd/>
          <a:tailEnd/>
        </a:ln>
      </xdr:spPr>
      <xdr:txBody>
        <a:bodyPr vertOverflow="clip" wrap="square" lIns="90000" tIns="46800" rIns="90000" bIns="46800" anchor="t" upright="1"/>
        <a:lstStyle/>
        <a:p>
          <a:pPr algn="l" rtl="0">
            <a:defRPr sz="1000"/>
          </a:pPr>
          <a:r>
            <a:rPr lang="fr-FR" sz="1200" b="1" i="1" u="none" strike="noStrike" baseline="0">
              <a:solidFill>
                <a:srgbClr val="0000FF"/>
              </a:solidFill>
              <a:latin typeface="Arial"/>
              <a:cs typeface="Arial"/>
            </a:rPr>
            <a:t>ETAPE 3</a:t>
          </a:r>
        </a:p>
        <a:p>
          <a:pPr algn="l" rtl="0">
            <a:defRPr sz="1000"/>
          </a:pPr>
          <a:r>
            <a:rPr lang="fr-FR" sz="1200" b="1" i="1" u="none" strike="noStrike" baseline="0">
              <a:solidFill>
                <a:srgbClr val="0000FF"/>
              </a:solidFill>
              <a:latin typeface="Arial"/>
              <a:cs typeface="Arial"/>
            </a:rPr>
            <a:t>Hiérarchisation du risque résiduel, en prenant en compte les dispositions actuellement en place pour maîtriser les risques: </a:t>
          </a:r>
          <a:r>
            <a:rPr lang="fr-FR" sz="1200" b="1" i="0" u="sng" strike="noStrike" baseline="0">
              <a:solidFill>
                <a:srgbClr val="0000FF"/>
              </a:solidFill>
              <a:latin typeface="Arial"/>
              <a:cs typeface="Arial"/>
            </a:rPr>
            <a:t>LA MAITRISE</a:t>
          </a:r>
          <a:r>
            <a:rPr lang="fr-FR" sz="1200" b="0" i="1" u="none" strike="noStrike" baseline="0">
              <a:solidFill>
                <a:srgbClr val="0000FF"/>
              </a:solidFill>
              <a:latin typeface="Arial"/>
              <a:cs typeface="Arial"/>
            </a:rPr>
            <a:t> (protections collectives-individuelles/formations/consigne</a:t>
          </a:r>
        </a:p>
      </xdr:txBody>
    </xdr:sp>
    <xdr:clientData/>
  </xdr:twoCellAnchor>
  <xdr:twoCellAnchor editAs="oneCell">
    <xdr:from>
      <xdr:col>5</xdr:col>
      <xdr:colOff>190500</xdr:colOff>
      <xdr:row>47</xdr:row>
      <xdr:rowOff>114300</xdr:rowOff>
    </xdr:from>
    <xdr:to>
      <xdr:col>12</xdr:col>
      <xdr:colOff>381000</xdr:colOff>
      <xdr:row>52</xdr:row>
      <xdr:rowOff>104775</xdr:rowOff>
    </xdr:to>
    <xdr:sp macro="" textlink="">
      <xdr:nvSpPr>
        <xdr:cNvPr id="7" name="Rectangle 23"/>
        <xdr:cNvSpPr>
          <a:spLocks noChangeArrowheads="1"/>
        </xdr:cNvSpPr>
      </xdr:nvSpPr>
      <xdr:spPr bwMode="auto">
        <a:xfrm>
          <a:off x="4000500" y="9572625"/>
          <a:ext cx="5524500" cy="962025"/>
        </a:xfrm>
        <a:prstGeom prst="rect">
          <a:avLst/>
        </a:prstGeom>
        <a:noFill/>
        <a:ln w="9525">
          <a:noFill/>
          <a:miter lim="800000"/>
          <a:headEnd/>
          <a:tailEnd/>
        </a:ln>
      </xdr:spPr>
      <xdr:txBody>
        <a:bodyPr vertOverflow="clip" wrap="square" lIns="100584" tIns="96012" rIns="100584" bIns="0" anchor="t" upright="1"/>
        <a:lstStyle/>
        <a:p>
          <a:pPr algn="ctr" rtl="0">
            <a:defRPr sz="1000"/>
          </a:pPr>
          <a:r>
            <a:rPr lang="fr-FR" sz="5400" b="1" i="0" u="none" strike="noStrike" baseline="0">
              <a:solidFill>
                <a:srgbClr val="000000"/>
              </a:solidFill>
              <a:latin typeface="Calibri"/>
            </a:rPr>
            <a:t>RISQUE RESIDUEL</a:t>
          </a:r>
        </a:p>
      </xdr:txBody>
    </xdr:sp>
    <xdr:clientData/>
  </xdr:twoCellAnchor>
  <mc:AlternateContent xmlns:mc="http://schemas.openxmlformats.org/markup-compatibility/2006">
    <mc:Choice xmlns:a14="http://schemas.microsoft.com/office/drawing/2010/main" Requires="a14">
      <xdr:twoCellAnchor editAs="oneCell">
        <xdr:from>
          <xdr:col>0</xdr:col>
          <xdr:colOff>638175</xdr:colOff>
          <xdr:row>0</xdr:row>
          <xdr:rowOff>257175</xdr:rowOff>
        </xdr:from>
        <xdr:to>
          <xdr:col>3</xdr:col>
          <xdr:colOff>66675</xdr:colOff>
          <xdr:row>2</xdr:row>
          <xdr:rowOff>190500</xdr:rowOff>
        </xdr:to>
        <xdr:sp macro="" textlink="">
          <xdr:nvSpPr>
            <xdr:cNvPr id="1025" name="Bt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drawings/drawing2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0</xdr:row>
          <xdr:rowOff>257175</xdr:rowOff>
        </xdr:from>
        <xdr:to>
          <xdr:col>1</xdr:col>
          <xdr:colOff>1095375</xdr:colOff>
          <xdr:row>3</xdr:row>
          <xdr:rowOff>28575</xdr:rowOff>
        </xdr:to>
        <xdr:sp macro="" textlink="">
          <xdr:nvSpPr>
            <xdr:cNvPr id="21505" name="Bt1" hidden="1">
              <a:extLst>
                <a:ext uri="{63B3BB69-23CF-44E3-9099-C40C66FF867C}">
                  <a14:compatExt spid="_x0000_s21505"/>
                </a:ext>
              </a:extLst>
            </xdr:cNvPr>
            <xdr:cNvSpPr/>
          </xdr:nvSpPr>
          <xdr:spPr>
            <a:xfrm>
              <a:off x="0" y="0"/>
              <a:ext cx="0" cy="0"/>
            </a:xfrm>
            <a:prstGeom prst="rect">
              <a:avLst/>
            </a:prstGeom>
          </xdr:spPr>
        </xdr:sp>
        <xdr:clientData/>
      </xdr:twoCellAnchor>
    </mc:Choice>
    <mc:Fallback/>
  </mc:AlternateContent>
</xdr:wsDr>
</file>

<file path=xl/drawings/drawing2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0</xdr:row>
          <xdr:rowOff>257175</xdr:rowOff>
        </xdr:from>
        <xdr:to>
          <xdr:col>1</xdr:col>
          <xdr:colOff>1104900</xdr:colOff>
          <xdr:row>2</xdr:row>
          <xdr:rowOff>161925</xdr:rowOff>
        </xdr:to>
        <xdr:sp macro="" textlink="">
          <xdr:nvSpPr>
            <xdr:cNvPr id="22529" name="Bt1" hidden="1">
              <a:extLst>
                <a:ext uri="{63B3BB69-23CF-44E3-9099-C40C66FF867C}">
                  <a14:compatExt spid="_x0000_s22529"/>
                </a:ext>
              </a:extLst>
            </xdr:cNvPr>
            <xdr:cNvSpPr/>
          </xdr:nvSpPr>
          <xdr:spPr>
            <a:xfrm>
              <a:off x="0" y="0"/>
              <a:ext cx="0" cy="0"/>
            </a:xfrm>
            <a:prstGeom prst="rect">
              <a:avLst/>
            </a:prstGeom>
          </xdr:spPr>
        </xdr:sp>
        <xdr:clientData/>
      </xdr:twoCellAnchor>
    </mc:Choice>
    <mc:Fallback/>
  </mc:AlternateContent>
</xdr:wsDr>
</file>

<file path=xl/drawings/drawing2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0</xdr:row>
          <xdr:rowOff>257175</xdr:rowOff>
        </xdr:from>
        <xdr:to>
          <xdr:col>1</xdr:col>
          <xdr:colOff>390525</xdr:colOff>
          <xdr:row>2</xdr:row>
          <xdr:rowOff>180975</xdr:rowOff>
        </xdr:to>
        <xdr:sp macro="" textlink="">
          <xdr:nvSpPr>
            <xdr:cNvPr id="23553" name="Bt1" hidden="1">
              <a:extLst>
                <a:ext uri="{63B3BB69-23CF-44E3-9099-C40C66FF867C}">
                  <a14:compatExt spid="_x0000_s23553"/>
                </a:ext>
              </a:extLst>
            </xdr:cNvPr>
            <xdr:cNvSpPr/>
          </xdr:nvSpPr>
          <xdr:spPr>
            <a:xfrm>
              <a:off x="0" y="0"/>
              <a:ext cx="0" cy="0"/>
            </a:xfrm>
            <a:prstGeom prst="rect">
              <a:avLst/>
            </a:prstGeom>
          </xdr:spPr>
        </xdr:sp>
        <xdr:clientData/>
      </xdr:twoCellAnchor>
    </mc:Choice>
    <mc:Fallback/>
  </mc:AlternateContent>
</xdr:wsDr>
</file>

<file path=xl/drawings/drawing2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0</xdr:row>
          <xdr:rowOff>257175</xdr:rowOff>
        </xdr:from>
        <xdr:to>
          <xdr:col>1</xdr:col>
          <xdr:colOff>971550</xdr:colOff>
          <xdr:row>3</xdr:row>
          <xdr:rowOff>47625</xdr:rowOff>
        </xdr:to>
        <xdr:sp macro="" textlink="">
          <xdr:nvSpPr>
            <xdr:cNvPr id="24577" name="Bt1" hidden="1">
              <a:extLst>
                <a:ext uri="{63B3BB69-23CF-44E3-9099-C40C66FF867C}">
                  <a14:compatExt spid="_x0000_s24577"/>
                </a:ext>
              </a:extLst>
            </xdr:cNvPr>
            <xdr:cNvSpPr/>
          </xdr:nvSpPr>
          <xdr:spPr>
            <a:xfrm>
              <a:off x="0" y="0"/>
              <a:ext cx="0" cy="0"/>
            </a:xfrm>
            <a:prstGeom prst="rect">
              <a:avLst/>
            </a:prstGeom>
          </xdr:spPr>
        </xdr:sp>
        <xdr:clientData/>
      </xdr:twoCellAnchor>
    </mc:Choice>
    <mc:Fallback/>
  </mc:AlternateContent>
</xdr:wsDr>
</file>

<file path=xl/drawings/drawing2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1</xdr:row>
          <xdr:rowOff>66675</xdr:rowOff>
        </xdr:from>
        <xdr:to>
          <xdr:col>3</xdr:col>
          <xdr:colOff>66675</xdr:colOff>
          <xdr:row>3</xdr:row>
          <xdr:rowOff>66675</xdr:rowOff>
        </xdr:to>
        <xdr:sp macro="" textlink="">
          <xdr:nvSpPr>
            <xdr:cNvPr id="25601" name="Bt1" hidden="1">
              <a:extLst>
                <a:ext uri="{63B3BB69-23CF-44E3-9099-C40C66FF867C}">
                  <a14:compatExt spid="_x0000_s25601"/>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SCAL~1/AppData/Local/Temp/DU%20maconnerie%20modifi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age-secu/AppData/Roaming/Microsoft/Excel/DU%20maconnerie%20modifie%20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ASCAL~1/AppData/Local/Temp/DU%20CCPLD%20avec%20formules.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GS_HYGIENE-SECU/SECURITE%20DU%20TRAVAIL/TMS/2017/MATERIEL%20SENSIBILISATION%20ECRA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sheetData sheetId="1">
        <row r="1">
          <cell r="A1" t="str">
            <v>RISQUES</v>
          </cell>
        </row>
        <row r="2">
          <cell r="A2" t="str">
            <v>Risque d'agression morale</v>
          </cell>
        </row>
        <row r="3">
          <cell r="A3" t="str">
            <v>Risque d'agression physique</v>
          </cell>
        </row>
        <row r="4">
          <cell r="A4" t="str">
            <v>Risdque lié à l'amiante</v>
          </cell>
        </row>
        <row r="5">
          <cell r="A5" t="str">
            <v>Risque de brûlure</v>
          </cell>
        </row>
        <row r="6">
          <cell r="A6" t="str">
            <v xml:space="preserve">Risque de chute de hauteur </v>
          </cell>
        </row>
        <row r="7">
          <cell r="A7" t="str">
            <v>Risque de chute de plain pied</v>
          </cell>
        </row>
        <row r="8">
          <cell r="A8" t="str">
            <v>Risque de contamination</v>
          </cell>
        </row>
        <row r="9">
          <cell r="A9" t="str">
            <v>Risque d'incendie ou d'explosion</v>
          </cell>
        </row>
        <row r="10">
          <cell r="A10" t="str">
            <v>Risque électrique</v>
          </cell>
        </row>
        <row r="11">
          <cell r="A11" t="str">
            <v>Risque et nuisance liés aux bruits</v>
          </cell>
        </row>
        <row r="12">
          <cell r="A12" t="str">
            <v>Risque lié à la manutention manuelle</v>
          </cell>
        </row>
        <row r="13">
          <cell r="A13" t="str">
            <v>Risque lié à la manutention manuelle</v>
          </cell>
        </row>
        <row r="14">
          <cell r="A14" t="str">
            <v>Risque lié à la manutention mécanique</v>
          </cell>
        </row>
        <row r="15">
          <cell r="A15" t="str">
            <v>Risque lié à la manutention mécanique</v>
          </cell>
        </row>
        <row r="16">
          <cell r="A16" t="str">
            <v>Risque lié à la posture</v>
          </cell>
        </row>
        <row r="17">
          <cell r="A17" t="str">
            <v>Risque lié à l'utilisation d'écran / poste bureautique</v>
          </cell>
        </row>
        <row r="18">
          <cell r="A18" t="str">
            <v>Risque lié à un choc ou à une partie saillante ou à un objet en mouvement</v>
          </cell>
        </row>
        <row r="19">
          <cell r="A19" t="str">
            <v>Risque lié aux ambiances climatiques (Chauff./ Clim.)</v>
          </cell>
        </row>
        <row r="20">
          <cell r="A20" t="str">
            <v>Risque lié aux effondrements et chutes d'objets</v>
          </cell>
        </row>
        <row r="21">
          <cell r="A21" t="str">
            <v>Risque lié aux produits, aux émissions et aux déchets</v>
          </cell>
        </row>
        <row r="22">
          <cell r="A22" t="str">
            <v>Risque psychosocial/stress</v>
          </cell>
        </row>
        <row r="23">
          <cell r="A23" t="str">
            <v>Risque routier  (heurt véhicule contre véhicule)</v>
          </cell>
        </row>
        <row r="24">
          <cell r="A24" t="str">
            <v>Risques du travailleur isolé</v>
          </cell>
        </row>
        <row r="25">
          <cell r="A25" t="str">
            <v>Risques liés aux machines outils</v>
          </cell>
        </row>
        <row r="26">
          <cell r="A26" t="str">
            <v>Risque lié aux circulations  (heurt véhicule contre agent)</v>
          </cell>
        </row>
        <row r="27">
          <cell r="A27" t="str">
            <v>Risque lié à la co-activité</v>
          </cell>
        </row>
        <row r="28">
          <cell r="A28" t="str">
            <v>Risque lié aux produits dangereux</v>
          </cell>
        </row>
        <row r="29">
          <cell r="A29" t="str">
            <v xml:space="preserve">Risque lié à l'activité physique </v>
          </cell>
        </row>
        <row r="30">
          <cell r="A30" t="str">
            <v>Risque de noyade</v>
          </cell>
        </row>
      </sheetData>
      <sheetData sheetId="2">
        <row r="4">
          <cell r="B4">
            <v>1</v>
          </cell>
        </row>
        <row r="5">
          <cell r="B5">
            <v>4</v>
          </cell>
        </row>
        <row r="6">
          <cell r="B6">
            <v>7</v>
          </cell>
        </row>
        <row r="7">
          <cell r="B7">
            <v>10</v>
          </cell>
        </row>
        <row r="9">
          <cell r="B9">
            <v>1</v>
          </cell>
        </row>
        <row r="10">
          <cell r="B10">
            <v>4</v>
          </cell>
        </row>
        <row r="11">
          <cell r="B11">
            <v>7</v>
          </cell>
        </row>
        <row r="12">
          <cell r="B12">
            <v>10</v>
          </cell>
        </row>
        <row r="39">
          <cell r="C39">
            <v>1</v>
          </cell>
        </row>
        <row r="40">
          <cell r="C40">
            <v>4</v>
          </cell>
        </row>
        <row r="41">
          <cell r="C41">
            <v>7</v>
          </cell>
        </row>
        <row r="42">
          <cell r="C42">
            <v>10</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refreshError="1"/>
      <sheetData sheetId="1">
        <row r="1">
          <cell r="A1" t="str">
            <v>RISQUES</v>
          </cell>
        </row>
        <row r="2">
          <cell r="A2" t="str">
            <v>Risque d'agression morale</v>
          </cell>
        </row>
        <row r="3">
          <cell r="A3" t="str">
            <v>Risque d'agression physique</v>
          </cell>
        </row>
        <row r="4">
          <cell r="A4" t="str">
            <v>Risdque lié à l'amiante</v>
          </cell>
        </row>
        <row r="5">
          <cell r="A5" t="str">
            <v>Risque de brûlure</v>
          </cell>
        </row>
        <row r="6">
          <cell r="A6" t="str">
            <v xml:space="preserve">Risque de chute de hauteur </v>
          </cell>
        </row>
        <row r="7">
          <cell r="A7" t="str">
            <v>Risque de chute de plain pied</v>
          </cell>
        </row>
        <row r="8">
          <cell r="A8" t="str">
            <v>Risque de contamination</v>
          </cell>
        </row>
        <row r="9">
          <cell r="A9" t="str">
            <v>Risque d'incendie ou d'explosion</v>
          </cell>
        </row>
        <row r="10">
          <cell r="A10" t="str">
            <v>Risque électrique</v>
          </cell>
        </row>
        <row r="11">
          <cell r="A11" t="str">
            <v>Risque et nuisance liés aux bruits</v>
          </cell>
        </row>
        <row r="12">
          <cell r="A12" t="str">
            <v>Risque lié à la manutention manuelle</v>
          </cell>
        </row>
        <row r="13">
          <cell r="A13" t="str">
            <v>Risque lié à la manutention manuelle</v>
          </cell>
        </row>
        <row r="14">
          <cell r="A14" t="str">
            <v>Risque lié à la manutention mécanique</v>
          </cell>
        </row>
        <row r="15">
          <cell r="A15" t="str">
            <v>Risque lié à la manutention mécanique</v>
          </cell>
        </row>
        <row r="16">
          <cell r="A16" t="str">
            <v>Risque lié à la posture</v>
          </cell>
        </row>
        <row r="17">
          <cell r="A17" t="str">
            <v>Risque lié à l'utilisation d'écran / poste bureautique</v>
          </cell>
        </row>
        <row r="18">
          <cell r="A18" t="str">
            <v>Risque lié à un choc ou à une partie saillante ou à un objet en mouvement</v>
          </cell>
        </row>
        <row r="19">
          <cell r="A19" t="str">
            <v>Risque lié aux ambiances climatiques (Chauff./ Clim.)</v>
          </cell>
        </row>
        <row r="20">
          <cell r="A20" t="str">
            <v>Risque lié aux effondrements et chutes d'objets</v>
          </cell>
        </row>
        <row r="21">
          <cell r="A21" t="str">
            <v>Risque lié aux produits, aux émissions et aux déchets</v>
          </cell>
        </row>
        <row r="22">
          <cell r="A22" t="str">
            <v>Risque psychosocial/stress</v>
          </cell>
        </row>
        <row r="23">
          <cell r="A23" t="str">
            <v>Risque routier  (heurt véhicule contre véhicule)</v>
          </cell>
        </row>
        <row r="24">
          <cell r="A24" t="str">
            <v>Risques du travailleur isolé</v>
          </cell>
        </row>
        <row r="25">
          <cell r="A25" t="str">
            <v>Risques liés aux machines outils</v>
          </cell>
        </row>
        <row r="26">
          <cell r="A26" t="str">
            <v>Risque lié aux circulations  (heurt véhicule contre agent)</v>
          </cell>
        </row>
        <row r="27">
          <cell r="A27" t="str">
            <v>Risque lié à la co-activité</v>
          </cell>
        </row>
        <row r="28">
          <cell r="A28" t="str">
            <v>Risque lié aux produits dangereux</v>
          </cell>
        </row>
        <row r="29">
          <cell r="A29" t="str">
            <v xml:space="preserve">Risque lié à l'activité physique </v>
          </cell>
        </row>
        <row r="30">
          <cell r="A30" t="str">
            <v>Risque de noyade</v>
          </cell>
        </row>
      </sheetData>
      <sheetData sheetId="2">
        <row r="4">
          <cell r="B4">
            <v>1</v>
          </cell>
        </row>
        <row r="5">
          <cell r="B5">
            <v>4</v>
          </cell>
        </row>
        <row r="6">
          <cell r="B6">
            <v>7</v>
          </cell>
        </row>
        <row r="7">
          <cell r="B7">
            <v>10</v>
          </cell>
        </row>
        <row r="9">
          <cell r="B9">
            <v>1</v>
          </cell>
        </row>
        <row r="10">
          <cell r="B10">
            <v>4</v>
          </cell>
        </row>
        <row r="11">
          <cell r="B11">
            <v>7</v>
          </cell>
        </row>
        <row r="12">
          <cell r="B12">
            <v>10</v>
          </cell>
        </row>
        <row r="39">
          <cell r="C39">
            <v>1</v>
          </cell>
        </row>
        <row r="40">
          <cell r="C40">
            <v>4</v>
          </cell>
        </row>
        <row r="41">
          <cell r="C41">
            <v>7</v>
          </cell>
        </row>
        <row r="42">
          <cell r="C42">
            <v>10</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2)"/>
      <sheetName val="synthèse gravité risques"/>
      <sheetName val="MSP"/>
      <sheetName val="Tourisme"/>
      <sheetName val="fEUILLE VIERGE "/>
      <sheetName val="RISQUES ET GESTIONNNAIRES "/>
      <sheetName val="COTATION "/>
    </sheetNames>
    <sheetDataSet>
      <sheetData sheetId="0"/>
      <sheetData sheetId="1" refreshError="1"/>
      <sheetData sheetId="2" refreshError="1"/>
      <sheetData sheetId="3" refreshError="1"/>
      <sheetData sheetId="4" refreshError="1"/>
      <sheetData sheetId="5"/>
      <sheetData sheetId="6"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image" Target="../media/image3.emf"/><Relationship Id="rId4" Type="http://schemas.openxmlformats.org/officeDocument/2006/relationships/control" Target="../activeX/activeX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image" Target="../media/image4.emf"/><Relationship Id="rId4" Type="http://schemas.openxmlformats.org/officeDocument/2006/relationships/control" Target="../activeX/activeX4.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image" Target="../media/image5.emf"/><Relationship Id="rId4" Type="http://schemas.openxmlformats.org/officeDocument/2006/relationships/control" Target="../activeX/activeX5.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6.bin"/><Relationship Id="rId5" Type="http://schemas.openxmlformats.org/officeDocument/2006/relationships/image" Target="../media/image6.emf"/><Relationship Id="rId4" Type="http://schemas.openxmlformats.org/officeDocument/2006/relationships/control" Target="../activeX/activeX6.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7.bin"/><Relationship Id="rId5" Type="http://schemas.openxmlformats.org/officeDocument/2006/relationships/image" Target="../media/image7.emf"/><Relationship Id="rId4" Type="http://schemas.openxmlformats.org/officeDocument/2006/relationships/control" Target="../activeX/activeX7.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8.bin"/><Relationship Id="rId5" Type="http://schemas.openxmlformats.org/officeDocument/2006/relationships/image" Target="../media/image8.emf"/><Relationship Id="rId4" Type="http://schemas.openxmlformats.org/officeDocument/2006/relationships/control" Target="../activeX/activeX8.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9.bin"/><Relationship Id="rId5" Type="http://schemas.openxmlformats.org/officeDocument/2006/relationships/image" Target="../media/image9.emf"/><Relationship Id="rId4" Type="http://schemas.openxmlformats.org/officeDocument/2006/relationships/control" Target="../activeX/activeX9.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10.bin"/><Relationship Id="rId5" Type="http://schemas.openxmlformats.org/officeDocument/2006/relationships/image" Target="../media/image10.emf"/><Relationship Id="rId4" Type="http://schemas.openxmlformats.org/officeDocument/2006/relationships/control" Target="../activeX/activeX10.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11.xml"/><Relationship Id="rId1" Type="http://schemas.openxmlformats.org/officeDocument/2006/relationships/printerSettings" Target="../printerSettings/printerSettings11.bin"/><Relationship Id="rId5" Type="http://schemas.openxmlformats.org/officeDocument/2006/relationships/image" Target="../media/image11.emf"/><Relationship Id="rId4" Type="http://schemas.openxmlformats.org/officeDocument/2006/relationships/control" Target="../activeX/activeX11.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12.xml"/><Relationship Id="rId1" Type="http://schemas.openxmlformats.org/officeDocument/2006/relationships/printerSettings" Target="../printerSettings/printerSettings12.bin"/><Relationship Id="rId5" Type="http://schemas.openxmlformats.org/officeDocument/2006/relationships/image" Target="../media/image12.emf"/><Relationship Id="rId4" Type="http://schemas.openxmlformats.org/officeDocument/2006/relationships/control" Target="../activeX/activeX1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13.xml"/><Relationship Id="rId1" Type="http://schemas.openxmlformats.org/officeDocument/2006/relationships/printerSettings" Target="../printerSettings/printerSettings13.bin"/><Relationship Id="rId5" Type="http://schemas.openxmlformats.org/officeDocument/2006/relationships/image" Target="../media/image13.emf"/><Relationship Id="rId4" Type="http://schemas.openxmlformats.org/officeDocument/2006/relationships/control" Target="../activeX/activeX13.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14.xml"/><Relationship Id="rId1" Type="http://schemas.openxmlformats.org/officeDocument/2006/relationships/printerSettings" Target="../printerSettings/printerSettings14.bin"/><Relationship Id="rId5" Type="http://schemas.openxmlformats.org/officeDocument/2006/relationships/image" Target="../media/image14.emf"/><Relationship Id="rId4" Type="http://schemas.openxmlformats.org/officeDocument/2006/relationships/control" Target="../activeX/activeX14.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15.vml"/><Relationship Id="rId2" Type="http://schemas.openxmlformats.org/officeDocument/2006/relationships/drawing" Target="../drawings/drawing15.xml"/><Relationship Id="rId1" Type="http://schemas.openxmlformats.org/officeDocument/2006/relationships/printerSettings" Target="../printerSettings/printerSettings15.bin"/><Relationship Id="rId5" Type="http://schemas.openxmlformats.org/officeDocument/2006/relationships/image" Target="../media/image15.emf"/><Relationship Id="rId4" Type="http://schemas.openxmlformats.org/officeDocument/2006/relationships/control" Target="../activeX/activeX15.xml"/></Relationships>
</file>

<file path=xl/worksheets/_rels/sheet16.xml.rels><?xml version="1.0" encoding="UTF-8" standalone="yes"?>
<Relationships xmlns="http://schemas.openxmlformats.org/package/2006/relationships"><Relationship Id="rId3" Type="http://schemas.openxmlformats.org/officeDocument/2006/relationships/control" Target="../activeX/activeX16.xml"/><Relationship Id="rId2" Type="http://schemas.openxmlformats.org/officeDocument/2006/relationships/vmlDrawing" Target="../drawings/vmlDrawing16.vml"/><Relationship Id="rId1" Type="http://schemas.openxmlformats.org/officeDocument/2006/relationships/drawing" Target="../drawings/drawing16.xml"/><Relationship Id="rId4" Type="http://schemas.openxmlformats.org/officeDocument/2006/relationships/image" Target="../media/image16.emf"/></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7.vml"/><Relationship Id="rId2" Type="http://schemas.openxmlformats.org/officeDocument/2006/relationships/drawing" Target="../drawings/drawing17.xml"/><Relationship Id="rId1" Type="http://schemas.openxmlformats.org/officeDocument/2006/relationships/printerSettings" Target="../printerSettings/printerSettings16.bin"/><Relationship Id="rId5" Type="http://schemas.openxmlformats.org/officeDocument/2006/relationships/image" Target="../media/image17.emf"/><Relationship Id="rId4" Type="http://schemas.openxmlformats.org/officeDocument/2006/relationships/control" Target="../activeX/activeX17.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8.xml"/><Relationship Id="rId2" Type="http://schemas.openxmlformats.org/officeDocument/2006/relationships/vmlDrawing" Target="../drawings/vmlDrawing18.vml"/><Relationship Id="rId1" Type="http://schemas.openxmlformats.org/officeDocument/2006/relationships/drawing" Target="../drawings/drawing18.xml"/><Relationship Id="rId4" Type="http://schemas.openxmlformats.org/officeDocument/2006/relationships/image" Target="../media/image18.emf"/></Relationships>
</file>

<file path=xl/worksheets/_rels/sheet19.xml.rels><?xml version="1.0" encoding="UTF-8" standalone="yes"?>
<Relationships xmlns="http://schemas.openxmlformats.org/package/2006/relationships"><Relationship Id="rId3" Type="http://schemas.openxmlformats.org/officeDocument/2006/relationships/control" Target="../activeX/activeX19.xml"/><Relationship Id="rId2" Type="http://schemas.openxmlformats.org/officeDocument/2006/relationships/vmlDrawing" Target="../drawings/vmlDrawing19.vml"/><Relationship Id="rId1" Type="http://schemas.openxmlformats.org/officeDocument/2006/relationships/drawing" Target="../drawings/drawing19.xml"/><Relationship Id="rId4" Type="http://schemas.openxmlformats.org/officeDocument/2006/relationships/image" Target="../media/image19.emf"/></Relationships>
</file>

<file path=xl/worksheets/_rels/sheet20.xml.rels><?xml version="1.0" encoding="UTF-8" standalone="yes"?>
<Relationships xmlns="http://schemas.openxmlformats.org/package/2006/relationships"><Relationship Id="rId3" Type="http://schemas.openxmlformats.org/officeDocument/2006/relationships/vmlDrawing" Target="../drawings/vmlDrawing20.vml"/><Relationship Id="rId2" Type="http://schemas.openxmlformats.org/officeDocument/2006/relationships/drawing" Target="../drawings/drawing20.xml"/><Relationship Id="rId1" Type="http://schemas.openxmlformats.org/officeDocument/2006/relationships/printerSettings" Target="../printerSettings/printerSettings17.bin"/><Relationship Id="rId5" Type="http://schemas.openxmlformats.org/officeDocument/2006/relationships/image" Target="../media/image20.emf"/><Relationship Id="rId4" Type="http://schemas.openxmlformats.org/officeDocument/2006/relationships/control" Target="../activeX/activeX20.xml"/></Relationships>
</file>

<file path=xl/worksheets/_rels/sheet21.xml.rels><?xml version="1.0" encoding="UTF-8" standalone="yes"?>
<Relationships xmlns="http://schemas.openxmlformats.org/package/2006/relationships"><Relationship Id="rId3" Type="http://schemas.openxmlformats.org/officeDocument/2006/relationships/vmlDrawing" Target="../drawings/vmlDrawing21.vml"/><Relationship Id="rId2" Type="http://schemas.openxmlformats.org/officeDocument/2006/relationships/drawing" Target="../drawings/drawing21.xml"/><Relationship Id="rId1" Type="http://schemas.openxmlformats.org/officeDocument/2006/relationships/printerSettings" Target="../printerSettings/printerSettings18.bin"/><Relationship Id="rId5" Type="http://schemas.openxmlformats.org/officeDocument/2006/relationships/image" Target="../media/image24.emf"/><Relationship Id="rId4" Type="http://schemas.openxmlformats.org/officeDocument/2006/relationships/control" Target="../activeX/activeX21.xml"/></Relationships>
</file>

<file path=xl/worksheets/_rels/sheet22.xml.rels><?xml version="1.0" encoding="UTF-8" standalone="yes"?>
<Relationships xmlns="http://schemas.openxmlformats.org/package/2006/relationships"><Relationship Id="rId8" Type="http://schemas.openxmlformats.org/officeDocument/2006/relationships/image" Target="../media/image25.emf"/><Relationship Id="rId3" Type="http://schemas.openxmlformats.org/officeDocument/2006/relationships/hyperlink" Target="http://draf.bretagne.agriculture.gouv.fr/corpep/spip.php?article209" TargetMode="External"/><Relationship Id="rId7" Type="http://schemas.openxmlformats.org/officeDocument/2006/relationships/control" Target="../activeX/activeX22.xml"/><Relationship Id="rId2" Type="http://schemas.openxmlformats.org/officeDocument/2006/relationships/hyperlink" Target="http://boutique.gdle.net/travail-en-atelier/206-ergo-siege.html" TargetMode="External"/><Relationship Id="rId1" Type="http://schemas.openxmlformats.org/officeDocument/2006/relationships/hyperlink" Target="http://draf.bretagne.agriculture.gouv.fr/corpep/IMG/pdf/fiche_4_72.pdf" TargetMode="External"/><Relationship Id="rId6" Type="http://schemas.openxmlformats.org/officeDocument/2006/relationships/vmlDrawing" Target="../drawings/vmlDrawing22.vml"/><Relationship Id="rId5" Type="http://schemas.openxmlformats.org/officeDocument/2006/relationships/drawing" Target="../drawings/drawing22.xml"/><Relationship Id="rId4" Type="http://schemas.openxmlformats.org/officeDocument/2006/relationships/printerSettings" Target="../printerSettings/printerSettings19.bin"/></Relationships>
</file>

<file path=xl/worksheets/_rels/sheet23.xml.rels><?xml version="1.0" encoding="UTF-8" standalone="yes"?>
<Relationships xmlns="http://schemas.openxmlformats.org/package/2006/relationships"><Relationship Id="rId3" Type="http://schemas.openxmlformats.org/officeDocument/2006/relationships/vmlDrawing" Target="../drawings/vmlDrawing23.vml"/><Relationship Id="rId2" Type="http://schemas.openxmlformats.org/officeDocument/2006/relationships/drawing" Target="../drawings/drawing23.xml"/><Relationship Id="rId1" Type="http://schemas.openxmlformats.org/officeDocument/2006/relationships/printerSettings" Target="../printerSettings/printerSettings20.bin"/><Relationship Id="rId5" Type="http://schemas.openxmlformats.org/officeDocument/2006/relationships/image" Target="../media/image26.emf"/><Relationship Id="rId4" Type="http://schemas.openxmlformats.org/officeDocument/2006/relationships/control" Target="../activeX/activeX23.xml"/></Relationships>
</file>

<file path=xl/worksheets/_rels/sheet24.xml.rels><?xml version="1.0" encoding="UTF-8" standalone="yes"?>
<Relationships xmlns="http://schemas.openxmlformats.org/package/2006/relationships"><Relationship Id="rId3" Type="http://schemas.openxmlformats.org/officeDocument/2006/relationships/vmlDrawing" Target="../drawings/vmlDrawing24.vml"/><Relationship Id="rId2" Type="http://schemas.openxmlformats.org/officeDocument/2006/relationships/drawing" Target="../drawings/drawing24.xml"/><Relationship Id="rId1" Type="http://schemas.openxmlformats.org/officeDocument/2006/relationships/printerSettings" Target="../printerSettings/printerSettings21.bin"/><Relationship Id="rId5" Type="http://schemas.openxmlformats.org/officeDocument/2006/relationships/image" Target="../media/image27.emf"/><Relationship Id="rId4" Type="http://schemas.openxmlformats.org/officeDocument/2006/relationships/control" Target="../activeX/activeX24.xml"/></Relationships>
</file>

<file path=xl/worksheets/_rels/sheet25.xml.rels><?xml version="1.0" encoding="UTF-8" standalone="yes"?>
<Relationships xmlns="http://schemas.openxmlformats.org/package/2006/relationships"><Relationship Id="rId3" Type="http://schemas.openxmlformats.org/officeDocument/2006/relationships/vmlDrawing" Target="../drawings/vmlDrawing25.vml"/><Relationship Id="rId2" Type="http://schemas.openxmlformats.org/officeDocument/2006/relationships/drawing" Target="../drawings/drawing25.xml"/><Relationship Id="rId1" Type="http://schemas.openxmlformats.org/officeDocument/2006/relationships/printerSettings" Target="../printerSettings/printerSettings22.bin"/><Relationship Id="rId5" Type="http://schemas.openxmlformats.org/officeDocument/2006/relationships/image" Target="../media/image28.emf"/><Relationship Id="rId4" Type="http://schemas.openxmlformats.org/officeDocument/2006/relationships/control" Target="../activeX/activeX2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pageSetUpPr fitToPage="1"/>
  </sheetPr>
  <dimension ref="A3:H40"/>
  <sheetViews>
    <sheetView workbookViewId="0">
      <selection activeCell="A12" sqref="A12"/>
    </sheetView>
  </sheetViews>
  <sheetFormatPr baseColWidth="10" defaultRowHeight="15" x14ac:dyDescent="0.25"/>
  <cols>
    <col min="1" max="1" width="82.140625" bestFit="1" customWidth="1"/>
    <col min="5" max="5" width="14.140625" customWidth="1"/>
  </cols>
  <sheetData>
    <row r="3" spans="1:7" ht="23.25" x14ac:dyDescent="0.25">
      <c r="A3" s="552" t="s">
        <v>1153</v>
      </c>
      <c r="B3" s="553"/>
      <c r="C3" s="553"/>
      <c r="D3" s="553"/>
      <c r="E3" s="553"/>
      <c r="F3" s="553"/>
      <c r="G3" s="554"/>
    </row>
    <row r="6" spans="1:7" x14ac:dyDescent="0.25">
      <c r="A6" t="s">
        <v>1154</v>
      </c>
    </row>
    <row r="8" spans="1:7" x14ac:dyDescent="0.25">
      <c r="A8" t="s">
        <v>1155</v>
      </c>
    </row>
    <row r="10" spans="1:7" x14ac:dyDescent="0.25">
      <c r="A10" t="s">
        <v>1156</v>
      </c>
    </row>
    <row r="12" spans="1:7" x14ac:dyDescent="0.25">
      <c r="A12" t="s">
        <v>1157</v>
      </c>
    </row>
    <row r="13" spans="1:7" x14ac:dyDescent="0.25">
      <c r="A13" t="s">
        <v>1158</v>
      </c>
    </row>
    <row r="14" spans="1:7" x14ac:dyDescent="0.25">
      <c r="A14" t="s">
        <v>1159</v>
      </c>
    </row>
    <row r="15" spans="1:7" ht="15.75" thickBot="1" x14ac:dyDescent="0.3"/>
    <row r="16" spans="1:7" ht="16.5" thickBot="1" x14ac:dyDescent="0.3">
      <c r="A16" s="548" t="s">
        <v>26</v>
      </c>
      <c r="B16" s="22">
        <v>1</v>
      </c>
      <c r="C16" s="23" t="s">
        <v>27</v>
      </c>
      <c r="D16" s="24"/>
      <c r="E16" s="24"/>
      <c r="F16" s="24"/>
      <c r="G16" s="25"/>
    </row>
    <row r="17" spans="1:8" ht="16.5" thickBot="1" x14ac:dyDescent="0.3">
      <c r="A17" s="548"/>
      <c r="B17" s="26">
        <v>4</v>
      </c>
      <c r="C17" s="27" t="s">
        <v>28</v>
      </c>
      <c r="D17" s="28"/>
      <c r="E17" s="28"/>
      <c r="F17" s="28"/>
      <c r="G17" s="29"/>
    </row>
    <row r="18" spans="1:8" ht="16.5" thickBot="1" x14ac:dyDescent="0.3">
      <c r="A18" s="548"/>
      <c r="B18" s="26">
        <v>7</v>
      </c>
      <c r="C18" s="27" t="s">
        <v>29</v>
      </c>
      <c r="D18" s="28"/>
      <c r="E18" s="28"/>
      <c r="F18" s="28"/>
      <c r="G18" s="29"/>
    </row>
    <row r="19" spans="1:8" ht="16.5" thickBot="1" x14ac:dyDescent="0.3">
      <c r="A19" s="548"/>
      <c r="B19" s="30">
        <v>10</v>
      </c>
      <c r="C19" s="31" t="s">
        <v>30</v>
      </c>
      <c r="D19" s="32"/>
      <c r="E19" s="32"/>
      <c r="F19" s="32"/>
      <c r="G19" s="33"/>
    </row>
    <row r="20" spans="1:8" ht="15.75" thickBot="1" x14ac:dyDescent="0.3">
      <c r="A20" s="34"/>
      <c r="B20" s="34"/>
      <c r="C20" s="35"/>
    </row>
    <row r="21" spans="1:8" ht="16.5" thickBot="1" x14ac:dyDescent="0.3">
      <c r="A21" s="548" t="s">
        <v>31</v>
      </c>
      <c r="B21" s="22">
        <v>1</v>
      </c>
      <c r="C21" s="23" t="s">
        <v>32</v>
      </c>
      <c r="D21" s="24"/>
      <c r="E21" s="24"/>
      <c r="F21" s="24"/>
      <c r="G21" s="25"/>
      <c r="H21" s="36" t="s">
        <v>33</v>
      </c>
    </row>
    <row r="22" spans="1:8" ht="16.5" thickBot="1" x14ac:dyDescent="0.3">
      <c r="A22" s="548"/>
      <c r="B22" s="26">
        <v>4</v>
      </c>
      <c r="C22" s="27" t="s">
        <v>34</v>
      </c>
      <c r="D22" s="28"/>
      <c r="E22" s="28"/>
      <c r="F22" s="28"/>
      <c r="G22" s="29"/>
      <c r="H22" s="36" t="s">
        <v>35</v>
      </c>
    </row>
    <row r="23" spans="1:8" ht="16.5" thickBot="1" x14ac:dyDescent="0.3">
      <c r="A23" s="548"/>
      <c r="B23" s="37">
        <v>7</v>
      </c>
      <c r="C23" s="38" t="s">
        <v>36</v>
      </c>
      <c r="D23" s="32"/>
      <c r="E23" s="32"/>
      <c r="F23" s="32"/>
      <c r="G23" s="33"/>
      <c r="H23" s="36" t="s">
        <v>37</v>
      </c>
    </row>
    <row r="24" spans="1:8" ht="16.5" thickBot="1" x14ac:dyDescent="0.3">
      <c r="A24" s="548"/>
      <c r="B24" s="30">
        <v>10</v>
      </c>
      <c r="C24" s="31" t="s">
        <v>39</v>
      </c>
      <c r="D24" s="32"/>
      <c r="E24" s="32"/>
      <c r="F24" s="32"/>
      <c r="G24" s="33"/>
      <c r="H24" s="36" t="s">
        <v>40</v>
      </c>
    </row>
    <row r="25" spans="1:8" ht="15.75" thickBot="1" x14ac:dyDescent="0.3"/>
    <row r="26" spans="1:8" ht="16.5" thickBot="1" x14ac:dyDescent="0.3">
      <c r="A26" s="549" t="s">
        <v>46</v>
      </c>
      <c r="B26" s="22">
        <v>1</v>
      </c>
      <c r="C26" s="46">
        <v>1</v>
      </c>
      <c r="D26" s="47" t="s">
        <v>47</v>
      </c>
      <c r="E26" s="47"/>
      <c r="F26" s="47"/>
      <c r="G26" s="48"/>
    </row>
    <row r="27" spans="1:8" ht="16.5" thickBot="1" x14ac:dyDescent="0.3">
      <c r="A27" s="550"/>
      <c r="B27" s="26">
        <v>4</v>
      </c>
      <c r="C27" s="49">
        <v>4</v>
      </c>
      <c r="D27" s="28" t="s">
        <v>48</v>
      </c>
      <c r="E27" s="28"/>
      <c r="F27" s="28"/>
      <c r="G27" s="50"/>
    </row>
    <row r="28" spans="1:8" ht="16.5" thickBot="1" x14ac:dyDescent="0.3">
      <c r="A28" s="550"/>
      <c r="B28" s="37">
        <v>7</v>
      </c>
      <c r="C28" s="51">
        <v>7</v>
      </c>
      <c r="D28" s="32" t="s">
        <v>49</v>
      </c>
      <c r="E28" s="32"/>
      <c r="F28" s="32"/>
      <c r="G28" s="52"/>
    </row>
    <row r="29" spans="1:8" ht="16.5" thickBot="1" x14ac:dyDescent="0.3">
      <c r="A29" s="551"/>
      <c r="B29" s="30">
        <v>10</v>
      </c>
      <c r="C29" s="53">
        <v>10</v>
      </c>
      <c r="D29" s="54" t="s">
        <v>50</v>
      </c>
      <c r="E29" s="54"/>
      <c r="F29" s="54"/>
      <c r="G29" s="55"/>
    </row>
    <row r="31" spans="1:8" x14ac:dyDescent="0.25">
      <c r="A31" s="541" t="s">
        <v>1160</v>
      </c>
    </row>
    <row r="32" spans="1:8" ht="15.75" thickBot="1" x14ac:dyDescent="0.3"/>
    <row r="33" spans="1:5" ht="15.75" thickBot="1" x14ac:dyDescent="0.3">
      <c r="A33" s="74" t="s">
        <v>1161</v>
      </c>
      <c r="B33" s="531"/>
      <c r="C33" s="532"/>
      <c r="D33" s="533"/>
    </row>
    <row r="34" spans="1:5" ht="15.75" thickBot="1" x14ac:dyDescent="0.3">
      <c r="B34" s="17" t="s">
        <v>1162</v>
      </c>
      <c r="C34" s="17" t="s">
        <v>1163</v>
      </c>
      <c r="D34" s="17" t="s">
        <v>1164</v>
      </c>
    </row>
    <row r="37" spans="1:5" ht="15.75" thickBot="1" x14ac:dyDescent="0.3"/>
    <row r="38" spans="1:5" x14ac:dyDescent="0.25">
      <c r="A38" s="74" t="s">
        <v>1171</v>
      </c>
      <c r="B38" s="537"/>
      <c r="C38" s="555" t="s">
        <v>1165</v>
      </c>
      <c r="D38" s="555"/>
      <c r="E38" s="556"/>
    </row>
    <row r="39" spans="1:5" x14ac:dyDescent="0.25">
      <c r="B39" s="538"/>
      <c r="C39" s="34"/>
      <c r="D39" s="34"/>
      <c r="E39" s="539"/>
    </row>
    <row r="40" spans="1:5" ht="15.75" thickBot="1" x14ac:dyDescent="0.3">
      <c r="B40" s="540"/>
      <c r="C40" s="546" t="s">
        <v>1166</v>
      </c>
      <c r="D40" s="546"/>
      <c r="E40" s="547"/>
    </row>
  </sheetData>
  <mergeCells count="6">
    <mergeCell ref="C40:E40"/>
    <mergeCell ref="A16:A19"/>
    <mergeCell ref="A21:A24"/>
    <mergeCell ref="A26:A29"/>
    <mergeCell ref="A3:G3"/>
    <mergeCell ref="C38:E38"/>
  </mergeCells>
  <printOptions horizontalCentered="1" verticalCentered="1"/>
  <pageMargins left="0.70866141732283472" right="0.70866141732283472" top="0.74803149606299213" bottom="0.74803149606299213" header="0.31496062992125984" footer="0.31496062992125984"/>
  <pageSetup paperSize="8" orientation="landscape" r:id="rId1"/>
  <drawing r:id="rId2"/>
  <legacyDrawing r:id="rId3"/>
  <controls>
    <mc:AlternateContent xmlns:mc="http://schemas.openxmlformats.org/markup-compatibility/2006">
      <mc:Choice Requires="x14">
        <control shapeId="2049" r:id="rId4" name="Bt1">
          <controlPr defaultSize="0" autoLine="0" autoPict="0" r:id="rId5">
            <anchor moveWithCells="1">
              <from>
                <xdr:col>0</xdr:col>
                <xdr:colOff>638175</xdr:colOff>
                <xdr:row>1</xdr:row>
                <xdr:rowOff>66675</xdr:rowOff>
              </from>
              <to>
                <xdr:col>0</xdr:col>
                <xdr:colOff>2352675</xdr:colOff>
                <xdr:row>2</xdr:row>
                <xdr:rowOff>257175</xdr:rowOff>
              </to>
            </anchor>
          </controlPr>
        </control>
      </mc:Choice>
      <mc:Fallback>
        <control shapeId="2049"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pageSetUpPr fitToPage="1"/>
  </sheetPr>
  <dimension ref="A2:M41"/>
  <sheetViews>
    <sheetView topLeftCell="A22" workbookViewId="0">
      <selection activeCell="F40" sqref="F40:F41"/>
    </sheetView>
  </sheetViews>
  <sheetFormatPr baseColWidth="10" defaultRowHeight="15" x14ac:dyDescent="0.25"/>
  <cols>
    <col min="1" max="1" width="39.42578125" bestFit="1" customWidth="1"/>
    <col min="2" max="2" width="20.42578125" bestFit="1" customWidth="1"/>
    <col min="3" max="3" width="29" bestFit="1" customWidth="1"/>
    <col min="8" max="8" width="29.140625" bestFit="1" customWidth="1"/>
    <col min="9" max="9" width="20.42578125" bestFit="1" customWidth="1"/>
    <col min="11" max="11" width="14.5703125" customWidth="1"/>
    <col min="12" max="12" width="21.42578125" customWidth="1"/>
  </cols>
  <sheetData>
    <row r="2" spans="1:13" ht="15.75" thickBot="1" x14ac:dyDescent="0.3"/>
    <row r="3" spans="1:13" ht="16.5" thickBot="1" x14ac:dyDescent="0.3">
      <c r="A3" s="582" t="s">
        <v>0</v>
      </c>
      <c r="B3" s="583"/>
      <c r="C3" s="583"/>
      <c r="D3" s="583"/>
      <c r="E3" s="583"/>
      <c r="F3" s="583"/>
      <c r="G3" s="583"/>
      <c r="H3" s="583"/>
      <c r="I3" s="583"/>
      <c r="J3" s="583"/>
      <c r="K3" s="584"/>
    </row>
    <row r="4" spans="1:13" ht="16.5" thickBot="1" x14ac:dyDescent="0.3">
      <c r="A4" s="1"/>
      <c r="B4" s="2"/>
      <c r="C4" s="2"/>
      <c r="D4" s="3"/>
      <c r="E4" s="3"/>
      <c r="F4" s="3"/>
      <c r="K4" s="67"/>
    </row>
    <row r="5" spans="1:13" ht="15.75" thickBot="1" x14ac:dyDescent="0.3">
      <c r="A5" s="4" t="s">
        <v>453</v>
      </c>
      <c r="B5" s="5" t="s">
        <v>236</v>
      </c>
      <c r="C5" s="119" t="s">
        <v>435</v>
      </c>
      <c r="D5" s="6"/>
      <c r="E5" s="7"/>
      <c r="F5" s="7"/>
      <c r="G5" s="6"/>
      <c r="H5" s="6"/>
      <c r="I5" s="6"/>
      <c r="K5" s="67"/>
    </row>
    <row r="6" spans="1:13" x14ac:dyDescent="0.25">
      <c r="A6" s="585"/>
      <c r="B6" s="586"/>
      <c r="C6" s="586"/>
      <c r="D6" s="6"/>
      <c r="E6" s="6"/>
      <c r="F6" s="6"/>
      <c r="G6" s="6"/>
      <c r="H6" s="6" t="s">
        <v>1</v>
      </c>
      <c r="I6" s="6">
        <v>2017</v>
      </c>
      <c r="K6" s="67"/>
    </row>
    <row r="7" spans="1:13" ht="15.75" thickBot="1" x14ac:dyDescent="0.3">
      <c r="A7" s="587"/>
      <c r="B7" s="588"/>
      <c r="C7" s="588"/>
      <c r="D7" s="8"/>
      <c r="E7" s="4"/>
      <c r="F7" s="4"/>
      <c r="G7" s="6"/>
      <c r="H7" s="6"/>
      <c r="I7" s="6"/>
      <c r="K7" s="67"/>
    </row>
    <row r="8" spans="1:13" ht="15.75" thickBot="1" x14ac:dyDescent="0.3">
      <c r="A8" s="9" t="s">
        <v>436</v>
      </c>
      <c r="B8" s="10"/>
      <c r="C8" s="10"/>
      <c r="D8" s="4"/>
      <c r="E8" s="4"/>
      <c r="F8" s="4"/>
      <c r="G8" s="6"/>
      <c r="H8" s="6"/>
      <c r="I8" s="6"/>
      <c r="K8" s="67"/>
    </row>
    <row r="9" spans="1:13" ht="15.75" thickBot="1" x14ac:dyDescent="0.3">
      <c r="A9" s="589" t="s">
        <v>2</v>
      </c>
      <c r="B9" s="590" t="s">
        <v>3</v>
      </c>
      <c r="C9" s="592" t="s">
        <v>4</v>
      </c>
      <c r="D9" s="594" t="s">
        <v>5</v>
      </c>
      <c r="E9" s="595"/>
      <c r="F9" s="595"/>
      <c r="G9" s="596"/>
      <c r="H9" s="597" t="s">
        <v>130</v>
      </c>
      <c r="I9" s="599" t="s">
        <v>6</v>
      </c>
      <c r="J9" s="601" t="s">
        <v>7</v>
      </c>
      <c r="K9" s="602" t="s">
        <v>233</v>
      </c>
      <c r="L9" s="604" t="s">
        <v>8</v>
      </c>
      <c r="M9" s="602" t="s">
        <v>411</v>
      </c>
    </row>
    <row r="10" spans="1:13" ht="29.25" customHeight="1" thickBot="1" x14ac:dyDescent="0.3">
      <c r="A10" s="564"/>
      <c r="B10" s="591"/>
      <c r="C10" s="593"/>
      <c r="D10" s="183" t="s">
        <v>9</v>
      </c>
      <c r="E10" s="183" t="s">
        <v>10</v>
      </c>
      <c r="F10" s="183" t="s">
        <v>11</v>
      </c>
      <c r="G10" s="12" t="s">
        <v>12</v>
      </c>
      <c r="H10" s="598"/>
      <c r="I10" s="600"/>
      <c r="J10" s="601"/>
      <c r="K10" s="602"/>
      <c r="L10" s="605"/>
      <c r="M10" s="602"/>
    </row>
    <row r="11" spans="1:13" ht="39.75" customHeight="1" thickBot="1" x14ac:dyDescent="0.3">
      <c r="A11" s="562" t="s">
        <v>13</v>
      </c>
      <c r="B11" s="565" t="s">
        <v>450</v>
      </c>
      <c r="C11" s="565" t="s">
        <v>437</v>
      </c>
      <c r="D11" s="568">
        <v>7</v>
      </c>
      <c r="E11" s="568">
        <v>10</v>
      </c>
      <c r="F11" s="576">
        <v>4</v>
      </c>
      <c r="G11" s="559">
        <f>D11*E11*F11</f>
        <v>280</v>
      </c>
      <c r="H11" s="66" t="s">
        <v>438</v>
      </c>
      <c r="I11" s="66" t="s">
        <v>16</v>
      </c>
      <c r="J11" s="606">
        <f ca="1">IF(G11&gt;=400,YEAR(TODAY())+1,IF(G11&gt;=70,YEAR(TODAY())+3,YEAR(TODAY())+5))</f>
        <v>2020</v>
      </c>
      <c r="K11" s="68">
        <v>2017</v>
      </c>
      <c r="L11" s="78"/>
      <c r="M11" s="275"/>
    </row>
    <row r="12" spans="1:13" ht="39.75" customHeight="1" thickBot="1" x14ac:dyDescent="0.3">
      <c r="A12" s="563"/>
      <c r="B12" s="566"/>
      <c r="C12" s="566"/>
      <c r="D12" s="569"/>
      <c r="E12" s="569"/>
      <c r="F12" s="577"/>
      <c r="G12" s="560"/>
      <c r="H12" s="515" t="s">
        <v>1076</v>
      </c>
      <c r="I12" s="66" t="s">
        <v>16</v>
      </c>
      <c r="J12" s="612"/>
      <c r="K12" s="68"/>
      <c r="L12" s="78"/>
      <c r="M12" s="275" t="s">
        <v>469</v>
      </c>
    </row>
    <row r="13" spans="1:13" ht="39.75" customHeight="1" thickBot="1" x14ac:dyDescent="0.3">
      <c r="A13" s="563"/>
      <c r="B13" s="566"/>
      <c r="C13" s="566"/>
      <c r="D13" s="569"/>
      <c r="E13" s="569"/>
      <c r="F13" s="577"/>
      <c r="G13" s="560"/>
      <c r="H13" s="66" t="s">
        <v>944</v>
      </c>
      <c r="I13" s="66" t="s">
        <v>65</v>
      </c>
      <c r="J13" s="612"/>
      <c r="K13" s="68">
        <v>2017</v>
      </c>
      <c r="L13" s="78"/>
      <c r="M13" s="275"/>
    </row>
    <row r="14" spans="1:13" ht="35.25" customHeight="1" thickBot="1" x14ac:dyDescent="0.3">
      <c r="A14" s="564"/>
      <c r="B14" s="567"/>
      <c r="C14" s="567"/>
      <c r="D14" s="570"/>
      <c r="E14" s="570"/>
      <c r="F14" s="610"/>
      <c r="G14" s="561"/>
      <c r="H14" s="66" t="s">
        <v>439</v>
      </c>
      <c r="I14" s="475" t="s">
        <v>16</v>
      </c>
      <c r="J14" s="611"/>
      <c r="K14" s="68" t="s">
        <v>1065</v>
      </c>
      <c r="L14" s="78"/>
      <c r="M14" s="275"/>
    </row>
    <row r="15" spans="1:13" s="126" customFormat="1" ht="24.75" thickBot="1" x14ac:dyDescent="0.3">
      <c r="A15" s="571" t="s">
        <v>17</v>
      </c>
      <c r="B15" s="565" t="s">
        <v>545</v>
      </c>
      <c r="C15" s="565" t="s">
        <v>551</v>
      </c>
      <c r="D15" s="576">
        <v>7</v>
      </c>
      <c r="E15" s="568">
        <v>10</v>
      </c>
      <c r="F15" s="576">
        <v>4</v>
      </c>
      <c r="G15" s="559">
        <f>D15*E15*F15</f>
        <v>280</v>
      </c>
      <c r="H15" s="266" t="s">
        <v>1077</v>
      </c>
      <c r="I15" s="266" t="s">
        <v>16</v>
      </c>
      <c r="J15" s="607">
        <v>2016</v>
      </c>
      <c r="K15" s="267" t="s">
        <v>1065</v>
      </c>
      <c r="L15" s="268"/>
      <c r="M15" s="276"/>
    </row>
    <row r="16" spans="1:13" s="126" customFormat="1" ht="72.75" thickBot="1" x14ac:dyDescent="0.3">
      <c r="A16" s="572"/>
      <c r="B16" s="566"/>
      <c r="C16" s="566"/>
      <c r="D16" s="577"/>
      <c r="E16" s="569"/>
      <c r="F16" s="577"/>
      <c r="G16" s="560"/>
      <c r="H16" s="524" t="s">
        <v>1088</v>
      </c>
      <c r="I16" s="266" t="s">
        <v>16</v>
      </c>
      <c r="J16" s="608"/>
      <c r="K16" s="267"/>
      <c r="L16" s="268" t="s">
        <v>1066</v>
      </c>
      <c r="M16" s="276"/>
    </row>
    <row r="17" spans="1:13" s="126" customFormat="1" ht="46.5" customHeight="1" thickBot="1" x14ac:dyDescent="0.3">
      <c r="A17" s="572"/>
      <c r="B17" s="566"/>
      <c r="C17" s="566"/>
      <c r="D17" s="577"/>
      <c r="E17" s="569"/>
      <c r="F17" s="577"/>
      <c r="G17" s="560"/>
      <c r="H17" s="266" t="s">
        <v>544</v>
      </c>
      <c r="I17" s="266" t="s">
        <v>16</v>
      </c>
      <c r="J17" s="608"/>
      <c r="K17" s="267">
        <v>2017</v>
      </c>
      <c r="L17" s="268" t="s">
        <v>553</v>
      </c>
      <c r="M17" s="276"/>
    </row>
    <row r="18" spans="1:13" s="126" customFormat="1" ht="45" customHeight="1" thickBot="1" x14ac:dyDescent="0.3">
      <c r="A18" s="573"/>
      <c r="B18" s="574"/>
      <c r="C18" s="575"/>
      <c r="D18" s="575"/>
      <c r="E18" s="578"/>
      <c r="F18" s="575"/>
      <c r="G18" s="575"/>
      <c r="H18" s="266" t="s">
        <v>546</v>
      </c>
      <c r="I18" s="266" t="s">
        <v>67</v>
      </c>
      <c r="J18" s="609"/>
      <c r="K18" s="267"/>
      <c r="L18" s="268"/>
      <c r="M18" s="276" t="s">
        <v>469</v>
      </c>
    </row>
    <row r="19" spans="1:13" ht="24.75" thickBot="1" x14ac:dyDescent="0.3">
      <c r="A19" s="562" t="s">
        <v>19</v>
      </c>
      <c r="B19" s="565" t="s">
        <v>251</v>
      </c>
      <c r="C19" s="565" t="s">
        <v>451</v>
      </c>
      <c r="D19" s="576">
        <v>4</v>
      </c>
      <c r="E19" s="576">
        <v>4</v>
      </c>
      <c r="F19" s="568">
        <v>4</v>
      </c>
      <c r="G19" s="559">
        <f>D19*E19*F19</f>
        <v>64</v>
      </c>
      <c r="H19" s="66" t="s">
        <v>222</v>
      </c>
      <c r="I19" s="131" t="s">
        <v>67</v>
      </c>
      <c r="J19" s="606">
        <f ca="1">IF(G19&gt;400,YEAR(TODAY())+1,IF(G19&gt;70,YEAR(TODAY())+3,YEAR(TODAY())+5))</f>
        <v>2022</v>
      </c>
      <c r="K19" s="68">
        <v>2017</v>
      </c>
      <c r="L19" s="78" t="s">
        <v>1029</v>
      </c>
      <c r="M19" s="275"/>
    </row>
    <row r="20" spans="1:13" ht="60.75" thickBot="1" x14ac:dyDescent="0.3">
      <c r="A20" s="563"/>
      <c r="B20" s="580"/>
      <c r="C20" s="580"/>
      <c r="D20" s="580"/>
      <c r="E20" s="580"/>
      <c r="F20" s="581"/>
      <c r="G20" s="580"/>
      <c r="H20" s="66" t="s">
        <v>554</v>
      </c>
      <c r="I20" s="131" t="s">
        <v>67</v>
      </c>
      <c r="J20" s="580"/>
      <c r="K20" s="361">
        <v>42856</v>
      </c>
      <c r="L20" s="360" t="s">
        <v>756</v>
      </c>
      <c r="M20" s="275"/>
    </row>
    <row r="21" spans="1:13" ht="30.75" thickBot="1" x14ac:dyDescent="0.3">
      <c r="A21" s="564"/>
      <c r="B21" s="575"/>
      <c r="C21" s="575"/>
      <c r="D21" s="575"/>
      <c r="E21" s="575"/>
      <c r="F21" s="578"/>
      <c r="G21" s="575"/>
      <c r="H21" s="66" t="s">
        <v>221</v>
      </c>
      <c r="I21" s="131" t="s">
        <v>67</v>
      </c>
      <c r="J21" s="575"/>
      <c r="K21" s="226">
        <v>42887</v>
      </c>
      <c r="L21" s="78" t="s">
        <v>1036</v>
      </c>
      <c r="M21" s="275"/>
    </row>
    <row r="22" spans="1:13" ht="24.75" thickBot="1" x14ac:dyDescent="0.3">
      <c r="A22" s="562" t="s">
        <v>63</v>
      </c>
      <c r="B22" s="565"/>
      <c r="C22" s="565" t="s">
        <v>555</v>
      </c>
      <c r="D22" s="568">
        <v>10</v>
      </c>
      <c r="E22" s="576">
        <v>4</v>
      </c>
      <c r="F22" s="576">
        <v>7</v>
      </c>
      <c r="G22" s="559">
        <f>D22*E22*F22</f>
        <v>280</v>
      </c>
      <c r="H22" s="66" t="s">
        <v>455</v>
      </c>
      <c r="I22" s="66" t="s">
        <v>65</v>
      </c>
      <c r="J22" s="606">
        <f ca="1">IF(G22&gt;400,YEAR(TODAY())+1,IF(G22&gt;70,YEAR(TODAY())+3,YEAR(TODAY())+5))</f>
        <v>2020</v>
      </c>
      <c r="K22" s="68">
        <v>2018</v>
      </c>
      <c r="L22" s="78"/>
      <c r="M22" s="275"/>
    </row>
    <row r="23" spans="1:13" ht="24.75" thickBot="1" x14ac:dyDescent="0.3">
      <c r="A23" s="579"/>
      <c r="B23" s="580"/>
      <c r="C23" s="580"/>
      <c r="D23" s="581"/>
      <c r="E23" s="580"/>
      <c r="F23" s="580"/>
      <c r="G23" s="580"/>
      <c r="H23" s="66" t="s">
        <v>456</v>
      </c>
      <c r="I23" s="66" t="s">
        <v>59</v>
      </c>
      <c r="J23" s="580"/>
      <c r="K23" s="68"/>
      <c r="L23" s="78" t="s">
        <v>1078</v>
      </c>
      <c r="M23" s="275"/>
    </row>
    <row r="24" spans="1:13" ht="24.75" thickBot="1" x14ac:dyDescent="0.3">
      <c r="A24" s="564"/>
      <c r="B24" s="575"/>
      <c r="C24" s="575"/>
      <c r="D24" s="578"/>
      <c r="E24" s="575"/>
      <c r="F24" s="575"/>
      <c r="G24" s="575"/>
      <c r="H24" s="66" t="s">
        <v>552</v>
      </c>
      <c r="I24" s="66" t="s">
        <v>16</v>
      </c>
      <c r="J24" s="575"/>
      <c r="K24" s="68">
        <v>2017</v>
      </c>
      <c r="L24" s="78"/>
      <c r="M24" s="275"/>
    </row>
    <row r="25" spans="1:13" ht="45.75" customHeight="1" thickBot="1" x14ac:dyDescent="0.3">
      <c r="A25" s="273" t="s">
        <v>72</v>
      </c>
      <c r="B25" s="364" t="s">
        <v>945</v>
      </c>
      <c r="C25" s="271"/>
      <c r="D25" s="272">
        <v>4</v>
      </c>
      <c r="E25" s="272">
        <v>4</v>
      </c>
      <c r="F25" s="272">
        <v>10</v>
      </c>
      <c r="G25" s="270">
        <f>D25*E25*F25</f>
        <v>160</v>
      </c>
      <c r="H25" s="270" t="s">
        <v>454</v>
      </c>
      <c r="I25" s="270" t="s">
        <v>65</v>
      </c>
      <c r="J25" s="269">
        <v>2015</v>
      </c>
      <c r="K25" s="68">
        <v>2017</v>
      </c>
      <c r="L25" s="78"/>
      <c r="M25" s="275"/>
    </row>
    <row r="26" spans="1:13" ht="36.75" thickBot="1" x14ac:dyDescent="0.3">
      <c r="A26" s="562" t="s">
        <v>23</v>
      </c>
      <c r="B26" s="565" t="s">
        <v>946</v>
      </c>
      <c r="C26" s="565" t="s">
        <v>947</v>
      </c>
      <c r="D26" s="576">
        <v>7</v>
      </c>
      <c r="E26" s="568">
        <v>7</v>
      </c>
      <c r="F26" s="576">
        <v>7</v>
      </c>
      <c r="G26" s="559">
        <f t="shared" ref="G26:G33" si="0">D26*E26*F26</f>
        <v>343</v>
      </c>
      <c r="H26" s="66" t="s">
        <v>425</v>
      </c>
      <c r="I26" s="66" t="s">
        <v>904</v>
      </c>
      <c r="J26" s="606">
        <f t="shared" ref="J26:J33" ca="1" si="1">IF(G26&gt;400,YEAR(TODAY())+1,IF(G26&gt;70,YEAR(TODAY())+3,YEAR(TODAY())+5))</f>
        <v>2020</v>
      </c>
      <c r="K26" s="68">
        <v>2017</v>
      </c>
      <c r="L26" s="78"/>
      <c r="M26" s="275"/>
    </row>
    <row r="27" spans="1:13" ht="30.75" thickBot="1" x14ac:dyDescent="0.3">
      <c r="A27" s="564"/>
      <c r="B27" s="564"/>
      <c r="C27" s="575"/>
      <c r="D27" s="575"/>
      <c r="E27" s="578"/>
      <c r="F27" s="575"/>
      <c r="G27" s="575"/>
      <c r="H27" s="66" t="s">
        <v>550</v>
      </c>
      <c r="I27" s="66" t="s">
        <v>67</v>
      </c>
      <c r="J27" s="611"/>
      <c r="K27" s="68"/>
      <c r="L27" s="78" t="s">
        <v>1128</v>
      </c>
      <c r="M27" s="275" t="s">
        <v>469</v>
      </c>
    </row>
    <row r="28" spans="1:13" ht="21.75" thickBot="1" x14ac:dyDescent="0.3">
      <c r="A28" s="613" t="s">
        <v>66</v>
      </c>
      <c r="B28" s="565" t="s">
        <v>948</v>
      </c>
      <c r="C28" s="565" t="s">
        <v>559</v>
      </c>
      <c r="D28" s="576">
        <v>7</v>
      </c>
      <c r="E28" s="568">
        <v>10</v>
      </c>
      <c r="F28" s="576">
        <v>4</v>
      </c>
      <c r="G28" s="559">
        <f t="shared" si="0"/>
        <v>280</v>
      </c>
      <c r="H28" s="136" t="s">
        <v>543</v>
      </c>
      <c r="I28" s="136" t="s">
        <v>59</v>
      </c>
      <c r="J28" s="557">
        <v>2016</v>
      </c>
      <c r="K28" s="139"/>
      <c r="L28" s="274" t="s">
        <v>542</v>
      </c>
      <c r="M28" s="277"/>
    </row>
    <row r="29" spans="1:13" ht="36.75" thickBot="1" x14ac:dyDescent="0.3">
      <c r="A29" s="614"/>
      <c r="B29" s="566"/>
      <c r="C29" s="566"/>
      <c r="D29" s="577"/>
      <c r="E29" s="569"/>
      <c r="F29" s="577"/>
      <c r="G29" s="560"/>
      <c r="H29" s="136" t="s">
        <v>558</v>
      </c>
      <c r="I29" s="136" t="s">
        <v>67</v>
      </c>
      <c r="J29" s="558"/>
      <c r="K29" s="139">
        <v>2017</v>
      </c>
      <c r="L29" s="278" t="s">
        <v>1129</v>
      </c>
      <c r="M29" s="277" t="s">
        <v>469</v>
      </c>
    </row>
    <row r="30" spans="1:13" ht="30.75" thickBot="1" x14ac:dyDescent="0.3">
      <c r="A30" s="614"/>
      <c r="B30" s="566"/>
      <c r="C30" s="566"/>
      <c r="D30" s="577"/>
      <c r="E30" s="569"/>
      <c r="F30" s="577"/>
      <c r="G30" s="560"/>
      <c r="H30" s="136" t="s">
        <v>556</v>
      </c>
      <c r="I30" s="136" t="s">
        <v>65</v>
      </c>
      <c r="J30" s="558"/>
      <c r="K30" s="139">
        <v>2018</v>
      </c>
      <c r="L30" s="278" t="s">
        <v>1037</v>
      </c>
      <c r="M30" s="277"/>
    </row>
    <row r="31" spans="1:13" ht="30.75" thickBot="1" x14ac:dyDescent="0.3">
      <c r="A31" s="614"/>
      <c r="B31" s="566"/>
      <c r="C31" s="566"/>
      <c r="D31" s="577"/>
      <c r="E31" s="569"/>
      <c r="F31" s="577"/>
      <c r="G31" s="560"/>
      <c r="H31" s="136" t="s">
        <v>949</v>
      </c>
      <c r="I31" s="136" t="s">
        <v>67</v>
      </c>
      <c r="J31" s="558"/>
      <c r="K31" s="139"/>
      <c r="L31" s="278" t="s">
        <v>557</v>
      </c>
      <c r="M31" s="277" t="s">
        <v>469</v>
      </c>
    </row>
    <row r="32" spans="1:13" ht="60.75" thickBot="1" x14ac:dyDescent="0.3">
      <c r="A32" s="182" t="s">
        <v>20</v>
      </c>
      <c r="B32" s="18" t="s">
        <v>548</v>
      </c>
      <c r="C32" s="18"/>
      <c r="D32" s="65">
        <v>4</v>
      </c>
      <c r="E32" s="65">
        <v>4</v>
      </c>
      <c r="F32" s="65">
        <v>7</v>
      </c>
      <c r="G32" s="66">
        <f t="shared" si="0"/>
        <v>112</v>
      </c>
      <c r="H32" s="66" t="s">
        <v>549</v>
      </c>
      <c r="I32" s="66" t="s">
        <v>67</v>
      </c>
      <c r="J32" s="77">
        <v>2018</v>
      </c>
      <c r="K32" s="226">
        <v>42826</v>
      </c>
      <c r="L32" s="360" t="s">
        <v>950</v>
      </c>
      <c r="M32" s="275" t="s">
        <v>469</v>
      </c>
    </row>
    <row r="33" spans="1:13" ht="36.75" thickBot="1" x14ac:dyDescent="0.3">
      <c r="A33" s="562" t="s">
        <v>74</v>
      </c>
      <c r="B33" s="565" t="s">
        <v>452</v>
      </c>
      <c r="C33" s="565" t="s">
        <v>951</v>
      </c>
      <c r="D33" s="568">
        <v>7</v>
      </c>
      <c r="E33" s="568">
        <v>7</v>
      </c>
      <c r="F33" s="568">
        <v>4</v>
      </c>
      <c r="G33" s="559">
        <f t="shared" si="0"/>
        <v>196</v>
      </c>
      <c r="H33" s="66" t="s">
        <v>440</v>
      </c>
      <c r="I33" s="66" t="s">
        <v>65</v>
      </c>
      <c r="J33" s="606">
        <f t="shared" ca="1" si="1"/>
        <v>2020</v>
      </c>
      <c r="K33" s="68">
        <v>2017</v>
      </c>
      <c r="L33" s="78"/>
      <c r="M33" s="275"/>
    </row>
    <row r="34" spans="1:13" ht="24.75" thickBot="1" x14ac:dyDescent="0.3">
      <c r="A34" s="603"/>
      <c r="B34" s="575"/>
      <c r="C34" s="575"/>
      <c r="D34" s="578"/>
      <c r="E34" s="578"/>
      <c r="F34" s="578"/>
      <c r="G34" s="575"/>
      <c r="H34" s="66" t="s">
        <v>547</v>
      </c>
      <c r="I34" s="66" t="s">
        <v>59</v>
      </c>
      <c r="J34" s="611"/>
      <c r="K34" s="68" t="s">
        <v>1030</v>
      </c>
      <c r="L34" s="78" t="s">
        <v>1031</v>
      </c>
      <c r="M34" s="275"/>
    </row>
    <row r="35" spans="1:13" x14ac:dyDescent="0.25">
      <c r="B35" s="111"/>
      <c r="C35" s="111"/>
      <c r="K35" s="67"/>
    </row>
    <row r="36" spans="1:13" x14ac:dyDescent="0.25">
      <c r="B36" s="186" t="s">
        <v>161</v>
      </c>
      <c r="C36" s="111"/>
      <c r="K36" s="67"/>
    </row>
    <row r="37" spans="1:13" x14ac:dyDescent="0.25">
      <c r="B37" s="279"/>
    </row>
    <row r="38" spans="1:13" x14ac:dyDescent="0.25">
      <c r="B38" s="71" t="s">
        <v>562</v>
      </c>
    </row>
    <row r="39" spans="1:13" x14ac:dyDescent="0.25">
      <c r="B39" s="71" t="s">
        <v>560</v>
      </c>
    </row>
    <row r="40" spans="1:13" x14ac:dyDescent="0.25">
      <c r="B40" s="71" t="s">
        <v>561</v>
      </c>
    </row>
    <row r="41" spans="1:13" x14ac:dyDescent="0.25">
      <c r="B41" s="71" t="s">
        <v>563</v>
      </c>
    </row>
  </sheetData>
  <autoFilter ref="A10:M34"/>
  <mergeCells count="69">
    <mergeCell ref="J33:J34"/>
    <mergeCell ref="J26:J27"/>
    <mergeCell ref="J11:J14"/>
    <mergeCell ref="A28:A31"/>
    <mergeCell ref="B28:B31"/>
    <mergeCell ref="C28:C31"/>
    <mergeCell ref="D28:D31"/>
    <mergeCell ref="E28:E31"/>
    <mergeCell ref="F28:F31"/>
    <mergeCell ref="G28:G31"/>
    <mergeCell ref="G26:G27"/>
    <mergeCell ref="F26:F27"/>
    <mergeCell ref="E26:E27"/>
    <mergeCell ref="D26:D27"/>
    <mergeCell ref="C26:C27"/>
    <mergeCell ref="A26:A27"/>
    <mergeCell ref="L9:L10"/>
    <mergeCell ref="M9:M10"/>
    <mergeCell ref="F22:F24"/>
    <mergeCell ref="G22:G24"/>
    <mergeCell ref="J22:J24"/>
    <mergeCell ref="F19:F21"/>
    <mergeCell ref="F15:F18"/>
    <mergeCell ref="G15:G18"/>
    <mergeCell ref="J15:J18"/>
    <mergeCell ref="G19:G21"/>
    <mergeCell ref="J19:J21"/>
    <mergeCell ref="F11:F14"/>
    <mergeCell ref="F33:F34"/>
    <mergeCell ref="G33:G34"/>
    <mergeCell ref="A33:A34"/>
    <mergeCell ref="B33:B34"/>
    <mergeCell ref="C33:C34"/>
    <mergeCell ref="D33:D34"/>
    <mergeCell ref="E33:E34"/>
    <mergeCell ref="B26:B27"/>
    <mergeCell ref="E22:E24"/>
    <mergeCell ref="A19:A21"/>
    <mergeCell ref="B19:B21"/>
    <mergeCell ref="C19:C21"/>
    <mergeCell ref="D19:D21"/>
    <mergeCell ref="E19:E21"/>
    <mergeCell ref="A3:K3"/>
    <mergeCell ref="A6:C6"/>
    <mergeCell ref="A7:C7"/>
    <mergeCell ref="A9:A10"/>
    <mergeCell ref="B9:B10"/>
    <mergeCell ref="C9:C10"/>
    <mergeCell ref="D9:G9"/>
    <mergeCell ref="H9:H10"/>
    <mergeCell ref="I9:I10"/>
    <mergeCell ref="J9:J10"/>
    <mergeCell ref="K9:K10"/>
    <mergeCell ref="J28:J31"/>
    <mergeCell ref="G11:G14"/>
    <mergeCell ref="A11:A14"/>
    <mergeCell ref="B11:B14"/>
    <mergeCell ref="C11:C14"/>
    <mergeCell ref="D11:D14"/>
    <mergeCell ref="E11:E14"/>
    <mergeCell ref="A15:A18"/>
    <mergeCell ref="B15:B18"/>
    <mergeCell ref="C15:C18"/>
    <mergeCell ref="D15:D18"/>
    <mergeCell ref="E15:E18"/>
    <mergeCell ref="A22:A24"/>
    <mergeCell ref="B22:B24"/>
    <mergeCell ref="C22:C24"/>
    <mergeCell ref="D22:D24"/>
  </mergeCells>
  <conditionalFormatting sqref="G26 G28:G33 G11:G14 G20">
    <cfRule type="containsText" dxfId="103" priority="5" operator="containsText" text="P3">
      <formula>NOT(ISERROR(SEARCH("P3",G11)))</formula>
    </cfRule>
    <cfRule type="containsText" dxfId="102" priority="6" operator="containsText" text="P2">
      <formula>NOT(ISERROR(SEARCH("P2",G11)))</formula>
    </cfRule>
    <cfRule type="containsText" dxfId="101" priority="7" operator="containsText" text="P1">
      <formula>NOT(ISERROR(SEARCH("P1",G11)))</formula>
    </cfRule>
  </conditionalFormatting>
  <conditionalFormatting sqref="K11:K19 K21:K34">
    <cfRule type="cellIs" dxfId="100" priority="4" operator="greaterThan">
      <formula>#REF!</formula>
    </cfRule>
  </conditionalFormatting>
  <conditionalFormatting sqref="G28:G33 G11:G26">
    <cfRule type="cellIs" dxfId="99" priority="1" stopIfTrue="1" operator="between">
      <formula>70</formula>
      <formula>399</formula>
    </cfRule>
    <cfRule type="cellIs" dxfId="98" priority="2" stopIfTrue="1" operator="lessThan">
      <formula>69</formula>
    </cfRule>
    <cfRule type="cellIs" dxfId="97" priority="3" stopIfTrue="1" operator="greaterThanOrEqual">
      <formula>400</formula>
    </cfRule>
  </conditionalFormatting>
  <hyperlinks>
    <hyperlink ref="L28" location="'étude ergo DVS'!A1" display="'étude ergo DVS'!A1"/>
  </hyperlinks>
  <printOptions horizontalCentered="1" verticalCentered="1"/>
  <pageMargins left="0.70866141732283472" right="0.70866141732283472" top="0.74803149606299213" bottom="0.74803149606299213" header="0.31496062992125984" footer="0.31496062992125984"/>
  <pageSetup paperSize="8" scale="64" orientation="landscape" r:id="rId1"/>
  <drawing r:id="rId2"/>
  <legacyDrawing r:id="rId3"/>
  <controls>
    <mc:AlternateContent xmlns:mc="http://schemas.openxmlformats.org/markup-compatibility/2006">
      <mc:Choice Requires="x14">
        <control shapeId="3073"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3073" r:id="rId4" name="Bt1"/>
      </mc:Fallback>
    </mc:AlternateContent>
  </controls>
  <extLst>
    <ext xmlns:x14="http://schemas.microsoft.com/office/spreadsheetml/2009/9/main" uri="{CCE6A557-97BC-4b89-ADB6-D9C93CAAB3DF}">
      <x14:dataValidations xmlns:xm="http://schemas.microsoft.com/office/excel/2006/main" count="6">
        <x14:dataValidation type="list" allowBlank="1" showInputMessage="1" showErrorMessage="1">
          <x14:formula1>
            <xm:f>'CALCUL  ECHELLE '!C39:C42</xm:f>
          </x14:formula1>
          <xm:sqref>D11:F26</xm:sqref>
        </x14:dataValidation>
        <x14:dataValidation type="list" allowBlank="1" showInputMessage="1" showErrorMessage="1">
          <x14:formula1>
            <xm:f>'CALCUL  ECHELLE '!C56:C59</xm:f>
          </x14:formula1>
          <xm:sqref>D28:F35</xm:sqref>
        </x14:dataValidation>
        <x14:dataValidation type="list" allowBlank="1" showInputMessage="1" showErrorMessage="1">
          <x14:formula1>
            <xm:f>'RISQUES ET GESTIONNNAIRES'!A2:A353</xm:f>
          </x14:formula1>
          <xm:sqref>A11:A13</xm:sqref>
        </x14:dataValidation>
        <x14:dataValidation type="list" allowBlank="1" showInputMessage="1" showErrorMessage="1">
          <x14:formula1>
            <xm:f>'RISQUES ET GESTIONNNAIRES'!A19:A370</xm:f>
          </x14:formula1>
          <xm:sqref>A28:A35</xm:sqref>
        </x14:dataValidation>
        <x14:dataValidation type="list" allowBlank="1" showInputMessage="1" showErrorMessage="1">
          <x14:formula1>
            <xm:f>'RISQUES ET GESTIONNNAIRES'!A6:A357</xm:f>
          </x14:formula1>
          <xm:sqref>A15:A26</xm:sqref>
        </x14:dataValidation>
        <x14:dataValidation type="list" allowBlank="1" showInputMessage="1" showErrorMessage="1">
          <x14:formula1>
            <xm:f>'RISQUES ET GESTIONNNAIRES'!D2:D29</xm:f>
          </x14:formula1>
          <xm:sqref>I11:I37</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2:M43"/>
  <sheetViews>
    <sheetView topLeftCell="A19" workbookViewId="0">
      <selection activeCell="G40" sqref="G40"/>
    </sheetView>
  </sheetViews>
  <sheetFormatPr baseColWidth="10" defaultRowHeight="15" x14ac:dyDescent="0.25"/>
  <cols>
    <col min="1" max="1" width="39.42578125" bestFit="1" customWidth="1"/>
    <col min="2" max="2" width="20.42578125" bestFit="1" customWidth="1"/>
    <col min="3" max="3" width="29" bestFit="1" customWidth="1"/>
    <col min="8" max="8" width="29.140625" bestFit="1" customWidth="1"/>
    <col min="9" max="9" width="20.42578125" bestFit="1" customWidth="1"/>
    <col min="11" max="11" width="14.140625" customWidth="1"/>
    <col min="12" max="12" width="21.5703125" customWidth="1"/>
  </cols>
  <sheetData>
    <row r="2" spans="1:13" ht="15.75" thickBot="1" x14ac:dyDescent="0.3"/>
    <row r="3" spans="1:13" ht="16.5" thickBot="1" x14ac:dyDescent="0.3">
      <c r="A3" s="582" t="s">
        <v>0</v>
      </c>
      <c r="B3" s="583"/>
      <c r="C3" s="583"/>
      <c r="D3" s="583"/>
      <c r="E3" s="583"/>
      <c r="F3" s="583"/>
      <c r="G3" s="583"/>
      <c r="H3" s="583"/>
      <c r="I3" s="583"/>
      <c r="J3" s="583"/>
      <c r="K3" s="584"/>
    </row>
    <row r="4" spans="1:13" ht="16.5" thickBot="1" x14ac:dyDescent="0.3">
      <c r="A4" s="1"/>
      <c r="B4" s="2"/>
      <c r="C4" s="2"/>
      <c r="D4" s="3"/>
      <c r="E4" s="3"/>
      <c r="F4" s="3"/>
      <c r="K4" s="67"/>
    </row>
    <row r="5" spans="1:13" ht="15.75" thickBot="1" x14ac:dyDescent="0.3">
      <c r="A5" s="4" t="s">
        <v>698</v>
      </c>
      <c r="B5" s="5" t="s">
        <v>236</v>
      </c>
      <c r="C5" s="119" t="s">
        <v>564</v>
      </c>
      <c r="D5" s="6"/>
      <c r="E5" s="7"/>
      <c r="F5" s="7"/>
      <c r="G5" s="6"/>
      <c r="H5" s="6"/>
      <c r="I5" s="6"/>
      <c r="K5" s="67"/>
    </row>
    <row r="6" spans="1:13" x14ac:dyDescent="0.25">
      <c r="A6" s="585"/>
      <c r="B6" s="586"/>
      <c r="C6" s="586"/>
      <c r="D6" s="6"/>
      <c r="E6" s="6"/>
      <c r="F6" s="6"/>
      <c r="G6" s="6"/>
      <c r="H6" s="6" t="s">
        <v>1</v>
      </c>
      <c r="I6" s="6">
        <v>2017</v>
      </c>
      <c r="K6" s="67"/>
    </row>
    <row r="7" spans="1:13" ht="15.75" thickBot="1" x14ac:dyDescent="0.3">
      <c r="A7" s="587"/>
      <c r="B7" s="588"/>
      <c r="C7" s="588"/>
      <c r="D7" s="8"/>
      <c r="E7" s="4"/>
      <c r="F7" s="4"/>
      <c r="G7" s="6"/>
      <c r="H7" s="6"/>
      <c r="I7" s="6"/>
      <c r="K7" s="67"/>
    </row>
    <row r="8" spans="1:13" ht="15.75" thickBot="1" x14ac:dyDescent="0.3">
      <c r="A8" s="9" t="s">
        <v>565</v>
      </c>
      <c r="B8" s="10"/>
      <c r="C8" s="10"/>
      <c r="D8" s="4"/>
      <c r="E8" s="4"/>
      <c r="F8" s="4"/>
      <c r="G8" s="6"/>
      <c r="H8" s="6"/>
      <c r="I8" s="6"/>
      <c r="K8" s="67"/>
    </row>
    <row r="9" spans="1:13" ht="15.75" thickBot="1" x14ac:dyDescent="0.3">
      <c r="A9" s="589" t="s">
        <v>2</v>
      </c>
      <c r="B9" s="590" t="s">
        <v>3</v>
      </c>
      <c r="C9" s="592" t="s">
        <v>4</v>
      </c>
      <c r="D9" s="594" t="s">
        <v>5</v>
      </c>
      <c r="E9" s="595"/>
      <c r="F9" s="595"/>
      <c r="G9" s="596"/>
      <c r="H9" s="597" t="s">
        <v>130</v>
      </c>
      <c r="I9" s="599" t="s">
        <v>6</v>
      </c>
      <c r="J9" s="601" t="s">
        <v>7</v>
      </c>
      <c r="K9" s="602" t="s">
        <v>233</v>
      </c>
      <c r="L9" s="604" t="s">
        <v>8</v>
      </c>
      <c r="M9" s="602" t="s">
        <v>411</v>
      </c>
    </row>
    <row r="10" spans="1:13" ht="15.75" thickBot="1" x14ac:dyDescent="0.3">
      <c r="A10" s="564"/>
      <c r="B10" s="591"/>
      <c r="C10" s="593"/>
      <c r="D10" s="183" t="s">
        <v>9</v>
      </c>
      <c r="E10" s="183" t="s">
        <v>10</v>
      </c>
      <c r="F10" s="183" t="s">
        <v>11</v>
      </c>
      <c r="G10" s="12" t="s">
        <v>12</v>
      </c>
      <c r="H10" s="598"/>
      <c r="I10" s="600"/>
      <c r="J10" s="601"/>
      <c r="K10" s="602"/>
      <c r="L10" s="605"/>
      <c r="M10" s="602"/>
    </row>
    <row r="11" spans="1:13" ht="84.75" thickBot="1" x14ac:dyDescent="0.3">
      <c r="A11" s="280" t="s">
        <v>13</v>
      </c>
      <c r="B11" s="18" t="s">
        <v>952</v>
      </c>
      <c r="C11" s="18" t="s">
        <v>953</v>
      </c>
      <c r="D11" s="65">
        <v>4</v>
      </c>
      <c r="E11" s="65">
        <v>10</v>
      </c>
      <c r="F11" s="65">
        <v>1</v>
      </c>
      <c r="G11" s="66">
        <f>D11*E11*F11</f>
        <v>40</v>
      </c>
      <c r="H11" s="66"/>
      <c r="I11" s="66"/>
      <c r="J11" s="77"/>
      <c r="K11" s="68"/>
      <c r="L11" s="78"/>
      <c r="M11" s="285"/>
    </row>
    <row r="12" spans="1:13" ht="96.75" thickBot="1" x14ac:dyDescent="0.3">
      <c r="A12" s="280" t="s">
        <v>703</v>
      </c>
      <c r="B12" s="18" t="s">
        <v>954</v>
      </c>
      <c r="C12" s="18" t="s">
        <v>704</v>
      </c>
      <c r="D12" s="65">
        <v>10</v>
      </c>
      <c r="E12" s="65">
        <v>10</v>
      </c>
      <c r="F12" s="65">
        <v>1</v>
      </c>
      <c r="G12" s="66">
        <f>D12*E12*F12</f>
        <v>100</v>
      </c>
      <c r="H12" s="130"/>
      <c r="I12" s="130"/>
      <c r="J12" s="142"/>
      <c r="K12" s="149"/>
      <c r="L12" s="127"/>
      <c r="M12" s="285"/>
    </row>
    <row r="13" spans="1:13" ht="30.75" thickBot="1" x14ac:dyDescent="0.3">
      <c r="A13" s="613" t="s">
        <v>17</v>
      </c>
      <c r="B13" s="565" t="s">
        <v>578</v>
      </c>
      <c r="C13" s="565" t="s">
        <v>705</v>
      </c>
      <c r="D13" s="576">
        <v>7</v>
      </c>
      <c r="E13" s="576">
        <v>10</v>
      </c>
      <c r="F13" s="576">
        <v>7</v>
      </c>
      <c r="G13" s="559">
        <f>D13*E13*F13</f>
        <v>490</v>
      </c>
      <c r="H13" s="130" t="s">
        <v>570</v>
      </c>
      <c r="I13" s="130" t="s">
        <v>59</v>
      </c>
      <c r="J13" s="621">
        <f t="shared" ref="J13" ca="1" si="0">IF(G13&gt;400,YEAR(TODAY())+1,IF(G13&gt;70,YEAR(TODAY())+3,YEAR(TODAY())+5))</f>
        <v>2018</v>
      </c>
      <c r="K13" s="149" t="s">
        <v>1078</v>
      </c>
      <c r="L13" s="474" t="s">
        <v>663</v>
      </c>
      <c r="M13" s="616"/>
    </row>
    <row r="14" spans="1:13" ht="60.75" thickBot="1" x14ac:dyDescent="0.3">
      <c r="A14" s="580"/>
      <c r="B14" s="580"/>
      <c r="C14" s="580"/>
      <c r="D14" s="580"/>
      <c r="E14" s="580"/>
      <c r="F14" s="577"/>
      <c r="G14" s="580"/>
      <c r="H14" s="130" t="s">
        <v>656</v>
      </c>
      <c r="I14" s="130" t="s">
        <v>14</v>
      </c>
      <c r="J14" s="580"/>
      <c r="K14" s="149">
        <v>2017</v>
      </c>
      <c r="L14" s="504" t="s">
        <v>1089</v>
      </c>
      <c r="M14" s="620"/>
    </row>
    <row r="15" spans="1:13" ht="30.75" thickBot="1" x14ac:dyDescent="0.3">
      <c r="A15" s="580"/>
      <c r="B15" s="580"/>
      <c r="C15" s="580"/>
      <c r="D15" s="580"/>
      <c r="E15" s="580"/>
      <c r="F15" s="577"/>
      <c r="G15" s="580"/>
      <c r="H15" s="130" t="s">
        <v>709</v>
      </c>
      <c r="I15" s="130" t="s">
        <v>14</v>
      </c>
      <c r="J15" s="580"/>
      <c r="K15" s="149">
        <v>2018</v>
      </c>
      <c r="L15" s="504" t="s">
        <v>1032</v>
      </c>
      <c r="M15" s="620"/>
    </row>
    <row r="16" spans="1:13" ht="24.75" thickBot="1" x14ac:dyDescent="0.3">
      <c r="A16" s="580"/>
      <c r="B16" s="580"/>
      <c r="C16" s="580"/>
      <c r="D16" s="580"/>
      <c r="E16" s="580"/>
      <c r="F16" s="577"/>
      <c r="G16" s="580"/>
      <c r="H16" s="130" t="s">
        <v>708</v>
      </c>
      <c r="I16" s="130" t="s">
        <v>14</v>
      </c>
      <c r="J16" s="580"/>
      <c r="K16" s="149">
        <v>2017</v>
      </c>
      <c r="L16" s="504" t="s">
        <v>494</v>
      </c>
      <c r="M16" s="620"/>
    </row>
    <row r="17" spans="1:13" ht="36.75" thickBot="1" x14ac:dyDescent="0.3">
      <c r="A17" s="575"/>
      <c r="B17" s="575"/>
      <c r="C17" s="575"/>
      <c r="D17" s="575"/>
      <c r="E17" s="575"/>
      <c r="F17" s="575"/>
      <c r="G17" s="575"/>
      <c r="H17" s="130" t="s">
        <v>579</v>
      </c>
      <c r="I17" s="130" t="s">
        <v>14</v>
      </c>
      <c r="J17" s="575"/>
      <c r="K17" s="149">
        <v>2017</v>
      </c>
      <c r="L17" s="504" t="s">
        <v>1170</v>
      </c>
      <c r="M17" s="617"/>
    </row>
    <row r="18" spans="1:13" ht="24.75" thickBot="1" x14ac:dyDescent="0.3">
      <c r="A18" s="613" t="s">
        <v>19</v>
      </c>
      <c r="B18" s="565" t="s">
        <v>573</v>
      </c>
      <c r="C18" s="565" t="s">
        <v>572</v>
      </c>
      <c r="D18" s="576">
        <v>4</v>
      </c>
      <c r="E18" s="576">
        <v>10</v>
      </c>
      <c r="F18" s="576">
        <v>7</v>
      </c>
      <c r="G18" s="559">
        <f>D18*E18*F18</f>
        <v>280</v>
      </c>
      <c r="H18" s="66" t="s">
        <v>222</v>
      </c>
      <c r="I18" s="66" t="s">
        <v>14</v>
      </c>
      <c r="J18" s="606">
        <v>2017</v>
      </c>
      <c r="K18" s="68" t="s">
        <v>670</v>
      </c>
      <c r="L18" s="78" t="s">
        <v>1043</v>
      </c>
      <c r="M18" s="285"/>
    </row>
    <row r="19" spans="1:13" ht="24.75" thickBot="1" x14ac:dyDescent="0.3">
      <c r="A19" s="614"/>
      <c r="B19" s="580"/>
      <c r="C19" s="566"/>
      <c r="D19" s="577"/>
      <c r="E19" s="577"/>
      <c r="F19" s="577"/>
      <c r="G19" s="560"/>
      <c r="H19" s="66" t="s">
        <v>554</v>
      </c>
      <c r="I19" s="66" t="s">
        <v>904</v>
      </c>
      <c r="J19" s="612"/>
      <c r="K19" s="68" t="s">
        <v>670</v>
      </c>
      <c r="L19" s="78" t="s">
        <v>1043</v>
      </c>
      <c r="M19" s="285"/>
    </row>
    <row r="20" spans="1:13" ht="24.75" thickBot="1" x14ac:dyDescent="0.3">
      <c r="A20" s="575"/>
      <c r="B20" s="575"/>
      <c r="C20" s="575"/>
      <c r="D20" s="575"/>
      <c r="E20" s="575"/>
      <c r="F20" s="575"/>
      <c r="G20" s="575"/>
      <c r="H20" s="66" t="s">
        <v>221</v>
      </c>
      <c r="I20" s="66" t="s">
        <v>14</v>
      </c>
      <c r="J20" s="575"/>
      <c r="K20" s="68" t="s">
        <v>670</v>
      </c>
      <c r="L20" s="78" t="s">
        <v>1043</v>
      </c>
      <c r="M20" s="285"/>
    </row>
    <row r="21" spans="1:13" x14ac:dyDescent="0.25">
      <c r="A21" s="613" t="s">
        <v>20</v>
      </c>
      <c r="B21" s="565" t="s">
        <v>661</v>
      </c>
      <c r="C21" s="565" t="s">
        <v>662</v>
      </c>
      <c r="D21" s="576">
        <v>7</v>
      </c>
      <c r="E21" s="576">
        <v>7</v>
      </c>
      <c r="F21" s="576">
        <v>4</v>
      </c>
      <c r="G21" s="559">
        <f>D21*E21*F21</f>
        <v>196</v>
      </c>
      <c r="H21" s="622" t="s">
        <v>570</v>
      </c>
      <c r="I21" s="559" t="s">
        <v>59</v>
      </c>
      <c r="J21" s="606">
        <f ca="1">IF(G21&gt;400,YEAR(TODAY())+1,IF(G21&gt;70,YEAR(TODAY())+3,YEAR(TODAY())+5))</f>
        <v>2020</v>
      </c>
      <c r="K21" s="618"/>
      <c r="L21" s="624" t="s">
        <v>663</v>
      </c>
      <c r="M21" s="616"/>
    </row>
    <row r="22" spans="1:13" x14ac:dyDescent="0.25">
      <c r="A22" s="580"/>
      <c r="B22" s="580"/>
      <c r="C22" s="580"/>
      <c r="D22" s="580"/>
      <c r="E22" s="580"/>
      <c r="F22" s="580"/>
      <c r="G22" s="580"/>
      <c r="H22" s="580"/>
      <c r="I22" s="560"/>
      <c r="J22" s="612"/>
      <c r="K22" s="623"/>
      <c r="L22" s="625"/>
      <c r="M22" s="620"/>
    </row>
    <row r="23" spans="1:13" ht="15.75" thickBot="1" x14ac:dyDescent="0.3">
      <c r="A23" s="575"/>
      <c r="B23" s="575"/>
      <c r="C23" s="575"/>
      <c r="D23" s="575"/>
      <c r="E23" s="575"/>
      <c r="F23" s="575"/>
      <c r="G23" s="575"/>
      <c r="H23" s="575"/>
      <c r="I23" s="561"/>
      <c r="J23" s="575"/>
      <c r="K23" s="619"/>
      <c r="L23" s="626"/>
      <c r="M23" s="617"/>
    </row>
    <row r="24" spans="1:13" ht="72.75" thickBot="1" x14ac:dyDescent="0.3">
      <c r="A24" s="280" t="s">
        <v>61</v>
      </c>
      <c r="B24" s="18" t="s">
        <v>955</v>
      </c>
      <c r="C24" s="18" t="s">
        <v>571</v>
      </c>
      <c r="D24" s="65">
        <v>10</v>
      </c>
      <c r="E24" s="65">
        <v>7</v>
      </c>
      <c r="F24" s="65">
        <v>4</v>
      </c>
      <c r="G24" s="66">
        <f t="shared" ref="G24:G27" si="1">D24*E24*F24</f>
        <v>280</v>
      </c>
      <c r="H24" s="130" t="s">
        <v>707</v>
      </c>
      <c r="I24" s="130" t="s">
        <v>59</v>
      </c>
      <c r="J24" s="77">
        <f t="shared" ref="J24:J27" ca="1" si="2">IF(G24&gt;400,YEAR(TODAY())+1,IF(G24&gt;70,YEAR(TODAY())+3,YEAR(TODAY())+5))</f>
        <v>2020</v>
      </c>
      <c r="K24" s="149"/>
      <c r="L24" s="127" t="s">
        <v>1078</v>
      </c>
      <c r="M24" s="285"/>
    </row>
    <row r="25" spans="1:13" ht="45.75" thickBot="1" x14ac:dyDescent="0.3">
      <c r="A25" s="280" t="s">
        <v>23</v>
      </c>
      <c r="B25" s="18" t="s">
        <v>576</v>
      </c>
      <c r="C25" s="18" t="s">
        <v>575</v>
      </c>
      <c r="D25" s="65">
        <v>7</v>
      </c>
      <c r="E25" s="65">
        <v>10</v>
      </c>
      <c r="F25" s="65">
        <v>4</v>
      </c>
      <c r="G25" s="66">
        <f t="shared" si="1"/>
        <v>280</v>
      </c>
      <c r="H25" s="66" t="s">
        <v>145</v>
      </c>
      <c r="I25" s="130" t="s">
        <v>14</v>
      </c>
      <c r="J25" s="77">
        <f t="shared" ca="1" si="2"/>
        <v>2020</v>
      </c>
      <c r="K25" s="149">
        <v>2017</v>
      </c>
      <c r="L25" s="127" t="s">
        <v>1090</v>
      </c>
      <c r="M25" s="285"/>
    </row>
    <row r="26" spans="1:13" ht="60.75" thickBot="1" x14ac:dyDescent="0.3">
      <c r="A26" s="280" t="s">
        <v>706</v>
      </c>
      <c r="B26" s="18" t="s">
        <v>574</v>
      </c>
      <c r="C26" s="18" t="s">
        <v>956</v>
      </c>
      <c r="D26" s="65">
        <v>7</v>
      </c>
      <c r="E26" s="65">
        <v>4</v>
      </c>
      <c r="F26" s="65">
        <v>4</v>
      </c>
      <c r="G26" s="66">
        <f t="shared" si="1"/>
        <v>112</v>
      </c>
      <c r="H26" s="66" t="s">
        <v>957</v>
      </c>
      <c r="I26" s="66" t="s">
        <v>14</v>
      </c>
      <c r="J26" s="77">
        <f t="shared" ca="1" si="2"/>
        <v>2020</v>
      </c>
      <c r="K26" s="68">
        <v>2017</v>
      </c>
      <c r="L26" s="78"/>
      <c r="M26" s="285"/>
    </row>
    <row r="27" spans="1:13" x14ac:dyDescent="0.25">
      <c r="A27" s="613" t="s">
        <v>74</v>
      </c>
      <c r="B27" s="565" t="s">
        <v>577</v>
      </c>
      <c r="C27" s="565"/>
      <c r="D27" s="576">
        <v>4</v>
      </c>
      <c r="E27" s="576">
        <v>4</v>
      </c>
      <c r="F27" s="576">
        <v>7</v>
      </c>
      <c r="G27" s="559">
        <f t="shared" si="1"/>
        <v>112</v>
      </c>
      <c r="H27" s="559" t="s">
        <v>150</v>
      </c>
      <c r="I27" s="559" t="s">
        <v>59</v>
      </c>
      <c r="J27" s="606">
        <f t="shared" ca="1" si="2"/>
        <v>2020</v>
      </c>
      <c r="K27" s="618"/>
      <c r="L27" s="615" t="s">
        <v>958</v>
      </c>
      <c r="M27" s="616"/>
    </row>
    <row r="28" spans="1:13" ht="30" customHeight="1" thickBot="1" x14ac:dyDescent="0.3">
      <c r="A28" s="627"/>
      <c r="B28" s="575"/>
      <c r="C28" s="575"/>
      <c r="D28" s="610"/>
      <c r="E28" s="610"/>
      <c r="F28" s="610"/>
      <c r="G28" s="575"/>
      <c r="H28" s="561"/>
      <c r="I28" s="561"/>
      <c r="J28" s="575"/>
      <c r="K28" s="619"/>
      <c r="L28" s="575"/>
      <c r="M28" s="617"/>
    </row>
    <row r="29" spans="1:13" x14ac:dyDescent="0.25">
      <c r="B29" s="111"/>
      <c r="C29" s="111"/>
      <c r="K29" s="67"/>
    </row>
    <row r="30" spans="1:13" x14ac:dyDescent="0.25">
      <c r="B30" s="281" t="s">
        <v>161</v>
      </c>
      <c r="C30" s="111"/>
      <c r="K30" s="67"/>
    </row>
    <row r="31" spans="1:13" x14ac:dyDescent="0.25">
      <c r="B31" s="279"/>
    </row>
    <row r="32" spans="1:13" x14ac:dyDescent="0.25">
      <c r="B32" s="284">
        <v>2008</v>
      </c>
    </row>
    <row r="33" spans="2:2" x14ac:dyDescent="0.25">
      <c r="B33" s="283" t="s">
        <v>567</v>
      </c>
    </row>
    <row r="34" spans="2:2" x14ac:dyDescent="0.25">
      <c r="B34" s="284">
        <v>2009</v>
      </c>
    </row>
    <row r="35" spans="2:2" x14ac:dyDescent="0.25">
      <c r="B35" s="283" t="s">
        <v>568</v>
      </c>
    </row>
    <row r="36" spans="2:2" x14ac:dyDescent="0.25">
      <c r="B36" s="284">
        <v>2010</v>
      </c>
    </row>
    <row r="37" spans="2:2" x14ac:dyDescent="0.25">
      <c r="B37" s="283" t="s">
        <v>569</v>
      </c>
    </row>
    <row r="38" spans="2:2" x14ac:dyDescent="0.25">
      <c r="B38" s="284">
        <v>2013</v>
      </c>
    </row>
    <row r="39" spans="2:2" x14ac:dyDescent="0.25">
      <c r="B39" s="283" t="s">
        <v>710</v>
      </c>
    </row>
    <row r="40" spans="2:2" x14ac:dyDescent="0.25">
      <c r="B40" s="284">
        <v>2014</v>
      </c>
    </row>
    <row r="41" spans="2:2" x14ac:dyDescent="0.25">
      <c r="B41" s="283" t="s">
        <v>711</v>
      </c>
    </row>
    <row r="42" spans="2:2" x14ac:dyDescent="0.25">
      <c r="B42" s="331">
        <v>2015</v>
      </c>
    </row>
    <row r="43" spans="2:2" x14ac:dyDescent="0.25">
      <c r="B43" t="s">
        <v>712</v>
      </c>
    </row>
  </sheetData>
  <autoFilter ref="A10:M10"/>
  <mergeCells count="56">
    <mergeCell ref="A18:A20"/>
    <mergeCell ref="B18:B20"/>
    <mergeCell ref="F27:F28"/>
    <mergeCell ref="G27:G28"/>
    <mergeCell ref="A21:A23"/>
    <mergeCell ref="B21:B23"/>
    <mergeCell ref="C21:C23"/>
    <mergeCell ref="D21:D23"/>
    <mergeCell ref="E21:E23"/>
    <mergeCell ref="A27:A28"/>
    <mergeCell ref="B27:B28"/>
    <mergeCell ref="C27:C28"/>
    <mergeCell ref="D27:D28"/>
    <mergeCell ref="E27:E28"/>
    <mergeCell ref="E18:E20"/>
    <mergeCell ref="G18:G20"/>
    <mergeCell ref="L9:L10"/>
    <mergeCell ref="M9:M10"/>
    <mergeCell ref="K21:K23"/>
    <mergeCell ref="L21:L23"/>
    <mergeCell ref="M21:M23"/>
    <mergeCell ref="A3:K3"/>
    <mergeCell ref="A6:C6"/>
    <mergeCell ref="A7:C7"/>
    <mergeCell ref="A9:A10"/>
    <mergeCell ref="B9:B10"/>
    <mergeCell ref="C9:C10"/>
    <mergeCell ref="D9:G9"/>
    <mergeCell ref="H9:H10"/>
    <mergeCell ref="I9:I10"/>
    <mergeCell ref="J9:J10"/>
    <mergeCell ref="K9:K10"/>
    <mergeCell ref="C18:C20"/>
    <mergeCell ref="D18:D20"/>
    <mergeCell ref="F21:F23"/>
    <mergeCell ref="G21:G23"/>
    <mergeCell ref="J21:J23"/>
    <mergeCell ref="F18:F20"/>
    <mergeCell ref="H21:H23"/>
    <mergeCell ref="J18:J20"/>
    <mergeCell ref="L27:L28"/>
    <mergeCell ref="M27:M28"/>
    <mergeCell ref="K27:K28"/>
    <mergeCell ref="B13:B17"/>
    <mergeCell ref="A13:A17"/>
    <mergeCell ref="C13:C17"/>
    <mergeCell ref="D13:D17"/>
    <mergeCell ref="E13:E17"/>
    <mergeCell ref="F13:F17"/>
    <mergeCell ref="M13:M17"/>
    <mergeCell ref="J13:J17"/>
    <mergeCell ref="I21:I23"/>
    <mergeCell ref="H27:H28"/>
    <mergeCell ref="I27:I28"/>
    <mergeCell ref="J27:J28"/>
    <mergeCell ref="G13:G17"/>
  </mergeCells>
  <conditionalFormatting sqref="G24:G27 G19 G11:G13">
    <cfRule type="containsText" dxfId="96" priority="6" operator="containsText" text="P3">
      <formula>NOT(ISERROR(SEARCH("P3",G11)))</formula>
    </cfRule>
    <cfRule type="containsText" dxfId="95" priority="7" operator="containsText" text="P2">
      <formula>NOT(ISERROR(SEARCH("P2",G11)))</formula>
    </cfRule>
    <cfRule type="containsText" dxfId="94" priority="8" operator="containsText" text="P1">
      <formula>NOT(ISERROR(SEARCH("P1",G11)))</formula>
    </cfRule>
  </conditionalFormatting>
  <conditionalFormatting sqref="K11:K28">
    <cfRule type="cellIs" dxfId="93" priority="5" operator="greaterThan">
      <formula>#REF!</formula>
    </cfRule>
  </conditionalFormatting>
  <conditionalFormatting sqref="G18:G27 G11:G13">
    <cfRule type="cellIs" dxfId="92" priority="2" stopIfTrue="1" operator="between">
      <formula>70</formula>
      <formula>399</formula>
    </cfRule>
    <cfRule type="cellIs" dxfId="91" priority="3" stopIfTrue="1" operator="lessThan">
      <formula>69</formula>
    </cfRule>
    <cfRule type="cellIs" dxfId="90" priority="4" stopIfTrue="1" operator="greaterThanOrEqual">
      <formula>400</formula>
    </cfRule>
  </conditionalFormatting>
  <conditionalFormatting sqref="K18:K20">
    <cfRule type="cellIs" dxfId="89" priority="1" operator="greaterThan">
      <formula>#REF!</formula>
    </cfRule>
  </conditionalFormatting>
  <hyperlinks>
    <hyperlink ref="L21:L23" location="'TMS ent. massifs esp. méca'!A1" display="'TMS ent. massifs esp. méca'!A1"/>
  </hyperlinks>
  <printOptions horizontalCentered="1" verticalCentered="1"/>
  <pageMargins left="0.70866141732283472" right="0.70866141732283472" top="0.74803149606299213" bottom="0.74803149606299213" header="0.31496062992125984" footer="0.31496062992125984"/>
  <pageSetup paperSize="8" scale="68" orientation="landscape" r:id="rId1"/>
  <drawing r:id="rId2"/>
  <legacyDrawing r:id="rId3"/>
  <controls>
    <mc:AlternateContent xmlns:mc="http://schemas.openxmlformats.org/markup-compatibility/2006">
      <mc:Choice Requires="x14">
        <control shapeId="4097"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4097" r:id="rId4" name="Bt1"/>
      </mc:Fallback>
    </mc:AlternateContent>
  </controls>
  <extLst>
    <ext xmlns:x14="http://schemas.microsoft.com/office/spreadsheetml/2009/9/main" uri="{CCE6A557-97BC-4b89-ADB6-D9C93CAAB3DF}">
      <x14:dataValidations xmlns:xm="http://schemas.microsoft.com/office/excel/2006/main" count="6">
        <x14:dataValidation type="list" allowBlank="1" showInputMessage="1" showErrorMessage="1">
          <x14:formula1>
            <xm:f>'RISQUES ET GESTIONNNAIRES'!A9:A360</xm:f>
          </x14:formula1>
          <xm:sqref>A18:A29</xm:sqref>
        </x14:dataValidation>
        <x14:dataValidation type="list" allowBlank="1" showInputMessage="1" showErrorMessage="1">
          <x14:formula1>
            <xm:f>'RISQUES ET GESTIONNNAIRES'!A2:A353</xm:f>
          </x14:formula1>
          <xm:sqref>A11:A13</xm:sqref>
        </x14:dataValidation>
        <x14:dataValidation type="list" allowBlank="1" showInputMessage="1" showErrorMessage="1">
          <x14:formula1>
            <xm:f>'CALCUL  ECHELLE '!C46:C49</xm:f>
          </x14:formula1>
          <xm:sqref>D18:F29</xm:sqref>
        </x14:dataValidation>
        <x14:dataValidation type="list" allowBlank="1" showInputMessage="1" showErrorMessage="1">
          <x14:formula1>
            <xm:f>'CALCUL  ECHELLE '!C39:C42</xm:f>
          </x14:formula1>
          <xm:sqref>D11:E13</xm:sqref>
        </x14:dataValidation>
        <x14:dataValidation type="list" allowBlank="1" showInputMessage="1" showErrorMessage="1">
          <x14:formula1>
            <xm:f>'CALCUL  ECHELLE '!E39:E42</xm:f>
          </x14:formula1>
          <xm:sqref>F11:F16</xm:sqref>
        </x14:dataValidation>
        <x14:dataValidation type="list" allowBlank="1" showInputMessage="1" showErrorMessage="1">
          <x14:formula1>
            <xm:f>'RISQUES ET GESTIONNNAIRES'!D2:D29</xm:f>
          </x14:formula1>
          <xm:sqref>I11:I31</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pageSetUpPr fitToPage="1"/>
  </sheetPr>
  <dimension ref="A1:M33"/>
  <sheetViews>
    <sheetView workbookViewId="0">
      <selection activeCell="G30" sqref="G30"/>
    </sheetView>
  </sheetViews>
  <sheetFormatPr baseColWidth="10" defaultRowHeight="15" x14ac:dyDescent="0.2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style="111" customWidth="1"/>
  </cols>
  <sheetData>
    <row r="1" spans="1:13" x14ac:dyDescent="0.25">
      <c r="B1" s="111"/>
      <c r="C1" s="111"/>
      <c r="K1" s="67"/>
    </row>
    <row r="2" spans="1:13" ht="15.75" thickBot="1" x14ac:dyDescent="0.3">
      <c r="B2" s="111"/>
      <c r="C2" s="111"/>
      <c r="K2" s="67"/>
    </row>
    <row r="3" spans="1:13" ht="16.5" thickBot="1" x14ac:dyDescent="0.3">
      <c r="A3" s="582" t="s">
        <v>0</v>
      </c>
      <c r="B3" s="583"/>
      <c r="C3" s="583"/>
      <c r="D3" s="583"/>
      <c r="E3" s="583"/>
      <c r="F3" s="583"/>
      <c r="G3" s="583"/>
      <c r="H3" s="583"/>
      <c r="I3" s="583"/>
      <c r="J3" s="583"/>
      <c r="K3" s="584"/>
    </row>
    <row r="4" spans="1:13" ht="16.5" thickBot="1" x14ac:dyDescent="0.3">
      <c r="A4" s="1"/>
      <c r="B4" s="2"/>
      <c r="C4" s="2"/>
      <c r="D4" s="3"/>
      <c r="E4" s="3"/>
      <c r="F4" s="3"/>
      <c r="K4" s="67"/>
    </row>
    <row r="5" spans="1:13" ht="15.75" thickBot="1" x14ac:dyDescent="0.3">
      <c r="A5" s="4" t="s">
        <v>237</v>
      </c>
      <c r="B5" s="5" t="s">
        <v>236</v>
      </c>
      <c r="C5" s="119" t="s">
        <v>658</v>
      </c>
      <c r="D5" s="6"/>
      <c r="E5" s="7"/>
      <c r="F5" s="7"/>
      <c r="G5" s="6"/>
      <c r="H5" s="6"/>
      <c r="I5" s="6"/>
      <c r="K5" s="67"/>
    </row>
    <row r="6" spans="1:13" x14ac:dyDescent="0.25">
      <c r="A6" s="585"/>
      <c r="B6" s="586"/>
      <c r="C6" s="586"/>
      <c r="D6" s="6"/>
      <c r="E6" s="6"/>
      <c r="F6" s="6"/>
      <c r="G6" s="6"/>
      <c r="H6" s="6" t="s">
        <v>1</v>
      </c>
      <c r="I6" s="6">
        <v>2017</v>
      </c>
      <c r="K6" s="67"/>
    </row>
    <row r="7" spans="1:13" ht="15.75" thickBot="1" x14ac:dyDescent="0.3">
      <c r="A7" s="587"/>
      <c r="B7" s="588"/>
      <c r="C7" s="588"/>
      <c r="D7" s="8"/>
      <c r="E7" s="4"/>
      <c r="F7" s="4"/>
      <c r="G7" s="6"/>
      <c r="H7" s="6"/>
      <c r="I7" s="6"/>
      <c r="K7" s="67"/>
    </row>
    <row r="8" spans="1:13" ht="15.75" thickBot="1" x14ac:dyDescent="0.3">
      <c r="A8" s="9" t="s">
        <v>668</v>
      </c>
      <c r="B8" s="10"/>
      <c r="C8" s="10"/>
      <c r="D8" s="4"/>
      <c r="E8" s="4"/>
      <c r="F8" s="4"/>
      <c r="G8" s="6"/>
      <c r="H8" s="6"/>
      <c r="I8" s="6"/>
      <c r="K8" s="67"/>
    </row>
    <row r="9" spans="1:13" ht="15.75" thickBot="1" x14ac:dyDescent="0.3">
      <c r="A9" s="589" t="s">
        <v>2</v>
      </c>
      <c r="B9" s="590" t="s">
        <v>3</v>
      </c>
      <c r="C9" s="592" t="s">
        <v>4</v>
      </c>
      <c r="D9" s="594" t="s">
        <v>5</v>
      </c>
      <c r="E9" s="595"/>
      <c r="F9" s="595"/>
      <c r="G9" s="596"/>
      <c r="H9" s="597" t="s">
        <v>130</v>
      </c>
      <c r="I9" s="599" t="s">
        <v>6</v>
      </c>
      <c r="J9" s="601" t="s">
        <v>7</v>
      </c>
      <c r="K9" s="602" t="s">
        <v>233</v>
      </c>
      <c r="L9" s="604" t="s">
        <v>8</v>
      </c>
      <c r="M9" s="602" t="s">
        <v>411</v>
      </c>
    </row>
    <row r="10" spans="1:13" ht="15.75" thickBot="1" x14ac:dyDescent="0.3">
      <c r="A10" s="564"/>
      <c r="B10" s="591"/>
      <c r="C10" s="593"/>
      <c r="D10" s="183" t="s">
        <v>9</v>
      </c>
      <c r="E10" s="183" t="s">
        <v>10</v>
      </c>
      <c r="F10" s="183" t="s">
        <v>11</v>
      </c>
      <c r="G10" s="12" t="s">
        <v>12</v>
      </c>
      <c r="H10" s="598"/>
      <c r="I10" s="600"/>
      <c r="J10" s="601"/>
      <c r="K10" s="602"/>
      <c r="L10" s="605"/>
      <c r="M10" s="602"/>
    </row>
    <row r="11" spans="1:13" ht="24.75" thickBot="1" x14ac:dyDescent="0.3">
      <c r="A11" s="182" t="s">
        <v>13</v>
      </c>
      <c r="B11" s="18" t="s">
        <v>665</v>
      </c>
      <c r="C11" s="18" t="s">
        <v>666</v>
      </c>
      <c r="D11" s="310">
        <v>4</v>
      </c>
      <c r="E11" s="310">
        <v>10</v>
      </c>
      <c r="F11" s="310">
        <v>1</v>
      </c>
      <c r="G11" s="89">
        <f>D11*E11*F11</f>
        <v>40</v>
      </c>
      <c r="H11" s="89"/>
      <c r="I11" s="66"/>
      <c r="J11" s="95"/>
      <c r="K11" s="69"/>
      <c r="L11" s="78"/>
      <c r="M11" s="214"/>
    </row>
    <row r="12" spans="1:13" ht="96.75" thickBot="1" x14ac:dyDescent="0.3">
      <c r="A12" s="182" t="s">
        <v>703</v>
      </c>
      <c r="B12" s="18" t="s">
        <v>700</v>
      </c>
      <c r="C12" s="18" t="s">
        <v>713</v>
      </c>
      <c r="D12" s="310">
        <v>10</v>
      </c>
      <c r="E12" s="310">
        <v>10</v>
      </c>
      <c r="F12" s="310">
        <v>1</v>
      </c>
      <c r="G12" s="89">
        <f>D12*E12*F12</f>
        <v>100</v>
      </c>
      <c r="H12" s="130"/>
      <c r="I12" s="130"/>
      <c r="J12" s="129"/>
      <c r="K12" s="128"/>
      <c r="L12" s="127"/>
      <c r="M12" s="214"/>
    </row>
    <row r="13" spans="1:13" x14ac:dyDescent="0.25">
      <c r="A13" s="643" t="s">
        <v>17</v>
      </c>
      <c r="B13" s="565" t="s">
        <v>714</v>
      </c>
      <c r="C13" s="645" t="s">
        <v>715</v>
      </c>
      <c r="D13" s="640">
        <v>7</v>
      </c>
      <c r="E13" s="640">
        <v>7</v>
      </c>
      <c r="F13" s="640">
        <v>4</v>
      </c>
      <c r="G13" s="646">
        <f>D13*E13*F13</f>
        <v>196</v>
      </c>
      <c r="H13" s="635" t="s">
        <v>675</v>
      </c>
      <c r="I13" s="637" t="s">
        <v>59</v>
      </c>
      <c r="J13" s="647">
        <v>2013</v>
      </c>
      <c r="K13" s="638"/>
      <c r="L13" s="649" t="s">
        <v>1078</v>
      </c>
      <c r="M13" s="628"/>
    </row>
    <row r="14" spans="1:13" ht="66" customHeight="1" thickBot="1" x14ac:dyDescent="0.3">
      <c r="A14" s="644"/>
      <c r="B14" s="574"/>
      <c r="C14" s="573"/>
      <c r="D14" s="564"/>
      <c r="E14" s="564"/>
      <c r="F14" s="564"/>
      <c r="G14" s="564"/>
      <c r="H14" s="636"/>
      <c r="I14" s="636"/>
      <c r="J14" s="648"/>
      <c r="K14" s="639"/>
      <c r="L14" s="648"/>
      <c r="M14" s="629"/>
    </row>
    <row r="15" spans="1:13" ht="45.75" thickBot="1" x14ac:dyDescent="0.3">
      <c r="A15" s="613" t="s">
        <v>19</v>
      </c>
      <c r="B15" s="565" t="s">
        <v>664</v>
      </c>
      <c r="C15" s="565" t="s">
        <v>572</v>
      </c>
      <c r="D15" s="653">
        <v>7</v>
      </c>
      <c r="E15" s="640">
        <v>4</v>
      </c>
      <c r="F15" s="640">
        <v>7</v>
      </c>
      <c r="G15" s="646">
        <f>D15*E15*F15</f>
        <v>196</v>
      </c>
      <c r="H15" s="66" t="s">
        <v>222</v>
      </c>
      <c r="I15" s="89" t="s">
        <v>904</v>
      </c>
      <c r="J15" s="651">
        <f ca="1">IF(G15&gt;400,YEAR(TODAY())+1,IF(G15&gt;70,YEAR(TODAY())+3,YEAR(TODAY())+5))</f>
        <v>2020</v>
      </c>
      <c r="K15" s="68" t="s">
        <v>670</v>
      </c>
      <c r="L15" s="78" t="s">
        <v>676</v>
      </c>
      <c r="M15" s="214"/>
    </row>
    <row r="16" spans="1:13" ht="48.75" thickBot="1" x14ac:dyDescent="0.3">
      <c r="A16" s="614"/>
      <c r="B16" s="580"/>
      <c r="C16" s="566"/>
      <c r="D16" s="656"/>
      <c r="E16" s="641"/>
      <c r="F16" s="641"/>
      <c r="G16" s="650"/>
      <c r="H16" s="66" t="s">
        <v>932</v>
      </c>
      <c r="I16" s="89" t="s">
        <v>904</v>
      </c>
      <c r="J16" s="652"/>
      <c r="K16" s="68">
        <v>2017</v>
      </c>
      <c r="L16" s="78"/>
      <c r="M16" s="214"/>
    </row>
    <row r="17" spans="1:13" ht="15.75" thickBot="1" x14ac:dyDescent="0.3">
      <c r="A17" s="614"/>
      <c r="B17" s="580"/>
      <c r="C17" s="566"/>
      <c r="D17" s="656"/>
      <c r="E17" s="641"/>
      <c r="F17" s="641"/>
      <c r="G17" s="650"/>
      <c r="H17" s="66" t="s">
        <v>716</v>
      </c>
      <c r="I17" s="89" t="s">
        <v>904</v>
      </c>
      <c r="J17" s="652"/>
      <c r="K17" s="68">
        <v>2017</v>
      </c>
      <c r="L17" s="78" t="s">
        <v>669</v>
      </c>
      <c r="M17" s="214"/>
    </row>
    <row r="18" spans="1:13" ht="24.75" thickBot="1" x14ac:dyDescent="0.3">
      <c r="A18" s="614"/>
      <c r="B18" s="580"/>
      <c r="C18" s="566"/>
      <c r="D18" s="656"/>
      <c r="E18" s="641"/>
      <c r="F18" s="641"/>
      <c r="G18" s="650"/>
      <c r="H18" s="66" t="s">
        <v>933</v>
      </c>
      <c r="I18" s="89" t="s">
        <v>14</v>
      </c>
      <c r="J18" s="652"/>
      <c r="K18" s="68" t="s">
        <v>670</v>
      </c>
      <c r="L18" s="78" t="s">
        <v>669</v>
      </c>
      <c r="M18" s="214"/>
    </row>
    <row r="19" spans="1:13" ht="39" customHeight="1" thickBot="1" x14ac:dyDescent="0.3">
      <c r="A19" s="575"/>
      <c r="B19" s="575"/>
      <c r="C19" s="575"/>
      <c r="D19" s="655"/>
      <c r="E19" s="642"/>
      <c r="F19" s="642"/>
      <c r="G19" s="564"/>
      <c r="H19" s="66" t="s">
        <v>221</v>
      </c>
      <c r="I19" s="66" t="s">
        <v>14</v>
      </c>
      <c r="J19" s="564"/>
      <c r="K19" s="68" t="s">
        <v>1042</v>
      </c>
      <c r="L19" s="78"/>
      <c r="M19" s="214"/>
    </row>
    <row r="20" spans="1:13" x14ac:dyDescent="0.25">
      <c r="A20" s="562" t="s">
        <v>21</v>
      </c>
      <c r="B20" s="565" t="s">
        <v>672</v>
      </c>
      <c r="C20" s="565" t="s">
        <v>673</v>
      </c>
      <c r="D20" s="640">
        <v>10</v>
      </c>
      <c r="E20" s="640">
        <v>4</v>
      </c>
      <c r="F20" s="653">
        <v>4</v>
      </c>
      <c r="G20" s="646">
        <f>D20*E20*F20</f>
        <v>160</v>
      </c>
      <c r="H20" s="559" t="s">
        <v>674</v>
      </c>
      <c r="I20" s="559" t="s">
        <v>14</v>
      </c>
      <c r="J20" s="651">
        <v>2015</v>
      </c>
      <c r="K20" s="618">
        <v>2017</v>
      </c>
      <c r="L20" s="615" t="s">
        <v>1091</v>
      </c>
      <c r="M20" s="632"/>
    </row>
    <row r="21" spans="1:13" x14ac:dyDescent="0.25">
      <c r="A21" s="579"/>
      <c r="B21" s="580"/>
      <c r="C21" s="580"/>
      <c r="D21" s="579"/>
      <c r="E21" s="579"/>
      <c r="F21" s="654"/>
      <c r="G21" s="579"/>
      <c r="H21" s="560"/>
      <c r="I21" s="560"/>
      <c r="J21" s="652"/>
      <c r="K21" s="630"/>
      <c r="L21" s="580"/>
      <c r="M21" s="633"/>
    </row>
    <row r="22" spans="1:13" ht="15.75" thickBot="1" x14ac:dyDescent="0.3">
      <c r="A22" s="564"/>
      <c r="B22" s="575"/>
      <c r="C22" s="575"/>
      <c r="D22" s="564"/>
      <c r="E22" s="564"/>
      <c r="F22" s="655"/>
      <c r="G22" s="564"/>
      <c r="H22" s="561"/>
      <c r="I22" s="561"/>
      <c r="J22" s="564"/>
      <c r="K22" s="631"/>
      <c r="L22" s="575"/>
      <c r="M22" s="634"/>
    </row>
    <row r="23" spans="1:13" ht="24.75" thickBot="1" x14ac:dyDescent="0.3">
      <c r="A23" s="314" t="s">
        <v>76</v>
      </c>
      <c r="B23" s="315" t="s">
        <v>678</v>
      </c>
      <c r="C23" s="315"/>
      <c r="D23" s="317">
        <v>4</v>
      </c>
      <c r="E23" s="317">
        <v>7</v>
      </c>
      <c r="F23" s="317">
        <v>1</v>
      </c>
      <c r="G23" s="318">
        <f>D23*E23*F23</f>
        <v>28</v>
      </c>
      <c r="H23" s="66"/>
      <c r="I23" s="66"/>
      <c r="J23" s="320"/>
      <c r="K23" s="69"/>
      <c r="L23" s="78"/>
      <c r="M23" s="214"/>
    </row>
    <row r="24" spans="1:13" ht="24.75" thickBot="1" x14ac:dyDescent="0.3">
      <c r="A24" s="182" t="s">
        <v>23</v>
      </c>
      <c r="B24" s="18" t="s">
        <v>677</v>
      </c>
      <c r="C24" s="18" t="s">
        <v>671</v>
      </c>
      <c r="D24" s="96">
        <v>7</v>
      </c>
      <c r="E24" s="310">
        <v>10</v>
      </c>
      <c r="F24" s="96">
        <v>4</v>
      </c>
      <c r="G24" s="89">
        <f t="shared" ref="G24" si="0">D24*E24*F24</f>
        <v>280</v>
      </c>
      <c r="H24" s="131" t="s">
        <v>177</v>
      </c>
      <c r="I24" s="130" t="s">
        <v>14</v>
      </c>
      <c r="J24" s="129">
        <f t="shared" ref="J24" ca="1" si="1">IF(G24&gt;400,YEAR(TODAY())+1,IF(G24&gt;70,YEAR(TODAY())+3,YEAR(TODAY())+5))</f>
        <v>2020</v>
      </c>
      <c r="K24" s="128">
        <v>2017</v>
      </c>
      <c r="L24" s="127"/>
      <c r="M24" s="214"/>
    </row>
    <row r="25" spans="1:13" x14ac:dyDescent="0.25">
      <c r="B25" s="111"/>
      <c r="C25" s="111"/>
      <c r="K25" s="67"/>
    </row>
    <row r="26" spans="1:13" ht="15.75" x14ac:dyDescent="0.25">
      <c r="B26" s="92" t="s">
        <v>161</v>
      </c>
      <c r="C26" s="111"/>
      <c r="K26" s="67"/>
    </row>
    <row r="27" spans="1:13" x14ac:dyDescent="0.25">
      <c r="B27" s="71"/>
      <c r="C27" s="111"/>
      <c r="K27" s="67"/>
    </row>
    <row r="28" spans="1:13" ht="15.75" x14ac:dyDescent="0.25">
      <c r="B28" s="313">
        <v>2013</v>
      </c>
      <c r="C28" s="111"/>
      <c r="K28" s="67"/>
    </row>
    <row r="29" spans="1:13" ht="15.75" x14ac:dyDescent="0.25">
      <c r="B29" s="113" t="s">
        <v>689</v>
      </c>
      <c r="C29" s="111"/>
      <c r="K29" s="67"/>
    </row>
    <row r="30" spans="1:13" x14ac:dyDescent="0.25">
      <c r="B30" s="111"/>
      <c r="C30" s="111"/>
      <c r="K30" s="67"/>
    </row>
    <row r="31" spans="1:13" ht="15.75" x14ac:dyDescent="0.25">
      <c r="A31" s="112"/>
      <c r="B31" s="111"/>
      <c r="C31" s="111"/>
      <c r="K31" s="67"/>
    </row>
    <row r="32" spans="1:13" x14ac:dyDescent="0.25">
      <c r="B32" s="111"/>
      <c r="C32" s="111"/>
      <c r="K32" s="67"/>
    </row>
    <row r="33" spans="2:11" x14ac:dyDescent="0.25">
      <c r="B33" s="111"/>
      <c r="C33" s="111"/>
      <c r="K33" s="67"/>
    </row>
  </sheetData>
  <autoFilter ref="A10:L10"/>
  <mergeCells count="47">
    <mergeCell ref="M9:M10"/>
    <mergeCell ref="G15:G19"/>
    <mergeCell ref="J15:J19"/>
    <mergeCell ref="A20:A22"/>
    <mergeCell ref="B20:B22"/>
    <mergeCell ref="C20:C22"/>
    <mergeCell ref="D20:D22"/>
    <mergeCell ref="E20:E22"/>
    <mergeCell ref="F20:F22"/>
    <mergeCell ref="G20:G22"/>
    <mergeCell ref="J20:J22"/>
    <mergeCell ref="A15:A19"/>
    <mergeCell ref="B15:B19"/>
    <mergeCell ref="C15:C19"/>
    <mergeCell ref="D15:D19"/>
    <mergeCell ref="E15:E19"/>
    <mergeCell ref="F15:F19"/>
    <mergeCell ref="L9:L10"/>
    <mergeCell ref="A13:A14"/>
    <mergeCell ref="B13:B14"/>
    <mergeCell ref="C13:C14"/>
    <mergeCell ref="D13:D14"/>
    <mergeCell ref="E13:E14"/>
    <mergeCell ref="F13:F14"/>
    <mergeCell ref="G13:G14"/>
    <mergeCell ref="J13:J14"/>
    <mergeCell ref="L13:L14"/>
    <mergeCell ref="A3:K3"/>
    <mergeCell ref="A6:C6"/>
    <mergeCell ref="A7:C7"/>
    <mergeCell ref="A9:A10"/>
    <mergeCell ref="B9:B10"/>
    <mergeCell ref="C9:C10"/>
    <mergeCell ref="D9:G9"/>
    <mergeCell ref="H9:H10"/>
    <mergeCell ref="I9:I10"/>
    <mergeCell ref="J9:J10"/>
    <mergeCell ref="K9:K10"/>
    <mergeCell ref="M13:M14"/>
    <mergeCell ref="K20:K22"/>
    <mergeCell ref="L20:L22"/>
    <mergeCell ref="M20:M22"/>
    <mergeCell ref="H20:H22"/>
    <mergeCell ref="I20:I22"/>
    <mergeCell ref="H13:H14"/>
    <mergeCell ref="I13:I14"/>
    <mergeCell ref="K13:K14"/>
  </mergeCells>
  <conditionalFormatting sqref="G24 G16:G18 G11:G12">
    <cfRule type="containsText" dxfId="88" priority="5" operator="containsText" text="P3">
      <formula>NOT(ISERROR(SEARCH("P3",G11)))</formula>
    </cfRule>
    <cfRule type="containsText" dxfId="87" priority="6" operator="containsText" text="P2">
      <formula>NOT(ISERROR(SEARCH("P2",G11)))</formula>
    </cfRule>
    <cfRule type="containsText" dxfId="86" priority="7" operator="containsText" text="P1">
      <formula>NOT(ISERROR(SEARCH("P1",G11)))</formula>
    </cfRule>
  </conditionalFormatting>
  <conditionalFormatting sqref="K11:K13 K23:K24 K15:K20">
    <cfRule type="cellIs" dxfId="85" priority="4" operator="greaterThan">
      <formula>#REF!</formula>
    </cfRule>
  </conditionalFormatting>
  <conditionalFormatting sqref="G11:G24">
    <cfRule type="cellIs" dxfId="84" priority="1" stopIfTrue="1" operator="between">
      <formula>70</formula>
      <formula>399</formula>
    </cfRule>
    <cfRule type="cellIs" dxfId="83" priority="2" stopIfTrue="1" operator="lessThan">
      <formula>69</formula>
    </cfRule>
    <cfRule type="cellIs" dxfId="82" priority="3" stopIfTrue="1" operator="greaterThanOrEqual">
      <formula>400</formula>
    </cfRule>
  </conditionalFormatting>
  <printOptions horizontalCentered="1" verticalCentered="1"/>
  <pageMargins left="0.70866141732283472" right="0.70866141732283472" top="0.74803149606299213" bottom="0.74803149606299213" header="0.31496062992125984" footer="0.31496062992125984"/>
  <pageSetup paperSize="8" scale="86" orientation="landscape" r:id="rId1"/>
  <drawing r:id="rId2"/>
  <legacyDrawing r:id="rId3"/>
  <controls>
    <mc:AlternateContent xmlns:mc="http://schemas.openxmlformats.org/markup-compatibility/2006">
      <mc:Choice Requires="x14">
        <control shapeId="5121"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5121" r:id="rId4" name="Bt1"/>
      </mc:Fallback>
    </mc:AlternateContent>
  </controls>
  <extLst>
    <ext xmlns:x14="http://schemas.microsoft.com/office/spreadsheetml/2009/9/main" uri="{CCE6A557-97BC-4b89-ADB6-D9C93CAAB3DF}">
      <x14:dataValidations xmlns:xm="http://schemas.microsoft.com/office/excel/2006/main" count="5">
        <x14:dataValidation type="list" allowBlank="1" showInputMessage="1" showErrorMessage="1">
          <x14:formula1>
            <xm:f>'RISQUES ET GESTIONNNAIRES'!A2:A353</xm:f>
          </x14:formula1>
          <xm:sqref>A11:A25</xm:sqref>
        </x14:dataValidation>
        <x14:dataValidation type="list" allowBlank="1" showInputMessage="1" showErrorMessage="1">
          <x14:formula1>
            <xm:f>'RISQUES ET GESTIONNNAIRES'!A17:A368</xm:f>
          </x14:formula1>
          <xm:sqref>B26</xm:sqref>
        </x14:dataValidation>
        <x14:dataValidation type="list" allowBlank="1" showInputMessage="1" showErrorMessage="1">
          <x14:formula1>
            <xm:f>'CALCUL  ECHELLE '!C39:C42</xm:f>
          </x14:formula1>
          <xm:sqref>D11:F25</xm:sqref>
        </x14:dataValidation>
        <x14:dataValidation type="list" allowBlank="1" showInputMessage="1" showErrorMessage="1">
          <x14:formula1>
            <xm:f>'RISQUES ET GESTIONNNAIRES'!D2:D29</xm:f>
          </x14:formula1>
          <xm:sqref>I11:I13</xm:sqref>
        </x14:dataValidation>
        <x14:dataValidation type="list" allowBlank="1" showInputMessage="1" showErrorMessage="1">
          <x14:formula1>
            <xm:f>'RISQUES ET GESTIONNNAIRES'!D6:D33</xm:f>
          </x14:formula1>
          <xm:sqref>I15:I27</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pageSetUpPr fitToPage="1"/>
  </sheetPr>
  <dimension ref="A1:M46"/>
  <sheetViews>
    <sheetView topLeftCell="A22" workbookViewId="0">
      <selection activeCell="J41" sqref="J41"/>
    </sheetView>
  </sheetViews>
  <sheetFormatPr baseColWidth="10" defaultRowHeight="15" x14ac:dyDescent="0.25"/>
  <cols>
    <col min="1" max="1" width="49.7109375" customWidth="1"/>
    <col min="2" max="2" width="24.7109375" style="282" customWidth="1"/>
    <col min="3" max="3" width="29" bestFit="1" customWidth="1"/>
    <col min="4" max="4" width="6.7109375" customWidth="1"/>
    <col min="5" max="5" width="5.42578125" customWidth="1"/>
    <col min="6" max="6" width="5.28515625" customWidth="1"/>
    <col min="7" max="7" width="9.140625" customWidth="1"/>
    <col min="8" max="8" width="24.42578125" style="126" customWidth="1"/>
    <col min="9" max="9" width="12.42578125" customWidth="1"/>
    <col min="10" max="10" width="10.28515625" customWidth="1"/>
    <col min="11" max="11" width="15.42578125" customWidth="1"/>
    <col min="12" max="12" width="19.42578125" style="126" customWidth="1"/>
  </cols>
  <sheetData>
    <row r="1" spans="1:13" x14ac:dyDescent="0.25">
      <c r="B1" s="311"/>
      <c r="C1" s="111"/>
      <c r="K1" s="67"/>
    </row>
    <row r="2" spans="1:13" ht="15.75" thickBot="1" x14ac:dyDescent="0.3">
      <c r="B2" s="311"/>
      <c r="C2" s="111"/>
      <c r="K2" s="67"/>
    </row>
    <row r="3" spans="1:13" ht="16.5" thickBot="1" x14ac:dyDescent="0.3">
      <c r="A3" s="582" t="s">
        <v>0</v>
      </c>
      <c r="B3" s="583"/>
      <c r="C3" s="583"/>
      <c r="D3" s="583"/>
      <c r="E3" s="583"/>
      <c r="F3" s="583"/>
      <c r="G3" s="583"/>
      <c r="H3" s="583"/>
      <c r="I3" s="583"/>
      <c r="J3" s="583"/>
      <c r="K3" s="584"/>
    </row>
    <row r="4" spans="1:13" ht="16.5" thickBot="1" x14ac:dyDescent="0.3">
      <c r="A4" s="1"/>
      <c r="B4" s="2"/>
      <c r="C4" s="2"/>
      <c r="D4" s="3"/>
      <c r="E4" s="3"/>
      <c r="F4" s="3"/>
      <c r="K4" s="67"/>
    </row>
    <row r="5" spans="1:13" ht="15.75" thickBot="1" x14ac:dyDescent="0.3">
      <c r="A5" s="4" t="s">
        <v>660</v>
      </c>
      <c r="B5" s="5" t="s">
        <v>236</v>
      </c>
      <c r="C5" s="119" t="s">
        <v>658</v>
      </c>
      <c r="D5" s="6"/>
      <c r="E5" s="7"/>
      <c r="F5" s="7"/>
      <c r="G5" s="6"/>
      <c r="H5" s="134"/>
      <c r="I5" s="6"/>
      <c r="K5" s="67"/>
    </row>
    <row r="6" spans="1:13" x14ac:dyDescent="0.25">
      <c r="A6" s="585"/>
      <c r="B6" s="586"/>
      <c r="C6" s="586"/>
      <c r="D6" s="6"/>
      <c r="E6" s="6"/>
      <c r="F6" s="6"/>
      <c r="G6" s="6"/>
      <c r="H6" s="134" t="s">
        <v>1</v>
      </c>
      <c r="I6" s="6">
        <v>2017</v>
      </c>
      <c r="K6" s="67"/>
    </row>
    <row r="7" spans="1:13" ht="15.75" thickBot="1" x14ac:dyDescent="0.3">
      <c r="A7" s="587"/>
      <c r="B7" s="588"/>
      <c r="C7" s="588"/>
      <c r="D7" s="8"/>
      <c r="E7" s="4"/>
      <c r="F7" s="4"/>
      <c r="G7" s="6"/>
      <c r="H7" s="134"/>
      <c r="I7" s="6"/>
      <c r="K7" s="67"/>
    </row>
    <row r="8" spans="1:13" ht="15.75" thickBot="1" x14ac:dyDescent="0.3">
      <c r="A8" s="9" t="s">
        <v>659</v>
      </c>
      <c r="B8" s="10"/>
      <c r="C8" s="10"/>
      <c r="D8" s="4"/>
      <c r="E8" s="4"/>
      <c r="F8" s="4"/>
      <c r="G8" s="6"/>
      <c r="H8" s="134"/>
      <c r="I8" s="6"/>
      <c r="K8" s="67"/>
    </row>
    <row r="9" spans="1:13" ht="15.75" thickBot="1" x14ac:dyDescent="0.3">
      <c r="A9" s="589" t="s">
        <v>2</v>
      </c>
      <c r="B9" s="590" t="s">
        <v>3</v>
      </c>
      <c r="C9" s="592" t="s">
        <v>4</v>
      </c>
      <c r="D9" s="594" t="s">
        <v>5</v>
      </c>
      <c r="E9" s="595"/>
      <c r="F9" s="595"/>
      <c r="G9" s="596"/>
      <c r="H9" s="597" t="s">
        <v>130</v>
      </c>
      <c r="I9" s="599" t="s">
        <v>6</v>
      </c>
      <c r="J9" s="601" t="s">
        <v>7</v>
      </c>
      <c r="K9" s="602" t="s">
        <v>233</v>
      </c>
      <c r="L9" s="604" t="s">
        <v>8</v>
      </c>
      <c r="M9" s="602" t="s">
        <v>411</v>
      </c>
    </row>
    <row r="10" spans="1:13" ht="15.75" thickBot="1" x14ac:dyDescent="0.3">
      <c r="A10" s="564"/>
      <c r="B10" s="591"/>
      <c r="C10" s="593"/>
      <c r="D10" s="183" t="s">
        <v>9</v>
      </c>
      <c r="E10" s="183" t="s">
        <v>10</v>
      </c>
      <c r="F10" s="183" t="s">
        <v>11</v>
      </c>
      <c r="G10" s="12" t="s">
        <v>12</v>
      </c>
      <c r="H10" s="598"/>
      <c r="I10" s="600"/>
      <c r="J10" s="601"/>
      <c r="K10" s="602"/>
      <c r="L10" s="605"/>
      <c r="M10" s="602"/>
    </row>
    <row r="11" spans="1:13" ht="48.75" thickBot="1" x14ac:dyDescent="0.3">
      <c r="A11" s="182" t="s">
        <v>13</v>
      </c>
      <c r="B11" s="18" t="s">
        <v>657</v>
      </c>
      <c r="C11" s="18" t="s">
        <v>959</v>
      </c>
      <c r="D11" s="96">
        <v>4</v>
      </c>
      <c r="E11" s="96">
        <v>10</v>
      </c>
      <c r="F11" s="96">
        <v>4</v>
      </c>
      <c r="G11" s="89">
        <f>D11*E11*F11</f>
        <v>160</v>
      </c>
      <c r="H11" s="66"/>
      <c r="I11" s="66"/>
      <c r="J11" s="95"/>
      <c r="K11" s="69"/>
      <c r="L11" s="78"/>
      <c r="M11" s="214"/>
    </row>
    <row r="12" spans="1:13" ht="96.75" thickBot="1" x14ac:dyDescent="0.3">
      <c r="A12" s="182" t="s">
        <v>703</v>
      </c>
      <c r="B12" s="18" t="s">
        <v>667</v>
      </c>
      <c r="C12" s="18" t="s">
        <v>713</v>
      </c>
      <c r="D12" s="310">
        <v>10</v>
      </c>
      <c r="E12" s="310">
        <v>10</v>
      </c>
      <c r="F12" s="310">
        <v>1</v>
      </c>
      <c r="G12" s="89">
        <f>D12*E12*F12</f>
        <v>100</v>
      </c>
      <c r="H12" s="130"/>
      <c r="I12" s="130"/>
      <c r="J12" s="129"/>
      <c r="K12" s="128"/>
      <c r="L12" s="127"/>
      <c r="M12" s="214"/>
    </row>
    <row r="13" spans="1:13" ht="39" customHeight="1" thickBot="1" x14ac:dyDescent="0.3">
      <c r="A13" s="643" t="s">
        <v>17</v>
      </c>
      <c r="B13" s="565" t="s">
        <v>682</v>
      </c>
      <c r="C13" s="645" t="s">
        <v>683</v>
      </c>
      <c r="D13" s="640">
        <v>7</v>
      </c>
      <c r="E13" s="640">
        <v>7</v>
      </c>
      <c r="F13" s="640">
        <v>7</v>
      </c>
      <c r="G13" s="646">
        <f>D13*E13*F13</f>
        <v>343</v>
      </c>
      <c r="H13" s="80" t="s">
        <v>570</v>
      </c>
      <c r="I13" s="80" t="s">
        <v>59</v>
      </c>
      <c r="J13" s="647">
        <v>2016</v>
      </c>
      <c r="K13" s="70" t="s">
        <v>1078</v>
      </c>
      <c r="L13" s="355" t="s">
        <v>744</v>
      </c>
      <c r="M13" s="312"/>
    </row>
    <row r="14" spans="1:13" ht="24.75" thickBot="1" x14ac:dyDescent="0.3">
      <c r="A14" s="657"/>
      <c r="B14" s="566"/>
      <c r="C14" s="658"/>
      <c r="D14" s="641"/>
      <c r="E14" s="641"/>
      <c r="F14" s="641"/>
      <c r="G14" s="650"/>
      <c r="H14" s="80" t="s">
        <v>960</v>
      </c>
      <c r="I14" s="80" t="s">
        <v>14</v>
      </c>
      <c r="J14" s="659"/>
      <c r="K14" s="116">
        <v>2017</v>
      </c>
      <c r="L14" s="81" t="s">
        <v>1079</v>
      </c>
      <c r="M14" s="312"/>
    </row>
    <row r="15" spans="1:13" ht="66" customHeight="1" thickBot="1" x14ac:dyDescent="0.3">
      <c r="A15" s="644"/>
      <c r="B15" s="574"/>
      <c r="C15" s="573"/>
      <c r="D15" s="564"/>
      <c r="E15" s="564"/>
      <c r="F15" s="564"/>
      <c r="G15" s="564"/>
      <c r="H15" s="80" t="s">
        <v>684</v>
      </c>
      <c r="I15" s="117" t="s">
        <v>14</v>
      </c>
      <c r="J15" s="648"/>
      <c r="K15" s="70"/>
      <c r="L15" s="81" t="s">
        <v>1044</v>
      </c>
      <c r="M15" s="312"/>
    </row>
    <row r="16" spans="1:13" ht="45.75" thickBot="1" x14ac:dyDescent="0.3">
      <c r="A16" s="562" t="s">
        <v>19</v>
      </c>
      <c r="B16" s="565" t="s">
        <v>685</v>
      </c>
      <c r="C16" s="565" t="s">
        <v>686</v>
      </c>
      <c r="D16" s="640">
        <v>7</v>
      </c>
      <c r="E16" s="640">
        <v>4</v>
      </c>
      <c r="F16" s="653">
        <v>7</v>
      </c>
      <c r="G16" s="646">
        <f>D16*E16*F16</f>
        <v>196</v>
      </c>
      <c r="H16" s="66" t="s">
        <v>222</v>
      </c>
      <c r="I16" s="89" t="s">
        <v>904</v>
      </c>
      <c r="J16" s="651">
        <f ca="1">IF(G16&gt;400,YEAR(TODAY())+1,IF(G16&gt;70,YEAR(TODAY())+3,YEAR(TODAY())+5))</f>
        <v>2020</v>
      </c>
      <c r="K16" s="68" t="s">
        <v>670</v>
      </c>
      <c r="L16" s="78" t="s">
        <v>676</v>
      </c>
      <c r="M16" s="214"/>
    </row>
    <row r="17" spans="1:13" ht="48.75" thickBot="1" x14ac:dyDescent="0.3">
      <c r="A17" s="563"/>
      <c r="B17" s="566"/>
      <c r="C17" s="566"/>
      <c r="D17" s="641"/>
      <c r="E17" s="641"/>
      <c r="F17" s="656"/>
      <c r="G17" s="650"/>
      <c r="H17" s="66" t="s">
        <v>932</v>
      </c>
      <c r="I17" s="89" t="s">
        <v>904</v>
      </c>
      <c r="J17" s="652"/>
      <c r="K17" s="68">
        <v>2017</v>
      </c>
      <c r="L17" s="78"/>
      <c r="M17" s="214"/>
    </row>
    <row r="18" spans="1:13" ht="15.75" thickBot="1" x14ac:dyDescent="0.3">
      <c r="A18" s="563"/>
      <c r="B18" s="566"/>
      <c r="C18" s="566"/>
      <c r="D18" s="641"/>
      <c r="E18" s="641"/>
      <c r="F18" s="656"/>
      <c r="G18" s="650"/>
      <c r="H18" s="66" t="s">
        <v>716</v>
      </c>
      <c r="I18" s="89" t="s">
        <v>904</v>
      </c>
      <c r="J18" s="652"/>
      <c r="K18" s="68">
        <v>2017</v>
      </c>
      <c r="L18" s="78" t="s">
        <v>669</v>
      </c>
      <c r="M18" s="214"/>
    </row>
    <row r="19" spans="1:13" ht="24.75" thickBot="1" x14ac:dyDescent="0.3">
      <c r="A19" s="563"/>
      <c r="B19" s="660"/>
      <c r="C19" s="566"/>
      <c r="D19" s="641"/>
      <c r="E19" s="641"/>
      <c r="F19" s="656"/>
      <c r="G19" s="650"/>
      <c r="H19" s="66" t="s">
        <v>933</v>
      </c>
      <c r="I19" s="89" t="s">
        <v>14</v>
      </c>
      <c r="J19" s="652"/>
      <c r="K19" s="68" t="s">
        <v>670</v>
      </c>
      <c r="L19" s="78" t="s">
        <v>669</v>
      </c>
      <c r="M19" s="214"/>
    </row>
    <row r="20" spans="1:13" ht="39" customHeight="1" thickBot="1" x14ac:dyDescent="0.3">
      <c r="A20" s="564"/>
      <c r="B20" s="574"/>
      <c r="C20" s="575"/>
      <c r="D20" s="564"/>
      <c r="E20" s="564"/>
      <c r="F20" s="655"/>
      <c r="G20" s="564"/>
      <c r="H20" s="66" t="s">
        <v>221</v>
      </c>
      <c r="I20" s="66" t="s">
        <v>14</v>
      </c>
      <c r="J20" s="564"/>
      <c r="K20" s="68">
        <v>2017</v>
      </c>
      <c r="L20" s="78"/>
      <c r="M20" s="214"/>
    </row>
    <row r="21" spans="1:13" ht="24.75" thickBot="1" x14ac:dyDescent="0.3">
      <c r="A21" s="562" t="s">
        <v>76</v>
      </c>
      <c r="B21" s="565" t="s">
        <v>687</v>
      </c>
      <c r="C21" s="565" t="s">
        <v>688</v>
      </c>
      <c r="D21" s="640">
        <v>7</v>
      </c>
      <c r="E21" s="640">
        <v>7</v>
      </c>
      <c r="F21" s="640">
        <v>4</v>
      </c>
      <c r="G21" s="646">
        <f>D21*E21*F21</f>
        <v>196</v>
      </c>
      <c r="H21" s="515" t="s">
        <v>1080</v>
      </c>
      <c r="I21" s="66" t="s">
        <v>14</v>
      </c>
      <c r="J21" s="651">
        <f ca="1">IF(G21&gt;400,YEAR(TODAY())+1,IF(G21&gt;70,YEAR(TODAY())+3,YEAR(TODAY())+5))</f>
        <v>2020</v>
      </c>
      <c r="K21" s="68">
        <v>2018</v>
      </c>
      <c r="L21" s="354" t="s">
        <v>743</v>
      </c>
      <c r="M21" s="214"/>
    </row>
    <row r="22" spans="1:13" ht="45.75" thickBot="1" x14ac:dyDescent="0.3">
      <c r="A22" s="579"/>
      <c r="B22" s="660"/>
      <c r="C22" s="580"/>
      <c r="D22" s="579"/>
      <c r="E22" s="579"/>
      <c r="F22" s="579"/>
      <c r="G22" s="579"/>
      <c r="H22" s="66" t="s">
        <v>717</v>
      </c>
      <c r="I22" s="66" t="s">
        <v>14</v>
      </c>
      <c r="J22" s="652"/>
      <c r="K22" s="68">
        <v>2017</v>
      </c>
      <c r="L22" s="78" t="s">
        <v>1045</v>
      </c>
      <c r="M22" s="214"/>
    </row>
    <row r="23" spans="1:13" ht="36.75" thickBot="1" x14ac:dyDescent="0.3">
      <c r="A23" s="579"/>
      <c r="B23" s="660"/>
      <c r="C23" s="580"/>
      <c r="D23" s="579"/>
      <c r="E23" s="579"/>
      <c r="F23" s="579"/>
      <c r="G23" s="579"/>
      <c r="H23" s="66" t="s">
        <v>961</v>
      </c>
      <c r="I23" s="66"/>
      <c r="J23" s="652"/>
      <c r="K23" s="68">
        <v>2017</v>
      </c>
      <c r="L23" s="78" t="s">
        <v>1071</v>
      </c>
      <c r="M23" s="214"/>
    </row>
    <row r="24" spans="1:13" ht="45.75" thickBot="1" x14ac:dyDescent="0.3">
      <c r="A24" s="564"/>
      <c r="B24" s="574"/>
      <c r="C24" s="575"/>
      <c r="D24" s="564"/>
      <c r="E24" s="564"/>
      <c r="F24" s="564"/>
      <c r="G24" s="564"/>
      <c r="H24" s="66" t="s">
        <v>718</v>
      </c>
      <c r="I24" s="66" t="s">
        <v>1094</v>
      </c>
      <c r="J24" s="564"/>
      <c r="K24" s="69" t="s">
        <v>1093</v>
      </c>
      <c r="L24" s="78" t="s">
        <v>1034</v>
      </c>
      <c r="M24" s="214"/>
    </row>
    <row r="25" spans="1:13" ht="24.75" thickBot="1" x14ac:dyDescent="0.3">
      <c r="A25" s="182" t="s">
        <v>143</v>
      </c>
      <c r="B25" s="18" t="s">
        <v>681</v>
      </c>
      <c r="C25" s="98"/>
      <c r="D25" s="96">
        <v>10</v>
      </c>
      <c r="E25" s="96">
        <v>7</v>
      </c>
      <c r="F25" s="96">
        <v>10</v>
      </c>
      <c r="G25" s="89">
        <f t="shared" ref="G25:G27" si="0">D25*E25*F25</f>
        <v>700</v>
      </c>
      <c r="H25" s="491" t="s">
        <v>1012</v>
      </c>
      <c r="I25" s="89" t="s">
        <v>904</v>
      </c>
      <c r="J25" s="95">
        <f t="shared" ref="J25:J27" ca="1" si="1">IF(G25&gt;400,YEAR(TODAY())+1,IF(G25&gt;70,YEAR(TODAY())+3,YEAR(TODAY())+5))</f>
        <v>2018</v>
      </c>
      <c r="K25" s="69"/>
      <c r="L25" s="78"/>
      <c r="M25" s="214"/>
    </row>
    <row r="26" spans="1:13" ht="30.75" thickBot="1" x14ac:dyDescent="0.3">
      <c r="A26" s="182" t="s">
        <v>23</v>
      </c>
      <c r="B26" s="18"/>
      <c r="C26" s="18" t="s">
        <v>671</v>
      </c>
      <c r="D26" s="96">
        <v>7</v>
      </c>
      <c r="E26" s="310">
        <v>10</v>
      </c>
      <c r="F26" s="96">
        <v>4</v>
      </c>
      <c r="G26" s="89">
        <f t="shared" si="0"/>
        <v>280</v>
      </c>
      <c r="H26" s="130" t="s">
        <v>177</v>
      </c>
      <c r="I26" s="130" t="s">
        <v>14</v>
      </c>
      <c r="J26" s="129">
        <f t="shared" ca="1" si="1"/>
        <v>2020</v>
      </c>
      <c r="K26" s="128">
        <v>2017</v>
      </c>
      <c r="L26" s="127" t="s">
        <v>1033</v>
      </c>
      <c r="M26" s="214"/>
    </row>
    <row r="27" spans="1:13" ht="48.75" thickBot="1" x14ac:dyDescent="0.3">
      <c r="A27" s="97" t="s">
        <v>72</v>
      </c>
      <c r="B27" s="18" t="s">
        <v>679</v>
      </c>
      <c r="C27" s="18" t="s">
        <v>962</v>
      </c>
      <c r="D27" s="96">
        <v>10</v>
      </c>
      <c r="E27" s="96">
        <v>7</v>
      </c>
      <c r="F27" s="96">
        <v>4</v>
      </c>
      <c r="G27" s="89">
        <f t="shared" si="0"/>
        <v>280</v>
      </c>
      <c r="H27" s="502" t="s">
        <v>680</v>
      </c>
      <c r="I27" s="89" t="s">
        <v>14</v>
      </c>
      <c r="J27" s="95">
        <f t="shared" ca="1" si="1"/>
        <v>2020</v>
      </c>
      <c r="K27" s="69">
        <v>2017</v>
      </c>
      <c r="L27" s="78" t="s">
        <v>1092</v>
      </c>
      <c r="M27" s="214"/>
    </row>
    <row r="28" spans="1:13" x14ac:dyDescent="0.25">
      <c r="B28" s="311"/>
      <c r="C28" s="111"/>
      <c r="K28" s="67"/>
    </row>
    <row r="29" spans="1:13" ht="15.75" customHeight="1" x14ac:dyDescent="0.25">
      <c r="B29" s="92" t="s">
        <v>161</v>
      </c>
      <c r="C29" s="111"/>
      <c r="K29" s="67"/>
    </row>
    <row r="30" spans="1:13" x14ac:dyDescent="0.25">
      <c r="B30" s="71"/>
      <c r="C30" s="111"/>
      <c r="K30" s="67"/>
    </row>
    <row r="31" spans="1:13" ht="15.75" x14ac:dyDescent="0.25">
      <c r="B31" s="313">
        <v>2008</v>
      </c>
      <c r="H31"/>
      <c r="L31"/>
    </row>
    <row r="32" spans="1:13" ht="15.75" x14ac:dyDescent="0.25">
      <c r="B32" s="114" t="s">
        <v>690</v>
      </c>
      <c r="H32"/>
      <c r="L32"/>
    </row>
    <row r="33" spans="2:12" ht="15.75" x14ac:dyDescent="0.25">
      <c r="B33" s="313">
        <v>2009</v>
      </c>
      <c r="H33"/>
      <c r="L33"/>
    </row>
    <row r="34" spans="2:12" ht="15.75" x14ac:dyDescent="0.25">
      <c r="B34" s="114" t="s">
        <v>691</v>
      </c>
      <c r="H34"/>
      <c r="L34"/>
    </row>
    <row r="35" spans="2:12" ht="15.75" x14ac:dyDescent="0.25">
      <c r="B35" s="114" t="s">
        <v>692</v>
      </c>
      <c r="H35"/>
      <c r="L35"/>
    </row>
    <row r="36" spans="2:12" ht="15.75" x14ac:dyDescent="0.25">
      <c r="B36" s="313">
        <v>2010</v>
      </c>
      <c r="H36"/>
      <c r="L36"/>
    </row>
    <row r="37" spans="2:12" ht="15.75" x14ac:dyDescent="0.25">
      <c r="B37" s="114" t="s">
        <v>963</v>
      </c>
      <c r="H37"/>
      <c r="L37"/>
    </row>
    <row r="38" spans="2:12" ht="15.75" x14ac:dyDescent="0.25">
      <c r="B38" s="114" t="s">
        <v>693</v>
      </c>
      <c r="H38"/>
      <c r="L38"/>
    </row>
    <row r="39" spans="2:12" ht="15.75" x14ac:dyDescent="0.25">
      <c r="B39" s="313">
        <v>2013</v>
      </c>
      <c r="H39"/>
      <c r="L39"/>
    </row>
    <row r="40" spans="2:12" x14ac:dyDescent="0.25">
      <c r="B40" s="71" t="s">
        <v>694</v>
      </c>
      <c r="H40"/>
      <c r="L40"/>
    </row>
    <row r="41" spans="2:12" x14ac:dyDescent="0.25">
      <c r="B41" s="71" t="s">
        <v>695</v>
      </c>
      <c r="H41"/>
      <c r="L41"/>
    </row>
    <row r="42" spans="2:12" ht="15.75" x14ac:dyDescent="0.25">
      <c r="B42" s="313">
        <v>2014</v>
      </c>
      <c r="H42"/>
      <c r="L42"/>
    </row>
    <row r="43" spans="2:12" x14ac:dyDescent="0.25">
      <c r="B43" s="71" t="s">
        <v>696</v>
      </c>
      <c r="H43"/>
      <c r="L43"/>
    </row>
    <row r="44" spans="2:12" ht="15.75" x14ac:dyDescent="0.25">
      <c r="B44" s="313">
        <v>2015</v>
      </c>
      <c r="H44"/>
      <c r="L44"/>
    </row>
    <row r="45" spans="2:12" x14ac:dyDescent="0.25">
      <c r="B45" s="71" t="s">
        <v>697</v>
      </c>
      <c r="H45"/>
      <c r="L45"/>
    </row>
    <row r="46" spans="2:12" x14ac:dyDescent="0.25">
      <c r="B46"/>
    </row>
  </sheetData>
  <autoFilter ref="A10:L10"/>
  <mergeCells count="37">
    <mergeCell ref="M9:M10"/>
    <mergeCell ref="G16:G20"/>
    <mergeCell ref="J16:J20"/>
    <mergeCell ref="A21:A24"/>
    <mergeCell ref="B21:B24"/>
    <mergeCell ref="C21:C24"/>
    <mergeCell ref="D21:D24"/>
    <mergeCell ref="E21:E24"/>
    <mergeCell ref="F21:F24"/>
    <mergeCell ref="G21:G24"/>
    <mergeCell ref="J21:J24"/>
    <mergeCell ref="A16:A20"/>
    <mergeCell ref="B16:B20"/>
    <mergeCell ref="C16:C20"/>
    <mergeCell ref="D16:D20"/>
    <mergeCell ref="E16:E20"/>
    <mergeCell ref="F16:F20"/>
    <mergeCell ref="L9:L10"/>
    <mergeCell ref="A13:A15"/>
    <mergeCell ref="B13:B15"/>
    <mergeCell ref="C13:C15"/>
    <mergeCell ref="D13:D15"/>
    <mergeCell ref="E13:E15"/>
    <mergeCell ref="F13:F15"/>
    <mergeCell ref="G13:G15"/>
    <mergeCell ref="J13:J15"/>
    <mergeCell ref="A3:K3"/>
    <mergeCell ref="A6:C6"/>
    <mergeCell ref="A7:C7"/>
    <mergeCell ref="A9:A10"/>
    <mergeCell ref="B9:B10"/>
    <mergeCell ref="C9:C10"/>
    <mergeCell ref="D9:G9"/>
    <mergeCell ref="H9:H10"/>
    <mergeCell ref="I9:I10"/>
    <mergeCell ref="J9:J10"/>
    <mergeCell ref="K9:K10"/>
  </mergeCells>
  <conditionalFormatting sqref="G25:G27 G19 G11:G12">
    <cfRule type="containsText" dxfId="81" priority="18" operator="containsText" text="P3">
      <formula>NOT(ISERROR(SEARCH("P3",G11)))</formula>
    </cfRule>
    <cfRule type="containsText" dxfId="80" priority="19" operator="containsText" text="P2">
      <formula>NOT(ISERROR(SEARCH("P2",G11)))</formula>
    </cfRule>
    <cfRule type="containsText" dxfId="79" priority="20" operator="containsText" text="P1">
      <formula>NOT(ISERROR(SEARCH("P1",G11)))</formula>
    </cfRule>
  </conditionalFormatting>
  <conditionalFormatting sqref="K11:K27">
    <cfRule type="cellIs" dxfId="78" priority="17" operator="greaterThan">
      <formula>#REF!</formula>
    </cfRule>
  </conditionalFormatting>
  <conditionalFormatting sqref="G11:G27">
    <cfRule type="cellIs" dxfId="77" priority="14" stopIfTrue="1" operator="between">
      <formula>70</formula>
      <formula>399</formula>
    </cfRule>
    <cfRule type="cellIs" dxfId="76" priority="15" stopIfTrue="1" operator="lessThan">
      <formula>69</formula>
    </cfRule>
    <cfRule type="cellIs" dxfId="75" priority="16" stopIfTrue="1" operator="greaterThanOrEqual">
      <formula>400</formula>
    </cfRule>
  </conditionalFormatting>
  <hyperlinks>
    <hyperlink ref="L21" location="'TMS VOIRIE'!A1" display="'TMS VOIRIE'!A1"/>
    <hyperlink ref="L13" location="Voirie!A1" display="Voirie!A1"/>
  </hyperlinks>
  <printOptions horizontalCentered="1" verticalCentered="1"/>
  <pageMargins left="0.70866141732283472" right="0.70866141732283472" top="0.74803149606299213" bottom="0.74803149606299213" header="0.31496062992125984" footer="0.31496062992125984"/>
  <pageSetup paperSize="8" scale="66" orientation="landscape" r:id="rId1"/>
  <drawing r:id="rId2"/>
  <legacyDrawing r:id="rId3"/>
  <controls>
    <mc:AlternateContent xmlns:mc="http://schemas.openxmlformats.org/markup-compatibility/2006">
      <mc:Choice Requires="x14">
        <control shapeId="6145"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6145" r:id="rId4" name="Bt1"/>
      </mc:Fallback>
    </mc:AlternateContent>
  </controls>
  <extLst>
    <ext xmlns:x14="http://schemas.microsoft.com/office/spreadsheetml/2009/9/main" uri="{CCE6A557-97BC-4b89-ADB6-D9C93CAAB3DF}">
      <x14:dataValidations xmlns:xm="http://schemas.microsoft.com/office/excel/2006/main" count="4">
        <x14:dataValidation type="list" allowBlank="1" showInputMessage="1" showErrorMessage="1">
          <x14:formula1>
            <xm:f>'RISQUES ET GESTIONNNAIRES'!D2:D29</xm:f>
          </x14:formula1>
          <xm:sqref>I11:I30</xm:sqref>
        </x14:dataValidation>
        <x14:dataValidation type="list" allowBlank="1" showInputMessage="1" showErrorMessage="1">
          <x14:formula1>
            <xm:f>'CALCUL  ECHELLE '!C39:C42</xm:f>
          </x14:formula1>
          <xm:sqref>D11:F28</xm:sqref>
        </x14:dataValidation>
        <x14:dataValidation type="list" allowBlank="1" showInputMessage="1" showErrorMessage="1">
          <x14:formula1>
            <xm:f>'RISQUES ET GESTIONNNAIRES'!A2:A353</xm:f>
          </x14:formula1>
          <xm:sqref>A11:A28</xm:sqref>
        </x14:dataValidation>
        <x14:dataValidation type="list" allowBlank="1" showInputMessage="1" showErrorMessage="1">
          <x14:formula1>
            <xm:f>'RISQUES ET GESTIONNNAIRES'!A20:A371</xm:f>
          </x14:formula1>
          <xm:sqref>B29</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pageSetUpPr fitToPage="1"/>
  </sheetPr>
  <dimension ref="A3:M46"/>
  <sheetViews>
    <sheetView topLeftCell="A25" workbookViewId="0">
      <selection activeCell="G41" sqref="G41"/>
    </sheetView>
  </sheetViews>
  <sheetFormatPr baseColWidth="10" defaultRowHeight="15" x14ac:dyDescent="0.25"/>
  <cols>
    <col min="1" max="1" width="39.42578125" bestFit="1" customWidth="1"/>
    <col min="2" max="2" width="20.42578125" bestFit="1" customWidth="1"/>
    <col min="3" max="3" width="29" style="126" bestFit="1" customWidth="1"/>
    <col min="8" max="8" width="29.140625" style="126" bestFit="1" customWidth="1"/>
    <col min="9" max="9" width="20.42578125" style="111" bestFit="1" customWidth="1"/>
    <col min="10" max="10" width="11.42578125" style="111"/>
    <col min="11" max="11" width="18.85546875" style="111" bestFit="1" customWidth="1"/>
    <col min="12" max="12" width="21.140625" style="111" customWidth="1"/>
    <col min="13" max="13" width="11.42578125" style="111"/>
  </cols>
  <sheetData>
    <row r="3" spans="1:13" ht="15.75" thickBot="1" x14ac:dyDescent="0.3"/>
    <row r="4" spans="1:13" ht="16.5" thickBot="1" x14ac:dyDescent="0.3">
      <c r="A4" s="582" t="s">
        <v>0</v>
      </c>
      <c r="B4" s="583"/>
      <c r="C4" s="583"/>
      <c r="D4" s="583"/>
      <c r="E4" s="583"/>
      <c r="F4" s="583"/>
      <c r="G4" s="583"/>
      <c r="H4" s="583"/>
      <c r="I4" s="583"/>
      <c r="J4" s="583"/>
      <c r="K4" s="584"/>
    </row>
    <row r="5" spans="1:13" ht="16.5" thickBot="1" x14ac:dyDescent="0.3">
      <c r="A5" s="1"/>
      <c r="B5" s="2"/>
      <c r="C5" s="356"/>
      <c r="D5" s="3"/>
      <c r="E5" s="3"/>
      <c r="F5" s="3"/>
      <c r="K5" s="358"/>
    </row>
    <row r="6" spans="1:13" ht="15.75" thickBot="1" x14ac:dyDescent="0.3">
      <c r="A6" s="4" t="s">
        <v>660</v>
      </c>
      <c r="B6" s="5" t="s">
        <v>236</v>
      </c>
      <c r="C6" s="357" t="s">
        <v>745</v>
      </c>
      <c r="D6" s="6"/>
      <c r="E6" s="7"/>
      <c r="F6" s="7"/>
      <c r="G6" s="6"/>
      <c r="H6" s="134"/>
      <c r="I6" s="5"/>
      <c r="K6" s="358"/>
    </row>
    <row r="7" spans="1:13" x14ac:dyDescent="0.25">
      <c r="A7" s="585"/>
      <c r="B7" s="586"/>
      <c r="C7" s="586"/>
      <c r="D7" s="6"/>
      <c r="E7" s="6"/>
      <c r="F7" s="6"/>
      <c r="G7" s="6"/>
      <c r="H7" s="134" t="s">
        <v>1</v>
      </c>
      <c r="I7" s="5">
        <v>2017</v>
      </c>
      <c r="K7" s="358"/>
    </row>
    <row r="8" spans="1:13" ht="15.75" thickBot="1" x14ac:dyDescent="0.3">
      <c r="A8" s="9" t="s">
        <v>903</v>
      </c>
      <c r="B8" s="10"/>
      <c r="C8" s="143"/>
      <c r="D8" s="4"/>
      <c r="E8" s="4"/>
      <c r="F8" s="4"/>
      <c r="G8" s="6"/>
      <c r="H8" s="134"/>
      <c r="I8" s="5"/>
      <c r="K8" s="358"/>
    </row>
    <row r="9" spans="1:13" ht="15.75" thickBot="1" x14ac:dyDescent="0.3">
      <c r="A9" s="589" t="s">
        <v>2</v>
      </c>
      <c r="B9" s="590" t="s">
        <v>3</v>
      </c>
      <c r="C9" s="592" t="s">
        <v>4</v>
      </c>
      <c r="D9" s="594" t="s">
        <v>5</v>
      </c>
      <c r="E9" s="595"/>
      <c r="F9" s="595"/>
      <c r="G9" s="596"/>
      <c r="H9" s="597" t="s">
        <v>130</v>
      </c>
      <c r="I9" s="597" t="s">
        <v>6</v>
      </c>
      <c r="J9" s="662" t="s">
        <v>7</v>
      </c>
      <c r="K9" s="602" t="s">
        <v>233</v>
      </c>
      <c r="L9" s="604" t="s">
        <v>8</v>
      </c>
      <c r="M9" s="602" t="s">
        <v>411</v>
      </c>
    </row>
    <row r="10" spans="1:13" ht="15.75" thickBot="1" x14ac:dyDescent="0.3">
      <c r="A10" s="564"/>
      <c r="B10" s="591"/>
      <c r="C10" s="593"/>
      <c r="D10" s="183" t="s">
        <v>9</v>
      </c>
      <c r="E10" s="183" t="s">
        <v>10</v>
      </c>
      <c r="F10" s="183" t="s">
        <v>11</v>
      </c>
      <c r="G10" s="12" t="s">
        <v>12</v>
      </c>
      <c r="H10" s="598"/>
      <c r="I10" s="598"/>
      <c r="J10" s="662"/>
      <c r="K10" s="602"/>
      <c r="L10" s="605"/>
      <c r="M10" s="602"/>
    </row>
    <row r="11" spans="1:13" ht="24.75" thickBot="1" x14ac:dyDescent="0.3">
      <c r="A11" s="182" t="s">
        <v>13</v>
      </c>
      <c r="B11" s="18" t="s">
        <v>699</v>
      </c>
      <c r="C11" s="18" t="s">
        <v>437</v>
      </c>
      <c r="D11" s="96">
        <v>4</v>
      </c>
      <c r="E11" s="96">
        <v>10</v>
      </c>
      <c r="F11" s="96">
        <v>1</v>
      </c>
      <c r="G11" s="89">
        <f>D11*E11*F11</f>
        <v>40</v>
      </c>
      <c r="H11" s="66"/>
      <c r="I11" s="66"/>
      <c r="J11" s="77">
        <f ca="1">IF(G11&gt;400,YEAR(TODAY())+1,IF(G11&gt;70,YEAR(TODAY())+3,YEAR(TODAY())+5))</f>
        <v>2022</v>
      </c>
      <c r="K11" s="68"/>
      <c r="L11" s="78"/>
      <c r="M11" s="285"/>
    </row>
    <row r="12" spans="1:13" ht="48.75" thickBot="1" x14ac:dyDescent="0.3">
      <c r="A12" s="182" t="s">
        <v>703</v>
      </c>
      <c r="B12" s="18" t="s">
        <v>746</v>
      </c>
      <c r="C12" s="18" t="s">
        <v>769</v>
      </c>
      <c r="D12" s="96">
        <v>10</v>
      </c>
      <c r="E12" s="96">
        <v>10</v>
      </c>
      <c r="F12" s="96">
        <v>1</v>
      </c>
      <c r="G12" s="89">
        <f>D12*E12*F12</f>
        <v>100</v>
      </c>
      <c r="H12" s="130" t="s">
        <v>750</v>
      </c>
      <c r="I12" s="130" t="s">
        <v>59</v>
      </c>
      <c r="J12" s="142">
        <f ca="1">IF(G12&gt;400,YEAR(TODAY())+1,IF(G12&gt;70,YEAR(TODAY())+3,YEAR(TODAY())+5))</f>
        <v>2020</v>
      </c>
      <c r="K12" s="149"/>
      <c r="L12" s="127" t="s">
        <v>749</v>
      </c>
      <c r="M12" s="285"/>
    </row>
    <row r="13" spans="1:13" ht="75.75" customHeight="1" thickBot="1" x14ac:dyDescent="0.3">
      <c r="A13" s="316" t="s">
        <v>17</v>
      </c>
      <c r="B13" s="364" t="s">
        <v>905</v>
      </c>
      <c r="C13" s="367" t="s">
        <v>906</v>
      </c>
      <c r="D13" s="317">
        <v>7</v>
      </c>
      <c r="E13" s="317">
        <v>7</v>
      </c>
      <c r="F13" s="321">
        <v>4</v>
      </c>
      <c r="G13" s="318">
        <f>D13*E13*F13</f>
        <v>196</v>
      </c>
      <c r="H13" s="80" t="s">
        <v>570</v>
      </c>
      <c r="I13" s="80" t="s">
        <v>59</v>
      </c>
      <c r="J13" s="319">
        <v>2017</v>
      </c>
      <c r="K13" s="70"/>
      <c r="L13" s="81" t="s">
        <v>1078</v>
      </c>
      <c r="M13" s="359"/>
    </row>
    <row r="14" spans="1:13" ht="24.75" thickBot="1" x14ac:dyDescent="0.3">
      <c r="A14" s="562" t="s">
        <v>19</v>
      </c>
      <c r="B14" s="565" t="s">
        <v>930</v>
      </c>
      <c r="C14" s="565" t="s">
        <v>931</v>
      </c>
      <c r="D14" s="640">
        <v>7</v>
      </c>
      <c r="E14" s="640">
        <v>7</v>
      </c>
      <c r="F14" s="653">
        <v>7</v>
      </c>
      <c r="G14" s="646">
        <f>D14*E14*F14</f>
        <v>343</v>
      </c>
      <c r="H14" s="66" t="s">
        <v>222</v>
      </c>
      <c r="I14" s="89" t="s">
        <v>904</v>
      </c>
      <c r="J14" s="664">
        <f ca="1">IF(G14&gt;400,YEAR(TODAY())+1,IF(G14&gt;70,YEAR(TODAY())+3,YEAR(TODAY())+5))</f>
        <v>2020</v>
      </c>
      <c r="K14" s="68" t="s">
        <v>670</v>
      </c>
      <c r="L14" s="78" t="s">
        <v>669</v>
      </c>
      <c r="M14" s="285"/>
    </row>
    <row r="15" spans="1:13" ht="36.75" thickBot="1" x14ac:dyDescent="0.3">
      <c r="A15" s="563"/>
      <c r="B15" s="580"/>
      <c r="C15" s="566"/>
      <c r="D15" s="641"/>
      <c r="E15" s="641"/>
      <c r="F15" s="656"/>
      <c r="G15" s="650"/>
      <c r="H15" s="66" t="s">
        <v>932</v>
      </c>
      <c r="I15" s="89" t="s">
        <v>904</v>
      </c>
      <c r="J15" s="665"/>
      <c r="K15" s="68" t="s">
        <v>670</v>
      </c>
      <c r="L15" s="78" t="s">
        <v>669</v>
      </c>
      <c r="M15" s="285"/>
    </row>
    <row r="16" spans="1:13" ht="15.75" thickBot="1" x14ac:dyDescent="0.3">
      <c r="A16" s="563"/>
      <c r="B16" s="580"/>
      <c r="C16" s="566"/>
      <c r="D16" s="641"/>
      <c r="E16" s="641"/>
      <c r="F16" s="656"/>
      <c r="G16" s="650"/>
      <c r="H16" s="66" t="s">
        <v>933</v>
      </c>
      <c r="I16" s="89" t="s">
        <v>16</v>
      </c>
      <c r="J16" s="665"/>
      <c r="K16" s="68" t="s">
        <v>670</v>
      </c>
      <c r="L16" s="78" t="s">
        <v>669</v>
      </c>
      <c r="M16" s="285"/>
    </row>
    <row r="17" spans="1:13" ht="24.75" thickBot="1" x14ac:dyDescent="0.3">
      <c r="A17" s="564"/>
      <c r="B17" s="575"/>
      <c r="C17" s="575"/>
      <c r="D17" s="564"/>
      <c r="E17" s="564"/>
      <c r="F17" s="655"/>
      <c r="G17" s="564"/>
      <c r="H17" s="66" t="s">
        <v>221</v>
      </c>
      <c r="I17" s="66" t="s">
        <v>16</v>
      </c>
      <c r="J17" s="655"/>
      <c r="K17" s="68">
        <v>2017</v>
      </c>
      <c r="L17" s="78"/>
      <c r="M17" s="285"/>
    </row>
    <row r="18" spans="1:13" ht="24.75" thickBot="1" x14ac:dyDescent="0.3">
      <c r="A18" s="562" t="s">
        <v>219</v>
      </c>
      <c r="B18" s="565" t="s">
        <v>753</v>
      </c>
      <c r="C18" s="565" t="s">
        <v>934</v>
      </c>
      <c r="D18" s="640">
        <v>7</v>
      </c>
      <c r="E18" s="640">
        <v>7</v>
      </c>
      <c r="F18" s="640">
        <v>7</v>
      </c>
      <c r="G18" s="646">
        <f>D18*E18*F18</f>
        <v>343</v>
      </c>
      <c r="H18" s="66" t="s">
        <v>911</v>
      </c>
      <c r="I18" s="66" t="s">
        <v>16</v>
      </c>
      <c r="J18" s="606">
        <f ca="1">IF(G18&gt;400,YEAR(TODAY())+1,IF(G18&gt;70,YEAR(TODAY())+3,YEAR(TODAY())+5))</f>
        <v>2020</v>
      </c>
      <c r="K18" s="68">
        <v>2017</v>
      </c>
      <c r="L18" s="78"/>
      <c r="M18" s="285"/>
    </row>
    <row r="19" spans="1:13" ht="24.75" thickBot="1" x14ac:dyDescent="0.3">
      <c r="A19" s="563"/>
      <c r="B19" s="566"/>
      <c r="C19" s="566"/>
      <c r="D19" s="641"/>
      <c r="E19" s="641"/>
      <c r="F19" s="641"/>
      <c r="G19" s="650"/>
      <c r="H19" s="66" t="s">
        <v>912</v>
      </c>
      <c r="I19" s="66" t="s">
        <v>16</v>
      </c>
      <c r="J19" s="612"/>
      <c r="K19" s="68">
        <v>2017</v>
      </c>
      <c r="L19" s="78"/>
      <c r="M19" s="285"/>
    </row>
    <row r="20" spans="1:13" ht="24.75" thickBot="1" x14ac:dyDescent="0.3">
      <c r="A20" s="603"/>
      <c r="B20" s="567"/>
      <c r="C20" s="567"/>
      <c r="D20" s="663"/>
      <c r="E20" s="663"/>
      <c r="F20" s="663"/>
      <c r="G20" s="666"/>
      <c r="H20" s="66" t="s">
        <v>444</v>
      </c>
      <c r="I20" s="66" t="s">
        <v>904</v>
      </c>
      <c r="J20" s="611"/>
      <c r="K20" s="101">
        <v>2017</v>
      </c>
      <c r="L20" s="78"/>
      <c r="M20" s="285"/>
    </row>
    <row r="21" spans="1:13" ht="31.5" customHeight="1" thickBot="1" x14ac:dyDescent="0.3">
      <c r="A21" s="562" t="s">
        <v>21</v>
      </c>
      <c r="B21" s="565"/>
      <c r="C21" s="565" t="s">
        <v>908</v>
      </c>
      <c r="D21" s="640">
        <v>10</v>
      </c>
      <c r="E21" s="640">
        <v>7</v>
      </c>
      <c r="F21" s="640">
        <v>4</v>
      </c>
      <c r="G21" s="646">
        <f>D21*E21*F21</f>
        <v>280</v>
      </c>
      <c r="H21" s="66" t="s">
        <v>935</v>
      </c>
      <c r="I21" s="66" t="s">
        <v>16</v>
      </c>
      <c r="J21" s="606">
        <f ca="1">IF(G21&gt;400,YEAR(TODAY())+1,IF(G21&gt;70,YEAR(TODAY())+3,YEAR(TODAY())+5))</f>
        <v>2020</v>
      </c>
      <c r="K21" s="68">
        <v>2017</v>
      </c>
      <c r="L21" s="78" t="s">
        <v>1081</v>
      </c>
      <c r="M21" s="285"/>
    </row>
    <row r="22" spans="1:13" ht="24" customHeight="1" thickBot="1" x14ac:dyDescent="0.3">
      <c r="A22" s="579"/>
      <c r="B22" s="580"/>
      <c r="C22" s="580"/>
      <c r="D22" s="579"/>
      <c r="E22" s="579"/>
      <c r="F22" s="579"/>
      <c r="G22" s="579"/>
      <c r="H22" s="66" t="s">
        <v>754</v>
      </c>
      <c r="I22" s="66" t="s">
        <v>59</v>
      </c>
      <c r="J22" s="612"/>
      <c r="K22" s="68"/>
      <c r="L22" s="78"/>
      <c r="M22" s="285"/>
    </row>
    <row r="23" spans="1:13" ht="15.75" thickBot="1" x14ac:dyDescent="0.3">
      <c r="A23" s="562" t="s">
        <v>143</v>
      </c>
      <c r="B23" s="565" t="s">
        <v>936</v>
      </c>
      <c r="C23" s="565" t="s">
        <v>907</v>
      </c>
      <c r="D23" s="653">
        <v>10</v>
      </c>
      <c r="E23" s="653">
        <v>7</v>
      </c>
      <c r="F23" s="653">
        <v>10</v>
      </c>
      <c r="G23" s="646">
        <f t="shared" ref="G23:G30" si="0">D23*E23*F23</f>
        <v>700</v>
      </c>
      <c r="H23" s="66" t="s">
        <v>747</v>
      </c>
      <c r="I23" s="66" t="s">
        <v>904</v>
      </c>
      <c r="J23" s="606">
        <f ca="1">IF(G23&gt;400,YEAR(TODAY())+1,IF(G23&gt;70,YEAR(TODAY())+3,YEAR(TODAY())+5))</f>
        <v>2018</v>
      </c>
      <c r="K23" s="68"/>
      <c r="L23" s="78" t="s">
        <v>1068</v>
      </c>
      <c r="M23" s="285"/>
    </row>
    <row r="24" spans="1:13" ht="15.75" thickBot="1" x14ac:dyDescent="0.3">
      <c r="A24" s="563"/>
      <c r="B24" s="566"/>
      <c r="C24" s="566"/>
      <c r="D24" s="656"/>
      <c r="E24" s="656"/>
      <c r="F24" s="656"/>
      <c r="G24" s="650"/>
      <c r="H24" s="66" t="s">
        <v>757</v>
      </c>
      <c r="I24" s="66" t="s">
        <v>904</v>
      </c>
      <c r="J24" s="580"/>
      <c r="K24" s="68"/>
      <c r="L24" s="78" t="s">
        <v>1068</v>
      </c>
      <c r="M24" s="285"/>
    </row>
    <row r="25" spans="1:13" ht="36.75" thickBot="1" x14ac:dyDescent="0.3">
      <c r="A25" s="564"/>
      <c r="B25" s="567"/>
      <c r="C25" s="567"/>
      <c r="D25" s="661"/>
      <c r="E25" s="661"/>
      <c r="F25" s="661"/>
      <c r="G25" s="564"/>
      <c r="H25" s="66" t="s">
        <v>748</v>
      </c>
      <c r="I25" s="515" t="s">
        <v>904</v>
      </c>
      <c r="J25" s="575"/>
      <c r="K25" s="68" t="s">
        <v>479</v>
      </c>
      <c r="L25" s="78"/>
      <c r="M25" s="285"/>
    </row>
    <row r="26" spans="1:13" ht="28.5" customHeight="1" thickBot="1" x14ac:dyDescent="0.3">
      <c r="A26" s="613" t="s">
        <v>64</v>
      </c>
      <c r="B26" s="565" t="s">
        <v>758</v>
      </c>
      <c r="C26" s="565" t="s">
        <v>913</v>
      </c>
      <c r="D26" s="576">
        <v>10</v>
      </c>
      <c r="E26" s="576">
        <v>7</v>
      </c>
      <c r="F26" s="576">
        <v>4</v>
      </c>
      <c r="G26" s="559">
        <f t="shared" si="0"/>
        <v>280</v>
      </c>
      <c r="H26" s="66" t="s">
        <v>751</v>
      </c>
      <c r="I26" s="66" t="s">
        <v>59</v>
      </c>
      <c r="J26" s="615">
        <f ca="1">IF(G26&gt;=400,YEAR(TODAY())+1,IF(G26&gt;70,YEAR(TODAY())+3,YEAR(TODAY())+5))</f>
        <v>2020</v>
      </c>
      <c r="K26" s="68"/>
      <c r="L26" s="78" t="s">
        <v>1078</v>
      </c>
      <c r="M26" s="285"/>
    </row>
    <row r="27" spans="1:13" ht="33.75" customHeight="1" thickBot="1" x14ac:dyDescent="0.3">
      <c r="A27" s="575"/>
      <c r="B27" s="575"/>
      <c r="C27" s="575"/>
      <c r="D27" s="610"/>
      <c r="E27" s="610"/>
      <c r="F27" s="610"/>
      <c r="G27" s="561"/>
      <c r="H27" s="362" t="s">
        <v>937</v>
      </c>
      <c r="I27" s="363" t="s">
        <v>16</v>
      </c>
      <c r="J27" s="575"/>
      <c r="K27" s="77">
        <v>2017</v>
      </c>
      <c r="L27" s="78" t="s">
        <v>938</v>
      </c>
      <c r="M27" s="285"/>
    </row>
    <row r="28" spans="1:13" ht="36.75" thickBot="1" x14ac:dyDescent="0.3">
      <c r="A28" s="182" t="s">
        <v>23</v>
      </c>
      <c r="B28" s="18" t="s">
        <v>755</v>
      </c>
      <c r="C28" s="18" t="s">
        <v>939</v>
      </c>
      <c r="D28" s="96">
        <v>7</v>
      </c>
      <c r="E28" s="96">
        <v>4</v>
      </c>
      <c r="F28" s="96">
        <v>4</v>
      </c>
      <c r="G28" s="89">
        <f t="shared" si="0"/>
        <v>112</v>
      </c>
      <c r="H28" s="130" t="s">
        <v>940</v>
      </c>
      <c r="I28" s="130" t="s">
        <v>904</v>
      </c>
      <c r="J28" s="77">
        <f t="shared" ref="J28" ca="1" si="1">IF(G28&gt;400,YEAR(TODAY())+1,IF(G28&gt;70,YEAR(TODAY())+3,YEAR(TODAY())+5))</f>
        <v>2020</v>
      </c>
      <c r="K28" s="149">
        <v>2017</v>
      </c>
      <c r="L28" s="127" t="s">
        <v>941</v>
      </c>
      <c r="M28" s="285"/>
    </row>
    <row r="29" spans="1:13" ht="60.75" thickBot="1" x14ac:dyDescent="0.3">
      <c r="A29" s="490" t="s">
        <v>71</v>
      </c>
      <c r="B29" s="366" t="s">
        <v>910</v>
      </c>
      <c r="C29" s="366"/>
      <c r="D29" s="365">
        <v>4</v>
      </c>
      <c r="E29" s="365">
        <v>7</v>
      </c>
      <c r="F29" s="365">
        <v>10</v>
      </c>
      <c r="G29" s="365">
        <f>D29*E29*F29</f>
        <v>280</v>
      </c>
      <c r="H29" s="66" t="s">
        <v>759</v>
      </c>
      <c r="I29" s="66" t="s">
        <v>16</v>
      </c>
      <c r="J29" s="365">
        <f ca="1">IF(G29&gt;=400,YEAR(TODAY())+1,IF(G29&gt;70,YEAR(TODAY())+3,YEAR(TODAY())+5))</f>
        <v>2020</v>
      </c>
      <c r="K29" s="69">
        <v>2017</v>
      </c>
      <c r="L29" s="78"/>
      <c r="M29" s="221"/>
    </row>
    <row r="30" spans="1:13" ht="36.75" thickBot="1" x14ac:dyDescent="0.3">
      <c r="A30" s="562" t="s">
        <v>197</v>
      </c>
      <c r="B30" s="565" t="s">
        <v>701</v>
      </c>
      <c r="C30" s="565" t="s">
        <v>909</v>
      </c>
      <c r="D30" s="640">
        <v>10</v>
      </c>
      <c r="E30" s="640">
        <v>4</v>
      </c>
      <c r="F30" s="640">
        <v>4</v>
      </c>
      <c r="G30" s="646">
        <f t="shared" si="0"/>
        <v>160</v>
      </c>
      <c r="H30" s="66" t="s">
        <v>752</v>
      </c>
      <c r="I30" s="66" t="s">
        <v>16</v>
      </c>
      <c r="J30" s="77">
        <f ca="1">IF(G30&gt;400,YEAR(TODAY())+1,IF(G30&gt;70,YEAR(TODAY())+3,YEAR(TODAY())+5))</f>
        <v>2020</v>
      </c>
      <c r="K30" s="68">
        <v>2017</v>
      </c>
      <c r="L30" s="78"/>
      <c r="M30" s="285"/>
    </row>
    <row r="31" spans="1:13" ht="24.75" thickBot="1" x14ac:dyDescent="0.3">
      <c r="A31" s="564"/>
      <c r="B31" s="564"/>
      <c r="C31" s="564"/>
      <c r="D31" s="564"/>
      <c r="E31" s="564"/>
      <c r="F31" s="564"/>
      <c r="G31" s="564"/>
      <c r="H31" s="66" t="s">
        <v>942</v>
      </c>
      <c r="I31" s="66" t="s">
        <v>904</v>
      </c>
      <c r="J31" s="77">
        <f ca="1">IF(G31&gt;400,YEAR(TODAY())+1,IF(G31&gt;70,YEAR(TODAY())+3,YEAR(TODAY())+5))</f>
        <v>2022</v>
      </c>
      <c r="K31" s="226">
        <v>42887</v>
      </c>
      <c r="L31" s="78" t="s">
        <v>1082</v>
      </c>
      <c r="M31" s="285"/>
    </row>
    <row r="32" spans="1:13" x14ac:dyDescent="0.25">
      <c r="B32" s="111"/>
      <c r="K32" s="358"/>
    </row>
    <row r="33" spans="2:13" x14ac:dyDescent="0.25">
      <c r="B33" s="485" t="s">
        <v>161</v>
      </c>
      <c r="C33" s="111"/>
      <c r="D33" s="126"/>
      <c r="K33" s="358"/>
    </row>
    <row r="34" spans="2:13" x14ac:dyDescent="0.25">
      <c r="B34" s="493">
        <v>2009</v>
      </c>
      <c r="C34" s="111"/>
      <c r="D34" s="488">
        <v>2014</v>
      </c>
      <c r="H34"/>
      <c r="I34"/>
      <c r="J34"/>
      <c r="K34"/>
      <c r="L34"/>
      <c r="M34"/>
    </row>
    <row r="35" spans="2:13" ht="48.75" x14ac:dyDescent="0.25">
      <c r="B35" s="487" t="s">
        <v>762</v>
      </c>
      <c r="C35" s="111"/>
      <c r="D35" s="487" t="s">
        <v>760</v>
      </c>
      <c r="H35"/>
      <c r="I35"/>
      <c r="J35"/>
      <c r="K35"/>
      <c r="L35"/>
      <c r="M35"/>
    </row>
    <row r="36" spans="2:13" ht="26.25" customHeight="1" x14ac:dyDescent="0.25">
      <c r="B36" s="493">
        <v>2011</v>
      </c>
      <c r="C36" s="111"/>
      <c r="D36" s="487" t="s">
        <v>943</v>
      </c>
      <c r="H36"/>
      <c r="I36"/>
      <c r="J36"/>
      <c r="K36"/>
      <c r="L36"/>
      <c r="M36"/>
    </row>
    <row r="37" spans="2:13" ht="24.75" x14ac:dyDescent="0.25">
      <c r="B37" s="487" t="s">
        <v>763</v>
      </c>
      <c r="C37" s="111"/>
      <c r="D37" s="488">
        <v>2015</v>
      </c>
      <c r="H37"/>
      <c r="I37"/>
      <c r="J37"/>
      <c r="K37"/>
      <c r="L37"/>
      <c r="M37"/>
    </row>
    <row r="38" spans="2:13" ht="36.75" x14ac:dyDescent="0.25">
      <c r="B38" s="488">
        <v>2012</v>
      </c>
      <c r="C38" s="111"/>
      <c r="D38" s="487" t="s">
        <v>761</v>
      </c>
      <c r="H38"/>
      <c r="I38"/>
      <c r="J38"/>
      <c r="K38"/>
      <c r="L38"/>
      <c r="M38"/>
    </row>
    <row r="39" spans="2:13" ht="36.75" x14ac:dyDescent="0.25">
      <c r="B39" s="487" t="s">
        <v>764</v>
      </c>
      <c r="C39" s="111"/>
      <c r="D39" s="488">
        <v>2016</v>
      </c>
      <c r="H39"/>
      <c r="I39"/>
      <c r="J39"/>
      <c r="K39"/>
      <c r="L39"/>
      <c r="M39"/>
    </row>
    <row r="40" spans="2:13" ht="25.5" customHeight="1" x14ac:dyDescent="0.25">
      <c r="B40" s="488">
        <v>2013</v>
      </c>
      <c r="C40" s="111"/>
      <c r="D40" s="111" t="s">
        <v>901</v>
      </c>
    </row>
    <row r="41" spans="2:13" ht="26.25" customHeight="1" x14ac:dyDescent="0.25">
      <c r="B41" s="5" t="s">
        <v>765</v>
      </c>
      <c r="C41" s="111"/>
      <c r="D41" s="111" t="s">
        <v>902</v>
      </c>
    </row>
    <row r="42" spans="2:13" x14ac:dyDescent="0.25">
      <c r="B42" s="111"/>
      <c r="C42" s="111"/>
      <c r="D42" s="111"/>
      <c r="H42"/>
      <c r="I42"/>
      <c r="J42"/>
      <c r="K42"/>
      <c r="L42"/>
      <c r="M42"/>
    </row>
    <row r="43" spans="2:13" x14ac:dyDescent="0.25">
      <c r="C43"/>
      <c r="H43"/>
      <c r="I43"/>
      <c r="J43"/>
      <c r="K43"/>
      <c r="L43"/>
      <c r="M43"/>
    </row>
    <row r="44" spans="2:13" x14ac:dyDescent="0.25">
      <c r="C44"/>
      <c r="H44"/>
      <c r="I44"/>
      <c r="J44"/>
      <c r="K44"/>
      <c r="L44"/>
      <c r="M44"/>
    </row>
    <row r="45" spans="2:13" x14ac:dyDescent="0.25">
      <c r="C45"/>
      <c r="H45"/>
      <c r="I45"/>
      <c r="J45"/>
      <c r="K45"/>
      <c r="L45"/>
      <c r="M45"/>
    </row>
    <row r="46" spans="2:13" x14ac:dyDescent="0.25">
      <c r="C46"/>
      <c r="H46"/>
      <c r="I46"/>
      <c r="J46"/>
      <c r="K46"/>
      <c r="L46"/>
      <c r="M46"/>
    </row>
  </sheetData>
  <autoFilter ref="A10:M10"/>
  <mergeCells count="59">
    <mergeCell ref="D21:D22"/>
    <mergeCell ref="E21:E22"/>
    <mergeCell ref="J23:J25"/>
    <mergeCell ref="L9:L10"/>
    <mergeCell ref="M9:M10"/>
    <mergeCell ref="G21:G22"/>
    <mergeCell ref="J21:J22"/>
    <mergeCell ref="G14:G17"/>
    <mergeCell ref="J14:J17"/>
    <mergeCell ref="J18:J20"/>
    <mergeCell ref="G18:G20"/>
    <mergeCell ref="F21:F22"/>
    <mergeCell ref="F18:F20"/>
    <mergeCell ref="F14:F17"/>
    <mergeCell ref="G23:G25"/>
    <mergeCell ref="D18:D20"/>
    <mergeCell ref="E18:E20"/>
    <mergeCell ref="A14:A17"/>
    <mergeCell ref="B14:B17"/>
    <mergeCell ref="C14:C17"/>
    <mergeCell ref="D14:D17"/>
    <mergeCell ref="E14:E17"/>
    <mergeCell ref="A21:A22"/>
    <mergeCell ref="B21:B22"/>
    <mergeCell ref="C21:C22"/>
    <mergeCell ref="A4:K4"/>
    <mergeCell ref="A7:C7"/>
    <mergeCell ref="A9:A10"/>
    <mergeCell ref="B9:B10"/>
    <mergeCell ref="C9:C10"/>
    <mergeCell ref="D9:G9"/>
    <mergeCell ref="H9:H10"/>
    <mergeCell ref="I9:I10"/>
    <mergeCell ref="J9:J10"/>
    <mergeCell ref="K9:K10"/>
    <mergeCell ref="A18:A20"/>
    <mergeCell ref="B18:B20"/>
    <mergeCell ref="C18:C20"/>
    <mergeCell ref="F30:F31"/>
    <mergeCell ref="G30:G31"/>
    <mergeCell ref="A23:A25"/>
    <mergeCell ref="B23:B25"/>
    <mergeCell ref="C23:C25"/>
    <mergeCell ref="D23:D25"/>
    <mergeCell ref="E23:E25"/>
    <mergeCell ref="A30:A31"/>
    <mergeCell ref="B30:B31"/>
    <mergeCell ref="C30:C31"/>
    <mergeCell ref="D30:D31"/>
    <mergeCell ref="E30:E31"/>
    <mergeCell ref="A26:A27"/>
    <mergeCell ref="D26:D27"/>
    <mergeCell ref="E26:E27"/>
    <mergeCell ref="F23:F25"/>
    <mergeCell ref="F26:F27"/>
    <mergeCell ref="G26:G27"/>
    <mergeCell ref="J26:J27"/>
    <mergeCell ref="B26:B27"/>
    <mergeCell ref="C26:C27"/>
  </mergeCells>
  <conditionalFormatting sqref="G23:G24 G26:G30 G15:G16 G11:G12">
    <cfRule type="containsText" dxfId="74" priority="18" operator="containsText" text="P3">
      <formula>NOT(ISERROR(SEARCH("P3",G11)))</formula>
    </cfRule>
    <cfRule type="containsText" dxfId="73" priority="19" operator="containsText" text="P2">
      <formula>NOT(ISERROR(SEARCH("P2",G11)))</formula>
    </cfRule>
    <cfRule type="containsText" dxfId="72" priority="20" operator="containsText" text="P1">
      <formula>NOT(ISERROR(SEARCH("P1",G11)))</formula>
    </cfRule>
  </conditionalFormatting>
  <conditionalFormatting sqref="K28:K31 K11:K26">
    <cfRule type="cellIs" dxfId="71" priority="17" operator="greaterThan">
      <formula>#REF!</formula>
    </cfRule>
  </conditionalFormatting>
  <conditionalFormatting sqref="G26:G30 G11:G24">
    <cfRule type="cellIs" dxfId="70" priority="14" stopIfTrue="1" operator="between">
      <formula>70</formula>
      <formula>399</formula>
    </cfRule>
    <cfRule type="cellIs" dxfId="69" priority="15" stopIfTrue="1" operator="lessThan">
      <formula>69</formula>
    </cfRule>
    <cfRule type="cellIs" dxfId="68" priority="16" stopIfTrue="1" operator="greaterThanOrEqual">
      <formula>400</formula>
    </cfRule>
  </conditionalFormatting>
  <conditionalFormatting sqref="K28">
    <cfRule type="cellIs" dxfId="67" priority="5" operator="greaterThan">
      <formula>#REF!</formula>
    </cfRule>
  </conditionalFormatting>
  <printOptions horizontalCentered="1" verticalCentered="1"/>
  <pageMargins left="0.70866141732283472" right="0.70866141732283472" top="0.74803149606299213" bottom="0.74803149606299213" header="0.31496062992125984" footer="0.31496062992125984"/>
  <pageSetup paperSize="8" scale="72" orientation="landscape" r:id="rId1"/>
  <drawing r:id="rId2"/>
  <legacyDrawing r:id="rId3"/>
  <controls>
    <mc:AlternateContent xmlns:mc="http://schemas.openxmlformats.org/markup-compatibility/2006">
      <mc:Choice Requires="x14">
        <control shapeId="7169" r:id="rId4" name="Bt1">
          <controlPr defaultSize="0" autoLine="0" autoPict="0" r:id="rId5">
            <anchor moveWithCells="1">
              <from>
                <xdr:col>0</xdr:col>
                <xdr:colOff>638175</xdr:colOff>
                <xdr:row>1</xdr:row>
                <xdr:rowOff>66675</xdr:rowOff>
              </from>
              <to>
                <xdr:col>0</xdr:col>
                <xdr:colOff>2352675</xdr:colOff>
                <xdr:row>3</xdr:row>
                <xdr:rowOff>57150</xdr:rowOff>
              </to>
            </anchor>
          </controlPr>
        </control>
      </mc:Choice>
      <mc:Fallback>
        <control shapeId="7169" r:id="rId4" name="Bt1"/>
      </mc:Fallback>
    </mc:AlternateContent>
  </controls>
  <extLst>
    <ext xmlns:x14="http://schemas.microsoft.com/office/spreadsheetml/2009/9/main" uri="{CCE6A557-97BC-4b89-ADB6-D9C93CAAB3DF}">
      <x14:dataValidations xmlns:xm="http://schemas.microsoft.com/office/excel/2006/main" count="7">
        <x14:dataValidation type="list" allowBlank="1" showInputMessage="1" showErrorMessage="1">
          <x14:formula1>
            <xm:f>'CALCUL  ECHELLE '!C60:C63</xm:f>
          </x14:formula1>
          <xm:sqref>D32:F32</xm:sqref>
        </x14:dataValidation>
        <x14:dataValidation type="list" allowBlank="1" showInputMessage="1" showErrorMessage="1">
          <x14:formula1>
            <xm:f>'CALCUL  ECHELLE '!C39:C42</xm:f>
          </x14:formula1>
          <xm:sqref>D11:F30</xm:sqref>
        </x14:dataValidation>
        <x14:dataValidation type="list" allowBlank="1" showInputMessage="1" showErrorMessage="1">
          <x14:formula1>
            <xm:f>'RISQUES ET GESTIONNNAIRES'!A23:A374</xm:f>
          </x14:formula1>
          <xm:sqref>A32</xm:sqref>
        </x14:dataValidation>
        <x14:dataValidation type="list" allowBlank="1" showInputMessage="1" showErrorMessage="1">
          <x14:formula1>
            <xm:f>'RISQUES ET GESTIONNNAIRES'!A19:A370</xm:f>
          </x14:formula1>
          <xm:sqref>A28:A30</xm:sqref>
        </x14:dataValidation>
        <x14:dataValidation type="list" allowBlank="1" showInputMessage="1" showErrorMessage="1">
          <x14:formula1>
            <xm:f>'RISQUES ET GESTIONNNAIRES'!A17:A368</xm:f>
          </x14:formula1>
          <xm:sqref>A26</xm:sqref>
        </x14:dataValidation>
        <x14:dataValidation type="list" allowBlank="1" showInputMessage="1" showErrorMessage="1">
          <x14:formula1>
            <xm:f>'RISQUES ET GESTIONNNAIRES'!A2:A353</xm:f>
          </x14:formula1>
          <xm:sqref>A11:A24</xm:sqref>
        </x14:dataValidation>
        <x14:dataValidation type="list" allowBlank="1" showInputMessage="1" showErrorMessage="1">
          <x14:formula1>
            <xm:f>'RISQUES ET GESTIONNNAIRES'!D2:D29</xm:f>
          </x14:formula1>
          <xm:sqref>I11:I33</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pageSetUpPr fitToPage="1"/>
  </sheetPr>
  <dimension ref="A2:M54"/>
  <sheetViews>
    <sheetView workbookViewId="0">
      <selection activeCell="E14" sqref="E14:E21"/>
    </sheetView>
  </sheetViews>
  <sheetFormatPr baseColWidth="10" defaultRowHeight="15" x14ac:dyDescent="0.25"/>
  <cols>
    <col min="1" max="1" width="39.42578125" bestFit="1" customWidth="1"/>
    <col min="2" max="2" width="20.42578125" bestFit="1" customWidth="1"/>
    <col min="3" max="3" width="29" bestFit="1" customWidth="1"/>
    <col min="8" max="8" width="29.140625" style="111" bestFit="1" customWidth="1"/>
    <col min="9" max="9" width="20.42578125" bestFit="1" customWidth="1"/>
    <col min="11" max="11" width="18.28515625" customWidth="1"/>
    <col min="12" max="12" width="15.85546875" customWidth="1"/>
  </cols>
  <sheetData>
    <row r="2" spans="1:13" ht="15.75" thickBot="1" x14ac:dyDescent="0.3"/>
    <row r="3" spans="1:13" ht="16.5" thickBot="1" x14ac:dyDescent="0.3">
      <c r="A3" s="582" t="s">
        <v>0</v>
      </c>
      <c r="B3" s="583"/>
      <c r="C3" s="583"/>
      <c r="D3" s="583"/>
      <c r="E3" s="583"/>
      <c r="F3" s="583"/>
      <c r="G3" s="583"/>
      <c r="H3" s="583"/>
      <c r="I3" s="583"/>
      <c r="J3" s="583"/>
      <c r="K3" s="584"/>
    </row>
    <row r="4" spans="1:13" ht="16.5" thickBot="1" x14ac:dyDescent="0.3">
      <c r="A4" s="1"/>
      <c r="B4" s="2"/>
      <c r="C4" s="2"/>
      <c r="D4" s="3"/>
      <c r="E4" s="3"/>
      <c r="F4" s="3"/>
      <c r="K4" s="67"/>
    </row>
    <row r="5" spans="1:13" ht="15.75" thickBot="1" x14ac:dyDescent="0.3">
      <c r="A5" s="4" t="s">
        <v>108</v>
      </c>
      <c r="B5" s="5" t="s">
        <v>236</v>
      </c>
      <c r="C5" s="119" t="s">
        <v>1167</v>
      </c>
      <c r="D5" s="6"/>
      <c r="E5" s="7"/>
      <c r="F5" s="7"/>
      <c r="G5" s="6"/>
      <c r="H5" s="5"/>
      <c r="I5" s="6"/>
      <c r="K5" s="67"/>
    </row>
    <row r="6" spans="1:13" x14ac:dyDescent="0.25">
      <c r="A6" s="585"/>
      <c r="B6" s="586"/>
      <c r="C6" s="586"/>
      <c r="D6" s="6"/>
      <c r="E6" s="6"/>
      <c r="F6" s="6"/>
      <c r="G6" s="6"/>
      <c r="H6" s="5" t="s">
        <v>1</v>
      </c>
      <c r="I6" s="6">
        <v>2017</v>
      </c>
      <c r="K6" s="67"/>
    </row>
    <row r="7" spans="1:13" ht="15.75" thickBot="1" x14ac:dyDescent="0.3">
      <c r="A7" s="587"/>
      <c r="B7" s="588"/>
      <c r="C7" s="588"/>
      <c r="D7" s="8"/>
      <c r="E7" s="4"/>
      <c r="F7" s="4"/>
      <c r="G7" s="6"/>
      <c r="H7" s="5"/>
      <c r="I7" s="6"/>
      <c r="K7" s="67"/>
    </row>
    <row r="8" spans="1:13" ht="15.75" thickBot="1" x14ac:dyDescent="0.3">
      <c r="A8" s="9" t="s">
        <v>796</v>
      </c>
      <c r="B8" s="10"/>
      <c r="C8" s="10"/>
      <c r="D8" s="4"/>
      <c r="E8" s="4"/>
      <c r="F8" s="4"/>
      <c r="G8" s="6"/>
      <c r="H8" s="5"/>
      <c r="I8" s="6"/>
      <c r="K8" s="67"/>
    </row>
    <row r="9" spans="1:13" ht="15.75" thickBot="1" x14ac:dyDescent="0.3">
      <c r="A9" s="589" t="s">
        <v>2</v>
      </c>
      <c r="B9" s="590" t="s">
        <v>3</v>
      </c>
      <c r="C9" s="592" t="s">
        <v>4</v>
      </c>
      <c r="D9" s="594" t="s">
        <v>5</v>
      </c>
      <c r="E9" s="595"/>
      <c r="F9" s="595"/>
      <c r="G9" s="596"/>
      <c r="H9" s="597" t="s">
        <v>130</v>
      </c>
      <c r="I9" s="599" t="s">
        <v>6</v>
      </c>
      <c r="J9" s="601" t="s">
        <v>7</v>
      </c>
      <c r="K9" s="602" t="s">
        <v>233</v>
      </c>
      <c r="L9" s="604" t="s">
        <v>8</v>
      </c>
      <c r="M9" s="602" t="s">
        <v>411</v>
      </c>
    </row>
    <row r="10" spans="1:13" ht="15.75" thickBot="1" x14ac:dyDescent="0.3">
      <c r="A10" s="564"/>
      <c r="B10" s="591"/>
      <c r="C10" s="593"/>
      <c r="D10" s="183" t="s">
        <v>9</v>
      </c>
      <c r="E10" s="183" t="s">
        <v>10</v>
      </c>
      <c r="F10" s="183" t="s">
        <v>11</v>
      </c>
      <c r="G10" s="12" t="s">
        <v>12</v>
      </c>
      <c r="H10" s="598"/>
      <c r="I10" s="600"/>
      <c r="J10" s="601"/>
      <c r="K10" s="602"/>
      <c r="L10" s="605"/>
      <c r="M10" s="602"/>
    </row>
    <row r="11" spans="1:13" ht="30.75" thickBot="1" x14ac:dyDescent="0.3">
      <c r="A11" s="613" t="s">
        <v>13</v>
      </c>
      <c r="B11" s="565" t="s">
        <v>766</v>
      </c>
      <c r="C11" s="565" t="s">
        <v>437</v>
      </c>
      <c r="D11" s="576">
        <v>4</v>
      </c>
      <c r="E11" s="576">
        <v>7</v>
      </c>
      <c r="F11" s="576">
        <v>4</v>
      </c>
      <c r="G11" s="559">
        <f>D11*E11*F11</f>
        <v>112</v>
      </c>
      <c r="H11" s="66" t="s">
        <v>767</v>
      </c>
      <c r="I11" s="66" t="s">
        <v>102</v>
      </c>
      <c r="J11" s="77">
        <f ca="1">IF(G11&gt;400,YEAR(TODAY())+1,IF(G11&gt;70,YEAR(TODAY())+3,YEAR(TODAY())+5))</f>
        <v>2020</v>
      </c>
      <c r="K11" s="68">
        <v>2018</v>
      </c>
      <c r="L11" s="78" t="s">
        <v>1067</v>
      </c>
      <c r="M11" s="275"/>
    </row>
    <row r="12" spans="1:13" ht="60.75" thickBot="1" x14ac:dyDescent="0.3">
      <c r="A12" s="575"/>
      <c r="B12" s="567"/>
      <c r="C12" s="567"/>
      <c r="D12" s="610"/>
      <c r="E12" s="610"/>
      <c r="F12" s="610"/>
      <c r="G12" s="561"/>
      <c r="H12" s="66" t="s">
        <v>917</v>
      </c>
      <c r="I12" s="66" t="s">
        <v>102</v>
      </c>
      <c r="J12" s="77"/>
      <c r="K12" s="68">
        <v>2017</v>
      </c>
      <c r="L12" s="78" t="s">
        <v>1096</v>
      </c>
      <c r="M12" s="275"/>
    </row>
    <row r="13" spans="1:13" ht="36.75" thickBot="1" x14ac:dyDescent="0.3">
      <c r="A13" s="372" t="s">
        <v>703</v>
      </c>
      <c r="B13" s="18" t="s">
        <v>768</v>
      </c>
      <c r="C13" s="18" t="s">
        <v>769</v>
      </c>
      <c r="D13" s="370">
        <v>10</v>
      </c>
      <c r="E13" s="370">
        <v>10</v>
      </c>
      <c r="F13" s="370">
        <v>1</v>
      </c>
      <c r="G13" s="66">
        <f>D13*E13*F13</f>
        <v>100</v>
      </c>
      <c r="H13" s="130"/>
      <c r="I13" s="130"/>
      <c r="J13" s="142">
        <f ca="1">IF(G13&gt;400,YEAR(TODAY())+1,IF(G13&gt;70,YEAR(TODAY())+3,YEAR(TODAY())+5))</f>
        <v>2020</v>
      </c>
      <c r="K13" s="149"/>
      <c r="L13" s="127"/>
      <c r="M13" s="275"/>
    </row>
    <row r="14" spans="1:13" ht="30.75" thickBot="1" x14ac:dyDescent="0.3">
      <c r="A14" s="571" t="s">
        <v>17</v>
      </c>
      <c r="B14" s="565" t="s">
        <v>797</v>
      </c>
      <c r="C14" s="645" t="s">
        <v>799</v>
      </c>
      <c r="D14" s="576">
        <v>7</v>
      </c>
      <c r="E14" s="576">
        <v>10</v>
      </c>
      <c r="F14" s="667">
        <v>7</v>
      </c>
      <c r="G14" s="559">
        <f>D14*E14*F14</f>
        <v>490</v>
      </c>
      <c r="H14" s="184" t="s">
        <v>675</v>
      </c>
      <c r="I14" s="130" t="s">
        <v>59</v>
      </c>
      <c r="J14" s="621">
        <v>2016</v>
      </c>
      <c r="K14" s="149" t="s">
        <v>1078</v>
      </c>
      <c r="L14" s="474" t="s">
        <v>857</v>
      </c>
      <c r="M14" s="275"/>
    </row>
    <row r="15" spans="1:13" ht="45" customHeight="1" thickBot="1" x14ac:dyDescent="0.3">
      <c r="A15" s="572"/>
      <c r="B15" s="566"/>
      <c r="C15" s="658"/>
      <c r="D15" s="577"/>
      <c r="E15" s="577"/>
      <c r="F15" s="668"/>
      <c r="G15" s="560"/>
      <c r="H15" s="130" t="s">
        <v>918</v>
      </c>
      <c r="I15" s="130" t="s">
        <v>67</v>
      </c>
      <c r="J15" s="670"/>
      <c r="K15" s="149"/>
      <c r="L15" s="127" t="s">
        <v>1130</v>
      </c>
      <c r="M15" s="275" t="s">
        <v>42</v>
      </c>
    </row>
    <row r="16" spans="1:13" ht="45" customHeight="1" thickBot="1" x14ac:dyDescent="0.3">
      <c r="A16" s="572"/>
      <c r="B16" s="566"/>
      <c r="C16" s="658"/>
      <c r="D16" s="577"/>
      <c r="E16" s="577"/>
      <c r="F16" s="668"/>
      <c r="G16" s="560"/>
      <c r="H16" s="130" t="s">
        <v>1097</v>
      </c>
      <c r="I16" s="130" t="s">
        <v>65</v>
      </c>
      <c r="J16" s="670"/>
      <c r="K16" s="149">
        <v>2017</v>
      </c>
      <c r="L16" s="127"/>
      <c r="M16" s="275"/>
    </row>
    <row r="17" spans="1:13" ht="30" customHeight="1" thickBot="1" x14ac:dyDescent="0.3">
      <c r="A17" s="572"/>
      <c r="B17" s="566"/>
      <c r="C17" s="658"/>
      <c r="D17" s="577"/>
      <c r="E17" s="577"/>
      <c r="F17" s="668"/>
      <c r="G17" s="560"/>
      <c r="H17" s="130" t="s">
        <v>919</v>
      </c>
      <c r="I17" s="130" t="s">
        <v>16</v>
      </c>
      <c r="J17" s="670"/>
      <c r="K17" s="492">
        <v>42795</v>
      </c>
      <c r="L17" s="127" t="s">
        <v>914</v>
      </c>
      <c r="M17" s="275"/>
    </row>
    <row r="18" spans="1:13" ht="36.75" customHeight="1" thickBot="1" x14ac:dyDescent="0.3">
      <c r="A18" s="572"/>
      <c r="B18" s="566"/>
      <c r="C18" s="658"/>
      <c r="D18" s="577"/>
      <c r="E18" s="577"/>
      <c r="F18" s="668"/>
      <c r="G18" s="560"/>
      <c r="H18" s="475" t="s">
        <v>920</v>
      </c>
      <c r="I18" s="130" t="s">
        <v>65</v>
      </c>
      <c r="J18" s="670"/>
      <c r="K18" s="149">
        <v>2017</v>
      </c>
      <c r="L18" s="127"/>
      <c r="M18" s="275"/>
    </row>
    <row r="19" spans="1:13" ht="34.5" customHeight="1" thickBot="1" x14ac:dyDescent="0.3">
      <c r="A19" s="572"/>
      <c r="B19" s="566"/>
      <c r="C19" s="658"/>
      <c r="D19" s="577"/>
      <c r="E19" s="577"/>
      <c r="F19" s="668"/>
      <c r="G19" s="560"/>
      <c r="H19" s="475" t="s">
        <v>921</v>
      </c>
      <c r="I19" s="130" t="s">
        <v>102</v>
      </c>
      <c r="J19" s="670"/>
      <c r="K19" s="492">
        <v>42856</v>
      </c>
      <c r="L19" s="127"/>
      <c r="M19" s="275"/>
    </row>
    <row r="20" spans="1:13" ht="34.5" customHeight="1" thickBot="1" x14ac:dyDescent="0.3">
      <c r="A20" s="572"/>
      <c r="B20" s="566"/>
      <c r="C20" s="658"/>
      <c r="D20" s="577"/>
      <c r="E20" s="577"/>
      <c r="F20" s="668"/>
      <c r="G20" s="560"/>
      <c r="H20" s="475" t="s">
        <v>915</v>
      </c>
      <c r="I20" s="130" t="s">
        <v>16</v>
      </c>
      <c r="J20" s="670"/>
      <c r="K20" s="149">
        <v>2017</v>
      </c>
      <c r="L20" s="127" t="s">
        <v>1068</v>
      </c>
      <c r="M20" s="275"/>
    </row>
    <row r="21" spans="1:13" ht="90.75" thickBot="1" x14ac:dyDescent="0.3">
      <c r="A21" s="573"/>
      <c r="B21" s="574"/>
      <c r="C21" s="573"/>
      <c r="D21" s="575"/>
      <c r="E21" s="575"/>
      <c r="F21" s="669"/>
      <c r="G21" s="575"/>
      <c r="H21" s="130" t="s">
        <v>798</v>
      </c>
      <c r="I21" s="130" t="s">
        <v>16</v>
      </c>
      <c r="J21" s="671"/>
      <c r="K21" s="149"/>
      <c r="L21" s="127" t="s">
        <v>1098</v>
      </c>
      <c r="M21" s="275"/>
    </row>
    <row r="22" spans="1:13" ht="24.75" thickBot="1" x14ac:dyDescent="0.3">
      <c r="A22" s="613" t="s">
        <v>19</v>
      </c>
      <c r="B22" s="565" t="s">
        <v>783</v>
      </c>
      <c r="C22" s="565" t="s">
        <v>922</v>
      </c>
      <c r="D22" s="576">
        <v>4</v>
      </c>
      <c r="E22" s="576">
        <v>10</v>
      </c>
      <c r="F22" s="576">
        <v>4</v>
      </c>
      <c r="G22" s="559">
        <f>D22*E22*F22</f>
        <v>160</v>
      </c>
      <c r="H22" s="66" t="s">
        <v>222</v>
      </c>
      <c r="I22" s="131" t="s">
        <v>67</v>
      </c>
      <c r="J22" s="606">
        <f ca="1">IF(G22&gt;400,YEAR(TODAY())+1,IF(G22&gt;70,YEAR(TODAY())+3,YEAR(TODAY())+5))</f>
        <v>2020</v>
      </c>
      <c r="K22" s="68" t="s">
        <v>782</v>
      </c>
      <c r="L22" s="78" t="s">
        <v>781</v>
      </c>
      <c r="M22" s="275"/>
    </row>
    <row r="23" spans="1:13" ht="30.75" thickBot="1" x14ac:dyDescent="0.3">
      <c r="A23" s="614"/>
      <c r="B23" s="580"/>
      <c r="C23" s="566"/>
      <c r="D23" s="577"/>
      <c r="E23" s="577"/>
      <c r="F23" s="577"/>
      <c r="G23" s="560"/>
      <c r="H23" s="66" t="s">
        <v>554</v>
      </c>
      <c r="I23" s="131" t="s">
        <v>67</v>
      </c>
      <c r="J23" s="612"/>
      <c r="K23" s="68">
        <v>2017</v>
      </c>
      <c r="L23" s="78" t="s">
        <v>780</v>
      </c>
      <c r="M23" s="275"/>
    </row>
    <row r="24" spans="1:13" ht="61.5" customHeight="1" thickBot="1" x14ac:dyDescent="0.3">
      <c r="A24" s="575"/>
      <c r="B24" s="575"/>
      <c r="C24" s="575"/>
      <c r="D24" s="575"/>
      <c r="E24" s="575"/>
      <c r="F24" s="575"/>
      <c r="G24" s="575"/>
      <c r="H24" s="66" t="s">
        <v>221</v>
      </c>
      <c r="I24" s="131" t="s">
        <v>67</v>
      </c>
      <c r="J24" s="575"/>
      <c r="K24" s="226">
        <v>42887</v>
      </c>
      <c r="L24" s="78" t="s">
        <v>779</v>
      </c>
      <c r="M24" s="275"/>
    </row>
    <row r="25" spans="1:13" ht="30.75" thickBot="1" x14ac:dyDescent="0.3">
      <c r="A25" s="613" t="s">
        <v>219</v>
      </c>
      <c r="B25" s="565" t="s">
        <v>775</v>
      </c>
      <c r="C25" s="565" t="s">
        <v>776</v>
      </c>
      <c r="D25" s="576">
        <v>7</v>
      </c>
      <c r="E25" s="576">
        <v>10</v>
      </c>
      <c r="F25" s="576">
        <v>4</v>
      </c>
      <c r="G25" s="559">
        <f>D25*E25*F25</f>
        <v>280</v>
      </c>
      <c r="H25" s="66" t="s">
        <v>923</v>
      </c>
      <c r="I25" s="66" t="s">
        <v>904</v>
      </c>
      <c r="J25" s="606">
        <f ca="1">IF(G25&gt;400,YEAR(TODAY())+1,IF(G25&gt;70,YEAR(TODAY())+3,YEAR(TODAY())+5))</f>
        <v>2020</v>
      </c>
      <c r="K25" s="68"/>
      <c r="L25" s="78" t="s">
        <v>1069</v>
      </c>
      <c r="M25" s="275"/>
    </row>
    <row r="26" spans="1:13" ht="30.75" thickBot="1" x14ac:dyDescent="0.3">
      <c r="A26" s="580"/>
      <c r="B26" s="580"/>
      <c r="C26" s="580"/>
      <c r="D26" s="580"/>
      <c r="E26" s="580"/>
      <c r="F26" s="580"/>
      <c r="G26" s="580"/>
      <c r="H26" s="66" t="s">
        <v>785</v>
      </c>
      <c r="I26" s="66" t="s">
        <v>102</v>
      </c>
      <c r="J26" s="612"/>
      <c r="K26" s="68">
        <v>2017</v>
      </c>
      <c r="L26" s="78" t="s">
        <v>1070</v>
      </c>
      <c r="M26" s="275"/>
    </row>
    <row r="27" spans="1:13" ht="60.75" thickBot="1" x14ac:dyDescent="0.3">
      <c r="A27" s="517" t="s">
        <v>71</v>
      </c>
      <c r="B27" s="323" t="s">
        <v>770</v>
      </c>
      <c r="C27" s="323"/>
      <c r="D27" s="324">
        <v>4</v>
      </c>
      <c r="E27" s="371">
        <v>10</v>
      </c>
      <c r="F27" s="324">
        <v>4</v>
      </c>
      <c r="G27" s="325">
        <f>D27*E27*F27</f>
        <v>160</v>
      </c>
      <c r="H27" s="66" t="s">
        <v>774</v>
      </c>
      <c r="I27" s="66" t="s">
        <v>102</v>
      </c>
      <c r="J27" s="322">
        <v>2018</v>
      </c>
      <c r="K27" s="68"/>
      <c r="L27" s="78" t="s">
        <v>771</v>
      </c>
      <c r="M27" s="275"/>
    </row>
    <row r="28" spans="1:13" ht="36.75" thickBot="1" x14ac:dyDescent="0.3">
      <c r="A28" s="327" t="s">
        <v>73</v>
      </c>
      <c r="B28" s="18" t="s">
        <v>772</v>
      </c>
      <c r="C28" s="18" t="s">
        <v>773</v>
      </c>
      <c r="D28" s="65">
        <v>4</v>
      </c>
      <c r="E28" s="65">
        <v>10</v>
      </c>
      <c r="F28" s="65">
        <v>1</v>
      </c>
      <c r="G28" s="66">
        <f t="shared" ref="G28:G35" si="0">D28*E28*F28</f>
        <v>40</v>
      </c>
      <c r="H28" s="66"/>
      <c r="I28" s="66"/>
      <c r="J28" s="77"/>
      <c r="K28" s="68"/>
      <c r="L28" s="78"/>
      <c r="M28" s="275"/>
    </row>
    <row r="29" spans="1:13" ht="48.75" thickBot="1" x14ac:dyDescent="0.3">
      <c r="A29" s="372" t="s">
        <v>23</v>
      </c>
      <c r="B29" s="18" t="s">
        <v>924</v>
      </c>
      <c r="C29" s="18"/>
      <c r="D29" s="370">
        <v>7</v>
      </c>
      <c r="E29" s="370">
        <v>10</v>
      </c>
      <c r="F29" s="370">
        <v>4</v>
      </c>
      <c r="G29" s="66">
        <f t="shared" si="0"/>
        <v>280</v>
      </c>
      <c r="H29" s="130" t="s">
        <v>916</v>
      </c>
      <c r="I29" s="130" t="s">
        <v>904</v>
      </c>
      <c r="J29" s="142">
        <f t="shared" ref="J29:J35" ca="1" si="1">IF(G29&gt;400,YEAR(TODAY())+1,IF(G29&gt;70,YEAR(TODAY())+3,YEAR(TODAY())+5))</f>
        <v>2020</v>
      </c>
      <c r="K29" s="149">
        <v>2018</v>
      </c>
      <c r="L29" s="127"/>
      <c r="M29" s="275"/>
    </row>
    <row r="30" spans="1:13" s="526" customFormat="1" ht="60.75" thickBot="1" x14ac:dyDescent="0.3">
      <c r="A30" s="613" t="s">
        <v>24</v>
      </c>
      <c r="B30" s="565" t="s">
        <v>777</v>
      </c>
      <c r="C30" s="565" t="s">
        <v>784</v>
      </c>
      <c r="D30" s="576">
        <v>4</v>
      </c>
      <c r="E30" s="576">
        <v>10</v>
      </c>
      <c r="F30" s="576">
        <v>7</v>
      </c>
      <c r="G30" s="559">
        <f t="shared" si="0"/>
        <v>280</v>
      </c>
      <c r="H30" s="514" t="s">
        <v>1083</v>
      </c>
      <c r="I30" s="514" t="s">
        <v>102</v>
      </c>
      <c r="J30" s="606">
        <f t="shared" ca="1" si="1"/>
        <v>2020</v>
      </c>
      <c r="K30" s="101"/>
      <c r="L30" s="100" t="s">
        <v>1084</v>
      </c>
      <c r="M30" s="525"/>
    </row>
    <row r="31" spans="1:13" ht="75.75" thickBot="1" x14ac:dyDescent="0.3">
      <c r="A31" s="614"/>
      <c r="B31" s="580"/>
      <c r="C31" s="580"/>
      <c r="D31" s="580"/>
      <c r="E31" s="580"/>
      <c r="F31" s="580"/>
      <c r="G31" s="580"/>
      <c r="H31" s="66" t="s">
        <v>925</v>
      </c>
      <c r="I31" s="66" t="s">
        <v>102</v>
      </c>
      <c r="J31" s="580"/>
      <c r="K31" s="68">
        <v>2017</v>
      </c>
      <c r="L31" s="78" t="s">
        <v>1099</v>
      </c>
      <c r="M31" s="275"/>
    </row>
    <row r="32" spans="1:13" ht="21.75" thickBot="1" x14ac:dyDescent="0.3">
      <c r="A32" s="614"/>
      <c r="B32" s="580"/>
      <c r="C32" s="580"/>
      <c r="D32" s="580"/>
      <c r="E32" s="580"/>
      <c r="F32" s="580"/>
      <c r="G32" s="580"/>
      <c r="H32" s="66" t="s">
        <v>926</v>
      </c>
      <c r="I32" s="66" t="s">
        <v>16</v>
      </c>
      <c r="J32" s="580"/>
      <c r="K32" s="68">
        <v>2017</v>
      </c>
      <c r="L32" s="78" t="s">
        <v>1071</v>
      </c>
      <c r="M32" s="275"/>
    </row>
    <row r="33" spans="1:13" ht="38.25" customHeight="1" thickBot="1" x14ac:dyDescent="0.3">
      <c r="A33" s="613" t="s">
        <v>63</v>
      </c>
      <c r="B33" s="565" t="s">
        <v>927</v>
      </c>
      <c r="C33" s="565" t="s">
        <v>928</v>
      </c>
      <c r="D33" s="576">
        <v>10</v>
      </c>
      <c r="E33" s="576">
        <v>10</v>
      </c>
      <c r="F33" s="576">
        <v>4</v>
      </c>
      <c r="G33" s="559">
        <f t="shared" si="0"/>
        <v>400</v>
      </c>
      <c r="H33" s="66" t="s">
        <v>778</v>
      </c>
      <c r="I33" s="66" t="s">
        <v>59</v>
      </c>
      <c r="J33" s="606">
        <f t="shared" ca="1" si="1"/>
        <v>2020</v>
      </c>
      <c r="K33" s="68"/>
      <c r="L33" s="78" t="s">
        <v>1078</v>
      </c>
      <c r="M33" s="275"/>
    </row>
    <row r="34" spans="1:13" ht="30.75" thickBot="1" x14ac:dyDescent="0.3">
      <c r="A34" s="627"/>
      <c r="B34" s="575"/>
      <c r="C34" s="575"/>
      <c r="D34" s="575"/>
      <c r="E34" s="575"/>
      <c r="F34" s="575"/>
      <c r="G34" s="575"/>
      <c r="H34" s="515" t="s">
        <v>1085</v>
      </c>
      <c r="I34" s="66" t="s">
        <v>65</v>
      </c>
      <c r="J34" s="611"/>
      <c r="K34" s="68"/>
      <c r="L34" s="78" t="s">
        <v>1072</v>
      </c>
      <c r="M34" s="275"/>
    </row>
    <row r="35" spans="1:13" ht="36.75" customHeight="1" thickBot="1" x14ac:dyDescent="0.3">
      <c r="A35" s="102" t="s">
        <v>74</v>
      </c>
      <c r="B35" s="90" t="s">
        <v>794</v>
      </c>
      <c r="C35" s="90" t="s">
        <v>793</v>
      </c>
      <c r="D35" s="65">
        <v>7</v>
      </c>
      <c r="E35" s="65">
        <v>7</v>
      </c>
      <c r="F35" s="65">
        <v>7</v>
      </c>
      <c r="G35" s="66">
        <f t="shared" si="0"/>
        <v>343</v>
      </c>
      <c r="H35" s="66" t="s">
        <v>929</v>
      </c>
      <c r="I35" s="66" t="s">
        <v>65</v>
      </c>
      <c r="J35" s="77">
        <f t="shared" ca="1" si="1"/>
        <v>2020</v>
      </c>
      <c r="K35" s="68">
        <v>2018</v>
      </c>
      <c r="L35" s="78"/>
      <c r="M35" s="275"/>
    </row>
    <row r="36" spans="1:13" x14ac:dyDescent="0.25">
      <c r="A36" s="480" t="s">
        <v>161</v>
      </c>
      <c r="B36" s="111"/>
      <c r="C36" s="111"/>
      <c r="K36" s="67"/>
    </row>
    <row r="37" spans="1:13" x14ac:dyDescent="0.25">
      <c r="A37" s="493">
        <v>2008</v>
      </c>
      <c r="C37" s="486">
        <v>2014</v>
      </c>
    </row>
    <row r="38" spans="1:13" ht="24.75" x14ac:dyDescent="0.25">
      <c r="A38" s="5" t="s">
        <v>1009</v>
      </c>
      <c r="C38" s="6" t="s">
        <v>790</v>
      </c>
    </row>
    <row r="39" spans="1:13" ht="24.75" x14ac:dyDescent="0.25">
      <c r="A39" s="5" t="s">
        <v>1010</v>
      </c>
      <c r="C39" s="6" t="s">
        <v>791</v>
      </c>
    </row>
    <row r="40" spans="1:13" ht="24.75" x14ac:dyDescent="0.25">
      <c r="A40" s="5" t="s">
        <v>1011</v>
      </c>
      <c r="C40" s="481" t="s">
        <v>792</v>
      </c>
    </row>
    <row r="41" spans="1:13" x14ac:dyDescent="0.25">
      <c r="A41" s="493">
        <v>2010</v>
      </c>
      <c r="C41" s="486">
        <v>2015</v>
      </c>
    </row>
    <row r="42" spans="1:13" ht="24.75" x14ac:dyDescent="0.25">
      <c r="A42" s="5" t="s">
        <v>786</v>
      </c>
      <c r="C42" s="481" t="s">
        <v>792</v>
      </c>
    </row>
    <row r="43" spans="1:13" x14ac:dyDescent="0.25">
      <c r="A43" s="493">
        <v>2012</v>
      </c>
      <c r="C43" s="486">
        <v>2016</v>
      </c>
    </row>
    <row r="44" spans="1:13" x14ac:dyDescent="0.25">
      <c r="A44" s="5" t="s">
        <v>787</v>
      </c>
      <c r="C44" s="6" t="s">
        <v>795</v>
      </c>
    </row>
    <row r="45" spans="1:13" x14ac:dyDescent="0.25">
      <c r="A45" s="5" t="s">
        <v>788</v>
      </c>
      <c r="C45" s="6" t="s">
        <v>1095</v>
      </c>
    </row>
    <row r="46" spans="1:13" x14ac:dyDescent="0.25">
      <c r="A46" s="5" t="s">
        <v>789</v>
      </c>
    </row>
    <row r="47" spans="1:13" x14ac:dyDescent="0.25">
      <c r="A47" s="6"/>
    </row>
    <row r="48" spans="1:13" x14ac:dyDescent="0.25">
      <c r="A48" s="6"/>
    </row>
    <row r="49" spans="1:1" x14ac:dyDescent="0.25">
      <c r="A49" s="481"/>
    </row>
    <row r="50" spans="1:1" x14ac:dyDescent="0.25">
      <c r="A50" s="486"/>
    </row>
    <row r="51" spans="1:1" x14ac:dyDescent="0.25">
      <c r="A51" s="481"/>
    </row>
    <row r="52" spans="1:1" x14ac:dyDescent="0.25">
      <c r="A52" s="486"/>
    </row>
    <row r="53" spans="1:1" x14ac:dyDescent="0.25">
      <c r="A53" s="6"/>
    </row>
    <row r="54" spans="1:1" x14ac:dyDescent="0.25">
      <c r="A54" s="6"/>
    </row>
  </sheetData>
  <autoFilter ref="A10:M46"/>
  <mergeCells count="60">
    <mergeCell ref="J30:J32"/>
    <mergeCell ref="J33:J34"/>
    <mergeCell ref="A30:A32"/>
    <mergeCell ref="B30:B32"/>
    <mergeCell ref="C30:C32"/>
    <mergeCell ref="D30:D32"/>
    <mergeCell ref="E30:E32"/>
    <mergeCell ref="F30:F32"/>
    <mergeCell ref="G30:G32"/>
    <mergeCell ref="F33:F34"/>
    <mergeCell ref="G33:G34"/>
    <mergeCell ref="D33:D34"/>
    <mergeCell ref="E33:E34"/>
    <mergeCell ref="A33:A34"/>
    <mergeCell ref="B33:B34"/>
    <mergeCell ref="C33:C34"/>
    <mergeCell ref="B11:B12"/>
    <mergeCell ref="C11:C12"/>
    <mergeCell ref="A14:A21"/>
    <mergeCell ref="B14:B21"/>
    <mergeCell ref="C14:C21"/>
    <mergeCell ref="L9:L10"/>
    <mergeCell ref="M9:M10"/>
    <mergeCell ref="F25:F26"/>
    <mergeCell ref="G25:G26"/>
    <mergeCell ref="J25:J26"/>
    <mergeCell ref="F14:F21"/>
    <mergeCell ref="G14:G21"/>
    <mergeCell ref="J14:J21"/>
    <mergeCell ref="G22:G24"/>
    <mergeCell ref="J22:J24"/>
    <mergeCell ref="F11:F12"/>
    <mergeCell ref="G11:G12"/>
    <mergeCell ref="D22:D24"/>
    <mergeCell ref="E22:E24"/>
    <mergeCell ref="F22:F24"/>
    <mergeCell ref="A25:A26"/>
    <mergeCell ref="B25:B26"/>
    <mergeCell ref="C25:C26"/>
    <mergeCell ref="D25:D26"/>
    <mergeCell ref="E25:E26"/>
    <mergeCell ref="A22:A24"/>
    <mergeCell ref="B22:B24"/>
    <mergeCell ref="C22:C24"/>
    <mergeCell ref="D14:D21"/>
    <mergeCell ref="E14:E21"/>
    <mergeCell ref="A3:K3"/>
    <mergeCell ref="A6:C6"/>
    <mergeCell ref="A7:C7"/>
    <mergeCell ref="A9:A10"/>
    <mergeCell ref="B9:B10"/>
    <mergeCell ref="C9:C10"/>
    <mergeCell ref="D9:G9"/>
    <mergeCell ref="H9:H10"/>
    <mergeCell ref="I9:I10"/>
    <mergeCell ref="J9:J10"/>
    <mergeCell ref="K9:K10"/>
    <mergeCell ref="D11:D12"/>
    <mergeCell ref="E11:E12"/>
    <mergeCell ref="A11:A12"/>
  </mergeCells>
  <conditionalFormatting sqref="G35 G33 G28:G30 G23 G11:G13">
    <cfRule type="containsText" dxfId="66" priority="5" operator="containsText" text="P3">
      <formula>NOT(ISERROR(SEARCH("P3",G11)))</formula>
    </cfRule>
    <cfRule type="containsText" dxfId="65" priority="6" operator="containsText" text="P2">
      <formula>NOT(ISERROR(SEARCH("P2",G11)))</formula>
    </cfRule>
    <cfRule type="containsText" dxfId="64" priority="7" operator="containsText" text="P1">
      <formula>NOT(ISERROR(SEARCH("P1",G11)))</formula>
    </cfRule>
  </conditionalFormatting>
  <conditionalFormatting sqref="K11:K35">
    <cfRule type="cellIs" dxfId="63" priority="4" operator="greaterThan">
      <formula>#REF!</formula>
    </cfRule>
  </conditionalFormatting>
  <conditionalFormatting sqref="G35 G33 G11:G30">
    <cfRule type="cellIs" dxfId="62" priority="1" stopIfTrue="1" operator="between">
      <formula>70</formula>
      <formula>399</formula>
    </cfRule>
    <cfRule type="cellIs" dxfId="61" priority="2" stopIfTrue="1" operator="lessThan">
      <formula>69</formula>
    </cfRule>
    <cfRule type="cellIs" dxfId="60" priority="3" stopIfTrue="1" operator="greaterThanOrEqual">
      <formula>400</formula>
    </cfRule>
  </conditionalFormatting>
  <hyperlinks>
    <hyperlink ref="L14" location="'étude ergo cuisine'!A1" display="'étude ergo cuisine'!A1"/>
  </hyperlinks>
  <printOptions horizontalCentered="1" verticalCentered="1"/>
  <pageMargins left="0.70866141732283472" right="0.70866141732283472" top="0.74803149606299213" bottom="0.74803149606299213" header="0.31496062992125984" footer="0.31496062992125984"/>
  <pageSetup paperSize="8" scale="52" orientation="landscape" r:id="rId1"/>
  <drawing r:id="rId2"/>
  <legacyDrawing r:id="rId3"/>
  <controls>
    <mc:AlternateContent xmlns:mc="http://schemas.openxmlformats.org/markup-compatibility/2006">
      <mc:Choice Requires="x14">
        <control shapeId="8194"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8194" r:id="rId4" name="Bt1"/>
      </mc:Fallback>
    </mc:AlternateContent>
  </controls>
  <extLst>
    <ext xmlns:x14="http://schemas.microsoft.com/office/spreadsheetml/2009/9/main" uri="{CCE6A557-97BC-4b89-ADB6-D9C93CAAB3DF}">
      <x14:dataValidations xmlns:xm="http://schemas.microsoft.com/office/excel/2006/main" count="6">
        <x14:dataValidation type="list" allowBlank="1" showInputMessage="1" showErrorMessage="1">
          <x14:formula1>
            <xm:f>'CALCUL  ECHELLE '!C61:C64</xm:f>
          </x14:formula1>
          <xm:sqref>D33:F33</xm:sqref>
        </x14:dataValidation>
        <x14:dataValidation type="list" allowBlank="1" showInputMessage="1" showErrorMessage="1">
          <x14:formula1>
            <xm:f>'CALCUL  ECHELLE '!C39:C42</xm:f>
          </x14:formula1>
          <xm:sqref>D11:F30</xm:sqref>
        </x14:dataValidation>
        <x14:dataValidation type="list" allowBlank="1" showInputMessage="1" showErrorMessage="1">
          <x14:formula1>
            <xm:f>'CALCUL  ECHELLE '!C63:C66</xm:f>
          </x14:formula1>
          <xm:sqref>D35:F35</xm:sqref>
        </x14:dataValidation>
        <x14:dataValidation type="list" allowBlank="1" showInputMessage="1" showErrorMessage="1">
          <x14:formula1>
            <xm:f>'RISQUES ET GESTIONNNAIRES'!A2:A353</xm:f>
          </x14:formula1>
          <xm:sqref>A11</xm:sqref>
        </x14:dataValidation>
        <x14:dataValidation type="list" allowBlank="1" showInputMessage="1" showErrorMessage="1">
          <x14:formula1>
            <xm:f>'RISQUES ET GESTIONNNAIRES'!A4:A355</xm:f>
          </x14:formula1>
          <xm:sqref>A13:A35</xm:sqref>
        </x14:dataValidation>
        <x14:dataValidation type="list" allowBlank="1" showInputMessage="1" showErrorMessage="1">
          <x14:formula1>
            <xm:f>'RISQUES ET GESTIONNNAIRES'!D2:D29</xm:f>
          </x14:formula1>
          <xm:sqref>I11:I36</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pageSetUpPr fitToPage="1"/>
  </sheetPr>
  <dimension ref="A1:M39"/>
  <sheetViews>
    <sheetView zoomScale="75" zoomScaleNormal="75" workbookViewId="0">
      <selection activeCell="L39" sqref="L39"/>
    </sheetView>
  </sheetViews>
  <sheetFormatPr baseColWidth="10" defaultRowHeight="15" x14ac:dyDescent="0.2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style="126" customWidth="1"/>
    <col min="9" max="9" width="13.5703125" customWidth="1"/>
    <col min="10" max="10" width="10.28515625" customWidth="1"/>
    <col min="11" max="11" width="15.42578125" customWidth="1"/>
    <col min="12" max="12" width="19.42578125" style="126" customWidth="1"/>
  </cols>
  <sheetData>
    <row r="1" spans="1:13" x14ac:dyDescent="0.25">
      <c r="B1" s="111"/>
      <c r="C1" s="111"/>
      <c r="K1" s="67"/>
    </row>
    <row r="2" spans="1:13" ht="15.75" thickBot="1" x14ac:dyDescent="0.3">
      <c r="B2" s="111"/>
      <c r="C2" s="111"/>
      <c r="K2" s="67"/>
    </row>
    <row r="3" spans="1:13" ht="16.5" thickBot="1" x14ac:dyDescent="0.3">
      <c r="A3" s="187" t="s">
        <v>0</v>
      </c>
      <c r="B3" s="152"/>
      <c r="C3" s="152"/>
      <c r="D3" s="152"/>
      <c r="E3" s="152"/>
      <c r="F3" s="152"/>
      <c r="G3" s="152"/>
      <c r="H3" s="152"/>
      <c r="I3" s="152"/>
      <c r="J3" s="152"/>
      <c r="K3" s="153"/>
    </row>
    <row r="4" spans="1:13" ht="16.5" thickBot="1" x14ac:dyDescent="0.3">
      <c r="A4" s="1"/>
      <c r="B4" s="2"/>
      <c r="C4" s="2"/>
      <c r="D4" s="3"/>
      <c r="E4" s="3"/>
      <c r="F4" s="3"/>
      <c r="K4" s="67"/>
    </row>
    <row r="5" spans="1:13" ht="15.75" thickBot="1" x14ac:dyDescent="0.3">
      <c r="A5" s="4" t="s">
        <v>286</v>
      </c>
      <c r="B5" s="5" t="s">
        <v>236</v>
      </c>
      <c r="C5" s="119" t="s">
        <v>259</v>
      </c>
      <c r="D5" s="6"/>
      <c r="E5" s="7"/>
      <c r="F5" s="7"/>
      <c r="G5" s="6"/>
      <c r="H5" s="134"/>
      <c r="I5" s="6"/>
      <c r="K5" s="67"/>
    </row>
    <row r="6" spans="1:13" x14ac:dyDescent="0.25">
      <c r="A6" s="154"/>
      <c r="B6" s="155"/>
      <c r="C6" s="155"/>
      <c r="D6" s="6"/>
      <c r="E6" s="6"/>
      <c r="F6" s="6"/>
      <c r="G6" s="6"/>
      <c r="H6" s="134" t="s">
        <v>1</v>
      </c>
      <c r="I6" s="6">
        <v>2017</v>
      </c>
      <c r="K6" s="67"/>
    </row>
    <row r="7" spans="1:13" ht="15.75" thickBot="1" x14ac:dyDescent="0.3">
      <c r="A7" s="156"/>
      <c r="B7" s="157"/>
      <c r="C7" s="157"/>
      <c r="D7" s="8"/>
      <c r="E7" s="4"/>
      <c r="F7" s="4"/>
      <c r="G7" s="6"/>
      <c r="H7" s="134"/>
      <c r="I7" s="6"/>
      <c r="K7" s="67"/>
    </row>
    <row r="8" spans="1:13" ht="15.75" thickBot="1" x14ac:dyDescent="0.3">
      <c r="A8" s="9" t="s">
        <v>258</v>
      </c>
      <c r="B8" s="10"/>
      <c r="C8" s="10"/>
      <c r="D8" s="4"/>
      <c r="E8" s="4"/>
      <c r="F8" s="4"/>
      <c r="G8" s="6"/>
      <c r="H8" s="134"/>
      <c r="I8" s="6"/>
      <c r="K8" s="67"/>
    </row>
    <row r="9" spans="1:13" ht="15.75" customHeight="1" thickBot="1" x14ac:dyDescent="0.3">
      <c r="A9" s="158" t="s">
        <v>2</v>
      </c>
      <c r="B9" s="158" t="s">
        <v>3</v>
      </c>
      <c r="C9" s="161" t="s">
        <v>4</v>
      </c>
      <c r="D9" s="159" t="s">
        <v>5</v>
      </c>
      <c r="E9" s="160"/>
      <c r="F9" s="160"/>
      <c r="G9" s="168"/>
      <c r="H9" s="161" t="s">
        <v>130</v>
      </c>
      <c r="I9" s="599" t="s">
        <v>6</v>
      </c>
      <c r="J9" s="672" t="s">
        <v>7</v>
      </c>
      <c r="K9" s="674" t="s">
        <v>233</v>
      </c>
      <c r="L9" s="150" t="s">
        <v>8</v>
      </c>
      <c r="M9" s="602" t="s">
        <v>411</v>
      </c>
    </row>
    <row r="10" spans="1:13" ht="15.75" thickBot="1" x14ac:dyDescent="0.3">
      <c r="A10" s="169"/>
      <c r="B10" s="169"/>
      <c r="C10" s="162"/>
      <c r="D10" s="165" t="s">
        <v>9</v>
      </c>
      <c r="E10" s="165" t="s">
        <v>10</v>
      </c>
      <c r="F10" s="165" t="s">
        <v>11</v>
      </c>
      <c r="G10" s="12" t="s">
        <v>12</v>
      </c>
      <c r="H10" s="162"/>
      <c r="I10" s="600"/>
      <c r="J10" s="673"/>
      <c r="K10" s="675"/>
      <c r="L10" s="151"/>
      <c r="M10" s="602"/>
    </row>
    <row r="11" spans="1:13" s="133" customFormat="1" ht="43.5" customHeight="1" thickBot="1" x14ac:dyDescent="0.3">
      <c r="A11" s="613" t="s">
        <v>13</v>
      </c>
      <c r="B11" s="565" t="s">
        <v>257</v>
      </c>
      <c r="C11" s="565" t="s">
        <v>256</v>
      </c>
      <c r="D11" s="576">
        <v>7</v>
      </c>
      <c r="E11" s="576">
        <v>10</v>
      </c>
      <c r="F11" s="568">
        <v>4</v>
      </c>
      <c r="G11" s="559">
        <f>D11*E11*F11</f>
        <v>280</v>
      </c>
      <c r="H11" s="559" t="s">
        <v>282</v>
      </c>
      <c r="I11" s="559" t="s">
        <v>904</v>
      </c>
      <c r="J11" s="167">
        <f ca="1">IF(G11&gt;=400,YEAR(TODAY())+1,IF(G11&gt;70,YEAR(TODAY())+3,YEAR(TODAY())+5))</f>
        <v>2020</v>
      </c>
      <c r="K11" s="618" t="s">
        <v>215</v>
      </c>
      <c r="L11" s="615" t="s">
        <v>214</v>
      </c>
      <c r="M11" s="501"/>
    </row>
    <row r="12" spans="1:13" ht="24.75" customHeight="1" thickBot="1" x14ac:dyDescent="0.3">
      <c r="A12" s="575"/>
      <c r="B12" s="575"/>
      <c r="C12" s="575"/>
      <c r="D12" s="575"/>
      <c r="E12" s="575"/>
      <c r="F12" s="575"/>
      <c r="G12" s="575"/>
      <c r="H12" s="676"/>
      <c r="I12" s="676"/>
      <c r="J12" s="170"/>
      <c r="K12" s="676"/>
      <c r="L12" s="676"/>
      <c r="M12" s="501"/>
    </row>
    <row r="13" spans="1:13" ht="28.5" customHeight="1" thickBot="1" x14ac:dyDescent="0.3">
      <c r="A13" s="166" t="s">
        <v>171</v>
      </c>
      <c r="B13" s="18" t="s">
        <v>255</v>
      </c>
      <c r="C13" s="18" t="s">
        <v>254</v>
      </c>
      <c r="D13" s="132">
        <v>10</v>
      </c>
      <c r="E13" s="132">
        <v>7</v>
      </c>
      <c r="F13" s="132">
        <v>1</v>
      </c>
      <c r="G13" s="89">
        <f>D13*E13*F13</f>
        <v>70</v>
      </c>
      <c r="H13" s="130"/>
      <c r="I13" s="130"/>
      <c r="J13" s="129"/>
      <c r="K13" s="128"/>
      <c r="L13" s="127"/>
      <c r="M13" s="501"/>
    </row>
    <row r="14" spans="1:13" ht="66.75" customHeight="1" thickBot="1" x14ac:dyDescent="0.3">
      <c r="A14" s="179" t="s">
        <v>66</v>
      </c>
      <c r="B14" s="368" t="s">
        <v>964</v>
      </c>
      <c r="C14" s="180" t="s">
        <v>253</v>
      </c>
      <c r="D14" s="181">
        <v>7</v>
      </c>
      <c r="E14" s="181">
        <v>7</v>
      </c>
      <c r="F14" s="181">
        <v>4</v>
      </c>
      <c r="G14" s="178">
        <f>D14*E14*F14</f>
        <v>196</v>
      </c>
      <c r="H14" s="190" t="s">
        <v>252</v>
      </c>
      <c r="I14" s="191" t="s">
        <v>59</v>
      </c>
      <c r="J14" s="185">
        <v>2017</v>
      </c>
      <c r="K14" s="192"/>
      <c r="L14" s="193" t="s">
        <v>1078</v>
      </c>
      <c r="M14" s="501"/>
    </row>
    <row r="15" spans="1:13" ht="26.25" thickBot="1" x14ac:dyDescent="0.3">
      <c r="A15" s="562" t="s">
        <v>19</v>
      </c>
      <c r="B15" s="565" t="s">
        <v>251</v>
      </c>
      <c r="C15" s="565" t="s">
        <v>250</v>
      </c>
      <c r="D15" s="640">
        <v>7</v>
      </c>
      <c r="E15" s="640">
        <v>10</v>
      </c>
      <c r="F15" s="640">
        <v>4</v>
      </c>
      <c r="G15" s="646">
        <f>D15*E15*F15</f>
        <v>280</v>
      </c>
      <c r="H15" s="66" t="s">
        <v>222</v>
      </c>
      <c r="I15" s="131" t="s">
        <v>67</v>
      </c>
      <c r="J15" s="163">
        <v>2020</v>
      </c>
      <c r="K15" s="68" t="s">
        <v>215</v>
      </c>
      <c r="L15" s="78" t="s">
        <v>214</v>
      </c>
      <c r="M15" s="501"/>
    </row>
    <row r="16" spans="1:13" ht="60.75" thickBot="1" x14ac:dyDescent="0.3">
      <c r="A16" s="579"/>
      <c r="B16" s="579"/>
      <c r="C16" s="579"/>
      <c r="D16" s="579"/>
      <c r="E16" s="579"/>
      <c r="F16" s="579"/>
      <c r="G16" s="579"/>
      <c r="H16" s="66" t="s">
        <v>554</v>
      </c>
      <c r="I16" s="131" t="s">
        <v>67</v>
      </c>
      <c r="J16" s="164"/>
      <c r="K16" s="226">
        <v>42856</v>
      </c>
      <c r="L16" s="360" t="s">
        <v>756</v>
      </c>
      <c r="M16" s="501"/>
    </row>
    <row r="17" spans="1:13" ht="39" customHeight="1" thickBot="1" x14ac:dyDescent="0.3">
      <c r="A17" s="564"/>
      <c r="B17" s="564"/>
      <c r="C17" s="564"/>
      <c r="D17" s="564"/>
      <c r="E17" s="564"/>
      <c r="F17" s="564"/>
      <c r="G17" s="564"/>
      <c r="H17" s="66" t="s">
        <v>221</v>
      </c>
      <c r="I17" s="131" t="s">
        <v>67</v>
      </c>
      <c r="J17" s="171"/>
      <c r="K17" s="68" t="s">
        <v>215</v>
      </c>
      <c r="L17" s="78" t="s">
        <v>214</v>
      </c>
      <c r="M17" s="501"/>
    </row>
    <row r="18" spans="1:13" ht="24.75" customHeight="1" thickBot="1" x14ac:dyDescent="0.3">
      <c r="A18" s="562" t="s">
        <v>69</v>
      </c>
      <c r="B18" s="565" t="s">
        <v>249</v>
      </c>
      <c r="C18" s="565" t="s">
        <v>248</v>
      </c>
      <c r="D18" s="640">
        <v>7</v>
      </c>
      <c r="E18" s="640">
        <v>10</v>
      </c>
      <c r="F18" s="640">
        <v>7</v>
      </c>
      <c r="G18" s="646">
        <f>D18*E18*F18</f>
        <v>490</v>
      </c>
      <c r="H18" s="136" t="s">
        <v>288</v>
      </c>
      <c r="I18" s="136" t="s">
        <v>16</v>
      </c>
      <c r="J18" s="677">
        <v>2018</v>
      </c>
      <c r="K18" s="139">
        <v>2016</v>
      </c>
      <c r="L18" s="203" t="s">
        <v>965</v>
      </c>
      <c r="M18" s="501"/>
    </row>
    <row r="19" spans="1:13" ht="30.75" thickBot="1" x14ac:dyDescent="0.3">
      <c r="A19" s="579"/>
      <c r="B19" s="579"/>
      <c r="C19" s="579"/>
      <c r="D19" s="579"/>
      <c r="E19" s="579"/>
      <c r="F19" s="579"/>
      <c r="G19" s="579"/>
      <c r="H19" s="136" t="s">
        <v>247</v>
      </c>
      <c r="I19" s="136" t="s">
        <v>904</v>
      </c>
      <c r="J19" s="579"/>
      <c r="K19" s="139" t="s">
        <v>1054</v>
      </c>
      <c r="L19" s="138" t="s">
        <v>246</v>
      </c>
      <c r="M19" s="501"/>
    </row>
    <row r="20" spans="1:13" ht="30.75" thickBot="1" x14ac:dyDescent="0.3">
      <c r="A20" s="579"/>
      <c r="B20" s="579"/>
      <c r="C20" s="579"/>
      <c r="D20" s="579"/>
      <c r="E20" s="579"/>
      <c r="F20" s="579"/>
      <c r="G20" s="579"/>
      <c r="H20" s="136" t="s">
        <v>966</v>
      </c>
      <c r="I20" s="136" t="s">
        <v>99</v>
      </c>
      <c r="J20" s="579"/>
      <c r="K20" s="137">
        <v>2018</v>
      </c>
      <c r="L20" s="138" t="s">
        <v>245</v>
      </c>
      <c r="M20" s="501"/>
    </row>
    <row r="21" spans="1:13" ht="24" thickBot="1" x14ac:dyDescent="0.3">
      <c r="A21" s="562" t="s">
        <v>21</v>
      </c>
      <c r="B21" s="565" t="s">
        <v>244</v>
      </c>
      <c r="C21" s="565" t="s">
        <v>243</v>
      </c>
      <c r="D21" s="640">
        <v>7</v>
      </c>
      <c r="E21" s="640">
        <v>7</v>
      </c>
      <c r="F21" s="640">
        <v>4</v>
      </c>
      <c r="G21" s="646">
        <f>D21*E21*F21</f>
        <v>196</v>
      </c>
      <c r="H21" s="66" t="s">
        <v>242</v>
      </c>
      <c r="I21" s="66" t="s">
        <v>99</v>
      </c>
      <c r="J21" s="651">
        <v>2017</v>
      </c>
      <c r="K21" s="69"/>
      <c r="L21" s="78" t="s">
        <v>494</v>
      </c>
      <c r="M21" s="501"/>
    </row>
    <row r="22" spans="1:13" ht="30.75" thickBot="1" x14ac:dyDescent="0.3">
      <c r="A22" s="564"/>
      <c r="B22" s="564"/>
      <c r="C22" s="564"/>
      <c r="D22" s="564"/>
      <c r="E22" s="564"/>
      <c r="F22" s="564"/>
      <c r="G22" s="564"/>
      <c r="H22" s="515" t="s">
        <v>1073</v>
      </c>
      <c r="I22" s="66" t="s">
        <v>16</v>
      </c>
      <c r="J22" s="564"/>
      <c r="K22" s="69">
        <v>2017</v>
      </c>
      <c r="L22" s="78" t="s">
        <v>1100</v>
      </c>
      <c r="M22" s="501"/>
    </row>
    <row r="23" spans="1:13" ht="45.75" thickBot="1" x14ac:dyDescent="0.3">
      <c r="A23" s="613" t="s">
        <v>23</v>
      </c>
      <c r="B23" s="565" t="s">
        <v>967</v>
      </c>
      <c r="C23" s="565" t="s">
        <v>241</v>
      </c>
      <c r="D23" s="640">
        <v>4</v>
      </c>
      <c r="E23" s="640">
        <v>7</v>
      </c>
      <c r="F23" s="640">
        <v>4</v>
      </c>
      <c r="G23" s="646">
        <f>D23*E23*F23</f>
        <v>112</v>
      </c>
      <c r="H23" s="66" t="s">
        <v>240</v>
      </c>
      <c r="I23" s="89" t="s">
        <v>99</v>
      </c>
      <c r="J23" s="95">
        <v>2020</v>
      </c>
      <c r="K23" s="69">
        <v>2018</v>
      </c>
      <c r="L23" s="78" t="s">
        <v>1018</v>
      </c>
      <c r="M23" s="501" t="s">
        <v>42</v>
      </c>
    </row>
    <row r="24" spans="1:13" ht="36.75" thickBot="1" x14ac:dyDescent="0.3">
      <c r="A24" s="564"/>
      <c r="B24" s="564"/>
      <c r="C24" s="564"/>
      <c r="D24" s="564"/>
      <c r="E24" s="564"/>
      <c r="F24" s="564"/>
      <c r="G24" s="564"/>
      <c r="H24" s="66" t="s">
        <v>968</v>
      </c>
      <c r="I24" s="89" t="s">
        <v>99</v>
      </c>
      <c r="J24" s="95">
        <v>2022</v>
      </c>
      <c r="K24" s="69"/>
      <c r="L24" s="78"/>
      <c r="M24" s="501"/>
    </row>
    <row r="25" spans="1:13" ht="43.5" customHeight="1" thickBot="1" x14ac:dyDescent="0.3">
      <c r="A25" s="510" t="s">
        <v>74</v>
      </c>
      <c r="B25" s="509" t="s">
        <v>969</v>
      </c>
      <c r="C25" s="509" t="s">
        <v>239</v>
      </c>
      <c r="D25" s="513">
        <v>7</v>
      </c>
      <c r="E25" s="513">
        <v>7</v>
      </c>
      <c r="F25" s="513">
        <v>7</v>
      </c>
      <c r="G25" s="511">
        <f>D25*E25*F25</f>
        <v>343</v>
      </c>
      <c r="H25" s="66" t="s">
        <v>284</v>
      </c>
      <c r="I25" s="89" t="s">
        <v>99</v>
      </c>
      <c r="J25" s="512">
        <v>2018</v>
      </c>
      <c r="K25" s="69">
        <v>2018</v>
      </c>
      <c r="L25" s="78" t="s">
        <v>1018</v>
      </c>
      <c r="M25" s="501" t="s">
        <v>42</v>
      </c>
    </row>
    <row r="26" spans="1:13" ht="120.75" thickBot="1" x14ac:dyDescent="0.3">
      <c r="A26" s="562" t="s">
        <v>63</v>
      </c>
      <c r="B26" s="678"/>
      <c r="C26" s="565" t="s">
        <v>238</v>
      </c>
      <c r="D26" s="640">
        <v>10</v>
      </c>
      <c r="E26" s="640">
        <v>1</v>
      </c>
      <c r="F26" s="640">
        <v>7</v>
      </c>
      <c r="G26" s="646">
        <f>D26*E26*F26</f>
        <v>70</v>
      </c>
      <c r="H26" s="66" t="s">
        <v>281</v>
      </c>
      <c r="I26" s="89" t="s">
        <v>904</v>
      </c>
      <c r="J26" s="95">
        <v>2015</v>
      </c>
      <c r="K26" s="69">
        <v>2018</v>
      </c>
      <c r="L26" s="78"/>
      <c r="M26" s="501"/>
    </row>
    <row r="27" spans="1:13" ht="45.75" thickBot="1" x14ac:dyDescent="0.3">
      <c r="A27" s="564"/>
      <c r="B27" s="564"/>
      <c r="C27" s="564"/>
      <c r="D27" s="564"/>
      <c r="E27" s="564"/>
      <c r="F27" s="564"/>
      <c r="G27" s="564"/>
      <c r="H27" s="78" t="s">
        <v>970</v>
      </c>
      <c r="I27" s="17" t="s">
        <v>16</v>
      </c>
      <c r="J27" s="135">
        <v>2020</v>
      </c>
      <c r="K27" s="172">
        <v>2017</v>
      </c>
      <c r="L27" s="78"/>
      <c r="M27" s="501"/>
    </row>
    <row r="28" spans="1:13" ht="15.75" x14ac:dyDescent="0.25">
      <c r="A28" s="92"/>
      <c r="B28" s="111"/>
      <c r="C28" s="111"/>
      <c r="K28" s="67"/>
    </row>
    <row r="29" spans="1:13" x14ac:dyDescent="0.25">
      <c r="A29" s="71"/>
      <c r="B29" s="111"/>
      <c r="C29" s="111"/>
      <c r="K29" s="67"/>
    </row>
    <row r="30" spans="1:13" x14ac:dyDescent="0.25">
      <c r="B30" s="186" t="s">
        <v>161</v>
      </c>
      <c r="C30" s="111"/>
      <c r="K30" s="67"/>
    </row>
    <row r="31" spans="1:13" x14ac:dyDescent="0.25">
      <c r="B31" s="71"/>
      <c r="C31" s="111"/>
      <c r="K31" s="67"/>
    </row>
    <row r="32" spans="1:13" x14ac:dyDescent="0.25">
      <c r="B32" s="71" t="s">
        <v>278</v>
      </c>
      <c r="C32" s="111"/>
      <c r="K32" s="67"/>
    </row>
    <row r="33" spans="1:11" x14ac:dyDescent="0.25">
      <c r="B33" s="71" t="s">
        <v>279</v>
      </c>
      <c r="C33" s="111"/>
      <c r="K33" s="67"/>
    </row>
    <row r="34" spans="1:11" x14ac:dyDescent="0.25">
      <c r="B34" s="71" t="s">
        <v>280</v>
      </c>
      <c r="C34" s="111"/>
      <c r="K34" s="67"/>
    </row>
    <row r="35" spans="1:11" x14ac:dyDescent="0.25">
      <c r="B35" s="71" t="s">
        <v>285</v>
      </c>
      <c r="C35" s="111"/>
      <c r="K35" s="67"/>
    </row>
    <row r="36" spans="1:11" x14ac:dyDescent="0.25">
      <c r="A36" s="71"/>
      <c r="B36" s="111"/>
      <c r="C36" s="111"/>
      <c r="K36" s="67"/>
    </row>
    <row r="37" spans="1:11" ht="15.75" x14ac:dyDescent="0.25">
      <c r="A37" s="112"/>
      <c r="B37" s="111"/>
      <c r="C37" s="111"/>
      <c r="K37" s="67"/>
    </row>
    <row r="38" spans="1:11" x14ac:dyDescent="0.25">
      <c r="B38" s="111"/>
      <c r="C38" s="111"/>
      <c r="K38" s="67"/>
    </row>
    <row r="39" spans="1:11" x14ac:dyDescent="0.25">
      <c r="B39" s="111"/>
      <c r="C39" s="111"/>
      <c r="K39" s="67"/>
    </row>
  </sheetData>
  <autoFilter ref="A10:L27"/>
  <mergeCells count="52">
    <mergeCell ref="M9:M10"/>
    <mergeCell ref="A26:A27"/>
    <mergeCell ref="B26:B27"/>
    <mergeCell ref="C26:C27"/>
    <mergeCell ref="D26:D27"/>
    <mergeCell ref="A23:A24"/>
    <mergeCell ref="B23:B24"/>
    <mergeCell ref="C23:C24"/>
    <mergeCell ref="L11:L12"/>
    <mergeCell ref="E26:E27"/>
    <mergeCell ref="A11:A12"/>
    <mergeCell ref="B11:B12"/>
    <mergeCell ref="C11:C12"/>
    <mergeCell ref="D11:D12"/>
    <mergeCell ref="E11:E12"/>
    <mergeCell ref="F26:F27"/>
    <mergeCell ref="F11:F12"/>
    <mergeCell ref="D18:D20"/>
    <mergeCell ref="D15:D17"/>
    <mergeCell ref="D23:D24"/>
    <mergeCell ref="A18:A20"/>
    <mergeCell ref="B18:B20"/>
    <mergeCell ref="C18:C20"/>
    <mergeCell ref="A15:A17"/>
    <mergeCell ref="B15:B17"/>
    <mergeCell ref="C15:C17"/>
    <mergeCell ref="A21:A22"/>
    <mergeCell ref="B21:B22"/>
    <mergeCell ref="C21:C22"/>
    <mergeCell ref="D21:D22"/>
    <mergeCell ref="E23:E24"/>
    <mergeCell ref="F23:F24"/>
    <mergeCell ref="F21:F22"/>
    <mergeCell ref="E21:E22"/>
    <mergeCell ref="F15:F17"/>
    <mergeCell ref="G15:G17"/>
    <mergeCell ref="F18:F20"/>
    <mergeCell ref="E18:E20"/>
    <mergeCell ref="G18:G20"/>
    <mergeCell ref="E15:E17"/>
    <mergeCell ref="G26:G27"/>
    <mergeCell ref="G21:G22"/>
    <mergeCell ref="J18:J20"/>
    <mergeCell ref="J21:J22"/>
    <mergeCell ref="G23:G24"/>
    <mergeCell ref="I9:I10"/>
    <mergeCell ref="J9:J10"/>
    <mergeCell ref="K9:K10"/>
    <mergeCell ref="G11:G12"/>
    <mergeCell ref="H11:H12"/>
    <mergeCell ref="I11:I12"/>
    <mergeCell ref="K11:K12"/>
  </mergeCells>
  <conditionalFormatting sqref="G25:G26 G23 G13 G11">
    <cfRule type="containsText" dxfId="59" priority="6" operator="containsText" text="P3">
      <formula>NOT(ISERROR(SEARCH("P3",G11)))</formula>
    </cfRule>
    <cfRule type="containsText" dxfId="58" priority="7" operator="containsText" text="P2">
      <formula>NOT(ISERROR(SEARCH("P2",G11)))</formula>
    </cfRule>
    <cfRule type="containsText" dxfId="57" priority="8" operator="containsText" text="P1">
      <formula>NOT(ISERROR(SEARCH("P1",G11)))</formula>
    </cfRule>
  </conditionalFormatting>
  <conditionalFormatting sqref="K11 K13:K26">
    <cfRule type="cellIs" dxfId="56" priority="5" operator="greaterThan">
      <formula>#REF!</formula>
    </cfRule>
  </conditionalFormatting>
  <conditionalFormatting sqref="G25:G26 G23 G21 G18 G11 G13:G15">
    <cfRule type="cellIs" dxfId="55" priority="2" stopIfTrue="1" operator="between">
      <formula>70</formula>
      <formula>399</formula>
    </cfRule>
    <cfRule type="cellIs" dxfId="54" priority="3" stopIfTrue="1" operator="lessThan">
      <formula>69</formula>
    </cfRule>
    <cfRule type="cellIs" dxfId="53" priority="4" stopIfTrue="1" operator="greaterThanOrEqual">
      <formula>400</formula>
    </cfRule>
  </conditionalFormatting>
  <conditionalFormatting sqref="K15:K17 K11">
    <cfRule type="cellIs" dxfId="52" priority="1" operator="greaterThan">
      <formula>#REF!</formula>
    </cfRule>
  </conditionalFormatting>
  <hyperlinks>
    <hyperlink ref="L18"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75" fitToWidth="2" orientation="landscape" r:id="rId1"/>
  <drawing r:id="rId2"/>
  <legacyDrawing r:id="rId3"/>
  <controls>
    <mc:AlternateContent xmlns:mc="http://schemas.openxmlformats.org/markup-compatibility/2006">
      <mc:Choice Requires="x14">
        <control shapeId="9217"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9217" r:id="rId4" name="Bt1"/>
      </mc:Fallback>
    </mc:AlternateContent>
  </controls>
  <extLst>
    <ext xmlns:x14="http://schemas.microsoft.com/office/spreadsheetml/2009/9/main" uri="{CCE6A557-97BC-4b89-ADB6-D9C93CAAB3DF}">
      <x14:dataValidations xmlns:xm="http://schemas.microsoft.com/office/excel/2006/main" count="15">
        <x14:dataValidation type="list" allowBlank="1" showInputMessage="1" showErrorMessage="1">
          <x14:formula1>
            <xm:f>'RISQUES ET GESTIONNNAIRES'!A14:A57</xm:f>
          </x14:formula1>
          <xm:sqref>A23</xm:sqref>
        </x14:dataValidation>
        <x14:dataValidation type="list" allowBlank="1" showInputMessage="1" showErrorMessage="1">
          <x14:formula1>
            <xm:f>'RISQUES ET GESTIONNNAIRES'!A12:A55</xm:f>
          </x14:formula1>
          <xm:sqref>A21</xm:sqref>
        </x14:dataValidation>
        <x14:dataValidation type="list" allowBlank="1" showInputMessage="1" showErrorMessage="1">
          <x14:formula1>
            <xm:f>'RISQUES ET GESTIONNNAIRES'!A2:A45</xm:f>
          </x14:formula1>
          <xm:sqref>A11</xm:sqref>
        </x14:dataValidation>
        <x14:dataValidation type="list" allowBlank="1" showInputMessage="1" showErrorMessage="1">
          <x14:formula1>
            <xm:f>'RISQUES ET GESTIONNNAIRES'!A4:A47</xm:f>
          </x14:formula1>
          <xm:sqref>A13:A15</xm:sqref>
        </x14:dataValidation>
        <x14:dataValidation type="list" allowBlank="1" showInputMessage="1" showErrorMessage="1">
          <x14:formula1>
            <xm:f>'RISQUES ET GESTIONNNAIRES'!A9:A52</xm:f>
          </x14:formula1>
          <xm:sqref>A18</xm:sqref>
        </x14:dataValidation>
        <x14:dataValidation type="list" allowBlank="1" showInputMessage="1" showErrorMessage="1">
          <x14:formula1>
            <xm:f>'RISQUES ET GESTIONNNAIRES'!A16:A59</xm:f>
          </x14:formula1>
          <xm:sqref>A25:A26</xm:sqref>
        </x14:dataValidation>
        <x14:dataValidation type="list" allowBlank="1" showInputMessage="1" showErrorMessage="1">
          <x14:formula1>
            <xm:f>'CALCUL  ECHELLE '!C53:C56</xm:f>
          </x14:formula1>
          <xm:sqref>D25:F26</xm:sqref>
        </x14:dataValidation>
        <x14:dataValidation type="list" allowBlank="1" showInputMessage="1" showErrorMessage="1">
          <x14:formula1>
            <xm:f>'CALCUL  ECHELLE '!C51:C54</xm:f>
          </x14:formula1>
          <xm:sqref>D23:F23</xm:sqref>
        </x14:dataValidation>
        <x14:dataValidation type="list" allowBlank="1" showInputMessage="1" showErrorMessage="1">
          <x14:formula1>
            <xm:f>'CALCUL  ECHELLE '!C49:C52</xm:f>
          </x14:formula1>
          <xm:sqref>D21:F21</xm:sqref>
        </x14:dataValidation>
        <x14:dataValidation type="list" allowBlank="1" showInputMessage="1" showErrorMessage="1">
          <x14:formula1>
            <xm:f>'CALCUL  ECHELLE '!D39:D42</xm:f>
          </x14:formula1>
          <xm:sqref>E11:F11</xm:sqref>
        </x14:dataValidation>
        <x14:dataValidation type="list" allowBlank="1" showInputMessage="1" showErrorMessage="1">
          <x14:formula1>
            <xm:f>'CALCUL  ECHELLE '!C39:C42</xm:f>
          </x14:formula1>
          <xm:sqref>D11:D12</xm:sqref>
        </x14:dataValidation>
        <x14:dataValidation type="list" allowBlank="1" showInputMessage="1" showErrorMessage="1">
          <x14:formula1>
            <xm:f>'CALCUL  ECHELLE '!C41:C44</xm:f>
          </x14:formula1>
          <xm:sqref>D13:F15</xm:sqref>
        </x14:dataValidation>
        <x14:dataValidation type="list" allowBlank="1" showInputMessage="1" showErrorMessage="1">
          <x14:formula1>
            <xm:f>'CALCUL  ECHELLE '!C46:C49</xm:f>
          </x14:formula1>
          <xm:sqref>D18:F18</xm:sqref>
        </x14:dataValidation>
        <x14:dataValidation type="list" allowBlank="1" showInputMessage="1" showErrorMessage="1">
          <x14:formula1>
            <xm:f>'RISQUES ET GESTIONNNAIRES'!D2:D29</xm:f>
          </x14:formula1>
          <xm:sqref>I11</xm:sqref>
        </x14:dataValidation>
        <x14:dataValidation type="list" allowBlank="1" showInputMessage="1" showErrorMessage="1">
          <x14:formula1>
            <xm:f>'RISQUES ET GESTIONNNAIRES'!D4:D31</xm:f>
          </x14:formula1>
          <xm:sqref>I13:I26</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pageSetUpPr fitToPage="1"/>
  </sheetPr>
  <dimension ref="A1:M64"/>
  <sheetViews>
    <sheetView topLeftCell="B22" workbookViewId="0">
      <selection activeCell="H19" sqref="H19"/>
    </sheetView>
  </sheetViews>
  <sheetFormatPr baseColWidth="10" defaultRowHeight="15" x14ac:dyDescent="0.2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style="126" customWidth="1"/>
  </cols>
  <sheetData>
    <row r="1" spans="1:13" x14ac:dyDescent="0.25">
      <c r="B1" s="111"/>
      <c r="C1" s="111"/>
      <c r="K1" s="67"/>
    </row>
    <row r="2" spans="1:13" ht="15.75" thickBot="1" x14ac:dyDescent="0.3">
      <c r="B2" s="111"/>
      <c r="C2" s="111"/>
      <c r="K2" s="67"/>
    </row>
    <row r="3" spans="1:13" ht="16.5" thickBot="1" x14ac:dyDescent="0.3">
      <c r="A3" s="582" t="s">
        <v>0</v>
      </c>
      <c r="B3" s="583"/>
      <c r="C3" s="583"/>
      <c r="D3" s="583"/>
      <c r="E3" s="583"/>
      <c r="F3" s="583"/>
      <c r="G3" s="583"/>
      <c r="H3" s="583"/>
      <c r="I3" s="583"/>
      <c r="J3" s="583"/>
      <c r="K3" s="584"/>
    </row>
    <row r="4" spans="1:13" ht="16.5" thickBot="1" x14ac:dyDescent="0.3">
      <c r="A4" s="1"/>
      <c r="B4" s="2"/>
      <c r="C4" s="2"/>
      <c r="D4" s="3"/>
      <c r="E4" s="3"/>
      <c r="F4" s="3"/>
      <c r="K4" s="67"/>
    </row>
    <row r="5" spans="1:13" ht="15.75" thickBot="1" x14ac:dyDescent="0.3">
      <c r="A5" s="4" t="s">
        <v>448</v>
      </c>
      <c r="B5" s="5" t="s">
        <v>236</v>
      </c>
      <c r="C5" s="119" t="s">
        <v>891</v>
      </c>
      <c r="D5" s="6"/>
      <c r="E5" s="7"/>
      <c r="F5" s="7"/>
      <c r="G5" s="6"/>
      <c r="H5" s="6"/>
      <c r="I5" s="6"/>
      <c r="K5" s="67"/>
    </row>
    <row r="6" spans="1:13" x14ac:dyDescent="0.25">
      <c r="A6" s="585"/>
      <c r="B6" s="586"/>
      <c r="C6" s="586"/>
      <c r="D6" s="6"/>
      <c r="E6" s="6"/>
      <c r="F6" s="6"/>
      <c r="G6" s="6"/>
      <c r="H6" s="6" t="s">
        <v>1</v>
      </c>
      <c r="I6" s="6">
        <v>2017</v>
      </c>
      <c r="K6" s="67"/>
    </row>
    <row r="7" spans="1:13" ht="15.75" thickBot="1" x14ac:dyDescent="0.3">
      <c r="A7" s="587"/>
      <c r="B7" s="588"/>
      <c r="C7" s="588"/>
      <c r="D7" s="8"/>
      <c r="E7" s="4"/>
      <c r="F7" s="4"/>
      <c r="G7" s="6"/>
      <c r="H7" s="6"/>
      <c r="I7" s="6"/>
      <c r="K7" s="67"/>
    </row>
    <row r="8" spans="1:13" ht="15.75" thickBot="1" x14ac:dyDescent="0.3">
      <c r="A8" s="9" t="s">
        <v>892</v>
      </c>
      <c r="B8" s="10"/>
      <c r="C8" s="10"/>
      <c r="D8" s="4"/>
      <c r="E8" s="4"/>
      <c r="F8" s="4"/>
      <c r="G8" s="6"/>
      <c r="H8" s="6"/>
      <c r="I8" s="6"/>
      <c r="K8" s="67"/>
    </row>
    <row r="9" spans="1:13" ht="15.75" thickBot="1" x14ac:dyDescent="0.3">
      <c r="A9" s="589" t="s">
        <v>2</v>
      </c>
      <c r="B9" s="590" t="s">
        <v>3</v>
      </c>
      <c r="C9" s="592" t="s">
        <v>4</v>
      </c>
      <c r="D9" s="594" t="s">
        <v>5</v>
      </c>
      <c r="E9" s="595"/>
      <c r="F9" s="595"/>
      <c r="G9" s="596"/>
      <c r="H9" s="597" t="s">
        <v>130</v>
      </c>
      <c r="I9" s="599" t="s">
        <v>6</v>
      </c>
      <c r="J9" s="601" t="s">
        <v>7</v>
      </c>
      <c r="K9" s="602" t="s">
        <v>233</v>
      </c>
      <c r="L9" s="604" t="s">
        <v>8</v>
      </c>
      <c r="M9" s="602" t="s">
        <v>411</v>
      </c>
    </row>
    <row r="10" spans="1:13" ht="15.75" thickBot="1" x14ac:dyDescent="0.3">
      <c r="A10" s="564"/>
      <c r="B10" s="591"/>
      <c r="C10" s="593"/>
      <c r="D10" s="183" t="s">
        <v>9</v>
      </c>
      <c r="E10" s="183" t="s">
        <v>10</v>
      </c>
      <c r="F10" s="183" t="s">
        <v>11</v>
      </c>
      <c r="G10" s="12" t="s">
        <v>12</v>
      </c>
      <c r="H10" s="598"/>
      <c r="I10" s="600"/>
      <c r="J10" s="601"/>
      <c r="K10" s="602"/>
      <c r="L10" s="605"/>
      <c r="M10" s="602"/>
    </row>
    <row r="11" spans="1:13" ht="36.75" thickBot="1" x14ac:dyDescent="0.3">
      <c r="A11" s="182" t="s">
        <v>13</v>
      </c>
      <c r="B11" s="18" t="s">
        <v>858</v>
      </c>
      <c r="C11" s="18" t="s">
        <v>1119</v>
      </c>
      <c r="D11" s="96">
        <v>4</v>
      </c>
      <c r="E11" s="96">
        <v>7</v>
      </c>
      <c r="F11" s="96">
        <v>4</v>
      </c>
      <c r="G11" s="89">
        <f>D11*E11*F11</f>
        <v>112</v>
      </c>
      <c r="H11" s="66" t="s">
        <v>859</v>
      </c>
      <c r="I11" s="66" t="s">
        <v>14</v>
      </c>
      <c r="J11" s="95">
        <f ca="1">IF(G11&gt;400,YEAR(TODAY())+1,IF(G11&gt;70,YEAR(TODAY())+3,YEAR(TODAY())+5))</f>
        <v>2020</v>
      </c>
      <c r="K11" s="69">
        <v>2017</v>
      </c>
      <c r="L11" s="78" t="s">
        <v>1046</v>
      </c>
      <c r="M11" s="214"/>
    </row>
    <row r="12" spans="1:13" ht="48.75" thickBot="1" x14ac:dyDescent="0.3">
      <c r="A12" s="182" t="s">
        <v>171</v>
      </c>
      <c r="B12" s="18" t="s">
        <v>1105</v>
      </c>
      <c r="C12" s="18" t="s">
        <v>1106</v>
      </c>
      <c r="D12" s="96">
        <v>10</v>
      </c>
      <c r="E12" s="96">
        <v>10</v>
      </c>
      <c r="F12" s="96">
        <v>4</v>
      </c>
      <c r="G12" s="89">
        <f>D12*E12*F12</f>
        <v>400</v>
      </c>
      <c r="H12" s="130" t="s">
        <v>890</v>
      </c>
      <c r="I12" s="130" t="s">
        <v>14</v>
      </c>
      <c r="J12" s="129">
        <v>2018</v>
      </c>
      <c r="K12" s="128"/>
      <c r="L12" s="127" t="s">
        <v>1107</v>
      </c>
      <c r="M12" s="214"/>
    </row>
    <row r="13" spans="1:13" ht="48.75" customHeight="1" thickBot="1" x14ac:dyDescent="0.3">
      <c r="A13" s="643" t="s">
        <v>17</v>
      </c>
      <c r="B13" s="565" t="s">
        <v>894</v>
      </c>
      <c r="C13" s="645" t="s">
        <v>1120</v>
      </c>
      <c r="D13" s="640">
        <v>7</v>
      </c>
      <c r="E13" s="640">
        <v>10</v>
      </c>
      <c r="F13" s="640">
        <v>4</v>
      </c>
      <c r="G13" s="646">
        <f>D13*E13*F13</f>
        <v>280</v>
      </c>
      <c r="H13" s="79" t="s">
        <v>675</v>
      </c>
      <c r="I13" s="80" t="s">
        <v>59</v>
      </c>
      <c r="J13" s="647">
        <v>2016</v>
      </c>
      <c r="K13" s="70" t="s">
        <v>1078</v>
      </c>
      <c r="L13" s="484" t="s">
        <v>663</v>
      </c>
      <c r="M13" s="312"/>
    </row>
    <row r="14" spans="1:13" ht="25.5" customHeight="1" thickBot="1" x14ac:dyDescent="0.3">
      <c r="A14" s="657"/>
      <c r="B14" s="566"/>
      <c r="C14" s="658"/>
      <c r="D14" s="641"/>
      <c r="E14" s="641"/>
      <c r="F14" s="641"/>
      <c r="G14" s="650"/>
      <c r="H14" s="80" t="s">
        <v>1048</v>
      </c>
      <c r="I14" s="80" t="s">
        <v>14</v>
      </c>
      <c r="J14" s="659"/>
      <c r="K14" s="116">
        <v>2017</v>
      </c>
      <c r="L14" s="81" t="s">
        <v>1047</v>
      </c>
      <c r="M14" s="312"/>
    </row>
    <row r="15" spans="1:13" ht="25.5" customHeight="1" thickBot="1" x14ac:dyDescent="0.3">
      <c r="A15" s="657"/>
      <c r="B15" s="566"/>
      <c r="C15" s="658"/>
      <c r="D15" s="641"/>
      <c r="E15" s="641"/>
      <c r="F15" s="641"/>
      <c r="G15" s="650"/>
      <c r="H15" s="80" t="s">
        <v>899</v>
      </c>
      <c r="I15" s="80" t="s">
        <v>14</v>
      </c>
      <c r="J15" s="659"/>
      <c r="K15" s="116">
        <v>2017</v>
      </c>
      <c r="L15" s="81" t="s">
        <v>1049</v>
      </c>
      <c r="M15" s="312"/>
    </row>
    <row r="16" spans="1:13" ht="60.75" thickBot="1" x14ac:dyDescent="0.3">
      <c r="A16" s="326" t="s">
        <v>19</v>
      </c>
      <c r="B16" s="323" t="s">
        <v>884</v>
      </c>
      <c r="C16" s="323"/>
      <c r="D16" s="330">
        <v>7</v>
      </c>
      <c r="E16" s="330">
        <v>4</v>
      </c>
      <c r="F16" s="330">
        <v>4</v>
      </c>
      <c r="G16" s="328">
        <f>D16*E16*F16</f>
        <v>112</v>
      </c>
      <c r="H16" s="518" t="s">
        <v>1108</v>
      </c>
      <c r="I16" s="89" t="s">
        <v>14</v>
      </c>
      <c r="J16" s="329">
        <f ca="1">IF(G16&gt;400,YEAR(TODAY())+1,IF(G16&gt;70,YEAR(TODAY())+3,YEAR(TODAY())+5))</f>
        <v>2020</v>
      </c>
      <c r="K16" s="68">
        <v>2017</v>
      </c>
      <c r="L16" s="78" t="s">
        <v>1109</v>
      </c>
      <c r="M16" s="214"/>
    </row>
    <row r="17" spans="1:13" ht="34.5" customHeight="1" thickBot="1" x14ac:dyDescent="0.3">
      <c r="A17" s="562" t="s">
        <v>219</v>
      </c>
      <c r="B17" s="565" t="s">
        <v>1110</v>
      </c>
      <c r="C17" s="565" t="s">
        <v>895</v>
      </c>
      <c r="D17" s="640">
        <v>7</v>
      </c>
      <c r="E17" s="640">
        <v>7</v>
      </c>
      <c r="F17" s="640">
        <v>4</v>
      </c>
      <c r="G17" s="646">
        <f>D17*E17*F17</f>
        <v>196</v>
      </c>
      <c r="H17" s="66" t="s">
        <v>896</v>
      </c>
      <c r="I17" s="66" t="s">
        <v>59</v>
      </c>
      <c r="J17" s="651">
        <f ca="1">IF(G17&gt;400,YEAR(TODAY())+1,IF(G17&gt;70,YEAR(TODAY())+3,YEAR(TODAY())+5))</f>
        <v>2020</v>
      </c>
      <c r="K17" s="68"/>
      <c r="L17" s="78" t="s">
        <v>1078</v>
      </c>
      <c r="M17" s="214"/>
    </row>
    <row r="18" spans="1:13" ht="36" customHeight="1" thickBot="1" x14ac:dyDescent="0.3">
      <c r="A18" s="579"/>
      <c r="B18" s="580"/>
      <c r="C18" s="580"/>
      <c r="D18" s="579"/>
      <c r="E18" s="579"/>
      <c r="F18" s="579"/>
      <c r="G18" s="579"/>
      <c r="H18" s="66" t="s">
        <v>675</v>
      </c>
      <c r="I18" s="66" t="s">
        <v>59</v>
      </c>
      <c r="J18" s="652"/>
      <c r="K18" s="68"/>
      <c r="L18" s="78" t="s">
        <v>1078</v>
      </c>
      <c r="M18" s="214"/>
    </row>
    <row r="19" spans="1:13" ht="36.75" thickBot="1" x14ac:dyDescent="0.3">
      <c r="A19" s="579"/>
      <c r="B19" s="580"/>
      <c r="C19" s="580"/>
      <c r="D19" s="579"/>
      <c r="E19" s="579"/>
      <c r="F19" s="579"/>
      <c r="G19" s="579"/>
      <c r="H19" s="518" t="s">
        <v>1111</v>
      </c>
      <c r="I19" s="66" t="s">
        <v>14</v>
      </c>
      <c r="J19" s="652"/>
      <c r="K19" s="68">
        <v>2017</v>
      </c>
      <c r="L19" s="78" t="s">
        <v>1050</v>
      </c>
      <c r="M19" s="214"/>
    </row>
    <row r="20" spans="1:13" ht="24.75" thickBot="1" x14ac:dyDescent="0.3">
      <c r="A20" s="564"/>
      <c r="B20" s="575"/>
      <c r="C20" s="575"/>
      <c r="D20" s="564"/>
      <c r="E20" s="564"/>
      <c r="F20" s="564"/>
      <c r="G20" s="564"/>
      <c r="H20" s="518" t="s">
        <v>1112</v>
      </c>
      <c r="I20" s="66" t="s">
        <v>14</v>
      </c>
      <c r="J20" s="564"/>
      <c r="K20" s="69">
        <v>2020</v>
      </c>
      <c r="L20" s="78" t="s">
        <v>1113</v>
      </c>
      <c r="M20" s="508" t="s">
        <v>469</v>
      </c>
    </row>
    <row r="21" spans="1:13" ht="30.75" thickBot="1" x14ac:dyDescent="0.3">
      <c r="A21" s="562" t="s">
        <v>21</v>
      </c>
      <c r="B21" s="565" t="s">
        <v>893</v>
      </c>
      <c r="C21" s="565" t="s">
        <v>897</v>
      </c>
      <c r="D21" s="640">
        <v>10</v>
      </c>
      <c r="E21" s="640">
        <v>4</v>
      </c>
      <c r="F21" s="640">
        <v>4</v>
      </c>
      <c r="G21" s="646">
        <f>D21*E21*F21</f>
        <v>160</v>
      </c>
      <c r="H21" s="66" t="s">
        <v>898</v>
      </c>
      <c r="I21" s="66" t="s">
        <v>14</v>
      </c>
      <c r="J21" s="651">
        <f ca="1">IF(G21&gt;400,YEAR(TODAY())+1,IF(G21&gt;70,YEAR(TODAY())+3,YEAR(TODAY())+5))</f>
        <v>2020</v>
      </c>
      <c r="K21" s="69">
        <v>2017</v>
      </c>
      <c r="L21" s="78" t="s">
        <v>1051</v>
      </c>
      <c r="M21" s="214"/>
    </row>
    <row r="22" spans="1:13" ht="33" customHeight="1" thickBot="1" x14ac:dyDescent="0.3">
      <c r="A22" s="563"/>
      <c r="B22" s="566"/>
      <c r="C22" s="566"/>
      <c r="D22" s="641"/>
      <c r="E22" s="641"/>
      <c r="F22" s="641"/>
      <c r="G22" s="650"/>
      <c r="H22" s="66" t="s">
        <v>900</v>
      </c>
      <c r="I22" s="66" t="s">
        <v>59</v>
      </c>
      <c r="J22" s="652"/>
      <c r="K22" s="69"/>
      <c r="L22" s="78" t="s">
        <v>1078</v>
      </c>
      <c r="M22" s="214"/>
    </row>
    <row r="23" spans="1:13" ht="30.75" thickBot="1" x14ac:dyDescent="0.3">
      <c r="A23" s="182" t="s">
        <v>78</v>
      </c>
      <c r="B23" s="18" t="s">
        <v>886</v>
      </c>
      <c r="C23" s="18" t="s">
        <v>887</v>
      </c>
      <c r="D23" s="96">
        <v>10</v>
      </c>
      <c r="E23" s="96">
        <v>4</v>
      </c>
      <c r="F23" s="96">
        <v>4</v>
      </c>
      <c r="G23" s="89">
        <f t="shared" ref="G23:G26" si="0">D23*E23*F23</f>
        <v>160</v>
      </c>
      <c r="H23" s="66" t="s">
        <v>888</v>
      </c>
      <c r="I23" s="89" t="s">
        <v>14</v>
      </c>
      <c r="J23" s="95">
        <f t="shared" ref="J23:J26" ca="1" si="1">IF(G23&gt;400,YEAR(TODAY())+1,IF(G23&gt;70,YEAR(TODAY())+3,YEAR(TODAY())+5))</f>
        <v>2020</v>
      </c>
      <c r="K23" s="69">
        <v>2017</v>
      </c>
      <c r="L23" s="78" t="s">
        <v>1046</v>
      </c>
      <c r="M23" s="214"/>
    </row>
    <row r="24" spans="1:13" ht="36.75" thickBot="1" x14ac:dyDescent="0.3">
      <c r="A24" s="182" t="s">
        <v>23</v>
      </c>
      <c r="B24" s="18" t="s">
        <v>1114</v>
      </c>
      <c r="C24" s="18" t="s">
        <v>1115</v>
      </c>
      <c r="D24" s="96">
        <v>7</v>
      </c>
      <c r="E24" s="96">
        <v>7</v>
      </c>
      <c r="F24" s="96">
        <v>1</v>
      </c>
      <c r="G24" s="89">
        <f t="shared" si="0"/>
        <v>49</v>
      </c>
      <c r="H24" s="130"/>
      <c r="I24" s="130"/>
      <c r="J24" s="129"/>
      <c r="K24" s="128"/>
      <c r="L24" s="127"/>
      <c r="M24" s="214"/>
    </row>
    <row r="25" spans="1:13" ht="36.75" thickBot="1" x14ac:dyDescent="0.3">
      <c r="A25" s="182" t="s">
        <v>706</v>
      </c>
      <c r="B25" s="18" t="s">
        <v>885</v>
      </c>
      <c r="C25" s="18" t="s">
        <v>1116</v>
      </c>
      <c r="D25" s="96">
        <v>7</v>
      </c>
      <c r="E25" s="96">
        <v>7</v>
      </c>
      <c r="F25" s="96">
        <v>4</v>
      </c>
      <c r="G25" s="89">
        <f t="shared" si="0"/>
        <v>196</v>
      </c>
      <c r="H25" s="503" t="s">
        <v>1038</v>
      </c>
      <c r="I25" s="89" t="s">
        <v>98</v>
      </c>
      <c r="J25" s="95">
        <f t="shared" ca="1" si="1"/>
        <v>2020</v>
      </c>
      <c r="K25" s="69" t="s">
        <v>1039</v>
      </c>
      <c r="L25" s="78" t="s">
        <v>1040</v>
      </c>
      <c r="M25" s="214"/>
    </row>
    <row r="26" spans="1:13" ht="32.25" customHeight="1" thickBot="1" x14ac:dyDescent="0.3">
      <c r="A26" s="562" t="s">
        <v>74</v>
      </c>
      <c r="B26" s="565" t="s">
        <v>889</v>
      </c>
      <c r="C26" s="565"/>
      <c r="D26" s="640">
        <v>7</v>
      </c>
      <c r="E26" s="640">
        <v>4</v>
      </c>
      <c r="F26" s="640">
        <v>4</v>
      </c>
      <c r="G26" s="646">
        <f t="shared" si="0"/>
        <v>112</v>
      </c>
      <c r="H26" s="483" t="s">
        <v>150</v>
      </c>
      <c r="I26" s="66" t="s">
        <v>59</v>
      </c>
      <c r="J26" s="606">
        <f t="shared" ca="1" si="1"/>
        <v>2020</v>
      </c>
      <c r="K26" s="68"/>
      <c r="L26" s="78" t="s">
        <v>958</v>
      </c>
      <c r="M26" s="214"/>
    </row>
    <row r="27" spans="1:13" ht="40.5" customHeight="1" thickBot="1" x14ac:dyDescent="0.3">
      <c r="A27" s="564"/>
      <c r="B27" s="564"/>
      <c r="C27" s="564"/>
      <c r="D27" s="564"/>
      <c r="E27" s="564"/>
      <c r="F27" s="564"/>
      <c r="G27" s="564"/>
      <c r="H27" s="518" t="s">
        <v>1117</v>
      </c>
      <c r="I27" s="66" t="s">
        <v>14</v>
      </c>
      <c r="J27" s="611"/>
      <c r="K27" s="68"/>
      <c r="L27" s="78" t="s">
        <v>1118</v>
      </c>
      <c r="M27" s="214"/>
    </row>
    <row r="28" spans="1:13" x14ac:dyDescent="0.25">
      <c r="B28" s="111"/>
      <c r="C28" s="111"/>
      <c r="K28" s="67"/>
    </row>
    <row r="29" spans="1:13" ht="15.75" x14ac:dyDescent="0.25">
      <c r="A29" s="480" t="s">
        <v>161</v>
      </c>
      <c r="B29" s="114"/>
      <c r="C29" s="369"/>
    </row>
    <row r="30" spans="1:13" x14ac:dyDescent="0.25">
      <c r="A30" s="481"/>
      <c r="C30" s="71"/>
    </row>
    <row r="31" spans="1:13" x14ac:dyDescent="0.25">
      <c r="A31" s="482" t="s">
        <v>877</v>
      </c>
      <c r="C31" s="482">
        <v>2012</v>
      </c>
    </row>
    <row r="32" spans="1:13" x14ac:dyDescent="0.25">
      <c r="A32" s="487" t="s">
        <v>879</v>
      </c>
      <c r="C32" s="6" t="s">
        <v>870</v>
      </c>
    </row>
    <row r="33" spans="1:12" ht="24.75" x14ac:dyDescent="0.25">
      <c r="A33" s="487" t="s">
        <v>880</v>
      </c>
      <c r="C33" s="6" t="s">
        <v>871</v>
      </c>
    </row>
    <row r="34" spans="1:12" x14ac:dyDescent="0.25">
      <c r="A34" s="487" t="s">
        <v>881</v>
      </c>
      <c r="C34" s="482">
        <v>2013</v>
      </c>
    </row>
    <row r="35" spans="1:12" ht="24.75" x14ac:dyDescent="0.25">
      <c r="A35" s="487" t="s">
        <v>882</v>
      </c>
      <c r="C35" s="6" t="s">
        <v>872</v>
      </c>
    </row>
    <row r="36" spans="1:12" ht="24.75" x14ac:dyDescent="0.25">
      <c r="A36" s="5" t="s">
        <v>1101</v>
      </c>
      <c r="C36" s="482">
        <v>2014</v>
      </c>
    </row>
    <row r="37" spans="1:12" x14ac:dyDescent="0.25">
      <c r="A37" s="5" t="s">
        <v>883</v>
      </c>
      <c r="C37" s="6" t="s">
        <v>873</v>
      </c>
    </row>
    <row r="38" spans="1:12" x14ac:dyDescent="0.25">
      <c r="A38" s="488" t="s">
        <v>860</v>
      </c>
      <c r="C38" s="6" t="s">
        <v>874</v>
      </c>
      <c r="E38" s="476"/>
      <c r="F38" s="476"/>
      <c r="G38" s="477"/>
      <c r="H38" s="34"/>
      <c r="I38" s="34"/>
      <c r="J38" s="34"/>
      <c r="K38" s="34"/>
      <c r="L38" s="146"/>
    </row>
    <row r="39" spans="1:12" ht="24.75" x14ac:dyDescent="0.25">
      <c r="A39" s="487" t="s">
        <v>861</v>
      </c>
      <c r="C39" s="482">
        <v>2015</v>
      </c>
      <c r="E39" s="74"/>
      <c r="F39" s="74"/>
      <c r="G39" s="478"/>
    </row>
    <row r="40" spans="1:12" ht="32.25" customHeight="1" x14ac:dyDescent="0.25">
      <c r="A40" s="5" t="s">
        <v>1102</v>
      </c>
      <c r="C40" s="6" t="s">
        <v>875</v>
      </c>
      <c r="E40" s="74"/>
      <c r="F40" s="74"/>
      <c r="G40" s="478"/>
    </row>
    <row r="41" spans="1:12" ht="24.75" x14ac:dyDescent="0.25">
      <c r="A41" s="5" t="s">
        <v>862</v>
      </c>
      <c r="C41" s="6" t="s">
        <v>876</v>
      </c>
      <c r="E41" s="74"/>
      <c r="F41" s="74"/>
      <c r="G41" s="478"/>
    </row>
    <row r="42" spans="1:12" ht="24.75" x14ac:dyDescent="0.25">
      <c r="A42" s="5" t="s">
        <v>863</v>
      </c>
      <c r="C42" s="6" t="s">
        <v>878</v>
      </c>
      <c r="E42" s="74"/>
      <c r="F42" s="74"/>
      <c r="G42" s="478"/>
    </row>
    <row r="43" spans="1:12" x14ac:dyDescent="0.25">
      <c r="A43" s="5" t="s">
        <v>864</v>
      </c>
      <c r="C43" s="482">
        <v>2016</v>
      </c>
      <c r="E43" s="74"/>
      <c r="F43" s="74"/>
      <c r="G43" s="478"/>
    </row>
    <row r="44" spans="1:12" x14ac:dyDescent="0.25">
      <c r="A44" s="5" t="s">
        <v>1103</v>
      </c>
      <c r="C44" s="6" t="s">
        <v>1104</v>
      </c>
      <c r="E44" s="74"/>
      <c r="F44" s="74"/>
      <c r="G44" s="478"/>
    </row>
    <row r="45" spans="1:12" x14ac:dyDescent="0.25">
      <c r="A45" s="5" t="s">
        <v>865</v>
      </c>
      <c r="C45" s="71"/>
      <c r="E45" s="74"/>
      <c r="F45" s="74"/>
      <c r="G45" s="478"/>
    </row>
    <row r="46" spans="1:12" x14ac:dyDescent="0.25">
      <c r="A46" s="488">
        <v>2011</v>
      </c>
      <c r="C46" s="71"/>
      <c r="E46" s="74"/>
      <c r="F46" s="74"/>
      <c r="G46" s="478"/>
    </row>
    <row r="47" spans="1:12" x14ac:dyDescent="0.25">
      <c r="A47" s="5" t="s">
        <v>866</v>
      </c>
      <c r="C47" s="71"/>
      <c r="E47" s="74"/>
      <c r="F47" s="74"/>
      <c r="G47" s="478"/>
    </row>
    <row r="48" spans="1:12" x14ac:dyDescent="0.25">
      <c r="A48" s="5" t="s">
        <v>867</v>
      </c>
      <c r="C48" s="71"/>
      <c r="E48" s="74"/>
      <c r="F48" s="74"/>
      <c r="G48" s="478"/>
    </row>
    <row r="49" spans="1:7" x14ac:dyDescent="0.25">
      <c r="A49" s="5" t="s">
        <v>868</v>
      </c>
      <c r="C49" s="71"/>
      <c r="E49" s="74"/>
      <c r="F49" s="74"/>
      <c r="G49" s="478"/>
    </row>
    <row r="50" spans="1:7" x14ac:dyDescent="0.25">
      <c r="A50" s="5" t="s">
        <v>869</v>
      </c>
      <c r="C50" s="71"/>
      <c r="E50" s="74"/>
      <c r="F50" s="74"/>
      <c r="G50" s="478"/>
    </row>
    <row r="51" spans="1:7" x14ac:dyDescent="0.25">
      <c r="A51" s="488"/>
      <c r="C51" s="71"/>
      <c r="E51" s="74"/>
      <c r="F51" s="74"/>
      <c r="G51" s="478"/>
    </row>
    <row r="52" spans="1:7" x14ac:dyDescent="0.25">
      <c r="A52" s="5"/>
      <c r="C52" s="71"/>
      <c r="E52" s="74"/>
      <c r="F52" s="74"/>
      <c r="G52" s="478"/>
    </row>
    <row r="53" spans="1:7" x14ac:dyDescent="0.25">
      <c r="A53" s="5"/>
      <c r="C53" s="71"/>
      <c r="E53" s="74"/>
      <c r="F53" s="74"/>
      <c r="G53" s="478"/>
    </row>
    <row r="54" spans="1:7" x14ac:dyDescent="0.25">
      <c r="A54" s="488"/>
      <c r="C54" s="71"/>
      <c r="E54" s="74"/>
      <c r="F54" s="74"/>
      <c r="G54" s="478"/>
    </row>
    <row r="55" spans="1:7" x14ac:dyDescent="0.25">
      <c r="A55" s="5"/>
      <c r="C55" s="71"/>
      <c r="E55" s="74"/>
      <c r="F55" s="74"/>
      <c r="G55" s="478"/>
    </row>
    <row r="56" spans="1:7" x14ac:dyDescent="0.25">
      <c r="A56" s="488"/>
      <c r="C56" s="71"/>
      <c r="E56" s="74"/>
      <c r="F56" s="74"/>
      <c r="G56" s="478"/>
    </row>
    <row r="57" spans="1:7" x14ac:dyDescent="0.25">
      <c r="A57" s="5"/>
      <c r="B57" s="479"/>
      <c r="C57" s="71"/>
      <c r="D57" s="74"/>
      <c r="E57" s="74"/>
      <c r="F57" s="74"/>
      <c r="G57" s="478"/>
    </row>
    <row r="58" spans="1:7" x14ac:dyDescent="0.25">
      <c r="A58" s="5"/>
      <c r="B58" s="479"/>
      <c r="C58" s="71"/>
      <c r="D58" s="74"/>
      <c r="E58" s="74"/>
      <c r="F58" s="74"/>
      <c r="G58" s="478"/>
    </row>
    <row r="59" spans="1:7" x14ac:dyDescent="0.25">
      <c r="A59" s="488"/>
      <c r="C59" s="71"/>
      <c r="D59" s="74"/>
      <c r="E59" s="74"/>
      <c r="F59" s="74"/>
      <c r="G59" s="478"/>
    </row>
    <row r="60" spans="1:7" x14ac:dyDescent="0.25">
      <c r="A60" s="5"/>
      <c r="C60" s="71"/>
      <c r="D60" s="74"/>
      <c r="E60" s="74"/>
      <c r="F60" s="74"/>
      <c r="G60" s="478"/>
    </row>
    <row r="61" spans="1:7" x14ac:dyDescent="0.25">
      <c r="A61" s="5"/>
      <c r="C61" s="71"/>
      <c r="D61" s="74"/>
      <c r="E61" s="74"/>
      <c r="F61" s="74"/>
      <c r="G61" s="478"/>
    </row>
    <row r="62" spans="1:7" x14ac:dyDescent="0.25">
      <c r="A62" s="5"/>
      <c r="D62" s="74"/>
      <c r="E62" s="74"/>
      <c r="F62" s="74"/>
      <c r="G62" s="478"/>
    </row>
    <row r="63" spans="1:7" x14ac:dyDescent="0.25">
      <c r="A63" s="488"/>
    </row>
    <row r="64" spans="1:7" x14ac:dyDescent="0.25">
      <c r="A64" s="5"/>
    </row>
  </sheetData>
  <autoFilter ref="A10:L10"/>
  <mergeCells count="45">
    <mergeCell ref="J26:J27"/>
    <mergeCell ref="F26:F27"/>
    <mergeCell ref="G26:G27"/>
    <mergeCell ref="A26:A27"/>
    <mergeCell ref="B26:B27"/>
    <mergeCell ref="C26:C27"/>
    <mergeCell ref="D26:D27"/>
    <mergeCell ref="E26:E27"/>
    <mergeCell ref="M9:M10"/>
    <mergeCell ref="G21:G22"/>
    <mergeCell ref="J21:J22"/>
    <mergeCell ref="A21:A22"/>
    <mergeCell ref="B21:B22"/>
    <mergeCell ref="C21:C22"/>
    <mergeCell ref="D21:D22"/>
    <mergeCell ref="E21:E22"/>
    <mergeCell ref="F21:F22"/>
    <mergeCell ref="A17:A20"/>
    <mergeCell ref="B17:B20"/>
    <mergeCell ref="C17:C20"/>
    <mergeCell ref="D17:D20"/>
    <mergeCell ref="E17:E20"/>
    <mergeCell ref="F17:F20"/>
    <mergeCell ref="G17:G20"/>
    <mergeCell ref="J17:J20"/>
    <mergeCell ref="L9:L10"/>
    <mergeCell ref="A13:A15"/>
    <mergeCell ref="B13:B15"/>
    <mergeCell ref="C13:C15"/>
    <mergeCell ref="D13:D15"/>
    <mergeCell ref="E13:E15"/>
    <mergeCell ref="F13:F15"/>
    <mergeCell ref="G13:G15"/>
    <mergeCell ref="J13:J15"/>
    <mergeCell ref="A3:K3"/>
    <mergeCell ref="A6:C6"/>
    <mergeCell ref="A7:C7"/>
    <mergeCell ref="A9:A10"/>
    <mergeCell ref="B9:B10"/>
    <mergeCell ref="C9:C10"/>
    <mergeCell ref="D9:G9"/>
    <mergeCell ref="H9:H10"/>
    <mergeCell ref="I9:I10"/>
    <mergeCell ref="J9:J10"/>
    <mergeCell ref="K9:K10"/>
  </mergeCells>
  <conditionalFormatting sqref="G23:G26 G11:G12">
    <cfRule type="containsText" dxfId="51" priority="6" operator="containsText" text="P3">
      <formula>NOT(ISERROR(SEARCH("P3",G11)))</formula>
    </cfRule>
    <cfRule type="containsText" dxfId="50" priority="7" operator="containsText" text="P2">
      <formula>NOT(ISERROR(SEARCH("P2",G11)))</formula>
    </cfRule>
    <cfRule type="containsText" dxfId="49" priority="8" operator="containsText" text="P1">
      <formula>NOT(ISERROR(SEARCH("P1",G11)))</formula>
    </cfRule>
  </conditionalFormatting>
  <conditionalFormatting sqref="K11:K27">
    <cfRule type="cellIs" dxfId="48" priority="5" operator="greaterThan">
      <formula>#REF!</formula>
    </cfRule>
  </conditionalFormatting>
  <conditionalFormatting sqref="G11:G26">
    <cfRule type="cellIs" dxfId="47" priority="2" stopIfTrue="1" operator="between">
      <formula>70</formula>
      <formula>399</formula>
    </cfRule>
    <cfRule type="cellIs" dxfId="46" priority="3" stopIfTrue="1" operator="lessThan">
      <formula>69</formula>
    </cfRule>
    <cfRule type="cellIs" dxfId="45" priority="4" stopIfTrue="1" operator="greaterThanOrEqual">
      <formula>400</formula>
    </cfRule>
  </conditionalFormatting>
  <hyperlinks>
    <hyperlink ref="L13" location="'TMS ent. massifs esp. méca'!A1" display="'TMS ent. massifs esp. méca'!A1"/>
  </hyperlinks>
  <printOptions horizontalCentered="1" verticalCentered="1"/>
  <pageMargins left="0.70866141732283472" right="0.70866141732283472" top="0.74803149606299213" bottom="0.74803149606299213" header="0.31496062992125984" footer="0.31496062992125984"/>
  <pageSetup paperSize="8" scale="63" orientation="landscape" r:id="rId1"/>
  <drawing r:id="rId2"/>
  <legacyDrawing r:id="rId3"/>
  <controls>
    <mc:AlternateContent xmlns:mc="http://schemas.openxmlformats.org/markup-compatibility/2006">
      <mc:Choice Requires="x14">
        <control shapeId="10241"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10241" r:id="rId4" name="Bt1"/>
      </mc:Fallback>
    </mc:AlternateContent>
  </controls>
  <extLst>
    <ext xmlns:x14="http://schemas.microsoft.com/office/spreadsheetml/2009/9/main" uri="{CCE6A557-97BC-4b89-ADB6-D9C93CAAB3DF}">
      <x14:dataValidations xmlns:xm="http://schemas.microsoft.com/office/excel/2006/main" count="5">
        <x14:dataValidation type="list" allowBlank="1" showInputMessage="1" showErrorMessage="1">
          <x14:formula1>
            <xm:f>'CALCUL  ECHELLE '!C56:C59</xm:f>
          </x14:formula1>
          <xm:sqref>D28:F28</xm:sqref>
        </x14:dataValidation>
        <x14:dataValidation type="list" allowBlank="1" showInputMessage="1" showErrorMessage="1">
          <x14:formula1>
            <xm:f>'CALCUL  ECHELLE '!C39:C42</xm:f>
          </x14:formula1>
          <xm:sqref>D11:F26</xm:sqref>
        </x14:dataValidation>
        <x14:dataValidation type="list" allowBlank="1" showInputMessage="1" showErrorMessage="1">
          <x14:formula1>
            <xm:f>'RISQUES ET GESTIONNNAIRES'!A19:A370</xm:f>
          </x14:formula1>
          <xm:sqref>A28:A29</xm:sqref>
        </x14:dataValidation>
        <x14:dataValidation type="list" allowBlank="1" showInputMessage="1" showErrorMessage="1">
          <x14:formula1>
            <xm:f>'RISQUES ET GESTIONNNAIRES'!A2:A353</xm:f>
          </x14:formula1>
          <xm:sqref>A11:A26</xm:sqref>
        </x14:dataValidation>
        <x14:dataValidation type="list" allowBlank="1" showInputMessage="1" showErrorMessage="1">
          <x14:formula1>
            <xm:f>'RISQUES ET GESTIONNNAIRES'!D2:D29</xm:f>
          </x14:formula1>
          <xm:sqref>I11:I30</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pageSetUpPr fitToPage="1"/>
  </sheetPr>
  <dimension ref="A1:M32"/>
  <sheetViews>
    <sheetView topLeftCell="A16" zoomScale="80" zoomScaleNormal="80" workbookViewId="0">
      <selection activeCell="G32" sqref="G32"/>
    </sheetView>
  </sheetViews>
  <sheetFormatPr baseColWidth="10" defaultRowHeight="15" x14ac:dyDescent="0.2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x14ac:dyDescent="0.3">
      <c r="A1" s="582" t="s">
        <v>0</v>
      </c>
      <c r="B1" s="583"/>
      <c r="C1" s="583"/>
      <c r="D1" s="583"/>
      <c r="E1" s="583"/>
      <c r="F1" s="583"/>
      <c r="G1" s="583"/>
      <c r="H1" s="583"/>
      <c r="I1" s="583"/>
      <c r="J1" s="583"/>
      <c r="K1" s="584"/>
    </row>
    <row r="2" spans="1:13" ht="16.5" thickBot="1" x14ac:dyDescent="0.3">
      <c r="A2" s="1"/>
      <c r="B2" s="2"/>
      <c r="C2" s="2"/>
      <c r="D2" s="3"/>
      <c r="E2" s="3"/>
      <c r="F2" s="3"/>
    </row>
    <row r="3" spans="1:13" x14ac:dyDescent="0.25">
      <c r="A3" s="4" t="s">
        <v>272</v>
      </c>
      <c r="B3" s="5" t="s">
        <v>132</v>
      </c>
      <c r="C3" s="75" t="s">
        <v>271</v>
      </c>
      <c r="D3" s="6"/>
      <c r="E3" s="7"/>
      <c r="F3" s="7"/>
      <c r="G3" s="6"/>
      <c r="H3" s="6"/>
      <c r="I3" s="6"/>
    </row>
    <row r="4" spans="1:13" ht="15.75" thickBot="1" x14ac:dyDescent="0.3">
      <c r="A4" s="4"/>
      <c r="B4" s="5"/>
      <c r="C4" s="75"/>
      <c r="D4" s="6"/>
      <c r="E4" s="7"/>
      <c r="F4" s="7"/>
      <c r="G4" s="6"/>
      <c r="H4" s="6"/>
      <c r="I4" s="6"/>
    </row>
    <row r="5" spans="1:13" x14ac:dyDescent="0.25">
      <c r="A5" s="585"/>
      <c r="B5" s="586"/>
      <c r="C5" s="586"/>
      <c r="D5" s="6"/>
      <c r="E5" s="6"/>
      <c r="F5" s="6"/>
      <c r="G5" s="6"/>
      <c r="H5" s="6" t="s">
        <v>1</v>
      </c>
      <c r="I5" s="6">
        <v>2017</v>
      </c>
    </row>
    <row r="6" spans="1:13" x14ac:dyDescent="0.25">
      <c r="A6" s="543"/>
      <c r="B6" s="544"/>
      <c r="C6" s="544"/>
      <c r="D6" s="6"/>
      <c r="E6" s="6"/>
      <c r="F6" s="6"/>
      <c r="G6" s="6"/>
      <c r="H6" s="6"/>
      <c r="I6" s="6"/>
    </row>
    <row r="7" spans="1:13" ht="15.75" thickBot="1" x14ac:dyDescent="0.3">
      <c r="A7" s="587" t="s">
        <v>270</v>
      </c>
      <c r="B7" s="588"/>
      <c r="C7" s="588"/>
      <c r="D7" s="8"/>
      <c r="E7" s="4"/>
      <c r="F7" s="4"/>
      <c r="H7" s="6"/>
      <c r="I7" s="6"/>
    </row>
    <row r="8" spans="1:13" ht="15.75" thickBot="1" x14ac:dyDescent="0.3">
      <c r="A8" s="9"/>
      <c r="B8" s="10"/>
      <c r="C8" s="10"/>
      <c r="D8" s="4"/>
      <c r="E8" s="4"/>
      <c r="F8" s="4"/>
      <c r="G8" s="6"/>
      <c r="H8" s="6"/>
      <c r="I8" s="6"/>
    </row>
    <row r="9" spans="1:13" ht="15.75" thickBot="1" x14ac:dyDescent="0.3">
      <c r="A9" s="590" t="s">
        <v>2</v>
      </c>
      <c r="B9" s="590" t="s">
        <v>3</v>
      </c>
      <c r="C9" s="592" t="s">
        <v>4</v>
      </c>
      <c r="D9" s="679" t="s">
        <v>5</v>
      </c>
      <c r="E9" s="679"/>
      <c r="F9" s="679"/>
      <c r="G9" s="679"/>
      <c r="H9" s="597" t="s">
        <v>130</v>
      </c>
      <c r="I9" s="599" t="s">
        <v>6</v>
      </c>
      <c r="J9" s="601" t="s">
        <v>7</v>
      </c>
      <c r="K9" s="602" t="s">
        <v>131</v>
      </c>
      <c r="L9" s="601" t="s">
        <v>8</v>
      </c>
      <c r="M9" s="602" t="s">
        <v>411</v>
      </c>
    </row>
    <row r="10" spans="1:13" ht="15.75" thickBot="1" x14ac:dyDescent="0.3">
      <c r="A10" s="591"/>
      <c r="B10" s="591"/>
      <c r="C10" s="593"/>
      <c r="D10" s="125" t="s">
        <v>9</v>
      </c>
      <c r="E10" s="125" t="s">
        <v>10</v>
      </c>
      <c r="F10" s="125" t="s">
        <v>11</v>
      </c>
      <c r="G10" s="12" t="s">
        <v>12</v>
      </c>
      <c r="H10" s="598"/>
      <c r="I10" s="600"/>
      <c r="J10" s="601"/>
      <c r="K10" s="602"/>
      <c r="L10" s="601"/>
      <c r="M10" s="602"/>
    </row>
    <row r="11" spans="1:13" ht="24.75" thickBot="1" x14ac:dyDescent="0.3">
      <c r="A11" s="64" t="s">
        <v>13</v>
      </c>
      <c r="B11" s="18" t="s">
        <v>173</v>
      </c>
      <c r="C11" s="18" t="s">
        <v>269</v>
      </c>
      <c r="D11" s="65">
        <v>7</v>
      </c>
      <c r="E11" s="65">
        <v>7</v>
      </c>
      <c r="F11" s="65">
        <v>1</v>
      </c>
      <c r="G11" s="66">
        <f t="shared" ref="G11:G17" si="0">D11*E11*F11</f>
        <v>49</v>
      </c>
      <c r="H11" s="66"/>
      <c r="I11" s="66"/>
      <c r="J11" s="142"/>
      <c r="K11" s="68"/>
      <c r="L11" s="78"/>
      <c r="M11" s="214"/>
    </row>
    <row r="12" spans="1:13" ht="30" customHeight="1" thickBot="1" x14ac:dyDescent="0.3">
      <c r="A12" s="120" t="s">
        <v>171</v>
      </c>
      <c r="B12" s="140" t="s">
        <v>268</v>
      </c>
      <c r="C12" s="121" t="s">
        <v>169</v>
      </c>
      <c r="D12" s="122">
        <v>10</v>
      </c>
      <c r="E12" s="122">
        <v>7</v>
      </c>
      <c r="F12" s="122">
        <v>1</v>
      </c>
      <c r="G12" s="123">
        <f t="shared" si="0"/>
        <v>70</v>
      </c>
      <c r="H12" s="90"/>
      <c r="I12" s="90"/>
      <c r="J12" s="142"/>
      <c r="K12" s="101"/>
      <c r="L12" s="100"/>
      <c r="M12" s="214"/>
    </row>
    <row r="13" spans="1:13" ht="48" customHeight="1" thickBot="1" x14ac:dyDescent="0.3">
      <c r="A13" s="64" t="s">
        <v>23</v>
      </c>
      <c r="B13" s="18" t="s">
        <v>275</v>
      </c>
      <c r="C13" s="18" t="s">
        <v>274</v>
      </c>
      <c r="D13" s="65">
        <v>7</v>
      </c>
      <c r="E13" s="65">
        <v>4</v>
      </c>
      <c r="F13" s="65">
        <v>1</v>
      </c>
      <c r="G13" s="66">
        <f t="shared" si="0"/>
        <v>28</v>
      </c>
      <c r="H13" s="66"/>
      <c r="I13" s="66"/>
      <c r="J13" s="142"/>
      <c r="K13" s="68"/>
      <c r="L13" s="78"/>
      <c r="M13" s="214"/>
    </row>
    <row r="14" spans="1:13" ht="60.75" thickBot="1" x14ac:dyDescent="0.3">
      <c r="A14" s="64" t="s">
        <v>69</v>
      </c>
      <c r="B14" s="18" t="s">
        <v>166</v>
      </c>
      <c r="C14" s="18" t="s">
        <v>267</v>
      </c>
      <c r="D14" s="65">
        <v>7</v>
      </c>
      <c r="E14" s="65">
        <v>10</v>
      </c>
      <c r="F14" s="65">
        <v>4</v>
      </c>
      <c r="G14" s="66">
        <f t="shared" si="0"/>
        <v>280</v>
      </c>
      <c r="H14" s="66" t="s">
        <v>289</v>
      </c>
      <c r="I14" s="66" t="s">
        <v>16</v>
      </c>
      <c r="J14" s="142">
        <v>2020</v>
      </c>
      <c r="K14" s="68"/>
      <c r="L14" s="204" t="s">
        <v>965</v>
      </c>
      <c r="M14" s="214"/>
    </row>
    <row r="15" spans="1:13" ht="72.75" customHeight="1" thickBot="1" x14ac:dyDescent="0.3">
      <c r="A15" s="120" t="s">
        <v>63</v>
      </c>
      <c r="B15" s="364" t="s">
        <v>980</v>
      </c>
      <c r="C15" s="175" t="s">
        <v>295</v>
      </c>
      <c r="D15" s="122">
        <v>10</v>
      </c>
      <c r="E15" s="122">
        <v>4</v>
      </c>
      <c r="F15" s="189">
        <v>7</v>
      </c>
      <c r="G15" s="123">
        <f t="shared" si="0"/>
        <v>280</v>
      </c>
      <c r="H15" s="66" t="s">
        <v>981</v>
      </c>
      <c r="I15" s="66" t="s">
        <v>92</v>
      </c>
      <c r="J15" s="124">
        <v>2017</v>
      </c>
      <c r="K15" s="68">
        <v>2017</v>
      </c>
      <c r="L15" s="78" t="s">
        <v>1026</v>
      </c>
      <c r="M15" s="214"/>
    </row>
    <row r="16" spans="1:13" ht="15.75" thickBot="1" x14ac:dyDescent="0.3">
      <c r="A16" s="64" t="s">
        <v>71</v>
      </c>
      <c r="B16" s="18" t="s">
        <v>982</v>
      </c>
      <c r="C16" s="18" t="s">
        <v>266</v>
      </c>
      <c r="D16" s="65">
        <v>4</v>
      </c>
      <c r="E16" s="65">
        <v>10</v>
      </c>
      <c r="F16" s="65">
        <v>1</v>
      </c>
      <c r="G16" s="66">
        <f t="shared" si="0"/>
        <v>40</v>
      </c>
      <c r="H16" s="66"/>
      <c r="I16" s="66"/>
      <c r="J16" s="77"/>
      <c r="K16" s="68"/>
      <c r="L16" s="78"/>
      <c r="M16" s="214"/>
    </row>
    <row r="17" spans="1:13" ht="115.5" customHeight="1" thickBot="1" x14ac:dyDescent="0.3">
      <c r="A17" s="613" t="s">
        <v>66</v>
      </c>
      <c r="B17" s="565" t="s">
        <v>265</v>
      </c>
      <c r="C17" s="565" t="s">
        <v>983</v>
      </c>
      <c r="D17" s="576">
        <v>4</v>
      </c>
      <c r="E17" s="576">
        <v>7</v>
      </c>
      <c r="F17" s="680">
        <v>4</v>
      </c>
      <c r="G17" s="559">
        <f t="shared" si="0"/>
        <v>112</v>
      </c>
      <c r="H17" s="136" t="s">
        <v>984</v>
      </c>
      <c r="I17" s="136" t="s">
        <v>16</v>
      </c>
      <c r="J17" s="557">
        <v>2018</v>
      </c>
      <c r="K17" s="139">
        <v>2015</v>
      </c>
      <c r="L17" s="138" t="s">
        <v>1074</v>
      </c>
      <c r="M17" s="214"/>
    </row>
    <row r="18" spans="1:13" ht="33.75" customHeight="1" thickBot="1" x14ac:dyDescent="0.3">
      <c r="A18" s="579"/>
      <c r="B18" s="579"/>
      <c r="C18" s="579"/>
      <c r="D18" s="579"/>
      <c r="E18" s="579"/>
      <c r="F18" s="681"/>
      <c r="G18" s="579"/>
      <c r="H18" s="136" t="s">
        <v>985</v>
      </c>
      <c r="I18" s="136" t="s">
        <v>59</v>
      </c>
      <c r="J18" s="682"/>
      <c r="K18" s="139"/>
      <c r="L18" s="138" t="s">
        <v>1078</v>
      </c>
      <c r="M18" s="214"/>
    </row>
    <row r="19" spans="1:13" ht="36.75" thickBot="1" x14ac:dyDescent="0.3">
      <c r="A19" s="64" t="s">
        <v>76</v>
      </c>
      <c r="B19" s="98" t="s">
        <v>264</v>
      </c>
      <c r="C19" s="18" t="s">
        <v>263</v>
      </c>
      <c r="D19" s="65">
        <v>4</v>
      </c>
      <c r="E19" s="65">
        <v>10</v>
      </c>
      <c r="F19" s="65">
        <v>1</v>
      </c>
      <c r="G19" s="89">
        <f>D19*E19*F19</f>
        <v>40</v>
      </c>
      <c r="H19" s="89"/>
      <c r="I19" s="66"/>
      <c r="J19" s="95"/>
      <c r="K19" s="69"/>
      <c r="L19" s="94"/>
      <c r="M19" s="214"/>
    </row>
    <row r="20" spans="1:13" ht="24.75" thickBot="1" x14ac:dyDescent="0.3">
      <c r="A20" s="613" t="s">
        <v>19</v>
      </c>
      <c r="B20" s="678" t="s">
        <v>273</v>
      </c>
      <c r="C20" s="565"/>
      <c r="D20" s="576">
        <v>7</v>
      </c>
      <c r="E20" s="576">
        <v>10</v>
      </c>
      <c r="F20" s="576">
        <v>4</v>
      </c>
      <c r="G20" s="646">
        <f>D20*E20*F20</f>
        <v>280</v>
      </c>
      <c r="H20" s="66" t="s">
        <v>222</v>
      </c>
      <c r="I20" s="131" t="s">
        <v>67</v>
      </c>
      <c r="J20" s="683">
        <f ca="1">IF(G20&gt;400,YEAR(TODAY())+1,IF(G20&gt;70,YEAR(TODAY())+3,YEAR(TODAY())+5))</f>
        <v>2020</v>
      </c>
      <c r="K20" s="68" t="s">
        <v>215</v>
      </c>
      <c r="L20" s="78" t="s">
        <v>214</v>
      </c>
      <c r="M20" s="214"/>
    </row>
    <row r="21" spans="1:13" ht="45.75" thickBot="1" x14ac:dyDescent="0.3">
      <c r="A21" s="579"/>
      <c r="B21" s="579"/>
      <c r="C21" s="579"/>
      <c r="D21" s="579"/>
      <c r="E21" s="579"/>
      <c r="F21" s="579"/>
      <c r="G21" s="579"/>
      <c r="H21" s="66" t="s">
        <v>296</v>
      </c>
      <c r="I21" s="131" t="s">
        <v>67</v>
      </c>
      <c r="J21" s="684"/>
      <c r="K21" s="361">
        <v>42856</v>
      </c>
      <c r="L21" s="360" t="s">
        <v>756</v>
      </c>
      <c r="M21" s="214"/>
    </row>
    <row r="22" spans="1:13" ht="24.75" thickBot="1" x14ac:dyDescent="0.3">
      <c r="A22" s="564"/>
      <c r="B22" s="564"/>
      <c r="C22" s="564"/>
      <c r="D22" s="564"/>
      <c r="E22" s="564"/>
      <c r="F22" s="564"/>
      <c r="G22" s="564"/>
      <c r="H22" s="66" t="s">
        <v>221</v>
      </c>
      <c r="I22" s="131" t="s">
        <v>67</v>
      </c>
      <c r="J22" s="685"/>
      <c r="K22" s="68" t="s">
        <v>215</v>
      </c>
      <c r="L22" s="78" t="s">
        <v>214</v>
      </c>
      <c r="M22" s="214"/>
    </row>
    <row r="23" spans="1:13" x14ac:dyDescent="0.25">
      <c r="H23" s="143"/>
      <c r="I23" s="144"/>
      <c r="J23" s="147"/>
      <c r="K23" s="145"/>
      <c r="L23" s="146"/>
    </row>
    <row r="24" spans="1:13" x14ac:dyDescent="0.25">
      <c r="H24" s="143"/>
      <c r="I24" s="144"/>
      <c r="J24" s="147"/>
      <c r="K24" s="145"/>
      <c r="L24" s="146"/>
    </row>
    <row r="25" spans="1:13" ht="15.75" x14ac:dyDescent="0.25">
      <c r="B25" s="92" t="s">
        <v>161</v>
      </c>
    </row>
    <row r="26" spans="1:13" ht="15.75" x14ac:dyDescent="0.25">
      <c r="B26" s="71"/>
      <c r="C26" s="92"/>
    </row>
    <row r="27" spans="1:13" ht="15.75" x14ac:dyDescent="0.25">
      <c r="B27" s="93">
        <v>2009</v>
      </c>
      <c r="C27" s="92"/>
    </row>
    <row r="28" spans="1:13" x14ac:dyDescent="0.25">
      <c r="B28" s="71" t="s">
        <v>262</v>
      </c>
    </row>
    <row r="29" spans="1:13" x14ac:dyDescent="0.25">
      <c r="B29" s="93">
        <v>2014</v>
      </c>
    </row>
    <row r="30" spans="1:13" x14ac:dyDescent="0.25">
      <c r="B30" s="71" t="s">
        <v>261</v>
      </c>
    </row>
    <row r="31" spans="1:13" ht="15.75" x14ac:dyDescent="0.25">
      <c r="A31" s="93"/>
      <c r="C31" s="92"/>
    </row>
    <row r="32" spans="1:13" x14ac:dyDescent="0.25">
      <c r="A32" s="71"/>
      <c r="C32" s="91"/>
    </row>
  </sheetData>
  <autoFilter ref="A10:L21"/>
  <mergeCells count="29">
    <mergeCell ref="M9:M10"/>
    <mergeCell ref="F17:F18"/>
    <mergeCell ref="G17:G18"/>
    <mergeCell ref="J17:J18"/>
    <mergeCell ref="J20:J22"/>
    <mergeCell ref="F20:F22"/>
    <mergeCell ref="G20:G22"/>
    <mergeCell ref="L9:L10"/>
    <mergeCell ref="A20:A22"/>
    <mergeCell ref="B20:B22"/>
    <mergeCell ref="C20:C22"/>
    <mergeCell ref="D20:D22"/>
    <mergeCell ref="E20:E22"/>
    <mergeCell ref="A17:A18"/>
    <mergeCell ref="B17:B18"/>
    <mergeCell ref="C17:C18"/>
    <mergeCell ref="D17:D18"/>
    <mergeCell ref="E17:E18"/>
    <mergeCell ref="A1:K1"/>
    <mergeCell ref="A5:C5"/>
    <mergeCell ref="A7:C7"/>
    <mergeCell ref="A9:A10"/>
    <mergeCell ref="B9:B10"/>
    <mergeCell ref="C9:C10"/>
    <mergeCell ref="D9:G9"/>
    <mergeCell ref="H9:H10"/>
    <mergeCell ref="I9:I10"/>
    <mergeCell ref="J9:J10"/>
    <mergeCell ref="K9:K10"/>
  </mergeCells>
  <conditionalFormatting sqref="G19:G20 G11 G13:G17">
    <cfRule type="containsText" dxfId="44" priority="7" operator="containsText" text="P3">
      <formula>NOT(ISERROR(SEARCH("P3",G11)))</formula>
    </cfRule>
    <cfRule type="containsText" dxfId="43" priority="8" operator="containsText" text="P2">
      <formula>NOT(ISERROR(SEARCH("P2",G11)))</formula>
    </cfRule>
    <cfRule type="containsText" dxfId="42" priority="9" operator="containsText" text="P1">
      <formula>NOT(ISERROR(SEARCH("P1",G11)))</formula>
    </cfRule>
  </conditionalFormatting>
  <conditionalFormatting sqref="G19:G20 G11:G17">
    <cfRule type="cellIs" dxfId="41" priority="3" stopIfTrue="1" operator="between">
      <formula>70</formula>
      <formula>399</formula>
    </cfRule>
    <cfRule type="cellIs" dxfId="40" priority="4" stopIfTrue="1" operator="lessThan">
      <formula>69</formula>
    </cfRule>
    <cfRule type="cellIs" dxfId="39" priority="5" operator="greaterThan">
      <formula>400</formula>
    </cfRule>
  </conditionalFormatting>
  <hyperlinks>
    <hyperlink ref="L14"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68" orientation="landscape" r:id="rId1"/>
  <drawing r:id="rId2"/>
  <legacyDrawing r:id="rId3"/>
  <controls>
    <mc:AlternateContent xmlns:mc="http://schemas.openxmlformats.org/markup-compatibility/2006">
      <mc:Choice Requires="x14">
        <control shapeId="11265" r:id="rId4" name="Bt1">
          <controlPr defaultSize="0" autoLine="0" autoPict="0" r:id="rId5">
            <anchor moveWithCells="1">
              <from>
                <xdr:col>0</xdr:col>
                <xdr:colOff>638175</xdr:colOff>
                <xdr:row>1</xdr:row>
                <xdr:rowOff>47625</xdr:rowOff>
              </from>
              <to>
                <xdr:col>0</xdr:col>
                <xdr:colOff>2352675</xdr:colOff>
                <xdr:row>3</xdr:row>
                <xdr:rowOff>28575</xdr:rowOff>
              </to>
            </anchor>
          </controlPr>
        </control>
      </mc:Choice>
      <mc:Fallback>
        <control shapeId="11265" r:id="rId4" name="Bt1"/>
      </mc:Fallback>
    </mc:AlternateContent>
  </controls>
  <extLst>
    <ext xmlns:x14="http://schemas.microsoft.com/office/spreadsheetml/2009/9/main" uri="{CCE6A557-97BC-4b89-ADB6-D9C93CAAB3DF}">
      <x14:dataValidations xmlns:xm="http://schemas.microsoft.com/office/excel/2006/main" count="5">
        <x14:dataValidation type="list" allowBlank="1" showInputMessage="1" showErrorMessage="1">
          <x14:formula1>
            <xm:f>'RISQUES ET GESTIONNNAIRES'!A14:A365</xm:f>
          </x14:formula1>
          <xm:sqref>A23:A24</xm:sqref>
        </x14:dataValidation>
        <x14:dataValidation type="list" allowBlank="1" showInputMessage="1" showErrorMessage="1">
          <x14:formula1>
            <xm:f>'RISQUES ET GESTIONNNAIRES'!A2:A353</xm:f>
          </x14:formula1>
          <xm:sqref>A11:A20</xm:sqref>
        </x14:dataValidation>
        <x14:dataValidation type="list" allowBlank="1" showInputMessage="1" showErrorMessage="1">
          <x14:formula1>
            <xm:f>'CALCUL  ECHELLE '!C51:C54</xm:f>
          </x14:formula1>
          <xm:sqref>D23:F24</xm:sqref>
        </x14:dataValidation>
        <x14:dataValidation type="list" allowBlank="1" showInputMessage="1" showErrorMessage="1">
          <x14:formula1>
            <xm:f>'CALCUL  ECHELLE '!C39:C42</xm:f>
          </x14:formula1>
          <xm:sqref>D11:F20</xm:sqref>
        </x14:dataValidation>
        <x14:dataValidation type="list" allowBlank="1" showInputMessage="1" showErrorMessage="1">
          <x14:formula1>
            <xm:f>'RISQUES ET GESTIONNNAIRES'!D2:D29</xm:f>
          </x14:formula1>
          <xm:sqref>I11:I24</xm:sqref>
        </x14:dataValidation>
      </x14:dataValidations>
    </ext>
  </extLs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M72"/>
  <sheetViews>
    <sheetView topLeftCell="A37" zoomScale="80" zoomScaleNormal="80" workbookViewId="0">
      <selection activeCell="L49" sqref="L49"/>
    </sheetView>
  </sheetViews>
  <sheetFormatPr baseColWidth="10" defaultRowHeight="15" x14ac:dyDescent="0.25"/>
  <cols>
    <col min="1" max="1" width="47.42578125" bestFit="1" customWidth="1"/>
    <col min="2" max="2" width="35.42578125" customWidth="1"/>
    <col min="3" max="3" width="34.7109375" customWidth="1"/>
    <col min="8" max="8" width="35.42578125" bestFit="1" customWidth="1"/>
    <col min="9" max="9" width="13.5703125" customWidth="1"/>
    <col min="11" max="11" width="18.85546875" style="67" customWidth="1"/>
    <col min="12" max="12" width="23.7109375" customWidth="1"/>
  </cols>
  <sheetData>
    <row r="1" spans="1:13" ht="16.5" thickBot="1" x14ac:dyDescent="0.3">
      <c r="A1" s="582" t="s">
        <v>0</v>
      </c>
      <c r="B1" s="583"/>
      <c r="C1" s="583"/>
      <c r="D1" s="583"/>
      <c r="E1" s="583"/>
      <c r="F1" s="583"/>
      <c r="G1" s="583"/>
      <c r="H1" s="583"/>
      <c r="I1" s="583"/>
      <c r="J1" s="583"/>
      <c r="K1" s="584"/>
    </row>
    <row r="2" spans="1:13" ht="16.5" thickBot="1" x14ac:dyDescent="0.3">
      <c r="A2" s="1"/>
      <c r="B2" s="2"/>
      <c r="C2" s="2"/>
      <c r="D2" s="3"/>
      <c r="E2" s="3"/>
      <c r="F2" s="3"/>
    </row>
    <row r="3" spans="1:13" ht="15.75" thickBot="1" x14ac:dyDescent="0.3">
      <c r="A3" s="4" t="s">
        <v>108</v>
      </c>
      <c r="B3" s="5" t="s">
        <v>132</v>
      </c>
      <c r="C3" s="75" t="s">
        <v>133</v>
      </c>
      <c r="D3" s="6"/>
      <c r="E3" s="7"/>
      <c r="F3" s="7"/>
      <c r="G3" s="6"/>
      <c r="H3" s="6"/>
      <c r="I3" s="6"/>
    </row>
    <row r="4" spans="1:13" ht="15" customHeight="1" x14ac:dyDescent="0.25">
      <c r="A4" s="585"/>
      <c r="B4" s="586"/>
      <c r="C4" s="586"/>
      <c r="D4" s="6"/>
      <c r="E4" s="6"/>
      <c r="F4" s="6"/>
      <c r="G4" s="6"/>
      <c r="H4" s="6" t="s">
        <v>1</v>
      </c>
      <c r="I4" s="6">
        <v>2017</v>
      </c>
    </row>
    <row r="5" spans="1:13" ht="15" customHeight="1" x14ac:dyDescent="0.25">
      <c r="A5" s="543"/>
      <c r="B5" s="544"/>
      <c r="C5" s="544"/>
      <c r="D5" s="6"/>
      <c r="E5" s="6"/>
      <c r="F5" s="6"/>
      <c r="G5" s="6"/>
      <c r="H5" s="6"/>
      <c r="I5" s="6"/>
    </row>
    <row r="6" spans="1:13" ht="15" customHeight="1" x14ac:dyDescent="0.25">
      <c r="A6" s="543"/>
      <c r="B6" s="544"/>
      <c r="C6" s="544"/>
      <c r="D6" s="6"/>
      <c r="E6" s="6"/>
      <c r="F6" s="6"/>
      <c r="G6" s="6"/>
      <c r="H6" s="6"/>
      <c r="I6" s="6"/>
    </row>
    <row r="7" spans="1:13" ht="15.75" thickBot="1" x14ac:dyDescent="0.3">
      <c r="A7" s="587" t="s">
        <v>159</v>
      </c>
      <c r="B7" s="588"/>
      <c r="C7" s="588"/>
      <c r="D7" s="8"/>
      <c r="E7" s="4"/>
      <c r="F7" s="4"/>
      <c r="H7" s="6"/>
      <c r="I7" s="6"/>
    </row>
    <row r="8" spans="1:13" ht="15.75" customHeight="1" thickBot="1" x14ac:dyDescent="0.3">
      <c r="A8" s="9"/>
      <c r="B8" s="10"/>
      <c r="C8" s="10"/>
      <c r="D8" s="4"/>
      <c r="E8" s="4"/>
      <c r="F8" s="4"/>
      <c r="G8" s="6"/>
      <c r="H8" s="6"/>
      <c r="I8" s="6"/>
    </row>
    <row r="9" spans="1:13" ht="15.75" thickBot="1" x14ac:dyDescent="0.3">
      <c r="A9" s="590" t="s">
        <v>2</v>
      </c>
      <c r="B9" s="590" t="s">
        <v>3</v>
      </c>
      <c r="C9" s="592" t="s">
        <v>4</v>
      </c>
      <c r="D9" s="679" t="s">
        <v>5</v>
      </c>
      <c r="E9" s="679"/>
      <c r="F9" s="679"/>
      <c r="G9" s="679"/>
      <c r="H9" s="597" t="s">
        <v>130</v>
      </c>
      <c r="I9" s="599" t="s">
        <v>6</v>
      </c>
      <c r="J9" s="601" t="s">
        <v>7</v>
      </c>
      <c r="K9" s="602" t="s">
        <v>131</v>
      </c>
      <c r="L9" s="601" t="s">
        <v>8</v>
      </c>
      <c r="M9" s="602" t="s">
        <v>411</v>
      </c>
    </row>
    <row r="10" spans="1:13" ht="15.75" thickBot="1" x14ac:dyDescent="0.3">
      <c r="A10" s="591"/>
      <c r="B10" s="591"/>
      <c r="C10" s="593"/>
      <c r="D10" s="11" t="s">
        <v>9</v>
      </c>
      <c r="E10" s="11" t="s">
        <v>10</v>
      </c>
      <c r="F10" s="11" t="s">
        <v>11</v>
      </c>
      <c r="G10" s="12" t="s">
        <v>12</v>
      </c>
      <c r="H10" s="598"/>
      <c r="I10" s="600"/>
      <c r="J10" s="601"/>
      <c r="K10" s="602"/>
      <c r="L10" s="601"/>
      <c r="M10" s="602"/>
    </row>
    <row r="11" spans="1:13" ht="36.75" thickBot="1" x14ac:dyDescent="0.3">
      <c r="A11" s="64" t="s">
        <v>13</v>
      </c>
      <c r="B11" s="18" t="s">
        <v>138</v>
      </c>
      <c r="C11" s="18" t="s">
        <v>971</v>
      </c>
      <c r="D11" s="76">
        <v>4</v>
      </c>
      <c r="E11" s="76">
        <v>10</v>
      </c>
      <c r="F11" s="76">
        <v>4</v>
      </c>
      <c r="G11" s="66">
        <f>D11*E11*F11</f>
        <v>160</v>
      </c>
      <c r="H11" s="66" t="s">
        <v>139</v>
      </c>
      <c r="I11" s="66"/>
      <c r="J11" s="141">
        <f ca="1">IF(G11&gt;=400,YEAR(TODAY())+1,IF(G11&gt;70,YEAR(TODAY())+3,YEAR(TODAY())+5))</f>
        <v>2020</v>
      </c>
      <c r="K11" s="68"/>
      <c r="L11" s="78"/>
      <c r="M11" s="214"/>
    </row>
    <row r="12" spans="1:13" ht="37.5" customHeight="1" thickBot="1" x14ac:dyDescent="0.3">
      <c r="A12" s="613" t="s">
        <v>15</v>
      </c>
      <c r="B12" s="565" t="s">
        <v>79</v>
      </c>
      <c r="C12" s="565" t="s">
        <v>83</v>
      </c>
      <c r="D12" s="576">
        <v>10</v>
      </c>
      <c r="E12" s="576">
        <v>7</v>
      </c>
      <c r="F12" s="576">
        <v>7</v>
      </c>
      <c r="G12" s="559">
        <f t="shared" ref="G12:G39" si="0">D12*E12*F12</f>
        <v>490</v>
      </c>
      <c r="H12" s="66" t="s">
        <v>80</v>
      </c>
      <c r="I12" s="66" t="s">
        <v>1041</v>
      </c>
      <c r="J12" s="606">
        <v>2014</v>
      </c>
      <c r="K12" s="68">
        <v>2018</v>
      </c>
      <c r="L12" s="78"/>
      <c r="M12" s="214"/>
    </row>
    <row r="13" spans="1:13" ht="42" customHeight="1" thickBot="1" x14ac:dyDescent="0.3">
      <c r="A13" s="627"/>
      <c r="B13" s="580"/>
      <c r="C13" s="580"/>
      <c r="D13" s="575"/>
      <c r="E13" s="575"/>
      <c r="F13" s="575"/>
      <c r="G13" s="575"/>
      <c r="H13" s="66" t="s">
        <v>82</v>
      </c>
      <c r="I13" s="66" t="s">
        <v>59</v>
      </c>
      <c r="J13" s="575"/>
      <c r="K13" s="68"/>
      <c r="L13" s="78" t="s">
        <v>1078</v>
      </c>
      <c r="M13" s="214"/>
    </row>
    <row r="14" spans="1:13" ht="15.75" thickBot="1" x14ac:dyDescent="0.3">
      <c r="A14" s="613" t="s">
        <v>17</v>
      </c>
      <c r="B14" s="689" t="s">
        <v>137</v>
      </c>
      <c r="C14" s="565" t="s">
        <v>140</v>
      </c>
      <c r="D14" s="576">
        <v>7</v>
      </c>
      <c r="E14" s="576">
        <v>7</v>
      </c>
      <c r="F14" s="576">
        <v>4</v>
      </c>
      <c r="G14" s="559">
        <f>D14*E14*F14</f>
        <v>196</v>
      </c>
      <c r="H14" s="79" t="s">
        <v>18</v>
      </c>
      <c r="I14" s="80" t="s">
        <v>59</v>
      </c>
      <c r="J14" s="647">
        <v>2017</v>
      </c>
      <c r="K14" s="70"/>
      <c r="L14" s="81" t="s">
        <v>1078</v>
      </c>
      <c r="M14" s="214"/>
    </row>
    <row r="15" spans="1:13" ht="50.25" customHeight="1" thickBot="1" x14ac:dyDescent="0.3">
      <c r="A15" s="580"/>
      <c r="B15" s="690"/>
      <c r="C15" s="580"/>
      <c r="D15" s="580"/>
      <c r="E15" s="580"/>
      <c r="F15" s="580"/>
      <c r="G15" s="580"/>
      <c r="H15" s="224" t="s">
        <v>86</v>
      </c>
      <c r="I15" s="80" t="s">
        <v>904</v>
      </c>
      <c r="J15" s="659"/>
      <c r="K15" s="70">
        <v>2017</v>
      </c>
      <c r="L15" s="81"/>
      <c r="M15" s="214"/>
    </row>
    <row r="16" spans="1:13" ht="24.75" thickBot="1" x14ac:dyDescent="0.3">
      <c r="A16" s="613" t="s">
        <v>19</v>
      </c>
      <c r="B16" s="565" t="s">
        <v>441</v>
      </c>
      <c r="C16" s="565" t="s">
        <v>972</v>
      </c>
      <c r="D16" s="576">
        <v>7</v>
      </c>
      <c r="E16" s="576">
        <v>7</v>
      </c>
      <c r="F16" s="576">
        <v>7</v>
      </c>
      <c r="G16" s="559">
        <f>D16*E16*F16</f>
        <v>343</v>
      </c>
      <c r="H16" s="66" t="s">
        <v>90</v>
      </c>
      <c r="I16" s="66" t="s">
        <v>904</v>
      </c>
      <c r="J16" s="606">
        <v>2013</v>
      </c>
      <c r="K16" s="68">
        <v>2017</v>
      </c>
      <c r="L16" s="78" t="s">
        <v>141</v>
      </c>
      <c r="M16" s="214"/>
    </row>
    <row r="17" spans="1:13" ht="69" customHeight="1" thickBot="1" x14ac:dyDescent="0.3">
      <c r="A17" s="580"/>
      <c r="B17" s="580"/>
      <c r="C17" s="580"/>
      <c r="D17" s="580"/>
      <c r="E17" s="580"/>
      <c r="F17" s="580"/>
      <c r="G17" s="580"/>
      <c r="H17" s="66" t="s">
        <v>134</v>
      </c>
      <c r="I17" s="66" t="s">
        <v>904</v>
      </c>
      <c r="J17" s="580"/>
      <c r="K17" s="68">
        <v>2017</v>
      </c>
      <c r="L17" s="78" t="s">
        <v>141</v>
      </c>
      <c r="M17" s="214"/>
    </row>
    <row r="18" spans="1:13" ht="69" customHeight="1" thickBot="1" x14ac:dyDescent="0.3">
      <c r="A18" s="575"/>
      <c r="B18" s="575"/>
      <c r="C18" s="575"/>
      <c r="D18" s="575"/>
      <c r="E18" s="575"/>
      <c r="F18" s="575"/>
      <c r="G18" s="575"/>
      <c r="H18" s="66" t="s">
        <v>932</v>
      </c>
      <c r="I18" s="66" t="s">
        <v>67</v>
      </c>
      <c r="J18" s="575"/>
      <c r="K18" s="68">
        <v>2017</v>
      </c>
      <c r="L18" s="78" t="s">
        <v>1024</v>
      </c>
      <c r="M18" s="214"/>
    </row>
    <row r="19" spans="1:13" ht="63" customHeight="1" thickBot="1" x14ac:dyDescent="0.3">
      <c r="A19" s="613" t="s">
        <v>20</v>
      </c>
      <c r="B19" s="565" t="s">
        <v>973</v>
      </c>
      <c r="C19" s="565" t="s">
        <v>85</v>
      </c>
      <c r="D19" s="576">
        <v>4</v>
      </c>
      <c r="E19" s="576">
        <v>7</v>
      </c>
      <c r="F19" s="576">
        <v>4</v>
      </c>
      <c r="G19" s="559">
        <f>D19*E19*F19</f>
        <v>112</v>
      </c>
      <c r="H19" s="66" t="s">
        <v>442</v>
      </c>
      <c r="I19" s="66" t="s">
        <v>62</v>
      </c>
      <c r="J19" s="606">
        <v>2017</v>
      </c>
      <c r="K19" s="68">
        <v>2017</v>
      </c>
      <c r="L19" s="78" t="s">
        <v>1025</v>
      </c>
      <c r="M19" s="214"/>
    </row>
    <row r="20" spans="1:13" ht="63" customHeight="1" thickBot="1" x14ac:dyDescent="0.3">
      <c r="A20" s="575"/>
      <c r="B20" s="575"/>
      <c r="C20" s="575"/>
      <c r="D20" s="575"/>
      <c r="E20" s="575"/>
      <c r="F20" s="575"/>
      <c r="G20" s="575"/>
      <c r="H20" s="90" t="s">
        <v>136</v>
      </c>
      <c r="I20" s="90" t="s">
        <v>62</v>
      </c>
      <c r="J20" s="575"/>
      <c r="K20" s="68">
        <v>2017</v>
      </c>
      <c r="L20" s="100" t="s">
        <v>974</v>
      </c>
      <c r="M20" s="214"/>
    </row>
    <row r="21" spans="1:13" ht="45.75" thickBot="1" x14ac:dyDescent="0.3">
      <c r="A21" s="613" t="s">
        <v>21</v>
      </c>
      <c r="B21" s="565" t="s">
        <v>975</v>
      </c>
      <c r="C21" s="565" t="s">
        <v>91</v>
      </c>
      <c r="D21" s="576">
        <v>10</v>
      </c>
      <c r="E21" s="576">
        <v>7</v>
      </c>
      <c r="F21" s="576">
        <v>4</v>
      </c>
      <c r="G21" s="559">
        <f>D21*E21*F21</f>
        <v>280</v>
      </c>
      <c r="H21" s="66"/>
      <c r="I21" s="66" t="s">
        <v>59</v>
      </c>
      <c r="J21" s="606">
        <v>2016</v>
      </c>
      <c r="K21" s="68">
        <v>2012</v>
      </c>
      <c r="L21" s="78" t="s">
        <v>412</v>
      </c>
      <c r="M21" s="214"/>
    </row>
    <row r="22" spans="1:13" ht="31.5" customHeight="1" thickBot="1" x14ac:dyDescent="0.3">
      <c r="A22" s="580"/>
      <c r="B22" s="580"/>
      <c r="C22" s="580"/>
      <c r="D22" s="580"/>
      <c r="E22" s="580"/>
      <c r="F22" s="580"/>
      <c r="G22" s="580"/>
      <c r="H22" s="66" t="s">
        <v>142</v>
      </c>
      <c r="I22" s="66" t="s">
        <v>62</v>
      </c>
      <c r="J22" s="575"/>
      <c r="K22" s="68">
        <v>2017</v>
      </c>
      <c r="L22" s="78" t="s">
        <v>443</v>
      </c>
      <c r="M22" s="214"/>
    </row>
    <row r="23" spans="1:13" ht="15.75" thickBot="1" x14ac:dyDescent="0.3">
      <c r="A23" s="64" t="s">
        <v>143</v>
      </c>
      <c r="B23" s="18"/>
      <c r="C23" s="18"/>
      <c r="D23" s="65">
        <v>10</v>
      </c>
      <c r="E23" s="65">
        <v>4</v>
      </c>
      <c r="F23" s="65">
        <v>10</v>
      </c>
      <c r="G23" s="66">
        <f t="shared" si="0"/>
        <v>400</v>
      </c>
      <c r="H23" s="66" t="s">
        <v>22</v>
      </c>
      <c r="I23" s="66" t="s">
        <v>904</v>
      </c>
      <c r="J23" s="77">
        <v>2018</v>
      </c>
      <c r="K23" s="68">
        <v>2018</v>
      </c>
      <c r="L23" s="78"/>
      <c r="M23" s="214"/>
    </row>
    <row r="24" spans="1:13" ht="35.25" customHeight="1" thickBot="1" x14ac:dyDescent="0.3">
      <c r="A24" s="64" t="s">
        <v>23</v>
      </c>
      <c r="B24" s="18" t="s">
        <v>144</v>
      </c>
      <c r="C24" s="18" t="s">
        <v>81</v>
      </c>
      <c r="D24" s="65">
        <v>7</v>
      </c>
      <c r="E24" s="65">
        <v>7</v>
      </c>
      <c r="F24" s="65">
        <v>4</v>
      </c>
      <c r="G24" s="66">
        <f t="shared" si="0"/>
        <v>196</v>
      </c>
      <c r="H24" s="66" t="s">
        <v>145</v>
      </c>
      <c r="I24" s="66" t="s">
        <v>62</v>
      </c>
      <c r="J24" s="77">
        <v>2017</v>
      </c>
      <c r="K24" s="68"/>
      <c r="L24" s="78"/>
      <c r="M24" s="214"/>
    </row>
    <row r="25" spans="1:13" ht="24.75" thickBot="1" x14ac:dyDescent="0.3">
      <c r="A25" s="613" t="s">
        <v>75</v>
      </c>
      <c r="B25" s="565" t="s">
        <v>147</v>
      </c>
      <c r="C25" s="565" t="s">
        <v>146</v>
      </c>
      <c r="D25" s="576">
        <v>7</v>
      </c>
      <c r="E25" s="576">
        <v>4</v>
      </c>
      <c r="F25" s="576">
        <v>4</v>
      </c>
      <c r="G25" s="559">
        <f t="shared" si="0"/>
        <v>112</v>
      </c>
      <c r="H25" s="66" t="s">
        <v>84</v>
      </c>
      <c r="I25" s="66" t="s">
        <v>62</v>
      </c>
      <c r="J25" s="606">
        <v>2018</v>
      </c>
      <c r="K25" s="68">
        <v>2014</v>
      </c>
      <c r="L25" s="78"/>
      <c r="M25" s="214"/>
    </row>
    <row r="26" spans="1:13" ht="45.75" thickBot="1" x14ac:dyDescent="0.3">
      <c r="A26" s="627"/>
      <c r="B26" s="575"/>
      <c r="C26" s="575"/>
      <c r="D26" s="575"/>
      <c r="E26" s="575"/>
      <c r="F26" s="575"/>
      <c r="G26" s="575"/>
      <c r="H26" s="66" t="s">
        <v>976</v>
      </c>
      <c r="I26" s="66" t="s">
        <v>92</v>
      </c>
      <c r="J26" s="575"/>
      <c r="K26" s="68">
        <v>2017</v>
      </c>
      <c r="L26" s="78" t="s">
        <v>1019</v>
      </c>
      <c r="M26" s="214"/>
    </row>
    <row r="27" spans="1:13" ht="24.75" customHeight="1" thickBot="1" x14ac:dyDescent="0.3">
      <c r="A27" s="613" t="s">
        <v>63</v>
      </c>
      <c r="B27" s="565" t="s">
        <v>148</v>
      </c>
      <c r="C27" s="691" t="s">
        <v>88</v>
      </c>
      <c r="D27" s="686">
        <v>7</v>
      </c>
      <c r="E27" s="686">
        <v>7</v>
      </c>
      <c r="F27" s="686">
        <v>4</v>
      </c>
      <c r="G27" s="687">
        <f t="shared" si="0"/>
        <v>196</v>
      </c>
      <c r="H27" s="66" t="s">
        <v>444</v>
      </c>
      <c r="I27" s="66" t="s">
        <v>904</v>
      </c>
      <c r="J27" s="688">
        <v>2017</v>
      </c>
      <c r="K27" s="68">
        <v>2017</v>
      </c>
      <c r="L27" s="78"/>
      <c r="M27" s="214"/>
    </row>
    <row r="28" spans="1:13" ht="31.5" customHeight="1" thickBot="1" x14ac:dyDescent="0.3">
      <c r="A28" s="614"/>
      <c r="B28" s="566"/>
      <c r="C28" s="566"/>
      <c r="D28" s="580"/>
      <c r="E28" s="580"/>
      <c r="F28" s="580"/>
      <c r="G28" s="560"/>
      <c r="H28" s="362" t="s">
        <v>89</v>
      </c>
      <c r="I28" s="362" t="s">
        <v>62</v>
      </c>
      <c r="J28" s="612"/>
      <c r="K28" s="68">
        <v>2016</v>
      </c>
      <c r="L28" s="78"/>
      <c r="M28" s="214"/>
    </row>
    <row r="29" spans="1:13" ht="24.75" thickBot="1" x14ac:dyDescent="0.3">
      <c r="A29" s="580"/>
      <c r="B29" s="580"/>
      <c r="C29" s="580"/>
      <c r="D29" s="580"/>
      <c r="E29" s="580"/>
      <c r="F29" s="580"/>
      <c r="G29" s="580"/>
      <c r="H29" s="66" t="s">
        <v>445</v>
      </c>
      <c r="I29" s="66" t="s">
        <v>62</v>
      </c>
      <c r="J29" s="612"/>
      <c r="K29" s="68">
        <v>2012</v>
      </c>
      <c r="L29" s="78"/>
      <c r="M29" s="214"/>
    </row>
    <row r="30" spans="1:13" ht="24.75" thickBot="1" x14ac:dyDescent="0.3">
      <c r="A30" s="575"/>
      <c r="B30" s="575"/>
      <c r="C30" s="575"/>
      <c r="D30" s="575"/>
      <c r="E30" s="575"/>
      <c r="F30" s="575"/>
      <c r="G30" s="575"/>
      <c r="H30" s="66" t="s">
        <v>149</v>
      </c>
      <c r="I30" s="66" t="s">
        <v>62</v>
      </c>
      <c r="J30" s="575"/>
      <c r="K30" s="68"/>
      <c r="L30" s="78"/>
      <c r="M30" s="214"/>
    </row>
    <row r="31" spans="1:13" ht="48.75" thickBot="1" x14ac:dyDescent="0.3">
      <c r="A31" s="64" t="s">
        <v>71</v>
      </c>
      <c r="B31" s="18" t="s">
        <v>87</v>
      </c>
      <c r="C31" s="18" t="s">
        <v>93</v>
      </c>
      <c r="D31" s="65">
        <v>4</v>
      </c>
      <c r="E31" s="65">
        <v>7</v>
      </c>
      <c r="F31" s="65">
        <v>1</v>
      </c>
      <c r="G31" s="66">
        <f t="shared" si="0"/>
        <v>28</v>
      </c>
      <c r="H31" s="66"/>
      <c r="I31" s="66"/>
      <c r="J31" s="142"/>
      <c r="K31" s="68"/>
      <c r="L31" s="78"/>
      <c r="M31" s="214"/>
    </row>
    <row r="32" spans="1:13" ht="36.75" thickBot="1" x14ac:dyDescent="0.3">
      <c r="A32" s="613" t="s">
        <v>74</v>
      </c>
      <c r="B32" s="565" t="s">
        <v>155</v>
      </c>
      <c r="C32" s="565" t="s">
        <v>156</v>
      </c>
      <c r="D32" s="576">
        <v>4</v>
      </c>
      <c r="E32" s="576">
        <v>7</v>
      </c>
      <c r="F32" s="576">
        <v>7</v>
      </c>
      <c r="G32" s="559">
        <f t="shared" si="0"/>
        <v>196</v>
      </c>
      <c r="H32" s="90" t="s">
        <v>157</v>
      </c>
      <c r="I32" s="66" t="s">
        <v>62</v>
      </c>
      <c r="J32" s="606">
        <v>2017</v>
      </c>
      <c r="K32" s="68"/>
      <c r="L32" s="78"/>
      <c r="M32" s="214"/>
    </row>
    <row r="33" spans="1:13" ht="45.75" thickBot="1" x14ac:dyDescent="0.3">
      <c r="A33" s="614"/>
      <c r="B33" s="566"/>
      <c r="C33" s="566"/>
      <c r="D33" s="577"/>
      <c r="E33" s="577"/>
      <c r="F33" s="577"/>
      <c r="G33" s="560"/>
      <c r="H33" s="90" t="s">
        <v>446</v>
      </c>
      <c r="I33" s="66" t="s">
        <v>92</v>
      </c>
      <c r="J33" s="612"/>
      <c r="K33" s="68">
        <v>2017</v>
      </c>
      <c r="L33" s="78" t="s">
        <v>1019</v>
      </c>
      <c r="M33" s="214"/>
    </row>
    <row r="34" spans="1:13" ht="48" customHeight="1" thickBot="1" x14ac:dyDescent="0.3">
      <c r="A34" s="627"/>
      <c r="B34" s="567"/>
      <c r="C34" s="567"/>
      <c r="D34" s="610"/>
      <c r="E34" s="610"/>
      <c r="F34" s="610"/>
      <c r="G34" s="561"/>
      <c r="H34" s="90" t="s">
        <v>158</v>
      </c>
      <c r="I34" s="66" t="s">
        <v>59</v>
      </c>
      <c r="J34" s="611"/>
      <c r="K34" s="68"/>
      <c r="L34" s="78" t="s">
        <v>1078</v>
      </c>
      <c r="M34" s="214"/>
    </row>
    <row r="35" spans="1:13" ht="66" customHeight="1" thickBot="1" x14ac:dyDescent="0.3">
      <c r="A35" s="64" t="s">
        <v>64</v>
      </c>
      <c r="B35" s="18" t="s">
        <v>94</v>
      </c>
      <c r="C35" s="18" t="s">
        <v>977</v>
      </c>
      <c r="D35" s="65">
        <v>10</v>
      </c>
      <c r="E35" s="65">
        <v>4</v>
      </c>
      <c r="F35" s="65">
        <v>4</v>
      </c>
      <c r="G35" s="66">
        <f t="shared" si="0"/>
        <v>160</v>
      </c>
      <c r="H35" s="518" t="s">
        <v>1121</v>
      </c>
      <c r="I35" s="66" t="s">
        <v>62</v>
      </c>
      <c r="J35" s="77">
        <v>2015</v>
      </c>
      <c r="K35" s="68">
        <v>2017</v>
      </c>
      <c r="L35" s="78" t="s">
        <v>1027</v>
      </c>
      <c r="M35" s="214"/>
    </row>
    <row r="36" spans="1:13" ht="45.75" thickBot="1" x14ac:dyDescent="0.3">
      <c r="A36" s="216" t="s">
        <v>24</v>
      </c>
      <c r="B36" s="215" t="s">
        <v>95</v>
      </c>
      <c r="C36" s="215" t="s">
        <v>135</v>
      </c>
      <c r="D36" s="217">
        <v>7</v>
      </c>
      <c r="E36" s="217">
        <v>4</v>
      </c>
      <c r="F36" s="217">
        <v>4</v>
      </c>
      <c r="G36" s="218">
        <f t="shared" si="0"/>
        <v>112</v>
      </c>
      <c r="H36" s="66" t="s">
        <v>978</v>
      </c>
      <c r="I36" s="66" t="s">
        <v>62</v>
      </c>
      <c r="J36" s="219">
        <v>2013</v>
      </c>
      <c r="K36" s="68">
        <v>2017</v>
      </c>
      <c r="L36" s="78" t="s">
        <v>1025</v>
      </c>
      <c r="M36" s="214"/>
    </row>
    <row r="37" spans="1:13" ht="36.75" thickBot="1" x14ac:dyDescent="0.3">
      <c r="A37" s="64" t="s">
        <v>57</v>
      </c>
      <c r="B37" s="18" t="s">
        <v>151</v>
      </c>
      <c r="C37" s="18" t="s">
        <v>152</v>
      </c>
      <c r="D37" s="65">
        <v>7</v>
      </c>
      <c r="E37" s="65">
        <v>4</v>
      </c>
      <c r="F37" s="65">
        <v>7</v>
      </c>
      <c r="G37" s="15">
        <f t="shared" si="0"/>
        <v>196</v>
      </c>
      <c r="H37" s="66" t="s">
        <v>150</v>
      </c>
      <c r="I37" s="66" t="s">
        <v>59</v>
      </c>
      <c r="J37" s="77">
        <v>2015</v>
      </c>
      <c r="K37" s="68"/>
      <c r="L37" s="78" t="s">
        <v>1078</v>
      </c>
      <c r="M37" s="214"/>
    </row>
    <row r="38" spans="1:13" ht="48.75" thickBot="1" x14ac:dyDescent="0.3">
      <c r="A38" s="64" t="s">
        <v>61</v>
      </c>
      <c r="B38" s="18" t="s">
        <v>153</v>
      </c>
      <c r="C38" s="18" t="s">
        <v>154</v>
      </c>
      <c r="D38" s="65">
        <v>7</v>
      </c>
      <c r="E38" s="65">
        <v>4</v>
      </c>
      <c r="F38" s="65">
        <v>4</v>
      </c>
      <c r="G38" s="89">
        <f t="shared" si="0"/>
        <v>112</v>
      </c>
      <c r="H38" s="66" t="s">
        <v>447</v>
      </c>
      <c r="I38" s="66"/>
      <c r="J38" s="77">
        <f t="shared" ref="J38:J39" ca="1" si="1">IF(G38&gt;400,YEAR(TODAY())+1,IF(G38&gt;70,YEAR(TODAY())+3,YEAR(TODAY())+5))</f>
        <v>2020</v>
      </c>
      <c r="K38" s="68">
        <v>2018</v>
      </c>
      <c r="L38" s="63" t="s">
        <v>1028</v>
      </c>
      <c r="M38" s="214"/>
    </row>
    <row r="39" spans="1:13" ht="15.75" thickBot="1" x14ac:dyDescent="0.3">
      <c r="A39" s="13"/>
      <c r="B39" s="19"/>
      <c r="C39" s="19"/>
      <c r="D39" s="14"/>
      <c r="E39" s="14"/>
      <c r="F39" s="14"/>
      <c r="G39" s="15">
        <f t="shared" si="0"/>
        <v>0</v>
      </c>
      <c r="H39" s="16"/>
      <c r="I39" s="66"/>
      <c r="J39" s="77">
        <f t="shared" ca="1" si="1"/>
        <v>2022</v>
      </c>
      <c r="K39" s="69"/>
      <c r="L39" s="17"/>
      <c r="M39" s="214"/>
    </row>
    <row r="41" spans="1:13" x14ac:dyDescent="0.25">
      <c r="B41" t="s">
        <v>117</v>
      </c>
    </row>
    <row r="43" spans="1:13" x14ac:dyDescent="0.25">
      <c r="B43" s="494">
        <v>2008</v>
      </c>
      <c r="C43" s="495"/>
      <c r="D43" s="494">
        <v>2011</v>
      </c>
      <c r="E43" s="111"/>
      <c r="F43" s="111"/>
      <c r="G43" s="111"/>
      <c r="H43" s="111"/>
      <c r="I43" s="494">
        <v>2015</v>
      </c>
    </row>
    <row r="44" spans="1:13" ht="60" x14ac:dyDescent="0.25">
      <c r="B44" s="496" t="s">
        <v>109</v>
      </c>
      <c r="C44" s="495"/>
      <c r="D44" s="497" t="s">
        <v>118</v>
      </c>
      <c r="E44" s="111"/>
      <c r="F44" s="111"/>
      <c r="G44" s="111"/>
      <c r="H44" s="111"/>
      <c r="I44" s="498" t="s">
        <v>126</v>
      </c>
    </row>
    <row r="45" spans="1:13" ht="63.75" x14ac:dyDescent="0.25">
      <c r="B45" s="496" t="s">
        <v>110</v>
      </c>
      <c r="C45" s="495"/>
      <c r="D45" s="497" t="s">
        <v>119</v>
      </c>
      <c r="E45" s="111"/>
      <c r="F45" s="111"/>
      <c r="G45" s="111"/>
      <c r="H45" s="111"/>
      <c r="I45" s="498" t="s">
        <v>127</v>
      </c>
    </row>
    <row r="46" spans="1:13" ht="30" x14ac:dyDescent="0.25">
      <c r="B46" s="496" t="s">
        <v>111</v>
      </c>
      <c r="C46" s="495"/>
      <c r="D46" s="494">
        <v>2012</v>
      </c>
      <c r="E46" s="111"/>
      <c r="F46" s="111"/>
      <c r="G46" s="111"/>
      <c r="H46" s="111"/>
      <c r="I46" s="498" t="s">
        <v>128</v>
      </c>
    </row>
    <row r="47" spans="1:13" ht="38.25" x14ac:dyDescent="0.25">
      <c r="B47" s="494">
        <v>2009</v>
      </c>
      <c r="C47" s="495"/>
      <c r="D47" s="497" t="s">
        <v>120</v>
      </c>
      <c r="E47" s="111"/>
      <c r="F47" s="111"/>
      <c r="G47" s="111"/>
      <c r="H47" s="111"/>
      <c r="I47" s="494">
        <v>2016</v>
      </c>
    </row>
    <row r="48" spans="1:13" ht="60" x14ac:dyDescent="0.25">
      <c r="B48" s="496" t="s">
        <v>112</v>
      </c>
      <c r="C48" s="495"/>
      <c r="D48" s="498" t="s">
        <v>121</v>
      </c>
      <c r="E48" s="111"/>
      <c r="F48" s="111"/>
      <c r="G48" s="111"/>
      <c r="H48" s="111"/>
      <c r="I48" s="498" t="s">
        <v>129</v>
      </c>
    </row>
    <row r="49" spans="1:9" ht="75" x14ac:dyDescent="0.25">
      <c r="B49" s="496" t="s">
        <v>113</v>
      </c>
      <c r="C49" s="495"/>
      <c r="D49" s="498" t="s">
        <v>122</v>
      </c>
      <c r="E49" s="111"/>
      <c r="F49" s="111"/>
      <c r="G49" s="111"/>
      <c r="H49" s="111"/>
      <c r="I49" s="111"/>
    </row>
    <row r="50" spans="1:9" ht="39" x14ac:dyDescent="0.25">
      <c r="B50" s="496" t="s">
        <v>979</v>
      </c>
      <c r="C50" s="495"/>
      <c r="D50" s="494">
        <v>2013</v>
      </c>
      <c r="E50" s="111"/>
      <c r="F50" s="111"/>
      <c r="G50" s="111"/>
      <c r="H50" s="111"/>
      <c r="I50" s="111"/>
    </row>
    <row r="51" spans="1:9" ht="30" x14ac:dyDescent="0.25">
      <c r="B51" s="494">
        <v>2010</v>
      </c>
      <c r="C51" s="495"/>
      <c r="D51" s="498" t="s">
        <v>123</v>
      </c>
      <c r="E51" s="111"/>
      <c r="F51" s="111"/>
      <c r="G51" s="111"/>
      <c r="H51" s="111"/>
      <c r="I51" s="111"/>
    </row>
    <row r="52" spans="1:9" ht="38.25" x14ac:dyDescent="0.25">
      <c r="B52" s="497" t="s">
        <v>114</v>
      </c>
      <c r="C52" s="495"/>
      <c r="D52" s="494">
        <v>2014</v>
      </c>
      <c r="E52" s="111"/>
      <c r="F52" s="111"/>
      <c r="G52" s="111"/>
      <c r="H52" s="111"/>
      <c r="I52" s="111"/>
    </row>
    <row r="53" spans="1:9" ht="45" x14ac:dyDescent="0.25">
      <c r="B53" s="498" t="s">
        <v>115</v>
      </c>
      <c r="C53" s="495"/>
      <c r="D53" s="498" t="s">
        <v>124</v>
      </c>
      <c r="E53" s="111"/>
      <c r="F53" s="111"/>
      <c r="G53" s="111"/>
      <c r="H53" s="111"/>
      <c r="I53" s="111"/>
    </row>
    <row r="54" spans="1:9" ht="30" x14ac:dyDescent="0.25">
      <c r="B54" s="498" t="s">
        <v>116</v>
      </c>
      <c r="C54" s="495"/>
      <c r="D54" s="498" t="s">
        <v>125</v>
      </c>
      <c r="E54" s="111"/>
      <c r="F54" s="111"/>
      <c r="G54" s="111"/>
      <c r="H54" s="111"/>
      <c r="I54" s="111"/>
    </row>
    <row r="55" spans="1:9" x14ac:dyDescent="0.25">
      <c r="A55" s="72"/>
      <c r="B55" s="74"/>
    </row>
    <row r="56" spans="1:9" x14ac:dyDescent="0.25">
      <c r="A56" s="73"/>
      <c r="B56" s="74"/>
    </row>
    <row r="57" spans="1:9" x14ac:dyDescent="0.25">
      <c r="A57" s="73"/>
      <c r="B57" s="74"/>
    </row>
    <row r="58" spans="1:9" x14ac:dyDescent="0.25">
      <c r="A58" s="72"/>
      <c r="B58" s="74"/>
    </row>
    <row r="59" spans="1:9" x14ac:dyDescent="0.25">
      <c r="A59" s="73"/>
      <c r="B59" s="74"/>
    </row>
    <row r="60" spans="1:9" x14ac:dyDescent="0.25">
      <c r="A60" s="71"/>
      <c r="B60" s="74"/>
    </row>
    <row r="61" spans="1:9" x14ac:dyDescent="0.25">
      <c r="A61" s="71"/>
      <c r="B61" s="71"/>
    </row>
    <row r="62" spans="1:9" x14ac:dyDescent="0.25">
      <c r="A62" s="72"/>
      <c r="B62" s="71"/>
    </row>
    <row r="63" spans="1:9" x14ac:dyDescent="0.25">
      <c r="A63" s="71"/>
      <c r="B63" s="71"/>
    </row>
    <row r="64" spans="1:9" x14ac:dyDescent="0.25">
      <c r="A64" s="72"/>
      <c r="B64" s="71"/>
    </row>
    <row r="65" spans="1:2" x14ac:dyDescent="0.25">
      <c r="A65" s="71"/>
      <c r="B65" s="71"/>
    </row>
    <row r="66" spans="1:2" x14ac:dyDescent="0.25">
      <c r="A66" s="71"/>
      <c r="B66" s="71"/>
    </row>
    <row r="67" spans="1:2" x14ac:dyDescent="0.25">
      <c r="A67" s="72"/>
      <c r="B67" s="71"/>
    </row>
    <row r="68" spans="1:2" x14ac:dyDescent="0.25">
      <c r="A68" s="71"/>
      <c r="B68" s="71"/>
    </row>
    <row r="69" spans="1:2" x14ac:dyDescent="0.25">
      <c r="A69" s="71"/>
      <c r="B69" s="71"/>
    </row>
    <row r="70" spans="1:2" x14ac:dyDescent="0.25">
      <c r="A70" s="71"/>
      <c r="B70" s="71"/>
    </row>
    <row r="71" spans="1:2" x14ac:dyDescent="0.25">
      <c r="A71" s="72"/>
      <c r="B71" s="71"/>
    </row>
    <row r="72" spans="1:2" x14ac:dyDescent="0.25">
      <c r="A72" s="71"/>
      <c r="B72" s="71"/>
    </row>
  </sheetData>
  <autoFilter ref="A10:L39"/>
  <mergeCells count="77">
    <mergeCell ref="A25:A26"/>
    <mergeCell ref="M9:M10"/>
    <mergeCell ref="A16:A18"/>
    <mergeCell ref="B16:B18"/>
    <mergeCell ref="C16:C18"/>
    <mergeCell ref="D16:D18"/>
    <mergeCell ref="E16:E18"/>
    <mergeCell ref="F16:F18"/>
    <mergeCell ref="G16:G18"/>
    <mergeCell ref="J16:J18"/>
    <mergeCell ref="L9:L10"/>
    <mergeCell ref="B12:B13"/>
    <mergeCell ref="C12:C13"/>
    <mergeCell ref="D12:D13"/>
    <mergeCell ref="E12:E13"/>
    <mergeCell ref="F12:F13"/>
    <mergeCell ref="B25:B26"/>
    <mergeCell ref="C25:C26"/>
    <mergeCell ref="D25:D26"/>
    <mergeCell ref="E25:E26"/>
    <mergeCell ref="F25:F26"/>
    <mergeCell ref="A27:A30"/>
    <mergeCell ref="B27:B30"/>
    <mergeCell ref="C27:C30"/>
    <mergeCell ref="D27:D30"/>
    <mergeCell ref="E27:E30"/>
    <mergeCell ref="A32:A34"/>
    <mergeCell ref="B32:B34"/>
    <mergeCell ref="C32:C34"/>
    <mergeCell ref="D32:D34"/>
    <mergeCell ref="E32:E34"/>
    <mergeCell ref="J12:J13"/>
    <mergeCell ref="A1:K1"/>
    <mergeCell ref="A4:C4"/>
    <mergeCell ref="A7:C7"/>
    <mergeCell ref="A9:A10"/>
    <mergeCell ref="B9:B10"/>
    <mergeCell ref="C9:C10"/>
    <mergeCell ref="D9:G9"/>
    <mergeCell ref="H9:H10"/>
    <mergeCell ref="I9:I10"/>
    <mergeCell ref="J9:J10"/>
    <mergeCell ref="K9:K10"/>
    <mergeCell ref="A12:A13"/>
    <mergeCell ref="G12:G13"/>
    <mergeCell ref="G14:G15"/>
    <mergeCell ref="C14:C15"/>
    <mergeCell ref="D14:D15"/>
    <mergeCell ref="E14:E15"/>
    <mergeCell ref="A14:A15"/>
    <mergeCell ref="B14:B15"/>
    <mergeCell ref="A21:A22"/>
    <mergeCell ref="B21:B22"/>
    <mergeCell ref="C21:C22"/>
    <mergeCell ref="D21:D22"/>
    <mergeCell ref="E21:E22"/>
    <mergeCell ref="J14:J15"/>
    <mergeCell ref="F32:F34"/>
    <mergeCell ref="G32:G34"/>
    <mergeCell ref="J32:J34"/>
    <mergeCell ref="F27:F30"/>
    <mergeCell ref="G27:G30"/>
    <mergeCell ref="J27:J30"/>
    <mergeCell ref="J21:J22"/>
    <mergeCell ref="G21:G22"/>
    <mergeCell ref="F21:F22"/>
    <mergeCell ref="G25:G26"/>
    <mergeCell ref="J25:J26"/>
    <mergeCell ref="F14:F15"/>
    <mergeCell ref="F19:F20"/>
    <mergeCell ref="G19:G20"/>
    <mergeCell ref="J19:J20"/>
    <mergeCell ref="A19:A20"/>
    <mergeCell ref="B19:B20"/>
    <mergeCell ref="C19:C20"/>
    <mergeCell ref="D19:D20"/>
    <mergeCell ref="E19:E20"/>
  </mergeCells>
  <conditionalFormatting sqref="G23:G25 G27:G28 G31:G39 G11:G12">
    <cfRule type="containsText" dxfId="38" priority="5" operator="containsText" text="P3">
      <formula>NOT(ISERROR(SEARCH("P3",G11)))</formula>
    </cfRule>
    <cfRule type="containsText" dxfId="37" priority="6" operator="containsText" text="P2">
      <formula>NOT(ISERROR(SEARCH("P2",G11)))</formula>
    </cfRule>
    <cfRule type="containsText" dxfId="36" priority="7" operator="containsText" text="P1">
      <formula>NOT(ISERROR(SEARCH("P1",G11)))</formula>
    </cfRule>
  </conditionalFormatting>
  <conditionalFormatting sqref="K11:K39">
    <cfRule type="cellIs" dxfId="35" priority="4" operator="greaterThan">
      <formula>$J$11</formula>
    </cfRule>
  </conditionalFormatting>
  <conditionalFormatting sqref="G31:G39 G27:G28 G19 G21:G25 G11:G12 G14:G17">
    <cfRule type="cellIs" dxfId="34" priority="1" stopIfTrue="1" operator="between">
      <formula>70</formula>
      <formula>399</formula>
    </cfRule>
    <cfRule type="cellIs" dxfId="33" priority="2" stopIfTrue="1" operator="lessThan">
      <formula>69</formula>
    </cfRule>
    <cfRule type="cellIs" dxfId="32" priority="3" stopIfTrue="1" operator="greaterThanOrEqual">
      <formula>400</formula>
    </cfRule>
  </conditionalFormatting>
  <printOptions horizontalCentered="1" verticalCentered="1"/>
  <pageMargins left="0.23622047244094491" right="0.23622047244094491" top="0.15748031496062992" bottom="0.15748031496062992" header="0.31496062992125984" footer="0.31496062992125984"/>
  <pageSetup paperSize="8" scale="73" fitToHeight="2" orientation="landscape" r:id="rId1"/>
  <drawing r:id="rId2"/>
  <legacyDrawing r:id="rId3"/>
  <controls>
    <mc:AlternateContent xmlns:mc="http://schemas.openxmlformats.org/markup-compatibility/2006">
      <mc:Choice Requires="x14">
        <control shapeId="12289" r:id="rId4" name="Bt1">
          <controlPr defaultSize="0" autoLine="0" autoPict="0" r:id="rId5">
            <anchor moveWithCells="1">
              <from>
                <xdr:col>0</xdr:col>
                <xdr:colOff>638175</xdr:colOff>
                <xdr:row>1</xdr:row>
                <xdr:rowOff>47625</xdr:rowOff>
              </from>
              <to>
                <xdr:col>0</xdr:col>
                <xdr:colOff>2352675</xdr:colOff>
                <xdr:row>3</xdr:row>
                <xdr:rowOff>19050</xdr:rowOff>
              </to>
            </anchor>
          </controlPr>
        </control>
      </mc:Choice>
      <mc:Fallback>
        <control shapeId="12289" r:id="rId4" name="Bt1"/>
      </mc:Fallback>
    </mc:AlternateContent>
  </controls>
  <extLst>
    <ext xmlns:x14="http://schemas.microsoft.com/office/spreadsheetml/2009/9/main" uri="{CCE6A557-97BC-4b89-ADB6-D9C93CAAB3DF}">
      <x14:dataValidations xmlns:xm="http://schemas.microsoft.com/office/excel/2006/main" count="10">
        <x14:dataValidation type="list" allowBlank="1" showInputMessage="1" showErrorMessage="1">
          <x14:formula1>
            <xm:f>'RISQUES ET GESTIONNNAIRES'!A22:A373</xm:f>
          </x14:formula1>
          <xm:sqref>A31:A39</xm:sqref>
        </x14:dataValidation>
        <x14:dataValidation type="list" allowBlank="1" showInputMessage="1" showErrorMessage="1">
          <x14:formula1>
            <xm:f>'RISQUES ET GESTIONNNAIRES'!A2:A353</xm:f>
          </x14:formula1>
          <xm:sqref>A11:A17</xm:sqref>
        </x14:dataValidation>
        <x14:dataValidation type="list" allowBlank="1" showInputMessage="1" showErrorMessage="1">
          <x14:formula1>
            <xm:f>'RISQUES ET GESTIONNNAIRES'!A12:A363</xm:f>
          </x14:formula1>
          <xm:sqref>A21:A29</xm:sqref>
        </x14:dataValidation>
        <x14:dataValidation type="list" allowBlank="1" showInputMessage="1" showErrorMessage="1">
          <x14:formula1>
            <xm:f>'RISQUES ET GESTIONNNAIRES'!A10:A361</xm:f>
          </x14:formula1>
          <xm:sqref>A19</xm:sqref>
        </x14:dataValidation>
        <x14:dataValidation type="list" allowBlank="1" showInputMessage="1" showErrorMessage="1">
          <x14:formula1>
            <xm:f>'CALCUL  ECHELLE '!C59:C62</xm:f>
          </x14:formula1>
          <xm:sqref>D31:F39</xm:sqref>
        </x14:dataValidation>
        <x14:dataValidation type="list" allowBlank="1" showInputMessage="1" showErrorMessage="1">
          <x14:formula1>
            <xm:f>'CALCUL  ECHELLE '!C39:C42</xm:f>
          </x14:formula1>
          <xm:sqref>D11:F17</xm:sqref>
        </x14:dataValidation>
        <x14:dataValidation type="list" allowBlank="1" showInputMessage="1" showErrorMessage="1">
          <x14:formula1>
            <xm:f>'CALCUL  ECHELLE '!C49:C52</xm:f>
          </x14:formula1>
          <xm:sqref>D21:F25</xm:sqref>
        </x14:dataValidation>
        <x14:dataValidation type="list" allowBlank="1" showInputMessage="1" showErrorMessage="1">
          <x14:formula1>
            <xm:f>'CALCUL  ECHELLE '!C47:C50</xm:f>
          </x14:formula1>
          <xm:sqref>D19:F19</xm:sqref>
        </x14:dataValidation>
        <x14:dataValidation type="list" allowBlank="1" showInputMessage="1" showErrorMessage="1">
          <x14:formula1>
            <xm:f>'CALCUL  ECHELLE '!C55:C58</xm:f>
          </x14:formula1>
          <xm:sqref>D27:F29</xm:sqref>
        </x14:dataValidation>
        <x14:dataValidation type="list" allowBlank="1" showInputMessage="1" showErrorMessage="1">
          <x14:formula1>
            <xm:f>'RISQUES ET GESTIONNNAIRES'!D2:D29</xm:f>
          </x14:formula1>
          <xm:sqref>I11:I39</xm:sqref>
        </x14:dataValidation>
      </x14:dataValidation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pageSetUpPr fitToPage="1"/>
  </sheetPr>
  <dimension ref="A1:M22"/>
  <sheetViews>
    <sheetView zoomScale="85" zoomScaleNormal="85" workbookViewId="0">
      <selection activeCell="P12" sqref="P12"/>
    </sheetView>
  </sheetViews>
  <sheetFormatPr baseColWidth="10" defaultRowHeight="15" x14ac:dyDescent="0.2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x14ac:dyDescent="0.3">
      <c r="A1" s="582" t="s">
        <v>0</v>
      </c>
      <c r="B1" s="583"/>
      <c r="C1" s="583"/>
      <c r="D1" s="583"/>
      <c r="E1" s="583"/>
      <c r="F1" s="583"/>
      <c r="G1" s="583"/>
      <c r="H1" s="583"/>
      <c r="I1" s="583"/>
      <c r="J1" s="583"/>
      <c r="K1" s="584"/>
    </row>
    <row r="2" spans="1:13" ht="16.5" thickBot="1" x14ac:dyDescent="0.3">
      <c r="A2" s="1"/>
      <c r="B2" s="2"/>
      <c r="C2" s="2"/>
      <c r="D2" s="3"/>
      <c r="E2" s="3"/>
      <c r="F2" s="3"/>
    </row>
    <row r="3" spans="1:13" ht="15.75" thickBot="1" x14ac:dyDescent="0.3">
      <c r="A3" s="4" t="s">
        <v>175</v>
      </c>
      <c r="B3" s="5" t="s">
        <v>132</v>
      </c>
      <c r="C3" s="75" t="s">
        <v>174</v>
      </c>
      <c r="D3" s="6"/>
      <c r="E3" s="7"/>
      <c r="F3" s="7"/>
      <c r="G3" s="6"/>
      <c r="H3" s="6"/>
      <c r="I3" s="6"/>
    </row>
    <row r="4" spans="1:13" x14ac:dyDescent="0.25">
      <c r="A4" s="585"/>
      <c r="B4" s="586"/>
      <c r="C4" s="586"/>
      <c r="D4" s="6"/>
      <c r="E4" s="6"/>
      <c r="F4" s="6"/>
      <c r="G4" s="6"/>
      <c r="H4" s="6" t="s">
        <v>1</v>
      </c>
      <c r="I4" s="6">
        <v>2017</v>
      </c>
    </row>
    <row r="5" spans="1:13" x14ac:dyDescent="0.25">
      <c r="A5" s="543"/>
      <c r="B5" s="544"/>
      <c r="C5" s="544"/>
      <c r="D5" s="6"/>
      <c r="E5" s="6"/>
      <c r="F5" s="6"/>
      <c r="G5" s="6"/>
      <c r="H5" s="6"/>
      <c r="I5" s="6"/>
    </row>
    <row r="6" spans="1:13" x14ac:dyDescent="0.25">
      <c r="A6" s="543"/>
      <c r="B6" s="544"/>
      <c r="C6" s="544"/>
      <c r="D6" s="6"/>
      <c r="E6" s="6"/>
      <c r="F6" s="6"/>
      <c r="G6" s="6"/>
      <c r="H6" s="6"/>
      <c r="I6" s="6"/>
    </row>
    <row r="7" spans="1:13" ht="15.75" thickBot="1" x14ac:dyDescent="0.3">
      <c r="A7" s="587" t="s">
        <v>287</v>
      </c>
      <c r="B7" s="588"/>
      <c r="C7" s="588"/>
      <c r="D7" s="8"/>
      <c r="E7" s="4"/>
      <c r="F7" s="4"/>
      <c r="H7" s="6"/>
      <c r="I7" s="6"/>
    </row>
    <row r="8" spans="1:13" ht="15.75" thickBot="1" x14ac:dyDescent="0.3">
      <c r="A8" s="9"/>
      <c r="B8" s="10"/>
      <c r="C8" s="10"/>
      <c r="D8" s="4"/>
      <c r="E8" s="4"/>
      <c r="F8" s="4"/>
      <c r="G8" s="6"/>
      <c r="H8" s="6"/>
      <c r="I8" s="6"/>
    </row>
    <row r="9" spans="1:13" ht="15.75" thickBot="1" x14ac:dyDescent="0.3">
      <c r="A9" s="590" t="s">
        <v>2</v>
      </c>
      <c r="B9" s="590" t="s">
        <v>3</v>
      </c>
      <c r="C9" s="592" t="s">
        <v>4</v>
      </c>
      <c r="D9" s="679" t="s">
        <v>5</v>
      </c>
      <c r="E9" s="679"/>
      <c r="F9" s="679"/>
      <c r="G9" s="679"/>
      <c r="H9" s="597" t="s">
        <v>130</v>
      </c>
      <c r="I9" s="599" t="s">
        <v>6</v>
      </c>
      <c r="J9" s="601" t="s">
        <v>7</v>
      </c>
      <c r="K9" s="602" t="s">
        <v>131</v>
      </c>
      <c r="L9" s="601" t="s">
        <v>8</v>
      </c>
      <c r="M9" s="602" t="s">
        <v>411</v>
      </c>
    </row>
    <row r="10" spans="1:13" ht="15.75" thickBot="1" x14ac:dyDescent="0.3">
      <c r="A10" s="591"/>
      <c r="B10" s="591"/>
      <c r="C10" s="593"/>
      <c r="D10" s="88" t="s">
        <v>9</v>
      </c>
      <c r="E10" s="88" t="s">
        <v>10</v>
      </c>
      <c r="F10" s="88" t="s">
        <v>11</v>
      </c>
      <c r="G10" s="12" t="s">
        <v>12</v>
      </c>
      <c r="H10" s="598"/>
      <c r="I10" s="600"/>
      <c r="J10" s="601"/>
      <c r="K10" s="602"/>
      <c r="L10" s="601"/>
      <c r="M10" s="602"/>
    </row>
    <row r="11" spans="1:13" ht="48.75" thickBot="1" x14ac:dyDescent="0.3">
      <c r="A11" s="64" t="s">
        <v>13</v>
      </c>
      <c r="B11" s="18" t="s">
        <v>173</v>
      </c>
      <c r="C11" s="18" t="s">
        <v>172</v>
      </c>
      <c r="D11" s="65">
        <v>7</v>
      </c>
      <c r="E11" s="65">
        <v>7</v>
      </c>
      <c r="F11" s="65">
        <v>4</v>
      </c>
      <c r="G11" s="66">
        <f t="shared" ref="G11:G18" si="0">D11*E11*F11</f>
        <v>196</v>
      </c>
      <c r="H11" s="66" t="s">
        <v>986</v>
      </c>
      <c r="I11" s="475" t="s">
        <v>16</v>
      </c>
      <c r="J11" s="77">
        <v>2018</v>
      </c>
      <c r="K11" s="68" t="s">
        <v>1065</v>
      </c>
      <c r="L11" s="78" t="s">
        <v>1035</v>
      </c>
      <c r="M11" s="214"/>
    </row>
    <row r="12" spans="1:13" ht="30" customHeight="1" thickBot="1" x14ac:dyDescent="0.3">
      <c r="A12" s="85" t="s">
        <v>171</v>
      </c>
      <c r="B12" s="87" t="s">
        <v>170</v>
      </c>
      <c r="C12" s="86" t="s">
        <v>169</v>
      </c>
      <c r="D12" s="82">
        <v>10</v>
      </c>
      <c r="E12" s="82">
        <v>4</v>
      </c>
      <c r="F12" s="82">
        <v>1</v>
      </c>
      <c r="G12" s="83">
        <f t="shared" si="0"/>
        <v>40</v>
      </c>
      <c r="H12" s="102"/>
      <c r="I12" s="90"/>
      <c r="J12" s="174"/>
      <c r="K12" s="101"/>
      <c r="L12" s="100"/>
      <c r="M12" s="214"/>
    </row>
    <row r="13" spans="1:13" ht="65.25" customHeight="1" thickBot="1" x14ac:dyDescent="0.3">
      <c r="A13" s="64" t="s">
        <v>23</v>
      </c>
      <c r="B13" s="18" t="s">
        <v>168</v>
      </c>
      <c r="C13" s="18" t="s">
        <v>167</v>
      </c>
      <c r="D13" s="65">
        <v>7</v>
      </c>
      <c r="E13" s="65">
        <v>4</v>
      </c>
      <c r="F13" s="188">
        <v>4</v>
      </c>
      <c r="G13" s="66">
        <f t="shared" si="0"/>
        <v>112</v>
      </c>
      <c r="H13" s="66" t="s">
        <v>987</v>
      </c>
      <c r="I13" s="66" t="s">
        <v>16</v>
      </c>
      <c r="J13" s="77">
        <v>2015</v>
      </c>
      <c r="K13" s="68">
        <v>2018</v>
      </c>
      <c r="L13" s="78" t="s">
        <v>1122</v>
      </c>
      <c r="M13" s="214"/>
    </row>
    <row r="14" spans="1:13" ht="48.75" customHeight="1" thickBot="1" x14ac:dyDescent="0.3">
      <c r="A14" s="613" t="s">
        <v>69</v>
      </c>
      <c r="B14" s="565" t="s">
        <v>166</v>
      </c>
      <c r="C14" s="565" t="s">
        <v>165</v>
      </c>
      <c r="D14" s="576">
        <v>4</v>
      </c>
      <c r="E14" s="576">
        <v>10</v>
      </c>
      <c r="F14" s="576">
        <v>4</v>
      </c>
      <c r="G14" s="559">
        <f t="shared" si="0"/>
        <v>160</v>
      </c>
      <c r="H14" s="66" t="s">
        <v>988</v>
      </c>
      <c r="I14" s="66" t="s">
        <v>904</v>
      </c>
      <c r="J14" s="606">
        <v>2016</v>
      </c>
      <c r="K14" s="68"/>
      <c r="L14" s="78" t="s">
        <v>290</v>
      </c>
      <c r="M14" s="214"/>
    </row>
    <row r="15" spans="1:13" ht="24.75" thickBot="1" x14ac:dyDescent="0.3">
      <c r="A15" s="627"/>
      <c r="B15" s="567"/>
      <c r="C15" s="567"/>
      <c r="D15" s="610"/>
      <c r="E15" s="610"/>
      <c r="F15" s="610"/>
      <c r="G15" s="561"/>
      <c r="H15" s="66" t="s">
        <v>289</v>
      </c>
      <c r="I15" s="66" t="s">
        <v>16</v>
      </c>
      <c r="J15" s="611"/>
      <c r="K15" s="68"/>
      <c r="L15" s="204" t="s">
        <v>965</v>
      </c>
      <c r="M15" s="214"/>
    </row>
    <row r="16" spans="1:13" ht="72.75" customHeight="1" thickBot="1" x14ac:dyDescent="0.3">
      <c r="A16" s="85" t="s">
        <v>63</v>
      </c>
      <c r="B16" s="86"/>
      <c r="C16" s="175" t="s">
        <v>291</v>
      </c>
      <c r="D16" s="82">
        <v>4</v>
      </c>
      <c r="E16" s="82">
        <v>4</v>
      </c>
      <c r="F16" s="189">
        <v>7</v>
      </c>
      <c r="G16" s="83">
        <f t="shared" si="0"/>
        <v>112</v>
      </c>
      <c r="H16" s="66" t="s">
        <v>989</v>
      </c>
      <c r="I16" s="66" t="s">
        <v>92</v>
      </c>
      <c r="J16" s="84">
        <v>2017</v>
      </c>
      <c r="K16" s="68">
        <v>2017</v>
      </c>
      <c r="L16" s="78" t="s">
        <v>1026</v>
      </c>
      <c r="M16" s="214"/>
    </row>
    <row r="17" spans="1:13" ht="30.75" thickBot="1" x14ac:dyDescent="0.3">
      <c r="A17" s="64" t="s">
        <v>71</v>
      </c>
      <c r="B17" s="18" t="s">
        <v>292</v>
      </c>
      <c r="C17" s="18" t="s">
        <v>164</v>
      </c>
      <c r="D17" s="65">
        <v>4</v>
      </c>
      <c r="E17" s="65">
        <v>7</v>
      </c>
      <c r="F17" s="65">
        <v>4</v>
      </c>
      <c r="G17" s="66">
        <f t="shared" si="0"/>
        <v>112</v>
      </c>
      <c r="H17" s="66" t="s">
        <v>293</v>
      </c>
      <c r="I17" s="66" t="s">
        <v>16</v>
      </c>
      <c r="J17" s="77">
        <v>2016</v>
      </c>
      <c r="K17" s="68" t="s">
        <v>1075</v>
      </c>
      <c r="L17" s="78" t="s">
        <v>163</v>
      </c>
      <c r="M17" s="214"/>
    </row>
    <row r="18" spans="1:13" ht="30.75" thickBot="1" x14ac:dyDescent="0.3">
      <c r="A18" s="613" t="s">
        <v>74</v>
      </c>
      <c r="B18" s="565" t="s">
        <v>294</v>
      </c>
      <c r="C18" s="565" t="s">
        <v>162</v>
      </c>
      <c r="D18" s="576">
        <v>4</v>
      </c>
      <c r="E18" s="576">
        <v>7</v>
      </c>
      <c r="F18" s="576">
        <v>7</v>
      </c>
      <c r="G18" s="559">
        <f t="shared" si="0"/>
        <v>196</v>
      </c>
      <c r="H18" s="130" t="s">
        <v>990</v>
      </c>
      <c r="I18" s="66" t="s">
        <v>92</v>
      </c>
      <c r="J18" s="606">
        <v>2015</v>
      </c>
      <c r="K18" s="68">
        <v>2017</v>
      </c>
      <c r="L18" s="78" t="s">
        <v>1020</v>
      </c>
      <c r="M18" s="214"/>
    </row>
    <row r="19" spans="1:13" ht="15.75" thickBot="1" x14ac:dyDescent="0.3">
      <c r="A19" s="627"/>
      <c r="B19" s="567"/>
      <c r="C19" s="567"/>
      <c r="D19" s="610"/>
      <c r="E19" s="610"/>
      <c r="F19" s="610"/>
      <c r="G19" s="575"/>
      <c r="H19" s="130" t="s">
        <v>276</v>
      </c>
      <c r="I19" s="66" t="s">
        <v>59</v>
      </c>
      <c r="J19" s="575"/>
      <c r="K19" s="68">
        <v>2018</v>
      </c>
      <c r="L19" s="78" t="s">
        <v>1078</v>
      </c>
      <c r="M19" s="214"/>
    </row>
    <row r="20" spans="1:13" x14ac:dyDescent="0.25">
      <c r="K20"/>
    </row>
    <row r="21" spans="1:13" x14ac:dyDescent="0.25">
      <c r="K21"/>
    </row>
    <row r="22" spans="1:13" x14ac:dyDescent="0.25">
      <c r="K22"/>
    </row>
  </sheetData>
  <autoFilter ref="A10:L22"/>
  <mergeCells count="29">
    <mergeCell ref="M9:M10"/>
    <mergeCell ref="F18:F19"/>
    <mergeCell ref="G18:G19"/>
    <mergeCell ref="J18:J19"/>
    <mergeCell ref="A18:A19"/>
    <mergeCell ref="B18:B19"/>
    <mergeCell ref="C18:C19"/>
    <mergeCell ref="D18:D19"/>
    <mergeCell ref="E18:E19"/>
    <mergeCell ref="J9:J10"/>
    <mergeCell ref="K9:K10"/>
    <mergeCell ref="L9:L10"/>
    <mergeCell ref="J14:J15"/>
    <mergeCell ref="A14:A15"/>
    <mergeCell ref="G14:G15"/>
    <mergeCell ref="F14:F15"/>
    <mergeCell ref="E14:E15"/>
    <mergeCell ref="D14:D15"/>
    <mergeCell ref="C14:C15"/>
    <mergeCell ref="B14:B15"/>
    <mergeCell ref="A1:K1"/>
    <mergeCell ref="A4:C4"/>
    <mergeCell ref="A7:C7"/>
    <mergeCell ref="A9:A10"/>
    <mergeCell ref="B9:B10"/>
    <mergeCell ref="C9:C10"/>
    <mergeCell ref="D9:G9"/>
    <mergeCell ref="H9:H10"/>
    <mergeCell ref="I9:I10"/>
  </mergeCells>
  <conditionalFormatting sqref="G11 G13:G14 G16:G18">
    <cfRule type="containsText" dxfId="31" priority="5" operator="containsText" text="P3">
      <formula>NOT(ISERROR(SEARCH("P3",G11)))</formula>
    </cfRule>
    <cfRule type="containsText" dxfId="30" priority="6" operator="containsText" text="P2">
      <formula>NOT(ISERROR(SEARCH("P2",G11)))</formula>
    </cfRule>
    <cfRule type="containsText" dxfId="29" priority="7" operator="containsText" text="P1">
      <formula>NOT(ISERROR(SEARCH("P1",G11)))</formula>
    </cfRule>
  </conditionalFormatting>
  <conditionalFormatting sqref="G11:G14 G16:G18">
    <cfRule type="cellIs" dxfId="28" priority="1" stopIfTrue="1" operator="between">
      <formula>70</formula>
      <formula>399</formula>
    </cfRule>
    <cfRule type="cellIs" dxfId="27" priority="2" stopIfTrue="1" operator="lessThan">
      <formula>69</formula>
    </cfRule>
    <cfRule type="cellIs" dxfId="26" priority="3" operator="greaterThan">
      <formula>400</formula>
    </cfRule>
  </conditionalFormatting>
  <hyperlinks>
    <hyperlink ref="L15"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68" orientation="landscape" r:id="rId1"/>
  <drawing r:id="rId2"/>
  <legacyDrawing r:id="rId3"/>
  <controls>
    <mc:AlternateContent xmlns:mc="http://schemas.openxmlformats.org/markup-compatibility/2006">
      <mc:Choice Requires="x14">
        <control shapeId="13313" r:id="rId4" name="Bt1">
          <controlPr defaultSize="0" autoLine="0" autoPict="0" r:id="rId5">
            <anchor moveWithCells="1">
              <from>
                <xdr:col>0</xdr:col>
                <xdr:colOff>638175</xdr:colOff>
                <xdr:row>1</xdr:row>
                <xdr:rowOff>47625</xdr:rowOff>
              </from>
              <to>
                <xdr:col>0</xdr:col>
                <xdr:colOff>2352675</xdr:colOff>
                <xdr:row>3</xdr:row>
                <xdr:rowOff>19050</xdr:rowOff>
              </to>
            </anchor>
          </controlPr>
        </control>
      </mc:Choice>
      <mc:Fallback>
        <control shapeId="13313" r:id="rId4" name="Bt1"/>
      </mc:Fallback>
    </mc:AlternateContent>
  </controls>
  <extLst>
    <ext xmlns:x14="http://schemas.microsoft.com/office/spreadsheetml/2009/9/main" uri="{CCE6A557-97BC-4b89-ADB6-D9C93CAAB3DF}">
      <x14:dataValidations xmlns:xm="http://schemas.microsoft.com/office/excel/2006/main" count="4">
        <x14:dataValidation type="list" allowBlank="1" showInputMessage="1" showErrorMessage="1">
          <x14:formula1>
            <xm:f>'RISQUES ET GESTIONNNAIRES'!A2:A45</xm:f>
          </x14:formula1>
          <xm:sqref>A11:A19</xm:sqref>
        </x14:dataValidation>
        <x14:dataValidation type="list" allowBlank="1" showInputMessage="1" showErrorMessage="1">
          <x14:formula1>
            <xm:f>'RISQUES ET GESTIONNNAIRES'!D2:D29</xm:f>
          </x14:formula1>
          <xm:sqref>I11:I19</xm:sqref>
        </x14:dataValidation>
        <x14:dataValidation type="list" allowBlank="1" showInputMessage="1" showErrorMessage="1">
          <x14:formula1>
            <xm:f>'CALCUL  ECHELLE '!C44:C47</xm:f>
          </x14:formula1>
          <xm:sqref>D16:F19</xm:sqref>
        </x14:dataValidation>
        <x14:dataValidation type="list" allowBlank="1" showInputMessage="1" showErrorMessage="1">
          <x14:formula1>
            <xm:f>'CALCUL  ECHELLE '!C39:C42</xm:f>
          </x14:formula1>
          <xm:sqref>D11:F14</xm:sqref>
        </x14:dataValidation>
      </x14:dataValidation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pageSetUpPr fitToPage="1"/>
  </sheetPr>
  <dimension ref="A1:M24"/>
  <sheetViews>
    <sheetView zoomScale="85" zoomScaleNormal="85" workbookViewId="0">
      <selection activeCell="E26" sqref="E26"/>
    </sheetView>
  </sheetViews>
  <sheetFormatPr baseColWidth="10" defaultRowHeight="15" x14ac:dyDescent="0.2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x14ac:dyDescent="0.3">
      <c r="A1" s="582" t="s">
        <v>0</v>
      </c>
      <c r="B1" s="583"/>
      <c r="C1" s="583"/>
      <c r="D1" s="583"/>
      <c r="E1" s="583"/>
      <c r="F1" s="583"/>
      <c r="G1" s="583"/>
      <c r="H1" s="583"/>
      <c r="I1" s="583"/>
      <c r="J1" s="583"/>
      <c r="K1" s="584"/>
    </row>
    <row r="2" spans="1:13" ht="16.5" thickBot="1" x14ac:dyDescent="0.3">
      <c r="A2" s="1"/>
      <c r="B2" s="2"/>
      <c r="C2" s="2"/>
      <c r="D2" s="3"/>
      <c r="E2" s="3"/>
      <c r="F2" s="3"/>
    </row>
    <row r="3" spans="1:13" ht="15.75" thickBot="1" x14ac:dyDescent="0.3">
      <c r="A3" s="4" t="s">
        <v>187</v>
      </c>
      <c r="B3" s="5" t="s">
        <v>132</v>
      </c>
      <c r="C3" s="75" t="s">
        <v>174</v>
      </c>
      <c r="D3" s="6"/>
      <c r="E3" s="7"/>
      <c r="F3" s="7"/>
      <c r="G3" s="6"/>
      <c r="H3" s="6"/>
      <c r="I3" s="6"/>
    </row>
    <row r="4" spans="1:13" x14ac:dyDescent="0.25">
      <c r="A4" s="585"/>
      <c r="B4" s="586"/>
      <c r="C4" s="586"/>
      <c r="D4" s="6"/>
      <c r="E4" s="6"/>
      <c r="F4" s="6"/>
      <c r="G4" s="6"/>
      <c r="H4" s="6" t="s">
        <v>1</v>
      </c>
      <c r="I4" s="6">
        <v>2017</v>
      </c>
    </row>
    <row r="5" spans="1:13" ht="15.75" thickBot="1" x14ac:dyDescent="0.3">
      <c r="A5" s="587" t="s">
        <v>186</v>
      </c>
      <c r="B5" s="588"/>
      <c r="C5" s="588"/>
      <c r="D5" s="8"/>
      <c r="E5" s="4"/>
      <c r="F5" s="4"/>
      <c r="H5" s="6"/>
      <c r="I5" s="6"/>
    </row>
    <row r="6" spans="1:13" ht="15.75" thickBot="1" x14ac:dyDescent="0.3">
      <c r="A6" s="9"/>
      <c r="B6" s="10"/>
      <c r="C6" s="10"/>
      <c r="D6" s="4"/>
      <c r="E6" s="4"/>
      <c r="F6" s="4"/>
      <c r="G6" s="6"/>
      <c r="H6" s="6"/>
      <c r="I6" s="6"/>
    </row>
    <row r="7" spans="1:13" ht="15.75" thickBot="1" x14ac:dyDescent="0.3">
      <c r="A7" s="590" t="s">
        <v>2</v>
      </c>
      <c r="B7" s="590" t="s">
        <v>3</v>
      </c>
      <c r="C7" s="592" t="s">
        <v>4</v>
      </c>
      <c r="D7" s="679" t="s">
        <v>5</v>
      </c>
      <c r="E7" s="679"/>
      <c r="F7" s="679"/>
      <c r="G7" s="679"/>
      <c r="H7" s="597" t="s">
        <v>185</v>
      </c>
      <c r="I7" s="599" t="s">
        <v>6</v>
      </c>
      <c r="J7" s="601" t="s">
        <v>7</v>
      </c>
      <c r="K7" s="602" t="s">
        <v>184</v>
      </c>
      <c r="L7" s="601" t="s">
        <v>8</v>
      </c>
      <c r="M7" s="602" t="s">
        <v>411</v>
      </c>
    </row>
    <row r="8" spans="1:13" ht="15.75" thickBot="1" x14ac:dyDescent="0.3">
      <c r="A8" s="591"/>
      <c r="B8" s="591"/>
      <c r="C8" s="593"/>
      <c r="D8" s="88" t="s">
        <v>9</v>
      </c>
      <c r="E8" s="88" t="s">
        <v>10</v>
      </c>
      <c r="F8" s="88" t="s">
        <v>11</v>
      </c>
      <c r="G8" s="12" t="s">
        <v>12</v>
      </c>
      <c r="H8" s="598"/>
      <c r="I8" s="600"/>
      <c r="J8" s="601"/>
      <c r="K8" s="602"/>
      <c r="L8" s="601"/>
      <c r="M8" s="602"/>
    </row>
    <row r="9" spans="1:13" ht="36.75" thickBot="1" x14ac:dyDescent="0.3">
      <c r="A9" s="176" t="s">
        <v>13</v>
      </c>
      <c r="B9" s="18" t="s">
        <v>173</v>
      </c>
      <c r="C9" s="18" t="s">
        <v>991</v>
      </c>
      <c r="D9" s="65">
        <v>4</v>
      </c>
      <c r="E9" s="65">
        <v>7</v>
      </c>
      <c r="F9" s="65">
        <v>1</v>
      </c>
      <c r="G9" s="66">
        <f>D9*E9*F9</f>
        <v>28</v>
      </c>
      <c r="H9" s="66"/>
      <c r="I9" s="66"/>
      <c r="J9" s="77"/>
      <c r="K9" s="68"/>
      <c r="L9" s="78"/>
      <c r="M9" s="214"/>
    </row>
    <row r="10" spans="1:13" ht="60.75" thickBot="1" x14ac:dyDescent="0.3">
      <c r="A10" s="120" t="s">
        <v>17</v>
      </c>
      <c r="B10" s="205" t="s">
        <v>418</v>
      </c>
      <c r="C10" s="206" t="s">
        <v>183</v>
      </c>
      <c r="D10" s="210">
        <v>7</v>
      </c>
      <c r="E10" s="210">
        <v>7</v>
      </c>
      <c r="F10" s="210">
        <v>4</v>
      </c>
      <c r="G10" s="207">
        <f>D10*E10*F10</f>
        <v>196</v>
      </c>
      <c r="H10" s="79" t="s">
        <v>18</v>
      </c>
      <c r="I10" s="80" t="s">
        <v>59</v>
      </c>
      <c r="J10" s="211">
        <v>2016</v>
      </c>
      <c r="K10" s="70"/>
      <c r="L10" s="81" t="s">
        <v>1078</v>
      </c>
      <c r="M10" s="214"/>
    </row>
    <row r="11" spans="1:13" ht="48" customHeight="1" thickBot="1" x14ac:dyDescent="0.3">
      <c r="A11" s="613" t="s">
        <v>21</v>
      </c>
      <c r="B11" s="565" t="s">
        <v>182</v>
      </c>
      <c r="C11" s="565" t="s">
        <v>181</v>
      </c>
      <c r="D11" s="576">
        <v>10</v>
      </c>
      <c r="E11" s="576">
        <v>7</v>
      </c>
      <c r="F11" s="576">
        <v>4</v>
      </c>
      <c r="G11" s="559">
        <f>D11*E11*F11</f>
        <v>280</v>
      </c>
      <c r="H11" s="66" t="s">
        <v>297</v>
      </c>
      <c r="I11" s="66" t="s">
        <v>104</v>
      </c>
      <c r="J11" s="606">
        <v>2015</v>
      </c>
      <c r="K11" s="68">
        <v>2017</v>
      </c>
      <c r="L11" s="78" t="s">
        <v>1021</v>
      </c>
      <c r="M11" s="214"/>
    </row>
    <row r="12" spans="1:13" ht="31.5" customHeight="1" thickBot="1" x14ac:dyDescent="0.3">
      <c r="A12" s="580"/>
      <c r="B12" s="580"/>
      <c r="C12" s="580"/>
      <c r="D12" s="580"/>
      <c r="E12" s="580"/>
      <c r="F12" s="580"/>
      <c r="G12" s="580"/>
      <c r="H12" s="66" t="s">
        <v>992</v>
      </c>
      <c r="I12" s="66" t="s">
        <v>104</v>
      </c>
      <c r="J12" s="580"/>
      <c r="K12" s="68">
        <v>2013</v>
      </c>
      <c r="L12" s="78" t="s">
        <v>1124</v>
      </c>
      <c r="M12" s="214"/>
    </row>
    <row r="13" spans="1:13" ht="31.5" customHeight="1" thickBot="1" x14ac:dyDescent="0.3">
      <c r="A13" s="575"/>
      <c r="B13" s="575"/>
      <c r="C13" s="575"/>
      <c r="D13" s="575"/>
      <c r="E13" s="575"/>
      <c r="F13" s="575"/>
      <c r="G13" s="575"/>
      <c r="H13" s="66" t="s">
        <v>410</v>
      </c>
      <c r="I13" s="66" t="s">
        <v>16</v>
      </c>
      <c r="J13" s="575"/>
      <c r="K13" s="68">
        <v>2015</v>
      </c>
      <c r="L13" s="78" t="s">
        <v>1125</v>
      </c>
      <c r="M13" s="214"/>
    </row>
    <row r="14" spans="1:13" ht="24.75" thickBot="1" x14ac:dyDescent="0.3">
      <c r="A14" s="64" t="s">
        <v>143</v>
      </c>
      <c r="B14" s="18" t="s">
        <v>277</v>
      </c>
      <c r="C14" s="18"/>
      <c r="D14" s="65">
        <v>10</v>
      </c>
      <c r="E14" s="65">
        <v>4</v>
      </c>
      <c r="F14" s="65">
        <v>10</v>
      </c>
      <c r="G14" s="66">
        <f t="shared" ref="G14:G20" si="0">D14*E14*F14</f>
        <v>400</v>
      </c>
      <c r="H14" s="66" t="s">
        <v>179</v>
      </c>
      <c r="I14" s="66" t="s">
        <v>904</v>
      </c>
      <c r="J14" s="77">
        <f t="shared" ref="J14:J20" ca="1" si="1">IF(G14&gt;400,YEAR(TODAY())+1,IF(G14&gt;70,YEAR(TODAY())+3,YEAR(TODAY())+5))</f>
        <v>2020</v>
      </c>
      <c r="K14" s="68"/>
      <c r="L14" s="78"/>
      <c r="M14" s="214"/>
    </row>
    <row r="15" spans="1:13" ht="57" customHeight="1" thickBot="1" x14ac:dyDescent="0.3">
      <c r="A15" s="64" t="s">
        <v>23</v>
      </c>
      <c r="B15" s="18" t="s">
        <v>178</v>
      </c>
      <c r="C15" s="18" t="s">
        <v>81</v>
      </c>
      <c r="D15" s="65">
        <v>7</v>
      </c>
      <c r="E15" s="65">
        <v>7</v>
      </c>
      <c r="F15" s="65">
        <v>4</v>
      </c>
      <c r="G15" s="66">
        <f t="shared" si="0"/>
        <v>196</v>
      </c>
      <c r="H15" s="66" t="s">
        <v>177</v>
      </c>
      <c r="I15" s="66" t="s">
        <v>104</v>
      </c>
      <c r="J15" s="77">
        <v>2017</v>
      </c>
      <c r="K15" s="68">
        <v>2017</v>
      </c>
      <c r="L15" s="78" t="s">
        <v>1022</v>
      </c>
      <c r="M15" s="214"/>
    </row>
    <row r="16" spans="1:13" ht="24.75" customHeight="1" thickBot="1" x14ac:dyDescent="0.3">
      <c r="A16" s="85" t="s">
        <v>63</v>
      </c>
      <c r="B16" s="206" t="s">
        <v>298</v>
      </c>
      <c r="C16" s="206" t="s">
        <v>88</v>
      </c>
      <c r="D16" s="210">
        <v>4</v>
      </c>
      <c r="E16" s="210">
        <v>4</v>
      </c>
      <c r="F16" s="210">
        <v>4</v>
      </c>
      <c r="G16" s="207">
        <f t="shared" si="0"/>
        <v>64</v>
      </c>
      <c r="H16" s="130" t="s">
        <v>299</v>
      </c>
      <c r="I16" s="66" t="s">
        <v>104</v>
      </c>
      <c r="J16" s="212">
        <v>2017</v>
      </c>
      <c r="K16" s="68">
        <v>2017</v>
      </c>
      <c r="L16" s="78" t="s">
        <v>1123</v>
      </c>
      <c r="M16" s="214"/>
    </row>
    <row r="17" spans="1:13" ht="36.75" thickBot="1" x14ac:dyDescent="0.3">
      <c r="A17" s="64" t="s">
        <v>71</v>
      </c>
      <c r="B17" s="18" t="s">
        <v>176</v>
      </c>
      <c r="C17" s="18" t="s">
        <v>300</v>
      </c>
      <c r="D17" s="65">
        <v>4</v>
      </c>
      <c r="E17" s="65">
        <v>7</v>
      </c>
      <c r="F17" s="65">
        <v>1</v>
      </c>
      <c r="G17" s="66">
        <f t="shared" si="0"/>
        <v>28</v>
      </c>
      <c r="H17" s="66"/>
      <c r="I17" s="66"/>
      <c r="J17" s="142"/>
      <c r="K17" s="68"/>
      <c r="L17" s="78"/>
      <c r="M17" s="214"/>
    </row>
    <row r="18" spans="1:13" ht="36.75" thickBot="1" x14ac:dyDescent="0.3">
      <c r="A18" s="110" t="s">
        <v>74</v>
      </c>
      <c r="B18" s="109" t="s">
        <v>1168</v>
      </c>
      <c r="C18" s="109"/>
      <c r="D18" s="76">
        <v>4</v>
      </c>
      <c r="E18" s="76">
        <v>4</v>
      </c>
      <c r="F18" s="76">
        <v>7</v>
      </c>
      <c r="G18" s="66">
        <f t="shared" si="0"/>
        <v>112</v>
      </c>
      <c r="H18" s="130" t="s">
        <v>1169</v>
      </c>
      <c r="I18" s="66" t="s">
        <v>92</v>
      </c>
      <c r="J18" s="141">
        <f t="shared" ca="1" si="1"/>
        <v>2020</v>
      </c>
      <c r="K18" s="68">
        <v>2017</v>
      </c>
      <c r="L18" s="78"/>
      <c r="M18" s="214"/>
    </row>
    <row r="19" spans="1:13" ht="65.25" customHeight="1" thickBot="1" x14ac:dyDescent="0.3">
      <c r="A19" s="64" t="s">
        <v>64</v>
      </c>
      <c r="B19" s="18" t="s">
        <v>993</v>
      </c>
      <c r="C19" s="109" t="s">
        <v>994</v>
      </c>
      <c r="D19" s="65">
        <v>10</v>
      </c>
      <c r="E19" s="65">
        <v>4</v>
      </c>
      <c r="F19" s="76">
        <v>4</v>
      </c>
      <c r="G19" s="66">
        <f t="shared" si="0"/>
        <v>160</v>
      </c>
      <c r="H19" s="130" t="s">
        <v>409</v>
      </c>
      <c r="I19" s="66" t="s">
        <v>104</v>
      </c>
      <c r="J19" s="77">
        <v>2015</v>
      </c>
      <c r="K19" s="68">
        <v>2017</v>
      </c>
      <c r="L19" s="78" t="s">
        <v>1023</v>
      </c>
      <c r="M19" s="214"/>
    </row>
    <row r="20" spans="1:13" ht="15.75" thickBot="1" x14ac:dyDescent="0.3">
      <c r="A20" s="108"/>
      <c r="B20" s="107"/>
      <c r="C20" s="107"/>
      <c r="D20" s="106"/>
      <c r="E20" s="106"/>
      <c r="F20" s="106"/>
      <c r="G20" s="104">
        <f t="shared" si="0"/>
        <v>0</v>
      </c>
      <c r="H20" s="105"/>
      <c r="I20" s="104"/>
      <c r="J20" s="103">
        <f t="shared" ca="1" si="1"/>
        <v>2022</v>
      </c>
      <c r="K20" s="68"/>
      <c r="L20" s="63"/>
      <c r="M20" s="214"/>
    </row>
    <row r="21" spans="1:13" ht="15.75" x14ac:dyDescent="0.25">
      <c r="B21" s="92" t="s">
        <v>161</v>
      </c>
    </row>
    <row r="22" spans="1:13" x14ac:dyDescent="0.25">
      <c r="B22" s="71"/>
    </row>
    <row r="23" spans="1:13" x14ac:dyDescent="0.25">
      <c r="B23" s="93">
        <v>2014</v>
      </c>
      <c r="C23" s="71"/>
    </row>
    <row r="24" spans="1:13" x14ac:dyDescent="0.25">
      <c r="B24" s="71" t="s">
        <v>160</v>
      </c>
      <c r="C24" s="71"/>
    </row>
  </sheetData>
  <autoFilter ref="A8:L20"/>
  <mergeCells count="21">
    <mergeCell ref="M7:M8"/>
    <mergeCell ref="L7:L8"/>
    <mergeCell ref="A1:K1"/>
    <mergeCell ref="A4:C4"/>
    <mergeCell ref="A5:C5"/>
    <mergeCell ref="A7:A8"/>
    <mergeCell ref="B7:B8"/>
    <mergeCell ref="C7:C8"/>
    <mergeCell ref="D7:G7"/>
    <mergeCell ref="H7:H8"/>
    <mergeCell ref="I7:I8"/>
    <mergeCell ref="A11:A13"/>
    <mergeCell ref="B11:B13"/>
    <mergeCell ref="C11:C13"/>
    <mergeCell ref="D11:D13"/>
    <mergeCell ref="E11:E13"/>
    <mergeCell ref="J11:J13"/>
    <mergeCell ref="F11:F13"/>
    <mergeCell ref="G11:G13"/>
    <mergeCell ref="J7:J8"/>
    <mergeCell ref="K7:K8"/>
  </mergeCells>
  <conditionalFormatting sqref="G14:G20 G9">
    <cfRule type="containsText" dxfId="25" priority="5" operator="containsText" text="P3">
      <formula>NOT(ISERROR(SEARCH("P3",G9)))</formula>
    </cfRule>
    <cfRule type="containsText" dxfId="24" priority="6" operator="containsText" text="P2">
      <formula>NOT(ISERROR(SEARCH("P2",G9)))</formula>
    </cfRule>
    <cfRule type="containsText" dxfId="23" priority="7" operator="containsText" text="P1">
      <formula>NOT(ISERROR(SEARCH("P1",G9)))</formula>
    </cfRule>
  </conditionalFormatting>
  <conditionalFormatting sqref="G14:G20 G9:G11">
    <cfRule type="cellIs" dxfId="22" priority="1" stopIfTrue="1" operator="between">
      <formula>70</formula>
      <formula>399</formula>
    </cfRule>
    <cfRule type="cellIs" dxfId="21" priority="2" stopIfTrue="1" operator="lessThan">
      <formula>69</formula>
    </cfRule>
    <cfRule type="cellIs" dxfId="20" priority="3" stopIfTrue="1" operator="greaterThanOrEqual">
      <formula>400</formula>
    </cfRule>
  </conditionalFormatting>
  <printOptions horizontalCentered="1" verticalCentered="1"/>
  <pageMargins left="0.70866141732283472" right="0.70866141732283472" top="0.74803149606299213" bottom="0.74803149606299213" header="0.31496062992125984" footer="0.31496062992125984"/>
  <pageSetup paperSize="8" scale="68" orientation="landscape" r:id="rId1"/>
  <drawing r:id="rId2"/>
  <legacyDrawing r:id="rId3"/>
  <controls>
    <mc:AlternateContent xmlns:mc="http://schemas.openxmlformats.org/markup-compatibility/2006">
      <mc:Choice Requires="x14">
        <control shapeId="14337" r:id="rId4" name="Bt1">
          <controlPr defaultSize="0" autoLine="0" autoPict="0" r:id="rId5">
            <anchor moveWithCells="1">
              <from>
                <xdr:col>0</xdr:col>
                <xdr:colOff>638175</xdr:colOff>
                <xdr:row>1</xdr:row>
                <xdr:rowOff>47625</xdr:rowOff>
              </from>
              <to>
                <xdr:col>0</xdr:col>
                <xdr:colOff>2352675</xdr:colOff>
                <xdr:row>3</xdr:row>
                <xdr:rowOff>19050</xdr:rowOff>
              </to>
            </anchor>
          </controlPr>
        </control>
      </mc:Choice>
      <mc:Fallback>
        <control shapeId="14337" r:id="rId4" name="Bt1"/>
      </mc:Fallback>
    </mc:AlternateContent>
  </controls>
  <extLst>
    <ext xmlns:x14="http://schemas.microsoft.com/office/spreadsheetml/2009/9/main" uri="{CCE6A557-97BC-4b89-ADB6-D9C93CAAB3DF}">
      <x14:dataValidations xmlns:xm="http://schemas.microsoft.com/office/excel/2006/main" count="3">
        <x14:dataValidation type="list" allowBlank="1" showInputMessage="1" showErrorMessage="1">
          <x14:formula1>
            <xm:f>'RISQUES ET GESTIONNNAIRES'!A2:A45</xm:f>
          </x14:formula1>
          <xm:sqref>A9:A20</xm:sqref>
        </x14:dataValidation>
        <x14:dataValidation type="list" allowBlank="1" showInputMessage="1" showErrorMessage="1">
          <x14:formula1>
            <xm:f>'CALCUL  ECHELLE '!C39:C42</xm:f>
          </x14:formula1>
          <xm:sqref>D9:F20</xm:sqref>
        </x14:dataValidation>
        <x14:dataValidation type="list" allowBlank="1" showInputMessage="1" showErrorMessage="1">
          <x14:formula1>
            <xm:f>'RISQUES ET GESTIONNNAIRES'!D2:D29</xm:f>
          </x14:formula1>
          <xm:sqref>I9:I20</xm:sqref>
        </x14:dataValidation>
      </x14:dataValidations>
    </ext>
  </extLs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pageSetUpPr fitToPage="1"/>
  </sheetPr>
  <dimension ref="A1:M41"/>
  <sheetViews>
    <sheetView topLeftCell="A25" zoomScale="80" zoomScaleNormal="80" workbookViewId="0">
      <selection activeCell="F45" sqref="F45"/>
    </sheetView>
  </sheetViews>
  <sheetFormatPr baseColWidth="10" defaultRowHeight="15" x14ac:dyDescent="0.2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35.5703125" customWidth="1"/>
  </cols>
  <sheetData>
    <row r="1" spans="1:13" ht="16.5" thickBot="1" x14ac:dyDescent="0.3">
      <c r="A1" s="582" t="s">
        <v>0</v>
      </c>
      <c r="B1" s="583"/>
      <c r="C1" s="583"/>
      <c r="D1" s="583"/>
      <c r="E1" s="583"/>
      <c r="F1" s="583"/>
      <c r="G1" s="583"/>
      <c r="H1" s="583"/>
      <c r="I1" s="583"/>
      <c r="J1" s="583"/>
      <c r="K1" s="584"/>
    </row>
    <row r="2" spans="1:13" ht="16.5" thickBot="1" x14ac:dyDescent="0.3">
      <c r="A2" s="1"/>
      <c r="B2" s="2"/>
      <c r="C2" s="2"/>
      <c r="D2" s="3"/>
      <c r="E2" s="3"/>
      <c r="F2" s="3"/>
    </row>
    <row r="3" spans="1:13" ht="15.75" thickBot="1" x14ac:dyDescent="0.3">
      <c r="A3" s="4" t="s">
        <v>448</v>
      </c>
      <c r="B3" s="5" t="s">
        <v>132</v>
      </c>
      <c r="C3" s="75" t="s">
        <v>174</v>
      </c>
      <c r="D3" s="6"/>
      <c r="E3" s="7"/>
      <c r="F3" s="7"/>
      <c r="G3" s="6"/>
      <c r="H3" s="6"/>
      <c r="I3" s="6"/>
    </row>
    <row r="4" spans="1:13" x14ac:dyDescent="0.25">
      <c r="A4" s="585"/>
      <c r="B4" s="586"/>
      <c r="C4" s="586"/>
      <c r="D4" s="6"/>
      <c r="E4" s="6"/>
      <c r="F4" s="6"/>
      <c r="G4" s="6"/>
      <c r="H4" s="6" t="s">
        <v>1</v>
      </c>
      <c r="I4" s="6">
        <v>2017</v>
      </c>
    </row>
    <row r="5" spans="1:13" x14ac:dyDescent="0.25">
      <c r="A5" s="543"/>
      <c r="B5" s="544"/>
      <c r="C5" s="544"/>
      <c r="D5" s="6"/>
      <c r="E5" s="6"/>
      <c r="F5" s="6"/>
      <c r="G5" s="6"/>
      <c r="H5" s="6"/>
      <c r="I5" s="6"/>
    </row>
    <row r="6" spans="1:13" ht="15.75" thickBot="1" x14ac:dyDescent="0.3">
      <c r="A6" s="587" t="s">
        <v>417</v>
      </c>
      <c r="B6" s="588"/>
      <c r="C6" s="588"/>
      <c r="D6" s="8"/>
      <c r="E6" s="4"/>
      <c r="F6" s="4"/>
      <c r="H6" s="6"/>
      <c r="I6" s="6"/>
    </row>
    <row r="7" spans="1:13" ht="15.75" thickBot="1" x14ac:dyDescent="0.3">
      <c r="A7" s="542"/>
      <c r="B7" s="544"/>
      <c r="C7" s="544"/>
      <c r="D7" s="8"/>
      <c r="E7" s="4"/>
      <c r="F7" s="4"/>
      <c r="H7" s="6"/>
      <c r="I7" s="6"/>
    </row>
    <row r="8" spans="1:13" ht="15.75" thickBot="1" x14ac:dyDescent="0.3">
      <c r="A8" s="9"/>
      <c r="B8" s="10"/>
      <c r="C8" s="10"/>
      <c r="D8" s="4"/>
      <c r="E8" s="4"/>
      <c r="F8" s="4"/>
      <c r="G8" s="6"/>
      <c r="H8" s="6"/>
      <c r="I8" s="6"/>
    </row>
    <row r="9" spans="1:13" ht="15.75" thickBot="1" x14ac:dyDescent="0.3">
      <c r="A9" s="590" t="s">
        <v>2</v>
      </c>
      <c r="B9" s="590" t="s">
        <v>3</v>
      </c>
      <c r="C9" s="592" t="s">
        <v>4</v>
      </c>
      <c r="D9" s="679" t="s">
        <v>5</v>
      </c>
      <c r="E9" s="679"/>
      <c r="F9" s="679"/>
      <c r="G9" s="679"/>
      <c r="H9" s="597" t="s">
        <v>185</v>
      </c>
      <c r="I9" s="599" t="s">
        <v>6</v>
      </c>
      <c r="J9" s="601" t="s">
        <v>7</v>
      </c>
      <c r="K9" s="602" t="s">
        <v>184</v>
      </c>
      <c r="L9" s="601" t="s">
        <v>8</v>
      </c>
      <c r="M9" s="602" t="s">
        <v>411</v>
      </c>
    </row>
    <row r="10" spans="1:13" ht="15.75" thickBot="1" x14ac:dyDescent="0.3">
      <c r="A10" s="591"/>
      <c r="B10" s="591"/>
      <c r="C10" s="593"/>
      <c r="D10" s="213" t="s">
        <v>9</v>
      </c>
      <c r="E10" s="213" t="s">
        <v>10</v>
      </c>
      <c r="F10" s="213" t="s">
        <v>11</v>
      </c>
      <c r="G10" s="12" t="s">
        <v>12</v>
      </c>
      <c r="H10" s="598"/>
      <c r="I10" s="600"/>
      <c r="J10" s="601"/>
      <c r="K10" s="602"/>
      <c r="L10" s="601"/>
      <c r="M10" s="602"/>
    </row>
    <row r="11" spans="1:13" ht="38.25" customHeight="1" thickBot="1" x14ac:dyDescent="0.3">
      <c r="A11" s="613" t="s">
        <v>13</v>
      </c>
      <c r="B11" s="565" t="s">
        <v>173</v>
      </c>
      <c r="C11" s="565" t="s">
        <v>995</v>
      </c>
      <c r="D11" s="568">
        <v>7</v>
      </c>
      <c r="E11" s="568">
        <v>10</v>
      </c>
      <c r="F11" s="568">
        <v>7</v>
      </c>
      <c r="G11" s="559">
        <f>D11*E11*F11</f>
        <v>490</v>
      </c>
      <c r="H11" s="66" t="s">
        <v>413</v>
      </c>
      <c r="I11" s="66" t="s">
        <v>16</v>
      </c>
      <c r="J11" s="692">
        <f ca="1">IF(G11&gt;=400,YEAR(TODAY())+1,IF(G11&gt;70,YEAR(TODAY())+3,YEAR(TODAY())+5))</f>
        <v>2018</v>
      </c>
      <c r="K11" s="68"/>
      <c r="L11" s="78"/>
      <c r="M11" s="221"/>
    </row>
    <row r="12" spans="1:13" ht="33" customHeight="1" thickBot="1" x14ac:dyDescent="0.3">
      <c r="A12" s="627"/>
      <c r="B12" s="575"/>
      <c r="C12" s="575"/>
      <c r="D12" s="575"/>
      <c r="E12" s="575"/>
      <c r="F12" s="575"/>
      <c r="G12" s="575"/>
      <c r="H12" s="507" t="s">
        <v>1063</v>
      </c>
      <c r="I12" s="507" t="s">
        <v>16</v>
      </c>
      <c r="J12" s="575"/>
      <c r="K12" s="68"/>
      <c r="L12" s="78"/>
      <c r="M12" s="221"/>
    </row>
    <row r="13" spans="1:13" ht="38.25" customHeight="1" thickBot="1" x14ac:dyDescent="0.3">
      <c r="A13" s="613" t="s">
        <v>17</v>
      </c>
      <c r="B13" s="565" t="s">
        <v>996</v>
      </c>
      <c r="C13" s="565" t="s">
        <v>429</v>
      </c>
      <c r="D13" s="576">
        <v>7</v>
      </c>
      <c r="E13" s="576">
        <v>7</v>
      </c>
      <c r="F13" s="568">
        <v>7</v>
      </c>
      <c r="G13" s="559">
        <f>D13*E13*F13</f>
        <v>343</v>
      </c>
      <c r="H13" s="79" t="s">
        <v>18</v>
      </c>
      <c r="I13" s="80" t="s">
        <v>59</v>
      </c>
      <c r="J13" s="647">
        <v>2017</v>
      </c>
      <c r="K13" s="70"/>
      <c r="L13" s="81" t="s">
        <v>1078</v>
      </c>
      <c r="M13" s="221"/>
    </row>
    <row r="14" spans="1:13" ht="38.25" customHeight="1" thickBot="1" x14ac:dyDescent="0.3">
      <c r="A14" s="614"/>
      <c r="B14" s="566"/>
      <c r="C14" s="566"/>
      <c r="D14" s="577"/>
      <c r="E14" s="577"/>
      <c r="F14" s="569"/>
      <c r="G14" s="560"/>
      <c r="H14" s="223" t="s">
        <v>421</v>
      </c>
      <c r="I14" s="224" t="s">
        <v>105</v>
      </c>
      <c r="J14" s="659"/>
      <c r="K14" s="516">
        <v>42979</v>
      </c>
      <c r="L14" s="506" t="s">
        <v>1052</v>
      </c>
      <c r="M14" s="222"/>
    </row>
    <row r="15" spans="1:13" ht="51" customHeight="1" thickBot="1" x14ac:dyDescent="0.3">
      <c r="A15" s="575"/>
      <c r="B15" s="575"/>
      <c r="C15" s="575"/>
      <c r="D15" s="575"/>
      <c r="E15" s="575"/>
      <c r="F15" s="570"/>
      <c r="G15" s="575"/>
      <c r="H15" s="223" t="s">
        <v>433</v>
      </c>
      <c r="I15" s="224" t="s">
        <v>105</v>
      </c>
      <c r="J15" s="580"/>
      <c r="K15" s="225">
        <v>2017</v>
      </c>
      <c r="L15" s="506" t="s">
        <v>1053</v>
      </c>
      <c r="M15" s="222"/>
    </row>
    <row r="16" spans="1:13" ht="30.75" thickBot="1" x14ac:dyDescent="0.3">
      <c r="A16" s="209" t="s">
        <v>171</v>
      </c>
      <c r="B16" s="206" t="s">
        <v>414</v>
      </c>
      <c r="C16" s="364" t="s">
        <v>997</v>
      </c>
      <c r="D16" s="210">
        <v>10</v>
      </c>
      <c r="E16" s="210">
        <v>7</v>
      </c>
      <c r="F16" s="210">
        <v>4</v>
      </c>
      <c r="G16" s="207">
        <f>D16*E16*F16</f>
        <v>280</v>
      </c>
      <c r="H16" s="218" t="s">
        <v>449</v>
      </c>
      <c r="I16" s="207" t="s">
        <v>105</v>
      </c>
      <c r="J16" s="212">
        <f ca="1">IF(G16&gt;=400,YEAR(TODAY())+1,IF(G16&gt;=70,YEAR(TODAY())+3,YEAR(TODAY())+5))</f>
        <v>2020</v>
      </c>
      <c r="K16" s="208">
        <v>2017</v>
      </c>
      <c r="L16" s="505" t="s">
        <v>1055</v>
      </c>
      <c r="M16" s="222"/>
    </row>
    <row r="17" spans="1:13" ht="35.25" customHeight="1" thickBot="1" x14ac:dyDescent="0.3">
      <c r="A17" s="562" t="s">
        <v>19</v>
      </c>
      <c r="B17" s="565" t="s">
        <v>251</v>
      </c>
      <c r="C17" s="565" t="s">
        <v>250</v>
      </c>
      <c r="D17" s="576">
        <v>7</v>
      </c>
      <c r="E17" s="576">
        <v>10</v>
      </c>
      <c r="F17" s="576">
        <v>4</v>
      </c>
      <c r="G17" s="559">
        <f t="shared" ref="G17" si="0">D17*E17*F17</f>
        <v>280</v>
      </c>
      <c r="H17" s="520" t="s">
        <v>1064</v>
      </c>
      <c r="I17" s="520" t="s">
        <v>67</v>
      </c>
      <c r="J17" s="693">
        <f ca="1">IF(G17&gt;=400,YEAR(TODAY())+1,IF(G17&gt;=70,YEAR(TODAY())+3,YEAR(TODAY())+5))</f>
        <v>2020</v>
      </c>
      <c r="K17" s="521"/>
      <c r="L17" s="522"/>
      <c r="M17" s="222"/>
    </row>
    <row r="18" spans="1:13" ht="35.25" customHeight="1" thickBot="1" x14ac:dyDescent="0.3">
      <c r="A18" s="563"/>
      <c r="B18" s="566"/>
      <c r="C18" s="566"/>
      <c r="D18" s="577"/>
      <c r="E18" s="577"/>
      <c r="F18" s="577"/>
      <c r="G18" s="560"/>
      <c r="H18" s="520" t="s">
        <v>1127</v>
      </c>
      <c r="I18" s="520" t="s">
        <v>67</v>
      </c>
      <c r="J18" s="694"/>
      <c r="K18" s="521"/>
      <c r="L18" s="522" t="s">
        <v>1043</v>
      </c>
      <c r="M18" s="222"/>
    </row>
    <row r="19" spans="1:13" ht="32.25" customHeight="1" thickBot="1" x14ac:dyDescent="0.3">
      <c r="A19" s="579"/>
      <c r="B19" s="579"/>
      <c r="C19" s="579"/>
      <c r="D19" s="577"/>
      <c r="E19" s="577"/>
      <c r="F19" s="577"/>
      <c r="G19" s="580"/>
      <c r="H19" s="475" t="s">
        <v>554</v>
      </c>
      <c r="I19" s="523" t="s">
        <v>67</v>
      </c>
      <c r="J19" s="694"/>
      <c r="K19" s="521"/>
      <c r="L19" s="522"/>
      <c r="M19" s="222"/>
    </row>
    <row r="20" spans="1:13" ht="36.75" thickBot="1" x14ac:dyDescent="0.3">
      <c r="A20" s="613" t="s">
        <v>69</v>
      </c>
      <c r="B20" s="565" t="s">
        <v>415</v>
      </c>
      <c r="C20" s="565" t="s">
        <v>998</v>
      </c>
      <c r="D20" s="568">
        <v>7</v>
      </c>
      <c r="E20" s="568">
        <v>10</v>
      </c>
      <c r="F20" s="568">
        <v>4</v>
      </c>
      <c r="G20" s="559">
        <f t="shared" ref="G20:G36" si="1">D20*E20*F20</f>
        <v>280</v>
      </c>
      <c r="H20" s="66" t="s">
        <v>416</v>
      </c>
      <c r="I20" s="66" t="s">
        <v>904</v>
      </c>
      <c r="J20" s="692">
        <f t="shared" ref="J20:J36" ca="1" si="2">IF(G20&gt;400,YEAR(TODAY())+1,IF(G20&gt;70,YEAR(TODAY())+3,YEAR(TODAY())+5))</f>
        <v>2020</v>
      </c>
      <c r="K20" s="226" t="s">
        <v>1054</v>
      </c>
      <c r="L20" s="78" t="s">
        <v>1056</v>
      </c>
      <c r="M20" s="221"/>
    </row>
    <row r="21" spans="1:13" ht="45.75" thickBot="1" x14ac:dyDescent="0.3">
      <c r="A21" s="627"/>
      <c r="B21" s="567"/>
      <c r="C21" s="567"/>
      <c r="D21" s="570"/>
      <c r="E21" s="570"/>
      <c r="F21" s="570"/>
      <c r="G21" s="561"/>
      <c r="H21" s="130" t="s">
        <v>999</v>
      </c>
      <c r="I21" s="66" t="s">
        <v>97</v>
      </c>
      <c r="J21" s="696"/>
      <c r="K21" s="68">
        <v>2018</v>
      </c>
      <c r="L21" s="127" t="s">
        <v>1057</v>
      </c>
      <c r="M21" s="221"/>
    </row>
    <row r="22" spans="1:13" ht="35.25" customHeight="1" thickBot="1" x14ac:dyDescent="0.3">
      <c r="A22" s="613" t="s">
        <v>23</v>
      </c>
      <c r="B22" s="565" t="s">
        <v>419</v>
      </c>
      <c r="C22" s="565" t="s">
        <v>420</v>
      </c>
      <c r="D22" s="576">
        <v>7</v>
      </c>
      <c r="E22" s="576">
        <v>10</v>
      </c>
      <c r="F22" s="576">
        <v>4</v>
      </c>
      <c r="G22" s="559">
        <f t="shared" si="1"/>
        <v>280</v>
      </c>
      <c r="H22" s="66" t="s">
        <v>430</v>
      </c>
      <c r="I22" s="66" t="s">
        <v>16</v>
      </c>
      <c r="J22" s="606">
        <v>2016</v>
      </c>
      <c r="K22" s="68">
        <v>2016</v>
      </c>
      <c r="L22" s="78"/>
      <c r="M22" s="221"/>
    </row>
    <row r="23" spans="1:13" ht="35.25" customHeight="1" thickBot="1" x14ac:dyDescent="0.3">
      <c r="A23" s="614"/>
      <c r="B23" s="580"/>
      <c r="C23" s="580"/>
      <c r="D23" s="580"/>
      <c r="E23" s="580"/>
      <c r="F23" s="580"/>
      <c r="G23" s="580"/>
      <c r="H23" s="66" t="s">
        <v>1000</v>
      </c>
      <c r="I23" s="66" t="s">
        <v>904</v>
      </c>
      <c r="J23" s="580"/>
      <c r="K23" s="68">
        <v>2017</v>
      </c>
      <c r="L23" s="78"/>
      <c r="M23" s="221"/>
    </row>
    <row r="24" spans="1:13" ht="35.25" customHeight="1" thickBot="1" x14ac:dyDescent="0.3">
      <c r="A24" s="627"/>
      <c r="B24" s="575"/>
      <c r="C24" s="575"/>
      <c r="D24" s="575"/>
      <c r="E24" s="575"/>
      <c r="F24" s="575"/>
      <c r="G24" s="575"/>
      <c r="H24" s="66" t="s">
        <v>425</v>
      </c>
      <c r="I24" s="66" t="s">
        <v>105</v>
      </c>
      <c r="J24" s="575"/>
      <c r="K24" s="68">
        <v>2017</v>
      </c>
      <c r="L24" s="78" t="s">
        <v>1058</v>
      </c>
      <c r="M24" s="221"/>
    </row>
    <row r="25" spans="1:13" ht="36.75" thickBot="1" x14ac:dyDescent="0.3">
      <c r="A25" s="613" t="s">
        <v>63</v>
      </c>
      <c r="B25" s="565" t="s">
        <v>1001</v>
      </c>
      <c r="C25" s="565" t="s">
        <v>427</v>
      </c>
      <c r="D25" s="568">
        <v>10</v>
      </c>
      <c r="E25" s="568">
        <v>1</v>
      </c>
      <c r="F25" s="568">
        <v>7</v>
      </c>
      <c r="G25" s="559">
        <f t="shared" si="1"/>
        <v>70</v>
      </c>
      <c r="H25" s="66" t="s">
        <v>1002</v>
      </c>
      <c r="I25" s="66" t="s">
        <v>105</v>
      </c>
      <c r="J25" s="692">
        <f ca="1">IF(G25&gt;=400,YEAR(TODAY())+1,IF(G25&gt;=70,YEAR(TODAY())+3,YEAR(TODAY())+5))</f>
        <v>2020</v>
      </c>
      <c r="K25" s="68" t="s">
        <v>1059</v>
      </c>
      <c r="L25" s="78" t="s">
        <v>1061</v>
      </c>
      <c r="M25" s="221"/>
    </row>
    <row r="26" spans="1:13" ht="24.75" thickBot="1" x14ac:dyDescent="0.3">
      <c r="A26" s="614"/>
      <c r="B26" s="566"/>
      <c r="C26" s="566"/>
      <c r="D26" s="569"/>
      <c r="E26" s="569"/>
      <c r="F26" s="569"/>
      <c r="G26" s="560"/>
      <c r="H26" s="66" t="s">
        <v>1003</v>
      </c>
      <c r="I26" s="66" t="s">
        <v>904</v>
      </c>
      <c r="J26" s="695"/>
      <c r="K26" s="68">
        <v>2017</v>
      </c>
      <c r="L26" s="78"/>
      <c r="M26" s="221"/>
    </row>
    <row r="27" spans="1:13" ht="24.75" thickBot="1" x14ac:dyDescent="0.3">
      <c r="A27" s="614"/>
      <c r="B27" s="566"/>
      <c r="C27" s="566"/>
      <c r="D27" s="569"/>
      <c r="E27" s="569"/>
      <c r="F27" s="569"/>
      <c r="G27" s="560"/>
      <c r="H27" s="66" t="s">
        <v>428</v>
      </c>
      <c r="I27" s="66" t="s">
        <v>904</v>
      </c>
      <c r="J27" s="695"/>
      <c r="K27" s="68">
        <v>2017</v>
      </c>
      <c r="L27" s="78"/>
      <c r="M27" s="221"/>
    </row>
    <row r="28" spans="1:13" ht="15.75" thickBot="1" x14ac:dyDescent="0.3">
      <c r="A28" s="614"/>
      <c r="B28" s="566"/>
      <c r="C28" s="566"/>
      <c r="D28" s="569"/>
      <c r="E28" s="569"/>
      <c r="F28" s="569"/>
      <c r="G28" s="560"/>
      <c r="H28" s="66" t="s">
        <v>431</v>
      </c>
      <c r="I28" s="66" t="s">
        <v>105</v>
      </c>
      <c r="J28" s="695"/>
      <c r="K28" s="68">
        <v>2017</v>
      </c>
      <c r="L28" s="78" t="s">
        <v>1062</v>
      </c>
      <c r="M28" s="221"/>
    </row>
    <row r="29" spans="1:13" ht="24.75" thickBot="1" x14ac:dyDescent="0.3">
      <c r="A29" s="614"/>
      <c r="B29" s="566"/>
      <c r="C29" s="566"/>
      <c r="D29" s="569"/>
      <c r="E29" s="569"/>
      <c r="F29" s="569"/>
      <c r="G29" s="560"/>
      <c r="H29" s="66" t="s">
        <v>432</v>
      </c>
      <c r="I29" s="66" t="s">
        <v>16</v>
      </c>
      <c r="J29" s="695"/>
      <c r="K29" s="68"/>
      <c r="L29" s="78"/>
      <c r="M29" s="221"/>
    </row>
    <row r="30" spans="1:13" ht="24.75" thickBot="1" x14ac:dyDescent="0.3">
      <c r="A30" s="614"/>
      <c r="B30" s="566"/>
      <c r="C30" s="566"/>
      <c r="D30" s="569"/>
      <c r="E30" s="569"/>
      <c r="F30" s="569"/>
      <c r="G30" s="560"/>
      <c r="H30" s="66" t="s">
        <v>1004</v>
      </c>
      <c r="I30" s="66" t="s">
        <v>14</v>
      </c>
      <c r="J30" s="695"/>
      <c r="K30" s="68"/>
      <c r="L30" s="78"/>
      <c r="M30" s="221"/>
    </row>
    <row r="31" spans="1:13" ht="15.75" thickBot="1" x14ac:dyDescent="0.3">
      <c r="A31" s="580"/>
      <c r="B31" s="580"/>
      <c r="C31" s="580"/>
      <c r="D31" s="580"/>
      <c r="E31" s="580"/>
      <c r="F31" s="580"/>
      <c r="G31" s="580"/>
      <c r="H31" s="66" t="s">
        <v>434</v>
      </c>
      <c r="I31" s="66" t="s">
        <v>105</v>
      </c>
      <c r="J31" s="695"/>
      <c r="K31" s="68">
        <v>2017</v>
      </c>
      <c r="L31" s="78" t="s">
        <v>1060</v>
      </c>
      <c r="M31" s="221"/>
    </row>
    <row r="32" spans="1:13" ht="24.75" thickBot="1" x14ac:dyDescent="0.3">
      <c r="A32" s="575"/>
      <c r="B32" s="575"/>
      <c r="C32" s="575"/>
      <c r="D32" s="575"/>
      <c r="E32" s="575"/>
      <c r="F32" s="575"/>
      <c r="G32" s="575"/>
      <c r="H32" s="66" t="s">
        <v>1005</v>
      </c>
      <c r="I32" s="66" t="s">
        <v>105</v>
      </c>
      <c r="J32" s="696"/>
      <c r="K32" s="68">
        <v>2017</v>
      </c>
      <c r="L32" s="78" t="s">
        <v>1060</v>
      </c>
      <c r="M32" s="221"/>
    </row>
    <row r="33" spans="1:13" ht="24.75" thickBot="1" x14ac:dyDescent="0.3">
      <c r="A33" s="613" t="s">
        <v>71</v>
      </c>
      <c r="B33" s="565" t="s">
        <v>423</v>
      </c>
      <c r="C33" s="565" t="s">
        <v>424</v>
      </c>
      <c r="D33" s="576">
        <v>4</v>
      </c>
      <c r="E33" s="576">
        <v>10</v>
      </c>
      <c r="F33" s="576">
        <v>4</v>
      </c>
      <c r="G33" s="559">
        <f t="shared" si="1"/>
        <v>160</v>
      </c>
      <c r="H33" s="66" t="s">
        <v>422</v>
      </c>
      <c r="I33" s="66" t="s">
        <v>16</v>
      </c>
      <c r="J33" s="621">
        <v>2017</v>
      </c>
      <c r="K33" s="68"/>
      <c r="L33" s="78"/>
      <c r="M33" s="221"/>
    </row>
    <row r="34" spans="1:13" ht="24.75" thickBot="1" x14ac:dyDescent="0.3">
      <c r="A34" s="627"/>
      <c r="B34" s="567"/>
      <c r="C34" s="567"/>
      <c r="D34" s="610"/>
      <c r="E34" s="610"/>
      <c r="F34" s="610"/>
      <c r="G34" s="561"/>
      <c r="H34" s="66" t="s">
        <v>1006</v>
      </c>
      <c r="I34" s="66" t="s">
        <v>16</v>
      </c>
      <c r="J34" s="697"/>
      <c r="K34" s="68"/>
      <c r="L34" s="78"/>
      <c r="M34" s="221"/>
    </row>
    <row r="35" spans="1:13" ht="69" customHeight="1" thickBot="1" x14ac:dyDescent="0.3">
      <c r="A35" s="216" t="s">
        <v>75</v>
      </c>
      <c r="B35" s="364" t="s">
        <v>1007</v>
      </c>
      <c r="C35" s="364" t="s">
        <v>1008</v>
      </c>
      <c r="D35" s="217">
        <v>10</v>
      </c>
      <c r="E35" s="217">
        <v>4</v>
      </c>
      <c r="F35" s="217">
        <v>4</v>
      </c>
      <c r="G35" s="218">
        <f t="shared" si="1"/>
        <v>160</v>
      </c>
      <c r="H35" s="514" t="s">
        <v>1086</v>
      </c>
      <c r="I35" s="66" t="s">
        <v>105</v>
      </c>
      <c r="J35" s="220">
        <f ca="1">IF(G35&gt;400,YEAR(TODAY())+1,IF(G35&gt;70,YEAR(TODAY())+3,YEAR(TODAY())+5))</f>
        <v>2020</v>
      </c>
      <c r="K35" s="226">
        <v>42887</v>
      </c>
      <c r="L35" s="78" t="s">
        <v>1126</v>
      </c>
      <c r="M35" s="221"/>
    </row>
    <row r="36" spans="1:13" ht="15.75" thickBot="1" x14ac:dyDescent="0.3">
      <c r="A36" s="227"/>
      <c r="B36" s="18"/>
      <c r="C36" s="18"/>
      <c r="D36" s="65"/>
      <c r="E36" s="65"/>
      <c r="F36" s="65"/>
      <c r="G36" s="66">
        <f t="shared" si="1"/>
        <v>0</v>
      </c>
      <c r="H36" s="66"/>
      <c r="I36" s="66"/>
      <c r="J36" s="77">
        <f t="shared" ca="1" si="2"/>
        <v>2022</v>
      </c>
      <c r="K36" s="68"/>
      <c r="L36" s="78"/>
      <c r="M36" s="221"/>
    </row>
    <row r="38" spans="1:13" ht="15.75" x14ac:dyDescent="0.25">
      <c r="B38" s="92" t="s">
        <v>161</v>
      </c>
    </row>
    <row r="39" spans="1:13" x14ac:dyDescent="0.25">
      <c r="B39" s="71"/>
    </row>
    <row r="40" spans="1:13" x14ac:dyDescent="0.25">
      <c r="B40" s="93">
        <v>2015</v>
      </c>
      <c r="C40" s="71"/>
    </row>
    <row r="41" spans="1:13" x14ac:dyDescent="0.25">
      <c r="B41" s="71" t="s">
        <v>426</v>
      </c>
      <c r="C41" s="71"/>
    </row>
  </sheetData>
  <autoFilter ref="A10:L36"/>
  <mergeCells count="69">
    <mergeCell ref="J33:J34"/>
    <mergeCell ref="K9:K10"/>
    <mergeCell ref="L9:L10"/>
    <mergeCell ref="M9:M10"/>
    <mergeCell ref="A1:K1"/>
    <mergeCell ref="A4:C4"/>
    <mergeCell ref="A6:C6"/>
    <mergeCell ref="A9:A10"/>
    <mergeCell ref="B9:B10"/>
    <mergeCell ref="C9:C10"/>
    <mergeCell ref="D9:G9"/>
    <mergeCell ref="H9:H10"/>
    <mergeCell ref="I9:I10"/>
    <mergeCell ref="J9:J10"/>
    <mergeCell ref="G20:G21"/>
    <mergeCell ref="J20:J21"/>
    <mergeCell ref="A20:A21"/>
    <mergeCell ref="B20:B21"/>
    <mergeCell ref="C20:C21"/>
    <mergeCell ref="D20:D21"/>
    <mergeCell ref="E20:E21"/>
    <mergeCell ref="F20:F21"/>
    <mergeCell ref="G22:G24"/>
    <mergeCell ref="J22:J24"/>
    <mergeCell ref="A33:A34"/>
    <mergeCell ref="B33:B34"/>
    <mergeCell ref="C33:C34"/>
    <mergeCell ref="D33:D34"/>
    <mergeCell ref="E33:E34"/>
    <mergeCell ref="F33:F34"/>
    <mergeCell ref="G33:G34"/>
    <mergeCell ref="A22:A24"/>
    <mergeCell ref="B22:B24"/>
    <mergeCell ref="C22:C24"/>
    <mergeCell ref="D22:D24"/>
    <mergeCell ref="E22:E24"/>
    <mergeCell ref="F22:F24"/>
    <mergeCell ref="J25:J32"/>
    <mergeCell ref="J13:J15"/>
    <mergeCell ref="A13:A15"/>
    <mergeCell ref="B13:B15"/>
    <mergeCell ref="C13:C15"/>
    <mergeCell ref="D13:D15"/>
    <mergeCell ref="E13:E15"/>
    <mergeCell ref="F13:F15"/>
    <mergeCell ref="G13:G15"/>
    <mergeCell ref="F25:F32"/>
    <mergeCell ref="G25:G32"/>
    <mergeCell ref="A25:A32"/>
    <mergeCell ref="B25:B32"/>
    <mergeCell ref="C25:C32"/>
    <mergeCell ref="D25:D32"/>
    <mergeCell ref="E25:E32"/>
    <mergeCell ref="F11:F12"/>
    <mergeCell ref="G11:G12"/>
    <mergeCell ref="J11:J12"/>
    <mergeCell ref="A17:A19"/>
    <mergeCell ref="B17:B19"/>
    <mergeCell ref="C17:C19"/>
    <mergeCell ref="D17:D19"/>
    <mergeCell ref="E17:E19"/>
    <mergeCell ref="F17:F19"/>
    <mergeCell ref="G17:G19"/>
    <mergeCell ref="J17:J19"/>
    <mergeCell ref="A11:A12"/>
    <mergeCell ref="B11:B12"/>
    <mergeCell ref="C11:C12"/>
    <mergeCell ref="D11:D12"/>
    <mergeCell ref="E11:E12"/>
  </mergeCells>
  <conditionalFormatting sqref="G20:G22 G33:G36 G25:G30 G11">
    <cfRule type="containsText" dxfId="19" priority="4" operator="containsText" text="P3">
      <formula>NOT(ISERROR(SEARCH("P3",G11)))</formula>
    </cfRule>
    <cfRule type="containsText" dxfId="18" priority="5" operator="containsText" text="P2">
      <formula>NOT(ISERROR(SEARCH("P2",G11)))</formula>
    </cfRule>
    <cfRule type="containsText" dxfId="17" priority="6" operator="containsText" text="P1">
      <formula>NOT(ISERROR(SEARCH("P1",G11)))</formula>
    </cfRule>
  </conditionalFormatting>
  <conditionalFormatting sqref="G33:G36 G25:G30 G20:G22 G11 G13:G14 G16:G18">
    <cfRule type="cellIs" dxfId="16" priority="1" stopIfTrue="1" operator="between">
      <formula>70</formula>
      <formula>399</formula>
    </cfRule>
    <cfRule type="cellIs" dxfId="15" priority="2" stopIfTrue="1" operator="lessThan">
      <formula>69</formula>
    </cfRule>
    <cfRule type="cellIs" dxfId="14" priority="3" stopIfTrue="1" operator="greaterThanOrEqual">
      <formula>400</formula>
    </cfRule>
  </conditionalFormatting>
  <printOptions horizontalCentered="1" verticalCentered="1"/>
  <pageMargins left="0.51181102362204722" right="0.51181102362204722" top="0.15748031496062992" bottom="0.15748031496062992" header="0.11811023622047245" footer="0.31496062992125984"/>
  <pageSetup paperSize="8" scale="67" orientation="landscape" r:id="rId1"/>
  <drawing r:id="rId2"/>
  <legacyDrawing r:id="rId3"/>
  <controls>
    <mc:AlternateContent xmlns:mc="http://schemas.openxmlformats.org/markup-compatibility/2006">
      <mc:Choice Requires="x14">
        <control shapeId="15361" r:id="rId4" name="Bt1">
          <controlPr defaultSize="0" autoLine="0" autoPict="0" r:id="rId5">
            <anchor moveWithCells="1">
              <from>
                <xdr:col>0</xdr:col>
                <xdr:colOff>638175</xdr:colOff>
                <xdr:row>1</xdr:row>
                <xdr:rowOff>47625</xdr:rowOff>
              </from>
              <to>
                <xdr:col>0</xdr:col>
                <xdr:colOff>2352675</xdr:colOff>
                <xdr:row>3</xdr:row>
                <xdr:rowOff>19050</xdr:rowOff>
              </to>
            </anchor>
          </controlPr>
        </control>
      </mc:Choice>
      <mc:Fallback>
        <control shapeId="15361" r:id="rId4" name="Bt1"/>
      </mc:Fallback>
    </mc:AlternateContent>
  </controls>
  <extLst>
    <ext xmlns:x14="http://schemas.microsoft.com/office/spreadsheetml/2009/9/main" uri="{CCE6A557-97BC-4b89-ADB6-D9C93CAAB3DF}">
      <x14:dataValidations xmlns:xm="http://schemas.microsoft.com/office/excel/2006/main" count="10">
        <x14:dataValidation type="list" allowBlank="1" showInputMessage="1" showErrorMessage="1">
          <x14:formula1>
            <xm:f>'CALCUL  ECHELLE '!C53:C56</xm:f>
          </x14:formula1>
          <xm:sqref>D25:F30</xm:sqref>
        </x14:dataValidation>
        <x14:dataValidation type="list" allowBlank="1" showInputMessage="1" showErrorMessage="1">
          <x14:formula1>
            <xm:f>'CALCUL  ECHELLE '!C44:C47</xm:f>
          </x14:formula1>
          <xm:sqref>D16:F22</xm:sqref>
        </x14:dataValidation>
        <x14:dataValidation type="list" allowBlank="1" showInputMessage="1" showErrorMessage="1">
          <x14:formula1>
            <xm:f>'CALCUL  ECHELLE '!C39:C42</xm:f>
          </x14:formula1>
          <xm:sqref>D11:F11</xm:sqref>
        </x14:dataValidation>
        <x14:dataValidation type="list" allowBlank="1" showInputMessage="1" showErrorMessage="1">
          <x14:formula1>
            <xm:f>'CALCUL  ECHELLE '!C41:C44</xm:f>
          </x14:formula1>
          <xm:sqref>D13:F14</xm:sqref>
        </x14:dataValidation>
        <x14:dataValidation type="list" allowBlank="1" showInputMessage="1" showErrorMessage="1">
          <x14:formula1>
            <xm:f>'CALCUL  ECHELLE '!C61:C64</xm:f>
          </x14:formula1>
          <xm:sqref>D33:F36</xm:sqref>
        </x14:dataValidation>
        <x14:dataValidation type="list" allowBlank="1" showInputMessage="1" showErrorMessage="1">
          <x14:formula1>
            <xm:f>'RISQUES ET GESTIONNNAIRES'!A24:A67</xm:f>
          </x14:formula1>
          <xm:sqref>A33:A36</xm:sqref>
        </x14:dataValidation>
        <x14:dataValidation type="list" allowBlank="1" showInputMessage="1" showErrorMessage="1">
          <x14:formula1>
            <xm:f>'RISQUES ET GESTIONNNAIRES'!A2:A45</xm:f>
          </x14:formula1>
          <xm:sqref>A11:A14</xm:sqref>
        </x14:dataValidation>
        <x14:dataValidation type="list" allowBlank="1" showInputMessage="1" showErrorMessage="1">
          <x14:formula1>
            <xm:f>'RISQUES ET GESTIONNNAIRES'!A7:A50</xm:f>
          </x14:formula1>
          <xm:sqref>A16:A18</xm:sqref>
        </x14:dataValidation>
        <x14:dataValidation type="list" allowBlank="1" showInputMessage="1" showErrorMessage="1">
          <x14:formula1>
            <xm:f>'RISQUES ET GESTIONNNAIRES'!A11:A54</xm:f>
          </x14:formula1>
          <xm:sqref>A20:A30</xm:sqref>
        </x14:dataValidation>
        <x14:dataValidation type="list" allowBlank="1" showInputMessage="1" showErrorMessage="1">
          <x14:formula1>
            <xm:f>'RISQUES ET GESTIONNNAIRES'!D2:D29</xm:f>
          </x14:formula1>
          <xm:sqref>I11:I36</xm:sqref>
        </x14:dataValidation>
      </x14:dataValidations>
    </ext>
  </extLs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pageSetUpPr fitToPage="1"/>
  </sheetPr>
  <dimension ref="A1:M43"/>
  <sheetViews>
    <sheetView topLeftCell="A22" workbookViewId="0">
      <selection activeCell="G41" sqref="G41"/>
    </sheetView>
  </sheetViews>
  <sheetFormatPr baseColWidth="10" defaultRowHeight="15" x14ac:dyDescent="0.2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customWidth="1"/>
  </cols>
  <sheetData>
    <row r="1" spans="1:13" x14ac:dyDescent="0.25">
      <c r="B1" s="111"/>
      <c r="C1" s="111"/>
      <c r="K1" s="67"/>
    </row>
    <row r="2" spans="1:13" ht="15.75" thickBot="1" x14ac:dyDescent="0.3">
      <c r="B2" s="111"/>
      <c r="C2" s="111"/>
      <c r="K2" s="67"/>
    </row>
    <row r="3" spans="1:13" ht="16.5" thickBot="1" x14ac:dyDescent="0.3">
      <c r="A3" s="582" t="s">
        <v>0</v>
      </c>
      <c r="B3" s="583"/>
      <c r="C3" s="583"/>
      <c r="D3" s="583"/>
      <c r="E3" s="583"/>
      <c r="F3" s="583"/>
      <c r="G3" s="583"/>
      <c r="H3" s="583"/>
      <c r="I3" s="583"/>
      <c r="J3" s="583"/>
      <c r="K3" s="584"/>
    </row>
    <row r="4" spans="1:13" ht="16.5" thickBot="1" x14ac:dyDescent="0.3">
      <c r="A4" s="1"/>
      <c r="B4" s="2"/>
      <c r="C4" s="2"/>
      <c r="D4" s="3"/>
      <c r="E4" s="3"/>
      <c r="F4" s="3"/>
      <c r="K4" s="67"/>
    </row>
    <row r="5" spans="1:13" ht="15.75" thickBot="1" x14ac:dyDescent="0.3">
      <c r="A5" s="4" t="s">
        <v>237</v>
      </c>
      <c r="B5" s="5" t="s">
        <v>236</v>
      </c>
      <c r="C5" s="119" t="s">
        <v>235</v>
      </c>
      <c r="D5" s="6"/>
      <c r="E5" s="7"/>
      <c r="F5" s="7"/>
      <c r="G5" s="6"/>
      <c r="H5" s="6"/>
      <c r="I5" s="6"/>
      <c r="K5" s="67"/>
    </row>
    <row r="6" spans="1:13" x14ac:dyDescent="0.25">
      <c r="A6" s="585"/>
      <c r="B6" s="586"/>
      <c r="C6" s="586"/>
      <c r="D6" s="6"/>
      <c r="E6" s="6"/>
      <c r="F6" s="6"/>
      <c r="G6" s="6"/>
      <c r="H6" s="6" t="s">
        <v>1</v>
      </c>
      <c r="I6" s="6">
        <v>2016</v>
      </c>
      <c r="K6" s="67"/>
    </row>
    <row r="7" spans="1:13" ht="15.75" thickBot="1" x14ac:dyDescent="0.3">
      <c r="A7" s="587" t="s">
        <v>234</v>
      </c>
      <c r="B7" s="588"/>
      <c r="C7" s="588"/>
      <c r="D7" s="8"/>
      <c r="E7" s="4"/>
      <c r="F7" s="4"/>
      <c r="G7" s="6"/>
      <c r="H7" s="6"/>
      <c r="I7" s="6"/>
      <c r="K7" s="67"/>
    </row>
    <row r="8" spans="1:13" ht="15.75" thickBot="1" x14ac:dyDescent="0.3">
      <c r="A8" s="9"/>
      <c r="B8" s="10"/>
      <c r="C8" s="10"/>
      <c r="D8" s="4"/>
      <c r="E8" s="4"/>
      <c r="F8" s="4"/>
      <c r="G8" s="6"/>
      <c r="H8" s="6"/>
      <c r="I8" s="6"/>
      <c r="K8" s="67"/>
    </row>
    <row r="9" spans="1:13" ht="15.75" thickBot="1" x14ac:dyDescent="0.3">
      <c r="A9" s="589" t="s">
        <v>2</v>
      </c>
      <c r="B9" s="590" t="s">
        <v>3</v>
      </c>
      <c r="C9" s="592" t="s">
        <v>4</v>
      </c>
      <c r="D9" s="594" t="s">
        <v>5</v>
      </c>
      <c r="E9" s="595"/>
      <c r="F9" s="595"/>
      <c r="G9" s="596"/>
      <c r="H9" s="597" t="s">
        <v>130</v>
      </c>
      <c r="I9" s="599" t="s">
        <v>6</v>
      </c>
      <c r="J9" s="601" t="s">
        <v>7</v>
      </c>
      <c r="K9" s="602" t="s">
        <v>233</v>
      </c>
      <c r="L9" s="604" t="s">
        <v>8</v>
      </c>
      <c r="M9" s="602" t="s">
        <v>411</v>
      </c>
    </row>
    <row r="10" spans="1:13" ht="15.75" thickBot="1" x14ac:dyDescent="0.3">
      <c r="A10" s="564"/>
      <c r="B10" s="591"/>
      <c r="C10" s="593"/>
      <c r="D10" s="88" t="s">
        <v>9</v>
      </c>
      <c r="E10" s="88" t="s">
        <v>10</v>
      </c>
      <c r="F10" s="88" t="s">
        <v>11</v>
      </c>
      <c r="G10" s="12" t="s">
        <v>12</v>
      </c>
      <c r="H10" s="598"/>
      <c r="I10" s="600"/>
      <c r="J10" s="601"/>
      <c r="K10" s="602"/>
      <c r="L10" s="605"/>
      <c r="M10" s="602"/>
    </row>
    <row r="11" spans="1:13" ht="24.75" thickBot="1" x14ac:dyDescent="0.3">
      <c r="A11" s="99" t="s">
        <v>13</v>
      </c>
      <c r="B11" s="18" t="s">
        <v>566</v>
      </c>
      <c r="C11" s="18" t="s">
        <v>1015</v>
      </c>
      <c r="D11" s="96">
        <v>4</v>
      </c>
      <c r="E11" s="96">
        <v>7</v>
      </c>
      <c r="F11" s="96">
        <v>1</v>
      </c>
      <c r="G11" s="89">
        <f>D11*E11*F11</f>
        <v>28</v>
      </c>
      <c r="H11" s="89"/>
      <c r="I11" s="66"/>
      <c r="J11" s="135">
        <f ca="1">IF(G11&gt;400,YEAR(TODAY())+1,IF(G11&gt;70,YEAR(TODAY())+3,YEAR(TODAY())+5))</f>
        <v>2022</v>
      </c>
      <c r="K11" s="69"/>
      <c r="L11" s="94"/>
      <c r="M11" s="214"/>
    </row>
    <row r="12" spans="1:13" ht="36.75" thickBot="1" x14ac:dyDescent="0.3">
      <c r="A12" s="99" t="s">
        <v>702</v>
      </c>
      <c r="B12" s="18" t="s">
        <v>232</v>
      </c>
      <c r="C12" s="18" t="s">
        <v>231</v>
      </c>
      <c r="D12" s="96">
        <v>7</v>
      </c>
      <c r="E12" s="96">
        <v>4</v>
      </c>
      <c r="F12" s="96">
        <v>4</v>
      </c>
      <c r="G12" s="89">
        <f>D12*E12*F12</f>
        <v>112</v>
      </c>
      <c r="H12" s="117" t="s">
        <v>230</v>
      </c>
      <c r="I12" s="80" t="s">
        <v>59</v>
      </c>
      <c r="J12" s="135">
        <v>2017</v>
      </c>
      <c r="K12" s="116">
        <v>2017</v>
      </c>
      <c r="L12" s="115" t="s">
        <v>200</v>
      </c>
      <c r="M12" s="214"/>
    </row>
    <row r="13" spans="1:13" ht="15.75" thickBot="1" x14ac:dyDescent="0.3">
      <c r="A13" s="643" t="s">
        <v>17</v>
      </c>
      <c r="B13" s="689" t="s">
        <v>229</v>
      </c>
      <c r="C13" s="645" t="s">
        <v>228</v>
      </c>
      <c r="D13" s="640">
        <v>7</v>
      </c>
      <c r="E13" s="640">
        <v>10</v>
      </c>
      <c r="F13" s="640">
        <v>7</v>
      </c>
      <c r="G13" s="646">
        <f>D13*E13*F13</f>
        <v>490</v>
      </c>
      <c r="H13" s="118" t="s">
        <v>18</v>
      </c>
      <c r="I13" s="80" t="s">
        <v>59</v>
      </c>
      <c r="J13" s="692">
        <v>2015</v>
      </c>
      <c r="K13" s="116"/>
      <c r="L13" s="115" t="s">
        <v>1078</v>
      </c>
      <c r="M13" s="214"/>
    </row>
    <row r="14" spans="1:13" ht="66" customHeight="1" thickBot="1" x14ac:dyDescent="0.3">
      <c r="A14" s="644"/>
      <c r="B14" s="698"/>
      <c r="C14" s="573"/>
      <c r="D14" s="564"/>
      <c r="E14" s="564"/>
      <c r="F14" s="564"/>
      <c r="G14" s="564"/>
      <c r="H14" s="80" t="s">
        <v>227</v>
      </c>
      <c r="I14" s="117" t="s">
        <v>904</v>
      </c>
      <c r="J14" s="578"/>
      <c r="K14" s="70" t="s">
        <v>226</v>
      </c>
      <c r="L14" s="115" t="s">
        <v>225</v>
      </c>
      <c r="M14" s="214"/>
    </row>
    <row r="15" spans="1:13" ht="24.75" thickBot="1" x14ac:dyDescent="0.3">
      <c r="A15" s="562" t="s">
        <v>19</v>
      </c>
      <c r="B15" s="565" t="s">
        <v>224</v>
      </c>
      <c r="C15" s="565" t="s">
        <v>223</v>
      </c>
      <c r="D15" s="640">
        <v>4</v>
      </c>
      <c r="E15" s="640">
        <v>4</v>
      </c>
      <c r="F15" s="640">
        <v>10</v>
      </c>
      <c r="G15" s="646">
        <f>D15*E15*F15</f>
        <v>160</v>
      </c>
      <c r="H15" s="66" t="s">
        <v>222</v>
      </c>
      <c r="I15" s="89" t="s">
        <v>14</v>
      </c>
      <c r="J15" s="651">
        <f ca="1">IF(G15&gt;400,YEAR(TODAY())+1,IF(G15&gt;70,YEAR(TODAY())+3,YEAR(TODAY())+5))</f>
        <v>2020</v>
      </c>
      <c r="K15" s="68">
        <v>2014</v>
      </c>
      <c r="L15" s="17"/>
      <c r="M15" s="214"/>
    </row>
    <row r="16" spans="1:13" ht="36.75" thickBot="1" x14ac:dyDescent="0.3">
      <c r="A16" s="563"/>
      <c r="B16" s="580"/>
      <c r="C16" s="566"/>
      <c r="D16" s="641"/>
      <c r="E16" s="641"/>
      <c r="F16" s="641"/>
      <c r="G16" s="650"/>
      <c r="H16" s="491" t="s">
        <v>554</v>
      </c>
      <c r="I16" s="89" t="s">
        <v>904</v>
      </c>
      <c r="J16" s="652"/>
      <c r="K16" s="68" t="s">
        <v>215</v>
      </c>
      <c r="L16" s="94" t="s">
        <v>214</v>
      </c>
      <c r="M16" s="214"/>
    </row>
    <row r="17" spans="1:13" ht="39" customHeight="1" thickBot="1" x14ac:dyDescent="0.3">
      <c r="A17" s="564"/>
      <c r="B17" s="575"/>
      <c r="C17" s="575"/>
      <c r="D17" s="564"/>
      <c r="E17" s="564"/>
      <c r="F17" s="564"/>
      <c r="G17" s="564"/>
      <c r="H17" s="66" t="s">
        <v>221</v>
      </c>
      <c r="I17" s="66" t="s">
        <v>904</v>
      </c>
      <c r="J17" s="564"/>
      <c r="K17" s="68" t="s">
        <v>220</v>
      </c>
      <c r="L17" s="94" t="s">
        <v>214</v>
      </c>
      <c r="M17" s="214"/>
    </row>
    <row r="18" spans="1:13" ht="26.25" thickBot="1" x14ac:dyDescent="0.3">
      <c r="A18" s="562" t="s">
        <v>219</v>
      </c>
      <c r="B18" s="565" t="s">
        <v>218</v>
      </c>
      <c r="C18" s="565" t="s">
        <v>85</v>
      </c>
      <c r="D18" s="640">
        <v>4</v>
      </c>
      <c r="E18" s="640">
        <v>7</v>
      </c>
      <c r="F18" s="640">
        <v>7</v>
      </c>
      <c r="G18" s="646">
        <f>D18*E18*F18</f>
        <v>196</v>
      </c>
      <c r="H18" s="66" t="s">
        <v>217</v>
      </c>
      <c r="I18" s="66" t="s">
        <v>904</v>
      </c>
      <c r="J18" s="683">
        <f ca="1">IF(G18&gt;400,YEAR(TODAY())+1,IF(G18&gt;70,YEAR(TODAY())+3,YEAR(TODAY())+5))</f>
        <v>2020</v>
      </c>
      <c r="K18" s="68" t="s">
        <v>215</v>
      </c>
      <c r="L18" s="94" t="s">
        <v>214</v>
      </c>
      <c r="M18" s="214"/>
    </row>
    <row r="19" spans="1:13" ht="26.25" thickBot="1" x14ac:dyDescent="0.3">
      <c r="A19" s="579"/>
      <c r="B19" s="580"/>
      <c r="C19" s="580"/>
      <c r="D19" s="579"/>
      <c r="E19" s="579"/>
      <c r="F19" s="579"/>
      <c r="G19" s="579"/>
      <c r="H19" s="66" t="s">
        <v>216</v>
      </c>
      <c r="I19" s="66" t="s">
        <v>904</v>
      </c>
      <c r="J19" s="684"/>
      <c r="K19" s="68" t="s">
        <v>215</v>
      </c>
      <c r="L19" s="94" t="s">
        <v>214</v>
      </c>
      <c r="M19" s="214"/>
    </row>
    <row r="20" spans="1:13" ht="36.75" thickBot="1" x14ac:dyDescent="0.3">
      <c r="A20" s="564"/>
      <c r="B20" s="575"/>
      <c r="C20" s="575"/>
      <c r="D20" s="564"/>
      <c r="E20" s="564"/>
      <c r="F20" s="564"/>
      <c r="G20" s="564"/>
      <c r="H20" s="66" t="s">
        <v>213</v>
      </c>
      <c r="I20" s="66" t="s">
        <v>14</v>
      </c>
      <c r="J20" s="685"/>
      <c r="K20" s="69" t="s">
        <v>212</v>
      </c>
      <c r="L20" s="94" t="s">
        <v>211</v>
      </c>
      <c r="M20" s="214"/>
    </row>
    <row r="21" spans="1:13" ht="30.75" thickBot="1" x14ac:dyDescent="0.3">
      <c r="A21" s="562" t="s">
        <v>21</v>
      </c>
      <c r="B21" s="565" t="s">
        <v>210</v>
      </c>
      <c r="C21" s="565" t="s">
        <v>1016</v>
      </c>
      <c r="D21" s="640">
        <v>10</v>
      </c>
      <c r="E21" s="640">
        <v>7</v>
      </c>
      <c r="F21" s="640">
        <v>4</v>
      </c>
      <c r="G21" s="646">
        <f>D21*E21*F21</f>
        <v>280</v>
      </c>
      <c r="H21" s="519" t="s">
        <v>209</v>
      </c>
      <c r="I21" s="519" t="s">
        <v>14</v>
      </c>
      <c r="J21" s="699">
        <v>2016</v>
      </c>
      <c r="K21" s="534">
        <v>2016</v>
      </c>
      <c r="L21" s="100" t="s">
        <v>208</v>
      </c>
      <c r="M21" s="214"/>
    </row>
    <row r="22" spans="1:13" ht="15.75" thickBot="1" x14ac:dyDescent="0.3">
      <c r="A22" s="579"/>
      <c r="B22" s="580"/>
      <c r="C22" s="580"/>
      <c r="D22" s="579"/>
      <c r="E22" s="579"/>
      <c r="F22" s="579"/>
      <c r="G22" s="579"/>
      <c r="H22" s="519" t="s">
        <v>207</v>
      </c>
      <c r="I22" s="519" t="s">
        <v>14</v>
      </c>
      <c r="J22" s="700"/>
      <c r="K22" s="534">
        <v>2013</v>
      </c>
      <c r="L22" s="535"/>
      <c r="M22" s="214"/>
    </row>
    <row r="23" spans="1:13" ht="75.75" thickBot="1" x14ac:dyDescent="0.3">
      <c r="A23" s="564"/>
      <c r="B23" s="575"/>
      <c r="C23" s="575"/>
      <c r="D23" s="564"/>
      <c r="E23" s="564"/>
      <c r="F23" s="564"/>
      <c r="G23" s="564"/>
      <c r="H23" s="519" t="s">
        <v>206</v>
      </c>
      <c r="I23" s="519" t="s">
        <v>14</v>
      </c>
      <c r="J23" s="642"/>
      <c r="K23" s="534"/>
      <c r="L23" s="536" t="s">
        <v>1087</v>
      </c>
      <c r="M23" s="214"/>
    </row>
    <row r="24" spans="1:13" ht="31.5" customHeight="1" thickBot="1" x14ac:dyDescent="0.3">
      <c r="A24" s="489" t="s">
        <v>143</v>
      </c>
      <c r="B24" s="18" t="s">
        <v>1017</v>
      </c>
      <c r="C24" s="98" t="s">
        <v>205</v>
      </c>
      <c r="D24" s="96">
        <v>10</v>
      </c>
      <c r="E24" s="96">
        <v>4</v>
      </c>
      <c r="F24" s="96">
        <v>10</v>
      </c>
      <c r="G24" s="89">
        <f>D24*E24*F24</f>
        <v>400</v>
      </c>
      <c r="H24" s="66" t="s">
        <v>22</v>
      </c>
      <c r="I24" s="89" t="s">
        <v>904</v>
      </c>
      <c r="J24" s="135">
        <f t="shared" ref="J24:J30" ca="1" si="0">IF(G24&gt;400,YEAR(TODAY())+1,IF(G24&gt;70,YEAR(TODAY())+3,YEAR(TODAY())+5))</f>
        <v>2020</v>
      </c>
      <c r="K24" s="69" t="s">
        <v>204</v>
      </c>
      <c r="L24" s="94"/>
      <c r="M24" s="214"/>
    </row>
    <row r="25" spans="1:13" ht="36.75" thickBot="1" x14ac:dyDescent="0.3">
      <c r="A25" s="99" t="s">
        <v>23</v>
      </c>
      <c r="B25" s="18" t="s">
        <v>203</v>
      </c>
      <c r="C25" s="18" t="s">
        <v>202</v>
      </c>
      <c r="D25" s="96">
        <v>7</v>
      </c>
      <c r="E25" s="96">
        <v>7</v>
      </c>
      <c r="F25" s="96">
        <v>4</v>
      </c>
      <c r="G25" s="89">
        <f>D25*E25*F25</f>
        <v>196</v>
      </c>
      <c r="H25" s="117" t="s">
        <v>201</v>
      </c>
      <c r="I25" s="80" t="s">
        <v>904</v>
      </c>
      <c r="J25" s="135">
        <f t="shared" ca="1" si="0"/>
        <v>2020</v>
      </c>
      <c r="K25" s="116"/>
      <c r="L25" s="115" t="s">
        <v>200</v>
      </c>
      <c r="M25" s="214"/>
    </row>
    <row r="26" spans="1:13" ht="36.75" thickBot="1" x14ac:dyDescent="0.3">
      <c r="A26" s="99" t="s">
        <v>75</v>
      </c>
      <c r="B26" s="18" t="s">
        <v>199</v>
      </c>
      <c r="C26" s="18" t="s">
        <v>198</v>
      </c>
      <c r="D26" s="96">
        <v>7</v>
      </c>
      <c r="E26" s="96">
        <v>4</v>
      </c>
      <c r="F26" s="96">
        <v>7</v>
      </c>
      <c r="G26" s="89">
        <f>D26*E26*F26</f>
        <v>196</v>
      </c>
      <c r="H26" s="66" t="s">
        <v>192</v>
      </c>
      <c r="I26" s="89" t="s">
        <v>14</v>
      </c>
      <c r="J26" s="135">
        <f t="shared" ca="1" si="0"/>
        <v>2020</v>
      </c>
      <c r="K26" s="534"/>
      <c r="L26" s="535"/>
      <c r="M26" s="214"/>
    </row>
    <row r="27" spans="1:13" ht="24.75" thickBot="1" x14ac:dyDescent="0.3">
      <c r="A27" s="99" t="s">
        <v>197</v>
      </c>
      <c r="B27" s="18" t="s">
        <v>196</v>
      </c>
      <c r="C27" s="98"/>
      <c r="D27" s="96">
        <v>7</v>
      </c>
      <c r="E27" s="96">
        <v>1</v>
      </c>
      <c r="F27" s="96">
        <v>7</v>
      </c>
      <c r="G27" s="89">
        <f>D27*E27*F27</f>
        <v>49</v>
      </c>
      <c r="H27" s="89" t="s">
        <v>195</v>
      </c>
      <c r="I27" s="89" t="s">
        <v>14</v>
      </c>
      <c r="J27" s="95">
        <v>2017</v>
      </c>
      <c r="K27" s="69"/>
      <c r="L27" s="94"/>
      <c r="M27" s="214"/>
    </row>
    <row r="28" spans="1:13" ht="67.5" customHeight="1" thickBot="1" x14ac:dyDescent="0.3">
      <c r="A28" s="562" t="s">
        <v>74</v>
      </c>
      <c r="B28" s="565" t="s">
        <v>194</v>
      </c>
      <c r="C28" s="565" t="s">
        <v>193</v>
      </c>
      <c r="D28" s="640">
        <v>7</v>
      </c>
      <c r="E28" s="640">
        <v>4</v>
      </c>
      <c r="F28" s="640">
        <v>7</v>
      </c>
      <c r="G28" s="646">
        <f>D28*E28*F28</f>
        <v>196</v>
      </c>
      <c r="H28" s="66" t="s">
        <v>192</v>
      </c>
      <c r="I28" s="89" t="s">
        <v>14</v>
      </c>
      <c r="J28" s="683">
        <f t="shared" ca="1" si="0"/>
        <v>2020</v>
      </c>
      <c r="K28" s="534"/>
      <c r="L28" s="100"/>
      <c r="M28" s="214"/>
    </row>
    <row r="29" spans="1:13" ht="24.75" thickBot="1" x14ac:dyDescent="0.3">
      <c r="A29" s="603"/>
      <c r="B29" s="564"/>
      <c r="C29" s="564"/>
      <c r="D29" s="663"/>
      <c r="E29" s="663"/>
      <c r="F29" s="663"/>
      <c r="G29" s="564"/>
      <c r="H29" s="66" t="s">
        <v>191</v>
      </c>
      <c r="I29" s="89"/>
      <c r="J29" s="685"/>
      <c r="K29" s="534"/>
      <c r="L29" s="535"/>
      <c r="M29" s="69"/>
    </row>
    <row r="30" spans="1:13" ht="15.75" thickBot="1" x14ac:dyDescent="0.3">
      <c r="A30" s="99"/>
      <c r="B30" s="98"/>
      <c r="C30" s="98"/>
      <c r="D30" s="96"/>
      <c r="E30" s="96"/>
      <c r="F30" s="96"/>
      <c r="G30" s="89">
        <f>D30*E30*F30</f>
        <v>0</v>
      </c>
      <c r="H30" s="89"/>
      <c r="I30" s="89"/>
      <c r="J30" s="95">
        <f t="shared" ca="1" si="0"/>
        <v>2022</v>
      </c>
      <c r="K30" s="69"/>
      <c r="L30" s="94"/>
      <c r="M30" s="69"/>
    </row>
    <row r="31" spans="1:13" x14ac:dyDescent="0.25">
      <c r="B31" s="111"/>
      <c r="C31" s="111"/>
      <c r="K31" s="67"/>
    </row>
    <row r="32" spans="1:13" x14ac:dyDescent="0.25">
      <c r="B32" s="480" t="s">
        <v>161</v>
      </c>
      <c r="C32" s="111"/>
      <c r="K32" s="67"/>
    </row>
    <row r="33" spans="2:11" x14ac:dyDescent="0.25">
      <c r="B33" s="481"/>
      <c r="C33" s="111"/>
      <c r="K33" s="67"/>
    </row>
    <row r="34" spans="2:11" x14ac:dyDescent="0.25">
      <c r="B34" s="486">
        <v>2008</v>
      </c>
      <c r="C34" s="111"/>
      <c r="K34" s="67"/>
    </row>
    <row r="35" spans="2:11" x14ac:dyDescent="0.25">
      <c r="B35" s="6" t="s">
        <v>190</v>
      </c>
      <c r="C35" s="111"/>
      <c r="K35" s="67"/>
    </row>
    <row r="36" spans="2:11" x14ac:dyDescent="0.25">
      <c r="B36" s="499" t="s">
        <v>189</v>
      </c>
      <c r="C36" s="111"/>
      <c r="K36" s="67"/>
    </row>
    <row r="37" spans="2:11" x14ac:dyDescent="0.25">
      <c r="B37" s="486">
        <v>2012</v>
      </c>
      <c r="C37" s="111"/>
      <c r="K37" s="67"/>
    </row>
    <row r="38" spans="2:11" x14ac:dyDescent="0.25">
      <c r="B38" s="499" t="s">
        <v>1013</v>
      </c>
      <c r="C38" s="111"/>
      <c r="K38" s="67"/>
    </row>
    <row r="39" spans="2:11" x14ac:dyDescent="0.25">
      <c r="B39" s="486">
        <v>2014</v>
      </c>
      <c r="C39" s="111"/>
      <c r="K39" s="67"/>
    </row>
    <row r="40" spans="2:11" x14ac:dyDescent="0.25">
      <c r="B40" s="500" t="s">
        <v>1014</v>
      </c>
      <c r="C40" s="111"/>
      <c r="K40" s="67"/>
    </row>
    <row r="41" spans="2:11" x14ac:dyDescent="0.25">
      <c r="B41" s="486">
        <v>2016</v>
      </c>
      <c r="C41" s="111"/>
      <c r="K41" s="67"/>
    </row>
    <row r="42" spans="2:11" x14ac:dyDescent="0.25">
      <c r="B42" s="500" t="s">
        <v>188</v>
      </c>
      <c r="C42" s="111"/>
      <c r="K42" s="67"/>
    </row>
    <row r="43" spans="2:11" x14ac:dyDescent="0.25">
      <c r="B43" s="111"/>
      <c r="C43" s="111"/>
      <c r="K43" s="67"/>
    </row>
  </sheetData>
  <autoFilter ref="A10:L10"/>
  <mergeCells count="53">
    <mergeCell ref="M9:M10"/>
    <mergeCell ref="F28:F29"/>
    <mergeCell ref="G28:G29"/>
    <mergeCell ref="A28:A29"/>
    <mergeCell ref="B28:B29"/>
    <mergeCell ref="C28:C29"/>
    <mergeCell ref="E28:E29"/>
    <mergeCell ref="D28:D29"/>
    <mergeCell ref="G21:G23"/>
    <mergeCell ref="J21:J23"/>
    <mergeCell ref="F21:F23"/>
    <mergeCell ref="A21:A23"/>
    <mergeCell ref="B21:B23"/>
    <mergeCell ref="C21:C23"/>
    <mergeCell ref="D21:D23"/>
    <mergeCell ref="E21:E23"/>
    <mergeCell ref="E18:E20"/>
    <mergeCell ref="F18:F20"/>
    <mergeCell ref="G18:G20"/>
    <mergeCell ref="J18:J20"/>
    <mergeCell ref="G15:G17"/>
    <mergeCell ref="L9:L10"/>
    <mergeCell ref="F13:F14"/>
    <mergeCell ref="G13:G14"/>
    <mergeCell ref="J13:J14"/>
    <mergeCell ref="A15:A17"/>
    <mergeCell ref="B15:B17"/>
    <mergeCell ref="C15:C17"/>
    <mergeCell ref="D15:D17"/>
    <mergeCell ref="E15:E17"/>
    <mergeCell ref="F15:F17"/>
    <mergeCell ref="J15:J17"/>
    <mergeCell ref="A13:A14"/>
    <mergeCell ref="B13:B14"/>
    <mergeCell ref="C13:C14"/>
    <mergeCell ref="D13:D14"/>
    <mergeCell ref="E13:E14"/>
    <mergeCell ref="J28:J29"/>
    <mergeCell ref="A3:K3"/>
    <mergeCell ref="A6:C6"/>
    <mergeCell ref="A7:C7"/>
    <mergeCell ref="A9:A10"/>
    <mergeCell ref="B9:B10"/>
    <mergeCell ref="K9:K10"/>
    <mergeCell ref="C9:C10"/>
    <mergeCell ref="D9:G9"/>
    <mergeCell ref="H9:H10"/>
    <mergeCell ref="I9:I10"/>
    <mergeCell ref="J9:J10"/>
    <mergeCell ref="A18:A20"/>
    <mergeCell ref="B18:B20"/>
    <mergeCell ref="C18:C20"/>
    <mergeCell ref="D18:D20"/>
  </mergeCells>
  <conditionalFormatting sqref="G24:G28 G30 G11:G12 G16">
    <cfRule type="containsText" dxfId="13" priority="5" operator="containsText" text="P3">
      <formula>NOT(ISERROR(SEARCH("P3",G11)))</formula>
    </cfRule>
    <cfRule type="containsText" dxfId="12" priority="6" operator="containsText" text="P2">
      <formula>NOT(ISERROR(SEARCH("P2",G11)))</formula>
    </cfRule>
    <cfRule type="containsText" dxfId="11" priority="7" operator="containsText" text="P1">
      <formula>NOT(ISERROR(SEARCH("P1",G11)))</formula>
    </cfRule>
  </conditionalFormatting>
  <conditionalFormatting sqref="M29:M30 K11:K30">
    <cfRule type="cellIs" dxfId="10" priority="4" operator="greaterThan">
      <formula>#REF!</formula>
    </cfRule>
  </conditionalFormatting>
  <conditionalFormatting sqref="G30 G11:G28">
    <cfRule type="cellIs" dxfId="9" priority="1" stopIfTrue="1" operator="between">
      <formula>70</formula>
      <formula>399</formula>
    </cfRule>
    <cfRule type="cellIs" dxfId="8" priority="2" stopIfTrue="1" operator="lessThan">
      <formula>69</formula>
    </cfRule>
    <cfRule type="cellIs" dxfId="7" priority="3" stopIfTrue="1" operator="greaterThanOrEqual">
      <formula>400</formula>
    </cfRule>
  </conditionalFormatting>
  <printOptions horizontalCentered="1" verticalCentered="1"/>
  <pageMargins left="0.70866141732283472" right="0.70866141732283472" top="0.74803149606299213" bottom="0.74803149606299213" header="0.31496062992125984" footer="0.31496062992125984"/>
  <pageSetup paperSize="8" scale="73" orientation="landscape" r:id="rId1"/>
  <drawing r:id="rId2"/>
  <legacyDrawing r:id="rId3"/>
  <controls>
    <mc:AlternateContent xmlns:mc="http://schemas.openxmlformats.org/markup-compatibility/2006">
      <mc:Choice Requires="x14">
        <control shapeId="16385" r:id="rId4" name="Bt1">
          <controlPr defaultSize="0" autoLine="0" autoPict="0" r:id="rId5">
            <anchor moveWithCells="1">
              <from>
                <xdr:col>0</xdr:col>
                <xdr:colOff>638175</xdr:colOff>
                <xdr:row>1</xdr:row>
                <xdr:rowOff>66675</xdr:rowOff>
              </from>
              <to>
                <xdr:col>0</xdr:col>
                <xdr:colOff>2352675</xdr:colOff>
                <xdr:row>3</xdr:row>
                <xdr:rowOff>38100</xdr:rowOff>
              </to>
            </anchor>
          </controlPr>
        </control>
      </mc:Choice>
      <mc:Fallback>
        <control shapeId="16385" r:id="rId4" name="Bt1"/>
      </mc:Fallback>
    </mc:AlternateContent>
  </controls>
  <extLst>
    <ext xmlns:x14="http://schemas.microsoft.com/office/spreadsheetml/2009/9/main" uri="{CCE6A557-97BC-4b89-ADB6-D9C93CAAB3DF}">
      <x14:dataValidations xmlns:xm="http://schemas.microsoft.com/office/excel/2006/main" count="3">
        <x14:dataValidation type="list" allowBlank="1" showInputMessage="1" showErrorMessage="1">
          <x14:formula1>
            <xm:f>'RISQUES ET GESTIONNNAIRES'!A2:A353</xm:f>
          </x14:formula1>
          <xm:sqref>A11:A31</xm:sqref>
        </x14:dataValidation>
        <x14:dataValidation type="list" allowBlank="1" showInputMessage="1" showErrorMessage="1">
          <x14:formula1>
            <xm:f>'CALCUL  ECHELLE '!C39:C42</xm:f>
          </x14:formula1>
          <xm:sqref>D11:F31</xm:sqref>
        </x14:dataValidation>
        <x14:dataValidation type="list" allowBlank="1" showInputMessage="1" showErrorMessage="1">
          <x14:formula1>
            <xm:f>'RISQUES ET GESTIONNNAIRES'!D2:D29</xm:f>
          </x14:formula1>
          <xm:sqref>I11:I32</xm:sqref>
        </x14:dataValidation>
      </x14:dataValidations>
    </ext>
  </extLs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dimension ref="B3"/>
  <sheetViews>
    <sheetView topLeftCell="A16" workbookViewId="0">
      <selection activeCell="B5" sqref="B5"/>
    </sheetView>
  </sheetViews>
  <sheetFormatPr baseColWidth="10" defaultRowHeight="15" x14ac:dyDescent="0.25"/>
  <sheetData>
    <row r="3" spans="2:2" x14ac:dyDescent="0.25">
      <c r="B3" t="s">
        <v>408</v>
      </c>
    </row>
  </sheetData>
  <pageMargins left="0.7" right="0.7" top="0.75" bottom="0.75" header="0.3" footer="0.3"/>
  <drawing r:id="rId1"/>
  <legacyDrawing r:id="rId2"/>
  <controls>
    <mc:AlternateContent xmlns:mc="http://schemas.openxmlformats.org/markup-compatibility/2006">
      <mc:Choice Requires="x14">
        <control shapeId="17409" r:id="rId3" name="Bt1">
          <controlPr defaultSize="0" autoLine="0" autoPict="0" r:id="rId4">
            <anchor moveWithCells="1">
              <from>
                <xdr:col>0</xdr:col>
                <xdr:colOff>638175</xdr:colOff>
                <xdr:row>1</xdr:row>
                <xdr:rowOff>66675</xdr:rowOff>
              </from>
              <to>
                <xdr:col>3</xdr:col>
                <xdr:colOff>66675</xdr:colOff>
                <xdr:row>3</xdr:row>
                <xdr:rowOff>66675</xdr:rowOff>
              </to>
            </anchor>
          </controlPr>
        </control>
      </mc:Choice>
      <mc:Fallback>
        <control shapeId="17409" r:id="rId3" name="Bt1"/>
      </mc:Fallback>
    </mc:AlternateContent>
  </controls>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pageSetUpPr fitToPage="1"/>
  </sheetPr>
  <dimension ref="A4:B18"/>
  <sheetViews>
    <sheetView workbookViewId="0">
      <selection activeCell="B32" sqref="B32"/>
    </sheetView>
  </sheetViews>
  <sheetFormatPr baseColWidth="10" defaultRowHeight="15" x14ac:dyDescent="0.25"/>
  <cols>
    <col min="1" max="1" width="17.28515625" customWidth="1"/>
    <col min="2" max="2" width="51.7109375" bestFit="1" customWidth="1"/>
  </cols>
  <sheetData>
    <row r="4" spans="1:2" ht="15.75" thickBot="1" x14ac:dyDescent="0.3"/>
    <row r="5" spans="1:2" ht="16.5" thickTop="1" thickBot="1" x14ac:dyDescent="0.3">
      <c r="A5" s="701" t="s">
        <v>1151</v>
      </c>
      <c r="B5" s="702"/>
    </row>
    <row r="6" spans="1:2" ht="15.75" thickBot="1" x14ac:dyDescent="0.3">
      <c r="A6" s="703"/>
      <c r="B6" s="704"/>
    </row>
    <row r="7" spans="1:2" ht="15.75" thickBot="1" x14ac:dyDescent="0.3">
      <c r="A7" s="527" t="s">
        <v>1131</v>
      </c>
      <c r="B7" s="528" t="s">
        <v>1132</v>
      </c>
    </row>
    <row r="8" spans="1:2" ht="15.75" thickBot="1" x14ac:dyDescent="0.3">
      <c r="A8" s="527" t="s">
        <v>1133</v>
      </c>
      <c r="B8" s="528" t="s">
        <v>1150</v>
      </c>
    </row>
    <row r="9" spans="1:2" ht="15.75" thickBot="1" x14ac:dyDescent="0.3">
      <c r="A9" s="527" t="s">
        <v>1134</v>
      </c>
      <c r="B9" s="528" t="s">
        <v>1135</v>
      </c>
    </row>
    <row r="10" spans="1:2" ht="15.75" thickBot="1" x14ac:dyDescent="0.3">
      <c r="A10" s="527" t="s">
        <v>1136</v>
      </c>
      <c r="B10" s="528" t="s">
        <v>1149</v>
      </c>
    </row>
    <row r="11" spans="1:2" ht="15.75" thickBot="1" x14ac:dyDescent="0.3">
      <c r="A11" s="527" t="s">
        <v>1137</v>
      </c>
      <c r="B11" s="528" t="s">
        <v>1148</v>
      </c>
    </row>
    <row r="12" spans="1:2" ht="15.75" thickBot="1" x14ac:dyDescent="0.3">
      <c r="A12" s="527" t="s">
        <v>1138</v>
      </c>
      <c r="B12" s="528" t="s">
        <v>1147</v>
      </c>
    </row>
    <row r="13" spans="1:2" ht="15.75" thickBot="1" x14ac:dyDescent="0.3">
      <c r="A13" s="527" t="s">
        <v>1139</v>
      </c>
      <c r="B13" s="528" t="s">
        <v>1146</v>
      </c>
    </row>
    <row r="14" spans="1:2" ht="15.75" thickBot="1" x14ac:dyDescent="0.3">
      <c r="A14" s="527" t="s">
        <v>1140</v>
      </c>
      <c r="B14" s="528" t="s">
        <v>1145</v>
      </c>
    </row>
    <row r="15" spans="1:2" ht="15.75" thickBot="1" x14ac:dyDescent="0.3">
      <c r="A15" s="527" t="s">
        <v>407</v>
      </c>
      <c r="B15" s="528" t="s">
        <v>1152</v>
      </c>
    </row>
    <row r="16" spans="1:2" ht="15.75" thickBot="1" x14ac:dyDescent="0.3">
      <c r="A16" s="527" t="s">
        <v>1141</v>
      </c>
      <c r="B16" s="528" t="s">
        <v>1144</v>
      </c>
    </row>
    <row r="17" spans="1:2" ht="15.75" thickBot="1" x14ac:dyDescent="0.3">
      <c r="A17" s="529" t="s">
        <v>1142</v>
      </c>
      <c r="B17" s="530" t="s">
        <v>1143</v>
      </c>
    </row>
    <row r="18" spans="1:2" ht="15.75" thickTop="1" x14ac:dyDescent="0.25"/>
  </sheetData>
  <mergeCells count="1">
    <mergeCell ref="A5:B6"/>
  </mergeCells>
  <printOptions horizontalCentered="1" verticalCentered="1"/>
  <pageMargins left="0.70866141732283472" right="0.70866141732283472" top="0.74803149606299213" bottom="0.74803149606299213" header="0.31496062992125984" footer="0.31496062992125984"/>
  <pageSetup paperSize="6" orientation="landscape" r:id="rId1"/>
  <drawing r:id="rId2"/>
  <legacyDrawing r:id="rId3"/>
  <controls>
    <mc:AlternateContent xmlns:mc="http://schemas.openxmlformats.org/markup-compatibility/2006">
      <mc:Choice Requires="x14">
        <control shapeId="18433" r:id="rId4" name="Bt1">
          <controlPr defaultSize="0" autoLine="0" autoPict="0" r:id="rId5">
            <anchor moveWithCells="1">
              <from>
                <xdr:col>0</xdr:col>
                <xdr:colOff>638175</xdr:colOff>
                <xdr:row>1</xdr:row>
                <xdr:rowOff>66675</xdr:rowOff>
              </from>
              <to>
                <xdr:col>1</xdr:col>
                <xdr:colOff>1200150</xdr:colOff>
                <xdr:row>3</xdr:row>
                <xdr:rowOff>66675</xdr:rowOff>
              </to>
            </anchor>
          </controlPr>
        </control>
      </mc:Choice>
      <mc:Fallback>
        <control shapeId="18433" r:id="rId4" name="Bt1"/>
      </mc:Fallback>
    </mc:AlternateContent>
  </controls>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0"/>
  <dimension ref="A3:M32"/>
  <sheetViews>
    <sheetView workbookViewId="0">
      <selection activeCell="L10" sqref="L10:M29"/>
    </sheetView>
  </sheetViews>
  <sheetFormatPr baseColWidth="10" defaultRowHeight="15" x14ac:dyDescent="0.25"/>
  <cols>
    <col min="1" max="1" width="39.42578125" bestFit="1" customWidth="1"/>
    <col min="2" max="2" width="20.42578125" bestFit="1" customWidth="1"/>
    <col min="3" max="3" width="29" bestFit="1" customWidth="1"/>
    <col min="8" max="8" width="29.140625" bestFit="1" customWidth="1"/>
    <col min="9" max="9" width="20.42578125" bestFit="1" customWidth="1"/>
  </cols>
  <sheetData>
    <row r="3" spans="1:13" ht="15.75" thickBot="1" x14ac:dyDescent="0.3"/>
    <row r="4" spans="1:13" ht="16.5" thickBot="1" x14ac:dyDescent="0.3">
      <c r="A4" s="582" t="s">
        <v>0</v>
      </c>
      <c r="B4" s="583"/>
      <c r="C4" s="583"/>
      <c r="D4" s="583"/>
      <c r="E4" s="583"/>
      <c r="F4" s="583"/>
      <c r="G4" s="583"/>
      <c r="H4" s="583"/>
      <c r="I4" s="583"/>
      <c r="J4" s="583"/>
      <c r="K4" s="584"/>
    </row>
    <row r="5" spans="1:13" ht="16.5" thickBot="1" x14ac:dyDescent="0.3">
      <c r="A5" s="1"/>
      <c r="B5" s="2"/>
      <c r="C5" s="2"/>
      <c r="D5" s="3"/>
      <c r="E5" s="3"/>
      <c r="F5" s="3"/>
      <c r="K5" s="67"/>
    </row>
    <row r="6" spans="1:13" ht="15.75" thickBot="1" x14ac:dyDescent="0.3">
      <c r="A6" s="4" t="s">
        <v>260</v>
      </c>
      <c r="B6" s="5" t="s">
        <v>236</v>
      </c>
      <c r="C6" s="119"/>
      <c r="D6" s="6"/>
      <c r="E6" s="7"/>
      <c r="F6" s="7"/>
      <c r="G6" s="6"/>
      <c r="H6" s="6"/>
      <c r="I6" s="6"/>
      <c r="K6" s="67"/>
    </row>
    <row r="7" spans="1:13" x14ac:dyDescent="0.25">
      <c r="A7" s="585"/>
      <c r="B7" s="586"/>
      <c r="C7" s="586"/>
      <c r="D7" s="6"/>
      <c r="E7" s="6"/>
      <c r="F7" s="6"/>
      <c r="G7" s="6"/>
      <c r="H7" s="6" t="s">
        <v>1</v>
      </c>
      <c r="I7" s="6">
        <v>2017</v>
      </c>
      <c r="K7" s="67"/>
    </row>
    <row r="8" spans="1:13" ht="15.75" thickBot="1" x14ac:dyDescent="0.3">
      <c r="A8" s="587"/>
      <c r="B8" s="588"/>
      <c r="C8" s="588"/>
      <c r="D8" s="8"/>
      <c r="E8" s="4"/>
      <c r="F8" s="4"/>
      <c r="G8" s="6"/>
      <c r="H8" s="6"/>
      <c r="I8" s="6"/>
      <c r="K8" s="67"/>
    </row>
    <row r="9" spans="1:13" ht="15.75" thickBot="1" x14ac:dyDescent="0.3">
      <c r="A9" s="9"/>
      <c r="B9" s="10"/>
      <c r="C9" s="10"/>
      <c r="D9" s="4"/>
      <c r="E9" s="4"/>
      <c r="F9" s="4"/>
      <c r="G9" s="6"/>
      <c r="H9" s="6"/>
      <c r="I9" s="6"/>
      <c r="K9" s="67"/>
    </row>
    <row r="10" spans="1:13" ht="15.75" thickBot="1" x14ac:dyDescent="0.3">
      <c r="A10" s="589" t="s">
        <v>2</v>
      </c>
      <c r="B10" s="590" t="s">
        <v>3</v>
      </c>
      <c r="C10" s="592" t="s">
        <v>4</v>
      </c>
      <c r="D10" s="594" t="s">
        <v>5</v>
      </c>
      <c r="E10" s="595"/>
      <c r="F10" s="595"/>
      <c r="G10" s="596"/>
      <c r="H10" s="597" t="s">
        <v>130</v>
      </c>
      <c r="I10" s="599" t="s">
        <v>6</v>
      </c>
      <c r="J10" s="601" t="s">
        <v>7</v>
      </c>
      <c r="K10" s="602" t="s">
        <v>233</v>
      </c>
      <c r="L10" s="604" t="s">
        <v>8</v>
      </c>
      <c r="M10" s="602" t="s">
        <v>411</v>
      </c>
    </row>
    <row r="11" spans="1:13" ht="15.75" thickBot="1" x14ac:dyDescent="0.3">
      <c r="A11" s="564"/>
      <c r="B11" s="591"/>
      <c r="C11" s="593"/>
      <c r="D11" s="177" t="s">
        <v>9</v>
      </c>
      <c r="E11" s="177" t="s">
        <v>10</v>
      </c>
      <c r="F11" s="177" t="s">
        <v>11</v>
      </c>
      <c r="G11" s="12" t="s">
        <v>12</v>
      </c>
      <c r="H11" s="598"/>
      <c r="I11" s="600"/>
      <c r="J11" s="601"/>
      <c r="K11" s="602"/>
      <c r="L11" s="605"/>
      <c r="M11" s="602"/>
    </row>
    <row r="12" spans="1:13" ht="15.75" thickBot="1" x14ac:dyDescent="0.3">
      <c r="A12" s="173" t="s">
        <v>13</v>
      </c>
      <c r="B12" s="18"/>
      <c r="C12" s="18"/>
      <c r="D12" s="96"/>
      <c r="E12" s="96"/>
      <c r="F12" s="96"/>
      <c r="G12" s="89">
        <f>D12*E12*F12</f>
        <v>0</v>
      </c>
      <c r="H12" s="89"/>
      <c r="I12" s="66"/>
      <c r="J12" s="95">
        <f ca="1">IF(G12&gt;400,YEAR(TODAY())+1,IF(G12&gt;70,YEAR(TODAY())+3,YEAR(TODAY())+5))</f>
        <v>2022</v>
      </c>
      <c r="K12" s="69"/>
      <c r="L12" s="94"/>
      <c r="M12" s="214"/>
    </row>
    <row r="13" spans="1:13" ht="15.75" thickBot="1" x14ac:dyDescent="0.3">
      <c r="A13" s="173" t="s">
        <v>171</v>
      </c>
      <c r="B13" s="18"/>
      <c r="C13" s="18"/>
      <c r="D13" s="96"/>
      <c r="E13" s="96"/>
      <c r="F13" s="96"/>
      <c r="G13" s="89">
        <f>D13*E13*F13</f>
        <v>0</v>
      </c>
      <c r="H13" s="130"/>
      <c r="I13" s="130"/>
      <c r="J13" s="129">
        <f ca="1">IF(G13&gt;400,YEAR(TODAY())+1,IF(G13&gt;70,YEAR(TODAY())+3,YEAR(TODAY())+5))</f>
        <v>2022</v>
      </c>
      <c r="K13" s="128"/>
      <c r="L13" s="148"/>
      <c r="M13" s="214"/>
    </row>
    <row r="14" spans="1:13" ht="48.75" thickBot="1" x14ac:dyDescent="0.3">
      <c r="A14" s="643" t="s">
        <v>17</v>
      </c>
      <c r="B14" s="689"/>
      <c r="C14" s="645"/>
      <c r="D14" s="640"/>
      <c r="E14" s="640"/>
      <c r="F14" s="640"/>
      <c r="G14" s="646">
        <f>D14*E14*F14</f>
        <v>0</v>
      </c>
      <c r="H14" s="184" t="s">
        <v>283</v>
      </c>
      <c r="I14" s="130"/>
      <c r="J14" s="621">
        <v>2016</v>
      </c>
      <c r="K14" s="128"/>
      <c r="L14" s="148"/>
      <c r="M14" s="214"/>
    </row>
    <row r="15" spans="1:13" ht="15.75" thickBot="1" x14ac:dyDescent="0.3">
      <c r="A15" s="644"/>
      <c r="B15" s="698"/>
      <c r="C15" s="573"/>
      <c r="D15" s="564"/>
      <c r="E15" s="564"/>
      <c r="F15" s="564"/>
      <c r="G15" s="564"/>
      <c r="H15" s="130"/>
      <c r="I15" s="131"/>
      <c r="J15" s="671"/>
      <c r="K15" s="149"/>
      <c r="L15" s="148"/>
      <c r="M15" s="214"/>
    </row>
    <row r="16" spans="1:13" ht="15.75" thickBot="1" x14ac:dyDescent="0.3">
      <c r="A16" s="562" t="s">
        <v>19</v>
      </c>
      <c r="B16" s="565"/>
      <c r="C16" s="565"/>
      <c r="D16" s="640"/>
      <c r="E16" s="640"/>
      <c r="F16" s="640"/>
      <c r="G16" s="646">
        <f>D16*E16*F16</f>
        <v>0</v>
      </c>
      <c r="H16" s="66"/>
      <c r="I16" s="89"/>
      <c r="J16" s="651">
        <f ca="1">IF(G16&gt;400,YEAR(TODAY())+1,IF(G16&gt;70,YEAR(TODAY())+3,YEAR(TODAY())+5))</f>
        <v>2022</v>
      </c>
      <c r="K16" s="68"/>
      <c r="L16" s="17"/>
      <c r="M16" s="214"/>
    </row>
    <row r="17" spans="1:13" ht="15.75" thickBot="1" x14ac:dyDescent="0.3">
      <c r="A17" s="563"/>
      <c r="B17" s="580"/>
      <c r="C17" s="566"/>
      <c r="D17" s="641"/>
      <c r="E17" s="641"/>
      <c r="F17" s="641"/>
      <c r="G17" s="650"/>
      <c r="H17" s="66"/>
      <c r="I17" s="89"/>
      <c r="J17" s="652"/>
      <c r="K17" s="68"/>
      <c r="L17" s="94"/>
      <c r="M17" s="214"/>
    </row>
    <row r="18" spans="1:13" ht="15.75" thickBot="1" x14ac:dyDescent="0.3">
      <c r="A18" s="564"/>
      <c r="B18" s="575"/>
      <c r="C18" s="575"/>
      <c r="D18" s="564"/>
      <c r="E18" s="564"/>
      <c r="F18" s="564"/>
      <c r="G18" s="564"/>
      <c r="H18" s="66"/>
      <c r="I18" s="66"/>
      <c r="J18" s="564"/>
      <c r="K18" s="68"/>
      <c r="L18" s="94"/>
      <c r="M18" s="214"/>
    </row>
    <row r="19" spans="1:13" ht="15.75" thickBot="1" x14ac:dyDescent="0.3">
      <c r="A19" s="562" t="s">
        <v>219</v>
      </c>
      <c r="B19" s="565"/>
      <c r="C19" s="565"/>
      <c r="D19" s="640"/>
      <c r="E19" s="640"/>
      <c r="F19" s="640"/>
      <c r="G19" s="646">
        <f>D19*E19*F19</f>
        <v>0</v>
      </c>
      <c r="H19" s="66"/>
      <c r="I19" s="66"/>
      <c r="J19" s="651">
        <f ca="1">IF(G19&gt;400,YEAR(TODAY())+1,IF(G19&gt;70,YEAR(TODAY())+3,YEAR(TODAY())+5))</f>
        <v>2022</v>
      </c>
      <c r="K19" s="68"/>
      <c r="L19" s="94"/>
      <c r="M19" s="214"/>
    </row>
    <row r="20" spans="1:13" ht="15.75" thickBot="1" x14ac:dyDescent="0.3">
      <c r="A20" s="579"/>
      <c r="B20" s="580"/>
      <c r="C20" s="580"/>
      <c r="D20" s="579"/>
      <c r="E20" s="579"/>
      <c r="F20" s="579"/>
      <c r="G20" s="579"/>
      <c r="H20" s="66"/>
      <c r="I20" s="66"/>
      <c r="J20" s="652"/>
      <c r="K20" s="68"/>
      <c r="L20" s="94"/>
      <c r="M20" s="214"/>
    </row>
    <row r="21" spans="1:13" ht="15.75" thickBot="1" x14ac:dyDescent="0.3">
      <c r="A21" s="564"/>
      <c r="B21" s="575"/>
      <c r="C21" s="575"/>
      <c r="D21" s="564"/>
      <c r="E21" s="564"/>
      <c r="F21" s="564"/>
      <c r="G21" s="564"/>
      <c r="H21" s="66"/>
      <c r="I21" s="66"/>
      <c r="J21" s="564"/>
      <c r="K21" s="69"/>
      <c r="L21" s="94"/>
      <c r="M21" s="214"/>
    </row>
    <row r="22" spans="1:13" ht="15.75" thickBot="1" x14ac:dyDescent="0.3">
      <c r="A22" s="562" t="s">
        <v>21</v>
      </c>
      <c r="B22" s="565"/>
      <c r="C22" s="565"/>
      <c r="D22" s="640"/>
      <c r="E22" s="640"/>
      <c r="F22" s="640"/>
      <c r="G22" s="646">
        <f>D22*E22*F22</f>
        <v>0</v>
      </c>
      <c r="H22" s="66"/>
      <c r="I22" s="66"/>
      <c r="J22" s="651">
        <f ca="1">IF(G22&gt;400,YEAR(TODAY())+1,IF(G22&gt;70,YEAR(TODAY())+3,YEAR(TODAY())+5))</f>
        <v>2022</v>
      </c>
      <c r="K22" s="69"/>
      <c r="L22" s="78"/>
      <c r="M22" s="214"/>
    </row>
    <row r="23" spans="1:13" ht="15.75" thickBot="1" x14ac:dyDescent="0.3">
      <c r="A23" s="579"/>
      <c r="B23" s="580"/>
      <c r="C23" s="580"/>
      <c r="D23" s="579"/>
      <c r="E23" s="579"/>
      <c r="F23" s="579"/>
      <c r="G23" s="579"/>
      <c r="H23" s="66"/>
      <c r="I23" s="66"/>
      <c r="J23" s="652"/>
      <c r="K23" s="69"/>
      <c r="L23" s="94"/>
      <c r="M23" s="214"/>
    </row>
    <row r="24" spans="1:13" ht="15.75" thickBot="1" x14ac:dyDescent="0.3">
      <c r="A24" s="173" t="s">
        <v>180</v>
      </c>
      <c r="B24" s="18"/>
      <c r="C24" s="98"/>
      <c r="D24" s="96"/>
      <c r="E24" s="96"/>
      <c r="F24" s="96"/>
      <c r="G24" s="89">
        <f t="shared" ref="G24:G30" si="0">D24*E24*F24</f>
        <v>0</v>
      </c>
      <c r="H24" s="89"/>
      <c r="I24" s="89"/>
      <c r="J24" s="95">
        <f t="shared" ref="J24:J30" ca="1" si="1">IF(G24&gt;400,YEAR(TODAY())+1,IF(G24&gt;70,YEAR(TODAY())+3,YEAR(TODAY())+5))</f>
        <v>2022</v>
      </c>
      <c r="K24" s="69"/>
      <c r="L24" s="94"/>
      <c r="M24" s="214"/>
    </row>
    <row r="25" spans="1:13" ht="15.75" thickBot="1" x14ac:dyDescent="0.3">
      <c r="A25" s="173" t="s">
        <v>23</v>
      </c>
      <c r="B25" s="18"/>
      <c r="C25" s="18"/>
      <c r="D25" s="96"/>
      <c r="E25" s="96"/>
      <c r="F25" s="96"/>
      <c r="G25" s="89">
        <f t="shared" si="0"/>
        <v>0</v>
      </c>
      <c r="H25" s="131"/>
      <c r="I25" s="130"/>
      <c r="J25" s="129">
        <f t="shared" ca="1" si="1"/>
        <v>2022</v>
      </c>
      <c r="K25" s="128"/>
      <c r="L25" s="148"/>
      <c r="M25" s="214"/>
    </row>
    <row r="26" spans="1:13" ht="15.75" thickBot="1" x14ac:dyDescent="0.3">
      <c r="A26" s="173" t="s">
        <v>75</v>
      </c>
      <c r="B26" s="18"/>
      <c r="C26" s="18"/>
      <c r="D26" s="96"/>
      <c r="E26" s="96"/>
      <c r="F26" s="96"/>
      <c r="G26" s="89">
        <f t="shared" si="0"/>
        <v>0</v>
      </c>
      <c r="H26" s="66"/>
      <c r="I26" s="89"/>
      <c r="J26" s="95">
        <f t="shared" ca="1" si="1"/>
        <v>2022</v>
      </c>
      <c r="K26" s="69"/>
      <c r="L26" s="94"/>
      <c r="M26" s="214"/>
    </row>
    <row r="27" spans="1:13" ht="15.75" thickBot="1" x14ac:dyDescent="0.3">
      <c r="A27" s="173" t="s">
        <v>197</v>
      </c>
      <c r="B27" s="18"/>
      <c r="C27" s="98"/>
      <c r="D27" s="96"/>
      <c r="E27" s="96"/>
      <c r="F27" s="96"/>
      <c r="G27" s="89">
        <f t="shared" si="0"/>
        <v>0</v>
      </c>
      <c r="H27" s="89"/>
      <c r="I27" s="89"/>
      <c r="J27" s="95">
        <f t="shared" ca="1" si="1"/>
        <v>2022</v>
      </c>
      <c r="K27" s="69"/>
      <c r="L27" s="94"/>
      <c r="M27" s="214"/>
    </row>
    <row r="28" spans="1:13" ht="15.75" thickBot="1" x14ac:dyDescent="0.3">
      <c r="A28" s="562" t="s">
        <v>74</v>
      </c>
      <c r="B28" s="565"/>
      <c r="C28" s="565"/>
      <c r="D28" s="640"/>
      <c r="E28" s="640"/>
      <c r="F28" s="640"/>
      <c r="G28" s="646">
        <f t="shared" si="0"/>
        <v>0</v>
      </c>
      <c r="H28" s="66"/>
      <c r="I28" s="89"/>
      <c r="J28" s="95">
        <f t="shared" ca="1" si="1"/>
        <v>2022</v>
      </c>
      <c r="K28" s="69"/>
      <c r="L28" s="94"/>
      <c r="M28" s="214"/>
    </row>
    <row r="29" spans="1:13" ht="15.75" thickBot="1" x14ac:dyDescent="0.3">
      <c r="A29" s="603"/>
      <c r="B29" s="564"/>
      <c r="C29" s="564"/>
      <c r="D29" s="663"/>
      <c r="E29" s="663"/>
      <c r="F29" s="663"/>
      <c r="G29" s="564"/>
      <c r="H29" s="66"/>
      <c r="I29" s="89"/>
      <c r="J29" s="95">
        <f t="shared" ca="1" si="1"/>
        <v>2022</v>
      </c>
      <c r="K29" s="69"/>
      <c r="L29" s="94"/>
      <c r="M29" s="214"/>
    </row>
    <row r="30" spans="1:13" ht="15.75" thickBot="1" x14ac:dyDescent="0.3">
      <c r="A30" s="173"/>
      <c r="B30" s="98"/>
      <c r="C30" s="98"/>
      <c r="D30" s="96"/>
      <c r="E30" s="96"/>
      <c r="F30" s="96"/>
      <c r="G30" s="89">
        <f t="shared" si="0"/>
        <v>0</v>
      </c>
      <c r="H30" s="89"/>
      <c r="I30" s="89"/>
      <c r="J30" s="95">
        <f t="shared" ca="1" si="1"/>
        <v>2022</v>
      </c>
      <c r="K30" s="69"/>
    </row>
    <row r="31" spans="1:13" x14ac:dyDescent="0.25">
      <c r="B31" s="111"/>
      <c r="C31" s="111"/>
      <c r="K31" s="67"/>
    </row>
    <row r="32" spans="1:13" ht="15.75" x14ac:dyDescent="0.25">
      <c r="A32" s="92"/>
      <c r="B32" s="111"/>
      <c r="C32" s="111"/>
      <c r="K32" s="67"/>
    </row>
  </sheetData>
  <mergeCells count="52">
    <mergeCell ref="L10:L11"/>
    <mergeCell ref="M10:M11"/>
    <mergeCell ref="A4:K4"/>
    <mergeCell ref="A7:C7"/>
    <mergeCell ref="A8:C8"/>
    <mergeCell ref="A10:A11"/>
    <mergeCell ref="B10:B11"/>
    <mergeCell ref="C10:C11"/>
    <mergeCell ref="D10:G10"/>
    <mergeCell ref="H10:H11"/>
    <mergeCell ref="I10:I11"/>
    <mergeCell ref="J10:J11"/>
    <mergeCell ref="K10:K11"/>
    <mergeCell ref="A14:A15"/>
    <mergeCell ref="B14:B15"/>
    <mergeCell ref="C14:C15"/>
    <mergeCell ref="D14:D15"/>
    <mergeCell ref="E14:E15"/>
    <mergeCell ref="F14:F15"/>
    <mergeCell ref="G14:G15"/>
    <mergeCell ref="J14:J15"/>
    <mergeCell ref="G16:G18"/>
    <mergeCell ref="J16:J18"/>
    <mergeCell ref="F19:F21"/>
    <mergeCell ref="G19:G21"/>
    <mergeCell ref="J19:J21"/>
    <mergeCell ref="A16:A18"/>
    <mergeCell ref="B16:B18"/>
    <mergeCell ref="C16:C18"/>
    <mergeCell ref="D16:D18"/>
    <mergeCell ref="E16:E18"/>
    <mergeCell ref="F16:F18"/>
    <mergeCell ref="A19:A21"/>
    <mergeCell ref="B19:B21"/>
    <mergeCell ref="C19:C21"/>
    <mergeCell ref="D19:D21"/>
    <mergeCell ref="E19:E21"/>
    <mergeCell ref="G22:G23"/>
    <mergeCell ref="J22:J23"/>
    <mergeCell ref="A28:A29"/>
    <mergeCell ref="B28:B29"/>
    <mergeCell ref="C28:C29"/>
    <mergeCell ref="D28:D29"/>
    <mergeCell ref="E28:E29"/>
    <mergeCell ref="F28:F29"/>
    <mergeCell ref="G28:G29"/>
    <mergeCell ref="A22:A23"/>
    <mergeCell ref="B22:B23"/>
    <mergeCell ref="C22:C23"/>
    <mergeCell ref="D22:D23"/>
    <mergeCell ref="E22:E23"/>
    <mergeCell ref="F22:F23"/>
  </mergeCells>
  <conditionalFormatting sqref="G24:G28 G30 G12:G13 G17">
    <cfRule type="containsText" dxfId="6" priority="5" operator="containsText" text="P3">
      <formula>NOT(ISERROR(SEARCH("P3",G12)))</formula>
    </cfRule>
    <cfRule type="containsText" dxfId="5" priority="6" operator="containsText" text="P2">
      <formula>NOT(ISERROR(SEARCH("P2",G12)))</formula>
    </cfRule>
    <cfRule type="containsText" dxfId="4" priority="7" operator="containsText" text="P1">
      <formula>NOT(ISERROR(SEARCH("P1",G12)))</formula>
    </cfRule>
  </conditionalFormatting>
  <conditionalFormatting sqref="K12:K30">
    <cfRule type="cellIs" dxfId="3" priority="4" operator="greaterThan">
      <formula>#REF!</formula>
    </cfRule>
  </conditionalFormatting>
  <conditionalFormatting sqref="G30 G12:G28">
    <cfRule type="cellIs" dxfId="2" priority="1" stopIfTrue="1" operator="between">
      <formula>70</formula>
      <formula>399</formula>
    </cfRule>
    <cfRule type="cellIs" dxfId="1" priority="2" stopIfTrue="1" operator="lessThan">
      <formula>69</formula>
    </cfRule>
    <cfRule type="cellIs" dxfId="0" priority="3" stopIfTrue="1" operator="greaterThanOrEqual">
      <formula>400</formula>
    </cfRule>
  </conditionalFormatting>
  <pageMargins left="0.7" right="0.7" top="0.75" bottom="0.75" header="0.3" footer="0.3"/>
  <drawing r:id="rId1"/>
  <legacyDrawing r:id="rId2"/>
  <controls>
    <mc:AlternateContent xmlns:mc="http://schemas.openxmlformats.org/markup-compatibility/2006">
      <mc:Choice Requires="x14">
        <control shapeId="19457" r:id="rId3" name="Bt1">
          <controlPr defaultSize="0" autoLine="0" autoPict="0" r:id="rId4">
            <anchor moveWithCells="1">
              <from>
                <xdr:col>0</xdr:col>
                <xdr:colOff>638175</xdr:colOff>
                <xdr:row>1</xdr:row>
                <xdr:rowOff>66675</xdr:rowOff>
              </from>
              <to>
                <xdr:col>0</xdr:col>
                <xdr:colOff>2352675</xdr:colOff>
                <xdr:row>3</xdr:row>
                <xdr:rowOff>57150</xdr:rowOff>
              </to>
            </anchor>
          </controlPr>
        </control>
      </mc:Choice>
      <mc:Fallback>
        <control shapeId="19457" r:id="rId3" name="Bt1"/>
      </mc:Fallback>
    </mc:AlternateContent>
  </controls>
  <extLst>
    <ext xmlns:x14="http://schemas.microsoft.com/office/spreadsheetml/2009/9/main" uri="{CCE6A557-97BC-4b89-ADB6-D9C93CAAB3DF}">
      <x14:dataValidations xmlns:xm="http://schemas.microsoft.com/office/excel/2006/main" count="3">
        <x14:dataValidation type="list" allowBlank="1" showInputMessage="1" showErrorMessage="1">
          <x14:formula1>
            <xm:f>'[3]RISQUES ET GESTIONNNAIRES '!#REF!</xm:f>
          </x14:formula1>
          <xm:sqref>I12:I30</xm:sqref>
        </x14:dataValidation>
        <x14:dataValidation type="list" allowBlank="1" showInputMessage="1" showErrorMessage="1">
          <x14:formula1>
            <xm:f>'CALCUL  ECHELLE '!C39:C42</xm:f>
          </x14:formula1>
          <xm:sqref>D12:F31</xm:sqref>
        </x14:dataValidation>
        <x14:dataValidation type="list" allowBlank="1" showInputMessage="1" showErrorMessage="1">
          <x14:formula1>
            <xm:f>'RISQUES ET GESTIONNNAIRES'!A2:A353</xm:f>
          </x14:formula1>
          <xm:sqref>A12:A31</xm:sqref>
        </x14:dataValidation>
      </x14:dataValidations>
    </ext>
  </extLst>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30"/>
  <sheetViews>
    <sheetView workbookViewId="0">
      <selection activeCell="I6" sqref="I6"/>
    </sheetView>
  </sheetViews>
  <sheetFormatPr baseColWidth="10" defaultRowHeight="15" x14ac:dyDescent="0.25"/>
  <cols>
    <col min="1" max="1" width="41.85546875" customWidth="1"/>
    <col min="4" max="4" width="23.85546875" customWidth="1"/>
  </cols>
  <sheetData>
    <row r="1" spans="1:4" ht="20.25" x14ac:dyDescent="0.25">
      <c r="A1" s="57" t="s">
        <v>54</v>
      </c>
      <c r="D1" s="58" t="s">
        <v>55</v>
      </c>
    </row>
    <row r="2" spans="1:4" x14ac:dyDescent="0.25">
      <c r="A2" s="59" t="s">
        <v>56</v>
      </c>
      <c r="D2" s="58" t="s">
        <v>97</v>
      </c>
    </row>
    <row r="3" spans="1:4" ht="21" customHeight="1" x14ac:dyDescent="0.25">
      <c r="A3" s="59" t="s">
        <v>57</v>
      </c>
      <c r="D3" s="58" t="s">
        <v>14</v>
      </c>
    </row>
    <row r="4" spans="1:4" ht="24" customHeight="1" x14ac:dyDescent="0.25">
      <c r="A4" s="59" t="s">
        <v>143</v>
      </c>
      <c r="D4" s="58" t="s">
        <v>101</v>
      </c>
    </row>
    <row r="5" spans="1:4" ht="24" customHeight="1" x14ac:dyDescent="0.25">
      <c r="A5" s="59" t="s">
        <v>24</v>
      </c>
      <c r="D5" s="58" t="s">
        <v>98</v>
      </c>
    </row>
    <row r="6" spans="1:4" ht="21.75" customHeight="1" x14ac:dyDescent="0.25">
      <c r="A6" s="59" t="s">
        <v>21</v>
      </c>
      <c r="D6" s="58" t="s">
        <v>99</v>
      </c>
    </row>
    <row r="7" spans="1:4" ht="24" customHeight="1" x14ac:dyDescent="0.25">
      <c r="A7" s="59" t="s">
        <v>13</v>
      </c>
      <c r="D7" s="58" t="s">
        <v>96</v>
      </c>
    </row>
    <row r="8" spans="1:4" ht="23.25" customHeight="1" x14ac:dyDescent="0.25">
      <c r="A8" s="59" t="s">
        <v>61</v>
      </c>
      <c r="D8" s="58" t="s">
        <v>104</v>
      </c>
    </row>
    <row r="9" spans="1:4" ht="25.5" customHeight="1" x14ac:dyDescent="0.25">
      <c r="A9" s="59" t="s">
        <v>63</v>
      </c>
      <c r="D9" s="58" t="s">
        <v>107</v>
      </c>
    </row>
    <row r="10" spans="1:4" x14ac:dyDescent="0.25">
      <c r="A10" s="59" t="s">
        <v>64</v>
      </c>
      <c r="D10" s="60" t="s">
        <v>67</v>
      </c>
    </row>
    <row r="11" spans="1:4" ht="24.75" customHeight="1" x14ac:dyDescent="0.25">
      <c r="A11" s="59" t="s">
        <v>23</v>
      </c>
      <c r="D11" s="58" t="s">
        <v>103</v>
      </c>
    </row>
    <row r="12" spans="1:4" ht="27.75" customHeight="1" x14ac:dyDescent="0.25">
      <c r="A12" s="59" t="s">
        <v>66</v>
      </c>
      <c r="D12" s="58" t="s">
        <v>1094</v>
      </c>
    </row>
    <row r="13" spans="1:4" x14ac:dyDescent="0.25">
      <c r="A13" s="59" t="s">
        <v>74</v>
      </c>
      <c r="D13" s="58" t="s">
        <v>60</v>
      </c>
    </row>
    <row r="14" spans="1:4" ht="34.5" customHeight="1" x14ac:dyDescent="0.25">
      <c r="A14" s="59" t="s">
        <v>20</v>
      </c>
      <c r="D14" s="58" t="s">
        <v>59</v>
      </c>
    </row>
    <row r="15" spans="1:4" ht="33" customHeight="1" x14ac:dyDescent="0.25">
      <c r="A15" s="59" t="s">
        <v>20</v>
      </c>
      <c r="D15" s="58" t="s">
        <v>102</v>
      </c>
    </row>
    <row r="16" spans="1:4" ht="27" customHeight="1" x14ac:dyDescent="0.25">
      <c r="A16" s="59" t="s">
        <v>68</v>
      </c>
      <c r="D16" s="60" t="s">
        <v>106</v>
      </c>
    </row>
    <row r="17" spans="1:4" ht="43.5" customHeight="1" x14ac:dyDescent="0.25">
      <c r="A17" s="59" t="s">
        <v>69</v>
      </c>
      <c r="D17" s="58" t="s">
        <v>65</v>
      </c>
    </row>
    <row r="18" spans="1:4" ht="45" customHeight="1" x14ac:dyDescent="0.25">
      <c r="A18" s="59" t="s">
        <v>70</v>
      </c>
      <c r="D18" s="58" t="s">
        <v>92</v>
      </c>
    </row>
    <row r="19" spans="1:4" ht="39.75" customHeight="1" x14ac:dyDescent="0.25">
      <c r="A19" s="59" t="s">
        <v>71</v>
      </c>
      <c r="D19" s="58" t="s">
        <v>105</v>
      </c>
    </row>
    <row r="20" spans="1:4" ht="36" customHeight="1" x14ac:dyDescent="0.25">
      <c r="A20" s="59" t="s">
        <v>72</v>
      </c>
      <c r="D20" s="58" t="s">
        <v>904</v>
      </c>
    </row>
    <row r="21" spans="1:4" ht="42.75" customHeight="1" x14ac:dyDescent="0.25">
      <c r="A21" s="59" t="s">
        <v>73</v>
      </c>
      <c r="D21" s="202" t="s">
        <v>62</v>
      </c>
    </row>
    <row r="22" spans="1:4" ht="33" customHeight="1" x14ac:dyDescent="0.25">
      <c r="A22" s="59" t="s">
        <v>74</v>
      </c>
      <c r="D22" s="58" t="s">
        <v>58</v>
      </c>
    </row>
    <row r="23" spans="1:4" ht="28.5" customHeight="1" x14ac:dyDescent="0.25">
      <c r="A23" s="59" t="s">
        <v>706</v>
      </c>
      <c r="D23" s="58" t="s">
        <v>16</v>
      </c>
    </row>
    <row r="24" spans="1:4" ht="30" customHeight="1" x14ac:dyDescent="0.25">
      <c r="A24" s="59" t="s">
        <v>75</v>
      </c>
      <c r="D24" s="58" t="s">
        <v>1041</v>
      </c>
    </row>
    <row r="25" spans="1:4" ht="30" customHeight="1" x14ac:dyDescent="0.25">
      <c r="A25" s="59" t="s">
        <v>76</v>
      </c>
      <c r="D25" s="58" t="s">
        <v>100</v>
      </c>
    </row>
    <row r="26" spans="1:4" ht="44.25" customHeight="1" x14ac:dyDescent="0.25">
      <c r="A26" s="59" t="s">
        <v>703</v>
      </c>
      <c r="D26" s="58"/>
    </row>
    <row r="27" spans="1:4" ht="24" customHeight="1" x14ac:dyDescent="0.25">
      <c r="A27" s="59" t="s">
        <v>77</v>
      </c>
      <c r="D27" s="58"/>
    </row>
    <row r="28" spans="1:4" ht="32.25" customHeight="1" x14ac:dyDescent="0.25">
      <c r="A28" s="61" t="s">
        <v>19</v>
      </c>
    </row>
    <row r="29" spans="1:4" ht="21.75" customHeight="1" x14ac:dyDescent="0.25">
      <c r="A29" s="61" t="s">
        <v>17</v>
      </c>
    </row>
    <row r="30" spans="1:4" ht="15.75" thickBot="1" x14ac:dyDescent="0.3">
      <c r="A30" s="62" t="s">
        <v>78</v>
      </c>
    </row>
  </sheetData>
  <sortState ref="D2:D27">
    <sortCondition ref="D2"/>
  </sortState>
  <dataValidations count="2">
    <dataValidation type="list" allowBlank="1" showInputMessage="1" showErrorMessage="1" sqref="D2:D8 D10">
      <formula1>$D$1:$D$10</formula1>
    </dataValidation>
    <dataValidation type="list" allowBlank="1" showInputMessage="1" showErrorMessage="1" sqref="D1 D11">
      <formula1>$D$1:$D$11</formula1>
    </dataValidation>
  </dataValidations>
  <pageMargins left="0.7" right="0.7" top="0.75" bottom="0.75" header="0.3" footer="0.3"/>
  <drawing r:id="rId1"/>
  <legacyDrawing r:id="rId2"/>
  <controls>
    <mc:AlternateContent xmlns:mc="http://schemas.openxmlformats.org/markup-compatibility/2006">
      <mc:Choice Requires="x14">
        <control shapeId="20481" r:id="rId3" name="Bt1">
          <controlPr defaultSize="0" autoLine="0" autoPict="0" r:id="rId4">
            <anchor moveWithCells="1">
              <from>
                <xdr:col>0</xdr:col>
                <xdr:colOff>638175</xdr:colOff>
                <xdr:row>0</xdr:row>
                <xdr:rowOff>257175</xdr:rowOff>
              </from>
              <to>
                <xdr:col>0</xdr:col>
                <xdr:colOff>2352675</xdr:colOff>
                <xdr:row>2</xdr:row>
                <xdr:rowOff>190500</xdr:rowOff>
              </to>
            </anchor>
          </controlPr>
        </control>
      </mc:Choice>
      <mc:Fallback>
        <control shapeId="20481" r:id="rId3" name="Bt1"/>
      </mc:Fallback>
    </mc:AlternateContent>
  </controls>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Q75"/>
  <sheetViews>
    <sheetView topLeftCell="A25" workbookViewId="0">
      <selection activeCell="R52" sqref="R52"/>
    </sheetView>
  </sheetViews>
  <sheetFormatPr baseColWidth="10" defaultRowHeight="15" x14ac:dyDescent="0.25"/>
  <sheetData>
    <row r="1" spans="1:17" ht="20.25" x14ac:dyDescent="0.3">
      <c r="A1" s="711" t="s">
        <v>25</v>
      </c>
      <c r="B1" s="711"/>
      <c r="C1" s="711"/>
      <c r="D1" s="711"/>
      <c r="E1" s="711"/>
      <c r="F1" s="711"/>
      <c r="G1" s="711"/>
      <c r="H1" s="711"/>
      <c r="I1" s="711"/>
      <c r="J1" s="711"/>
      <c r="K1" s="711"/>
      <c r="L1" s="711"/>
      <c r="M1" s="711"/>
      <c r="N1" s="711"/>
      <c r="O1" s="711"/>
      <c r="P1" s="711"/>
      <c r="Q1" s="711"/>
    </row>
    <row r="3" spans="1:17" ht="15.75" thickBot="1" x14ac:dyDescent="0.3">
      <c r="A3" s="20"/>
      <c r="B3" s="20"/>
      <c r="C3" s="21"/>
    </row>
    <row r="4" spans="1:17" ht="16.5" thickBot="1" x14ac:dyDescent="0.3">
      <c r="A4" s="548" t="s">
        <v>26</v>
      </c>
      <c r="B4" s="22">
        <v>1</v>
      </c>
      <c r="C4" s="23" t="s">
        <v>27</v>
      </c>
      <c r="D4" s="24"/>
      <c r="E4" s="24"/>
      <c r="F4" s="24"/>
      <c r="G4" s="25"/>
    </row>
    <row r="5" spans="1:17" ht="16.5" thickBot="1" x14ac:dyDescent="0.3">
      <c r="A5" s="548"/>
      <c r="B5" s="26">
        <v>4</v>
      </c>
      <c r="C5" s="27" t="s">
        <v>28</v>
      </c>
      <c r="D5" s="28"/>
      <c r="E5" s="28"/>
      <c r="F5" s="28"/>
      <c r="G5" s="29"/>
    </row>
    <row r="6" spans="1:17" ht="16.5" thickBot="1" x14ac:dyDescent="0.3">
      <c r="A6" s="548"/>
      <c r="B6" s="26">
        <v>7</v>
      </c>
      <c r="C6" s="27" t="s">
        <v>29</v>
      </c>
      <c r="D6" s="28"/>
      <c r="E6" s="28"/>
      <c r="F6" s="28"/>
      <c r="G6" s="29"/>
    </row>
    <row r="7" spans="1:17" ht="16.5" thickBot="1" x14ac:dyDescent="0.3">
      <c r="A7" s="548"/>
      <c r="B7" s="30">
        <v>10</v>
      </c>
      <c r="C7" s="31" t="s">
        <v>30</v>
      </c>
      <c r="D7" s="32"/>
      <c r="E7" s="32"/>
      <c r="F7" s="32"/>
      <c r="G7" s="33"/>
    </row>
    <row r="8" spans="1:17" ht="15.75" thickBot="1" x14ac:dyDescent="0.3">
      <c r="A8" s="34"/>
      <c r="B8" s="34"/>
      <c r="C8" s="35"/>
    </row>
    <row r="9" spans="1:17" ht="16.5" thickBot="1" x14ac:dyDescent="0.3">
      <c r="A9" s="548" t="s">
        <v>31</v>
      </c>
      <c r="B9" s="22">
        <v>1</v>
      </c>
      <c r="C9" s="23" t="s">
        <v>32</v>
      </c>
      <c r="D9" s="24"/>
      <c r="E9" s="24"/>
      <c r="F9" s="24"/>
      <c r="G9" s="25"/>
      <c r="H9" s="36" t="s">
        <v>33</v>
      </c>
    </row>
    <row r="10" spans="1:17" ht="16.5" thickBot="1" x14ac:dyDescent="0.3">
      <c r="A10" s="548"/>
      <c r="B10" s="26">
        <v>4</v>
      </c>
      <c r="C10" s="27" t="s">
        <v>34</v>
      </c>
      <c r="D10" s="28"/>
      <c r="E10" s="28"/>
      <c r="F10" s="28"/>
      <c r="G10" s="29"/>
      <c r="H10" s="36" t="s">
        <v>35</v>
      </c>
    </row>
    <row r="11" spans="1:17" ht="18.75" thickBot="1" x14ac:dyDescent="0.3">
      <c r="A11" s="548"/>
      <c r="B11" s="37">
        <v>7</v>
      </c>
      <c r="C11" s="38" t="s">
        <v>36</v>
      </c>
      <c r="D11" s="32"/>
      <c r="E11" s="32"/>
      <c r="F11" s="32"/>
      <c r="G11" s="33"/>
      <c r="H11" s="36" t="s">
        <v>37</v>
      </c>
      <c r="M11" s="39" t="s">
        <v>38</v>
      </c>
    </row>
    <row r="12" spans="1:17" ht="16.5" thickBot="1" x14ac:dyDescent="0.3">
      <c r="A12" s="548"/>
      <c r="B12" s="30">
        <v>10</v>
      </c>
      <c r="C12" s="31" t="s">
        <v>39</v>
      </c>
      <c r="D12" s="32"/>
      <c r="E12" s="32"/>
      <c r="F12" s="32"/>
      <c r="G12" s="33"/>
      <c r="H12" s="36" t="s">
        <v>40</v>
      </c>
    </row>
    <row r="13" spans="1:17" x14ac:dyDescent="0.25">
      <c r="A13" s="40"/>
      <c r="B13" s="40"/>
      <c r="C13" s="40"/>
    </row>
    <row r="14" spans="1:17" x14ac:dyDescent="0.25">
      <c r="A14" s="40"/>
      <c r="B14" s="40"/>
    </row>
    <row r="27" spans="3:7" ht="15.75" thickBot="1" x14ac:dyDescent="0.3"/>
    <row r="28" spans="3:7" ht="26.25" thickBot="1" x14ac:dyDescent="0.3">
      <c r="C28" s="41" t="s">
        <v>41</v>
      </c>
      <c r="D28" s="42" t="s">
        <v>42</v>
      </c>
      <c r="E28" s="43" t="s">
        <v>43</v>
      </c>
      <c r="F28" s="42" t="s">
        <v>44</v>
      </c>
      <c r="G28" s="44" t="s">
        <v>45</v>
      </c>
    </row>
    <row r="38" spans="1:7" ht="15.75" thickBot="1" x14ac:dyDescent="0.3"/>
    <row r="39" spans="1:7" ht="16.5" thickBot="1" x14ac:dyDescent="0.3">
      <c r="A39" s="549" t="s">
        <v>46</v>
      </c>
      <c r="B39" s="45"/>
      <c r="C39" s="46">
        <v>1</v>
      </c>
      <c r="D39" s="47" t="s">
        <v>47</v>
      </c>
      <c r="E39" s="47"/>
      <c r="F39" s="47"/>
      <c r="G39" s="48"/>
    </row>
    <row r="40" spans="1:7" ht="16.5" thickBot="1" x14ac:dyDescent="0.3">
      <c r="A40" s="550"/>
      <c r="B40" s="45"/>
      <c r="C40" s="49">
        <v>4</v>
      </c>
      <c r="D40" s="28" t="s">
        <v>48</v>
      </c>
      <c r="E40" s="28"/>
      <c r="F40" s="28"/>
      <c r="G40" s="50"/>
    </row>
    <row r="41" spans="1:7" ht="16.5" thickBot="1" x14ac:dyDescent="0.3">
      <c r="A41" s="550"/>
      <c r="B41" s="45"/>
      <c r="C41" s="51">
        <v>7</v>
      </c>
      <c r="D41" s="32" t="s">
        <v>49</v>
      </c>
      <c r="E41" s="32"/>
      <c r="F41" s="32"/>
      <c r="G41" s="52"/>
    </row>
    <row r="42" spans="1:7" ht="16.5" thickBot="1" x14ac:dyDescent="0.3">
      <c r="A42" s="551"/>
      <c r="B42" s="45"/>
      <c r="C42" s="53">
        <v>10</v>
      </c>
      <c r="D42" s="54" t="s">
        <v>50</v>
      </c>
      <c r="E42" s="54"/>
      <c r="F42" s="54"/>
      <c r="G42" s="55"/>
    </row>
    <row r="52" spans="1:7" ht="15.75" x14ac:dyDescent="0.25">
      <c r="A52" s="712"/>
      <c r="B52" s="45"/>
      <c r="C52" s="56"/>
      <c r="D52" s="34"/>
      <c r="E52" s="34"/>
      <c r="F52" s="34"/>
      <c r="G52" s="34"/>
    </row>
    <row r="53" spans="1:7" ht="15.75" x14ac:dyDescent="0.25">
      <c r="A53" s="712"/>
      <c r="B53" s="45"/>
      <c r="C53" s="56"/>
      <c r="D53" s="34"/>
      <c r="E53" s="34"/>
      <c r="F53" s="34"/>
      <c r="G53" s="34"/>
    </row>
    <row r="65" spans="11:16" x14ac:dyDescent="0.25">
      <c r="O65" s="710" t="s">
        <v>51</v>
      </c>
      <c r="P65" s="710"/>
    </row>
    <row r="66" spans="11:16" x14ac:dyDescent="0.25">
      <c r="O66" s="710"/>
      <c r="P66" s="710"/>
    </row>
    <row r="67" spans="11:16" x14ac:dyDescent="0.25">
      <c r="O67" s="705" t="s">
        <v>52</v>
      </c>
      <c r="P67" s="705"/>
    </row>
    <row r="68" spans="11:16" x14ac:dyDescent="0.25">
      <c r="O68" s="705"/>
      <c r="P68" s="705"/>
    </row>
    <row r="69" spans="11:16" x14ac:dyDescent="0.25">
      <c r="O69" s="706" t="s">
        <v>53</v>
      </c>
      <c r="P69" s="706"/>
    </row>
    <row r="70" spans="11:16" x14ac:dyDescent="0.25">
      <c r="O70" s="706"/>
      <c r="P70" s="706"/>
    </row>
    <row r="73" spans="11:16" x14ac:dyDescent="0.25">
      <c r="K73" s="707" t="s">
        <v>51</v>
      </c>
      <c r="L73" s="707"/>
    </row>
    <row r="74" spans="11:16" x14ac:dyDescent="0.25">
      <c r="K74" s="708" t="s">
        <v>52</v>
      </c>
      <c r="L74" s="708"/>
    </row>
    <row r="75" spans="11:16" x14ac:dyDescent="0.25">
      <c r="K75" s="709" t="s">
        <v>53</v>
      </c>
      <c r="L75" s="709"/>
    </row>
  </sheetData>
  <mergeCells count="11">
    <mergeCell ref="O65:P66"/>
    <mergeCell ref="A1:Q1"/>
    <mergeCell ref="A4:A7"/>
    <mergeCell ref="A9:A12"/>
    <mergeCell ref="A39:A42"/>
    <mergeCell ref="A52:A53"/>
    <mergeCell ref="O67:P68"/>
    <mergeCell ref="O69:P70"/>
    <mergeCell ref="K73:L73"/>
    <mergeCell ref="K74:L74"/>
    <mergeCell ref="K75:L75"/>
  </mergeCells>
  <pageMargins left="0.70866141732283472" right="0.70866141732283472" top="0.74803149606299213" bottom="0.74803149606299213" header="0.31496062992125984" footer="0.31496062992125984"/>
  <pageSetup paperSize="8" scale="56" orientation="landscape" r:id="rId1"/>
  <drawing r:id="rId2"/>
  <legacyDrawing r:id="rId3"/>
  <controls>
    <mc:AlternateContent xmlns:mc="http://schemas.openxmlformats.org/markup-compatibility/2006">
      <mc:Choice Requires="x14">
        <control shapeId="1025" r:id="rId4" name="Bt1">
          <controlPr defaultSize="0" autoLine="0" autoPict="0" r:id="rId5">
            <anchor moveWithCells="1">
              <from>
                <xdr:col>0</xdr:col>
                <xdr:colOff>638175</xdr:colOff>
                <xdr:row>0</xdr:row>
                <xdr:rowOff>257175</xdr:rowOff>
              </from>
              <to>
                <xdr:col>3</xdr:col>
                <xdr:colOff>66675</xdr:colOff>
                <xdr:row>2</xdr:row>
                <xdr:rowOff>190500</xdr:rowOff>
              </to>
            </anchor>
          </controlPr>
        </control>
      </mc:Choice>
      <mc:Fallback>
        <control shapeId="1025" r:id="rId4" name="Bt1"/>
      </mc:Fallback>
    </mc:AlternateContent>
  </controls>
</worksheet>
</file>

<file path=xl/worksheets/sheet2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pageSetUpPr fitToPage="1"/>
  </sheetPr>
  <dimension ref="A1:G37"/>
  <sheetViews>
    <sheetView zoomScale="90" workbookViewId="0">
      <selection activeCell="H14" sqref="H14"/>
    </sheetView>
  </sheetViews>
  <sheetFormatPr baseColWidth="10" defaultRowHeight="12.75" x14ac:dyDescent="0.2"/>
  <cols>
    <col min="1" max="1" width="18.85546875" style="228" customWidth="1"/>
    <col min="2" max="2" width="77.28515625" style="228" customWidth="1"/>
    <col min="3" max="3" width="6.28515625" style="228" customWidth="1"/>
    <col min="4" max="4" width="6.42578125" style="228" customWidth="1"/>
    <col min="5" max="5" width="18.7109375" style="228" customWidth="1"/>
    <col min="6" max="6" width="13.28515625" style="228" customWidth="1"/>
    <col min="7" max="7" width="55" style="228" customWidth="1"/>
    <col min="8" max="256" width="11.42578125" style="228"/>
    <col min="257" max="257" width="18.85546875" style="228" customWidth="1"/>
    <col min="258" max="258" width="77.28515625" style="228" customWidth="1"/>
    <col min="259" max="259" width="6.28515625" style="228" customWidth="1"/>
    <col min="260" max="260" width="6.42578125" style="228" customWidth="1"/>
    <col min="261" max="261" width="18.7109375" style="228" customWidth="1"/>
    <col min="262" max="262" width="13.28515625" style="228" customWidth="1"/>
    <col min="263" max="263" width="55" style="228" customWidth="1"/>
    <col min="264" max="512" width="11.42578125" style="228"/>
    <col min="513" max="513" width="18.85546875" style="228" customWidth="1"/>
    <col min="514" max="514" width="77.28515625" style="228" customWidth="1"/>
    <col min="515" max="515" width="6.28515625" style="228" customWidth="1"/>
    <col min="516" max="516" width="6.42578125" style="228" customWidth="1"/>
    <col min="517" max="517" width="18.7109375" style="228" customWidth="1"/>
    <col min="518" max="518" width="13.28515625" style="228" customWidth="1"/>
    <col min="519" max="519" width="55" style="228" customWidth="1"/>
    <col min="520" max="768" width="11.42578125" style="228"/>
    <col min="769" max="769" width="18.85546875" style="228" customWidth="1"/>
    <col min="770" max="770" width="77.28515625" style="228" customWidth="1"/>
    <col min="771" max="771" width="6.28515625" style="228" customWidth="1"/>
    <col min="772" max="772" width="6.42578125" style="228" customWidth="1"/>
    <col min="773" max="773" width="18.7109375" style="228" customWidth="1"/>
    <col min="774" max="774" width="13.28515625" style="228" customWidth="1"/>
    <col min="775" max="775" width="55" style="228" customWidth="1"/>
    <col min="776" max="1024" width="11.42578125" style="228"/>
    <col min="1025" max="1025" width="18.85546875" style="228" customWidth="1"/>
    <col min="1026" max="1026" width="77.28515625" style="228" customWidth="1"/>
    <col min="1027" max="1027" width="6.28515625" style="228" customWidth="1"/>
    <col min="1028" max="1028" width="6.42578125" style="228" customWidth="1"/>
    <col min="1029" max="1029" width="18.7109375" style="228" customWidth="1"/>
    <col min="1030" max="1030" width="13.28515625" style="228" customWidth="1"/>
    <col min="1031" max="1031" width="55" style="228" customWidth="1"/>
    <col min="1032" max="1280" width="11.42578125" style="228"/>
    <col min="1281" max="1281" width="18.85546875" style="228" customWidth="1"/>
    <col min="1282" max="1282" width="77.28515625" style="228" customWidth="1"/>
    <col min="1283" max="1283" width="6.28515625" style="228" customWidth="1"/>
    <col min="1284" max="1284" width="6.42578125" style="228" customWidth="1"/>
    <col min="1285" max="1285" width="18.7109375" style="228" customWidth="1"/>
    <col min="1286" max="1286" width="13.28515625" style="228" customWidth="1"/>
    <col min="1287" max="1287" width="55" style="228" customWidth="1"/>
    <col min="1288" max="1536" width="11.42578125" style="228"/>
    <col min="1537" max="1537" width="18.85546875" style="228" customWidth="1"/>
    <col min="1538" max="1538" width="77.28515625" style="228" customWidth="1"/>
    <col min="1539" max="1539" width="6.28515625" style="228" customWidth="1"/>
    <col min="1540" max="1540" width="6.42578125" style="228" customWidth="1"/>
    <col min="1541" max="1541" width="18.7109375" style="228" customWidth="1"/>
    <col min="1542" max="1542" width="13.28515625" style="228" customWidth="1"/>
    <col min="1543" max="1543" width="55" style="228" customWidth="1"/>
    <col min="1544" max="1792" width="11.42578125" style="228"/>
    <col min="1793" max="1793" width="18.85546875" style="228" customWidth="1"/>
    <col min="1794" max="1794" width="77.28515625" style="228" customWidth="1"/>
    <col min="1795" max="1795" width="6.28515625" style="228" customWidth="1"/>
    <col min="1796" max="1796" width="6.42578125" style="228" customWidth="1"/>
    <col min="1797" max="1797" width="18.7109375" style="228" customWidth="1"/>
    <col min="1798" max="1798" width="13.28515625" style="228" customWidth="1"/>
    <col min="1799" max="1799" width="55" style="228" customWidth="1"/>
    <col min="1800" max="2048" width="11.42578125" style="228"/>
    <col min="2049" max="2049" width="18.85546875" style="228" customWidth="1"/>
    <col min="2050" max="2050" width="77.28515625" style="228" customWidth="1"/>
    <col min="2051" max="2051" width="6.28515625" style="228" customWidth="1"/>
    <col min="2052" max="2052" width="6.42578125" style="228" customWidth="1"/>
    <col min="2053" max="2053" width="18.7109375" style="228" customWidth="1"/>
    <col min="2054" max="2054" width="13.28515625" style="228" customWidth="1"/>
    <col min="2055" max="2055" width="55" style="228" customWidth="1"/>
    <col min="2056" max="2304" width="11.42578125" style="228"/>
    <col min="2305" max="2305" width="18.85546875" style="228" customWidth="1"/>
    <col min="2306" max="2306" width="77.28515625" style="228" customWidth="1"/>
    <col min="2307" max="2307" width="6.28515625" style="228" customWidth="1"/>
    <col min="2308" max="2308" width="6.42578125" style="228" customWidth="1"/>
    <col min="2309" max="2309" width="18.7109375" style="228" customWidth="1"/>
    <col min="2310" max="2310" width="13.28515625" style="228" customWidth="1"/>
    <col min="2311" max="2311" width="55" style="228" customWidth="1"/>
    <col min="2312" max="2560" width="11.42578125" style="228"/>
    <col min="2561" max="2561" width="18.85546875" style="228" customWidth="1"/>
    <col min="2562" max="2562" width="77.28515625" style="228" customWidth="1"/>
    <col min="2563" max="2563" width="6.28515625" style="228" customWidth="1"/>
    <col min="2564" max="2564" width="6.42578125" style="228" customWidth="1"/>
    <col min="2565" max="2565" width="18.7109375" style="228" customWidth="1"/>
    <col min="2566" max="2566" width="13.28515625" style="228" customWidth="1"/>
    <col min="2567" max="2567" width="55" style="228" customWidth="1"/>
    <col min="2568" max="2816" width="11.42578125" style="228"/>
    <col min="2817" max="2817" width="18.85546875" style="228" customWidth="1"/>
    <col min="2818" max="2818" width="77.28515625" style="228" customWidth="1"/>
    <col min="2819" max="2819" width="6.28515625" style="228" customWidth="1"/>
    <col min="2820" max="2820" width="6.42578125" style="228" customWidth="1"/>
    <col min="2821" max="2821" width="18.7109375" style="228" customWidth="1"/>
    <col min="2822" max="2822" width="13.28515625" style="228" customWidth="1"/>
    <col min="2823" max="2823" width="55" style="228" customWidth="1"/>
    <col min="2824" max="3072" width="11.42578125" style="228"/>
    <col min="3073" max="3073" width="18.85546875" style="228" customWidth="1"/>
    <col min="3074" max="3074" width="77.28515625" style="228" customWidth="1"/>
    <col min="3075" max="3075" width="6.28515625" style="228" customWidth="1"/>
    <col min="3076" max="3076" width="6.42578125" style="228" customWidth="1"/>
    <col min="3077" max="3077" width="18.7109375" style="228" customWidth="1"/>
    <col min="3078" max="3078" width="13.28515625" style="228" customWidth="1"/>
    <col min="3079" max="3079" width="55" style="228" customWidth="1"/>
    <col min="3080" max="3328" width="11.42578125" style="228"/>
    <col min="3329" max="3329" width="18.85546875" style="228" customWidth="1"/>
    <col min="3330" max="3330" width="77.28515625" style="228" customWidth="1"/>
    <col min="3331" max="3331" width="6.28515625" style="228" customWidth="1"/>
    <col min="3332" max="3332" width="6.42578125" style="228" customWidth="1"/>
    <col min="3333" max="3333" width="18.7109375" style="228" customWidth="1"/>
    <col min="3334" max="3334" width="13.28515625" style="228" customWidth="1"/>
    <col min="3335" max="3335" width="55" style="228" customWidth="1"/>
    <col min="3336" max="3584" width="11.42578125" style="228"/>
    <col min="3585" max="3585" width="18.85546875" style="228" customWidth="1"/>
    <col min="3586" max="3586" width="77.28515625" style="228" customWidth="1"/>
    <col min="3587" max="3587" width="6.28515625" style="228" customWidth="1"/>
    <col min="3588" max="3588" width="6.42578125" style="228" customWidth="1"/>
    <col min="3589" max="3589" width="18.7109375" style="228" customWidth="1"/>
    <col min="3590" max="3590" width="13.28515625" style="228" customWidth="1"/>
    <col min="3591" max="3591" width="55" style="228" customWidth="1"/>
    <col min="3592" max="3840" width="11.42578125" style="228"/>
    <col min="3841" max="3841" width="18.85546875" style="228" customWidth="1"/>
    <col min="3842" max="3842" width="77.28515625" style="228" customWidth="1"/>
    <col min="3843" max="3843" width="6.28515625" style="228" customWidth="1"/>
    <col min="3844" max="3844" width="6.42578125" style="228" customWidth="1"/>
    <col min="3845" max="3845" width="18.7109375" style="228" customWidth="1"/>
    <col min="3846" max="3846" width="13.28515625" style="228" customWidth="1"/>
    <col min="3847" max="3847" width="55" style="228" customWidth="1"/>
    <col min="3848" max="4096" width="11.42578125" style="228"/>
    <col min="4097" max="4097" width="18.85546875" style="228" customWidth="1"/>
    <col min="4098" max="4098" width="77.28515625" style="228" customWidth="1"/>
    <col min="4099" max="4099" width="6.28515625" style="228" customWidth="1"/>
    <col min="4100" max="4100" width="6.42578125" style="228" customWidth="1"/>
    <col min="4101" max="4101" width="18.7109375" style="228" customWidth="1"/>
    <col min="4102" max="4102" width="13.28515625" style="228" customWidth="1"/>
    <col min="4103" max="4103" width="55" style="228" customWidth="1"/>
    <col min="4104" max="4352" width="11.42578125" style="228"/>
    <col min="4353" max="4353" width="18.85546875" style="228" customWidth="1"/>
    <col min="4354" max="4354" width="77.28515625" style="228" customWidth="1"/>
    <col min="4355" max="4355" width="6.28515625" style="228" customWidth="1"/>
    <col min="4356" max="4356" width="6.42578125" style="228" customWidth="1"/>
    <col min="4357" max="4357" width="18.7109375" style="228" customWidth="1"/>
    <col min="4358" max="4358" width="13.28515625" style="228" customWidth="1"/>
    <col min="4359" max="4359" width="55" style="228" customWidth="1"/>
    <col min="4360" max="4608" width="11.42578125" style="228"/>
    <col min="4609" max="4609" width="18.85546875" style="228" customWidth="1"/>
    <col min="4610" max="4610" width="77.28515625" style="228" customWidth="1"/>
    <col min="4611" max="4611" width="6.28515625" style="228" customWidth="1"/>
    <col min="4612" max="4612" width="6.42578125" style="228" customWidth="1"/>
    <col min="4613" max="4613" width="18.7109375" style="228" customWidth="1"/>
    <col min="4614" max="4614" width="13.28515625" style="228" customWidth="1"/>
    <col min="4615" max="4615" width="55" style="228" customWidth="1"/>
    <col min="4616" max="4864" width="11.42578125" style="228"/>
    <col min="4865" max="4865" width="18.85546875" style="228" customWidth="1"/>
    <col min="4866" max="4866" width="77.28515625" style="228" customWidth="1"/>
    <col min="4867" max="4867" width="6.28515625" style="228" customWidth="1"/>
    <col min="4868" max="4868" width="6.42578125" style="228" customWidth="1"/>
    <col min="4869" max="4869" width="18.7109375" style="228" customWidth="1"/>
    <col min="4870" max="4870" width="13.28515625" style="228" customWidth="1"/>
    <col min="4871" max="4871" width="55" style="228" customWidth="1"/>
    <col min="4872" max="5120" width="11.42578125" style="228"/>
    <col min="5121" max="5121" width="18.85546875" style="228" customWidth="1"/>
    <col min="5122" max="5122" width="77.28515625" style="228" customWidth="1"/>
    <col min="5123" max="5123" width="6.28515625" style="228" customWidth="1"/>
    <col min="5124" max="5124" width="6.42578125" style="228" customWidth="1"/>
    <col min="5125" max="5125" width="18.7109375" style="228" customWidth="1"/>
    <col min="5126" max="5126" width="13.28515625" style="228" customWidth="1"/>
    <col min="5127" max="5127" width="55" style="228" customWidth="1"/>
    <col min="5128" max="5376" width="11.42578125" style="228"/>
    <col min="5377" max="5377" width="18.85546875" style="228" customWidth="1"/>
    <col min="5378" max="5378" width="77.28515625" style="228" customWidth="1"/>
    <col min="5379" max="5379" width="6.28515625" style="228" customWidth="1"/>
    <col min="5380" max="5380" width="6.42578125" style="228" customWidth="1"/>
    <col min="5381" max="5381" width="18.7109375" style="228" customWidth="1"/>
    <col min="5382" max="5382" width="13.28515625" style="228" customWidth="1"/>
    <col min="5383" max="5383" width="55" style="228" customWidth="1"/>
    <col min="5384" max="5632" width="11.42578125" style="228"/>
    <col min="5633" max="5633" width="18.85546875" style="228" customWidth="1"/>
    <col min="5634" max="5634" width="77.28515625" style="228" customWidth="1"/>
    <col min="5635" max="5635" width="6.28515625" style="228" customWidth="1"/>
    <col min="5636" max="5636" width="6.42578125" style="228" customWidth="1"/>
    <col min="5637" max="5637" width="18.7109375" style="228" customWidth="1"/>
    <col min="5638" max="5638" width="13.28515625" style="228" customWidth="1"/>
    <col min="5639" max="5639" width="55" style="228" customWidth="1"/>
    <col min="5640" max="5888" width="11.42578125" style="228"/>
    <col min="5889" max="5889" width="18.85546875" style="228" customWidth="1"/>
    <col min="5890" max="5890" width="77.28515625" style="228" customWidth="1"/>
    <col min="5891" max="5891" width="6.28515625" style="228" customWidth="1"/>
    <col min="5892" max="5892" width="6.42578125" style="228" customWidth="1"/>
    <col min="5893" max="5893" width="18.7109375" style="228" customWidth="1"/>
    <col min="5894" max="5894" width="13.28515625" style="228" customWidth="1"/>
    <col min="5895" max="5895" width="55" style="228" customWidth="1"/>
    <col min="5896" max="6144" width="11.42578125" style="228"/>
    <col min="6145" max="6145" width="18.85546875" style="228" customWidth="1"/>
    <col min="6146" max="6146" width="77.28515625" style="228" customWidth="1"/>
    <col min="6147" max="6147" width="6.28515625" style="228" customWidth="1"/>
    <col min="6148" max="6148" width="6.42578125" style="228" customWidth="1"/>
    <col min="6149" max="6149" width="18.7109375" style="228" customWidth="1"/>
    <col min="6150" max="6150" width="13.28515625" style="228" customWidth="1"/>
    <col min="6151" max="6151" width="55" style="228" customWidth="1"/>
    <col min="6152" max="6400" width="11.42578125" style="228"/>
    <col min="6401" max="6401" width="18.85546875" style="228" customWidth="1"/>
    <col min="6402" max="6402" width="77.28515625" style="228" customWidth="1"/>
    <col min="6403" max="6403" width="6.28515625" style="228" customWidth="1"/>
    <col min="6404" max="6404" width="6.42578125" style="228" customWidth="1"/>
    <col min="6405" max="6405" width="18.7109375" style="228" customWidth="1"/>
    <col min="6406" max="6406" width="13.28515625" style="228" customWidth="1"/>
    <col min="6407" max="6407" width="55" style="228" customWidth="1"/>
    <col min="6408" max="6656" width="11.42578125" style="228"/>
    <col min="6657" max="6657" width="18.85546875" style="228" customWidth="1"/>
    <col min="6658" max="6658" width="77.28515625" style="228" customWidth="1"/>
    <col min="6659" max="6659" width="6.28515625" style="228" customWidth="1"/>
    <col min="6660" max="6660" width="6.42578125" style="228" customWidth="1"/>
    <col min="6661" max="6661" width="18.7109375" style="228" customWidth="1"/>
    <col min="6662" max="6662" width="13.28515625" style="228" customWidth="1"/>
    <col min="6663" max="6663" width="55" style="228" customWidth="1"/>
    <col min="6664" max="6912" width="11.42578125" style="228"/>
    <col min="6913" max="6913" width="18.85546875" style="228" customWidth="1"/>
    <col min="6914" max="6914" width="77.28515625" style="228" customWidth="1"/>
    <col min="6915" max="6915" width="6.28515625" style="228" customWidth="1"/>
    <col min="6916" max="6916" width="6.42578125" style="228" customWidth="1"/>
    <col min="6917" max="6917" width="18.7109375" style="228" customWidth="1"/>
    <col min="6918" max="6918" width="13.28515625" style="228" customWidth="1"/>
    <col min="6919" max="6919" width="55" style="228" customWidth="1"/>
    <col min="6920" max="7168" width="11.42578125" style="228"/>
    <col min="7169" max="7169" width="18.85546875" style="228" customWidth="1"/>
    <col min="7170" max="7170" width="77.28515625" style="228" customWidth="1"/>
    <col min="7171" max="7171" width="6.28515625" style="228" customWidth="1"/>
    <col min="7172" max="7172" width="6.42578125" style="228" customWidth="1"/>
    <col min="7173" max="7173" width="18.7109375" style="228" customWidth="1"/>
    <col min="7174" max="7174" width="13.28515625" style="228" customWidth="1"/>
    <col min="7175" max="7175" width="55" style="228" customWidth="1"/>
    <col min="7176" max="7424" width="11.42578125" style="228"/>
    <col min="7425" max="7425" width="18.85546875" style="228" customWidth="1"/>
    <col min="7426" max="7426" width="77.28515625" style="228" customWidth="1"/>
    <col min="7427" max="7427" width="6.28515625" style="228" customWidth="1"/>
    <col min="7428" max="7428" width="6.42578125" style="228" customWidth="1"/>
    <col min="7429" max="7429" width="18.7109375" style="228" customWidth="1"/>
    <col min="7430" max="7430" width="13.28515625" style="228" customWidth="1"/>
    <col min="7431" max="7431" width="55" style="228" customWidth="1"/>
    <col min="7432" max="7680" width="11.42578125" style="228"/>
    <col min="7681" max="7681" width="18.85546875" style="228" customWidth="1"/>
    <col min="7682" max="7682" width="77.28515625" style="228" customWidth="1"/>
    <col min="7683" max="7683" width="6.28515625" style="228" customWidth="1"/>
    <col min="7684" max="7684" width="6.42578125" style="228" customWidth="1"/>
    <col min="7685" max="7685" width="18.7109375" style="228" customWidth="1"/>
    <col min="7686" max="7686" width="13.28515625" style="228" customWidth="1"/>
    <col min="7687" max="7687" width="55" style="228" customWidth="1"/>
    <col min="7688" max="7936" width="11.42578125" style="228"/>
    <col min="7937" max="7937" width="18.85546875" style="228" customWidth="1"/>
    <col min="7938" max="7938" width="77.28515625" style="228" customWidth="1"/>
    <col min="7939" max="7939" width="6.28515625" style="228" customWidth="1"/>
    <col min="7940" max="7940" width="6.42578125" style="228" customWidth="1"/>
    <col min="7941" max="7941" width="18.7109375" style="228" customWidth="1"/>
    <col min="7942" max="7942" width="13.28515625" style="228" customWidth="1"/>
    <col min="7943" max="7943" width="55" style="228" customWidth="1"/>
    <col min="7944" max="8192" width="11.42578125" style="228"/>
    <col min="8193" max="8193" width="18.85546875" style="228" customWidth="1"/>
    <col min="8194" max="8194" width="77.28515625" style="228" customWidth="1"/>
    <col min="8195" max="8195" width="6.28515625" style="228" customWidth="1"/>
    <col min="8196" max="8196" width="6.42578125" style="228" customWidth="1"/>
    <col min="8197" max="8197" width="18.7109375" style="228" customWidth="1"/>
    <col min="8198" max="8198" width="13.28515625" style="228" customWidth="1"/>
    <col min="8199" max="8199" width="55" style="228" customWidth="1"/>
    <col min="8200" max="8448" width="11.42578125" style="228"/>
    <col min="8449" max="8449" width="18.85546875" style="228" customWidth="1"/>
    <col min="8450" max="8450" width="77.28515625" style="228" customWidth="1"/>
    <col min="8451" max="8451" width="6.28515625" style="228" customWidth="1"/>
    <col min="8452" max="8452" width="6.42578125" style="228" customWidth="1"/>
    <col min="8453" max="8453" width="18.7109375" style="228" customWidth="1"/>
    <col min="8454" max="8454" width="13.28515625" style="228" customWidth="1"/>
    <col min="8455" max="8455" width="55" style="228" customWidth="1"/>
    <col min="8456" max="8704" width="11.42578125" style="228"/>
    <col min="8705" max="8705" width="18.85546875" style="228" customWidth="1"/>
    <col min="8706" max="8706" width="77.28515625" style="228" customWidth="1"/>
    <col min="8707" max="8707" width="6.28515625" style="228" customWidth="1"/>
    <col min="8708" max="8708" width="6.42578125" style="228" customWidth="1"/>
    <col min="8709" max="8709" width="18.7109375" style="228" customWidth="1"/>
    <col min="8710" max="8710" width="13.28515625" style="228" customWidth="1"/>
    <col min="8711" max="8711" width="55" style="228" customWidth="1"/>
    <col min="8712" max="8960" width="11.42578125" style="228"/>
    <col min="8961" max="8961" width="18.85546875" style="228" customWidth="1"/>
    <col min="8962" max="8962" width="77.28515625" style="228" customWidth="1"/>
    <col min="8963" max="8963" width="6.28515625" style="228" customWidth="1"/>
    <col min="8964" max="8964" width="6.42578125" style="228" customWidth="1"/>
    <col min="8965" max="8965" width="18.7109375" style="228" customWidth="1"/>
    <col min="8966" max="8966" width="13.28515625" style="228" customWidth="1"/>
    <col min="8967" max="8967" width="55" style="228" customWidth="1"/>
    <col min="8968" max="9216" width="11.42578125" style="228"/>
    <col min="9217" max="9217" width="18.85546875" style="228" customWidth="1"/>
    <col min="9218" max="9218" width="77.28515625" style="228" customWidth="1"/>
    <col min="9219" max="9219" width="6.28515625" style="228" customWidth="1"/>
    <col min="9220" max="9220" width="6.42578125" style="228" customWidth="1"/>
    <col min="9221" max="9221" width="18.7109375" style="228" customWidth="1"/>
    <col min="9222" max="9222" width="13.28515625" style="228" customWidth="1"/>
    <col min="9223" max="9223" width="55" style="228" customWidth="1"/>
    <col min="9224" max="9472" width="11.42578125" style="228"/>
    <col min="9473" max="9473" width="18.85546875" style="228" customWidth="1"/>
    <col min="9474" max="9474" width="77.28515625" style="228" customWidth="1"/>
    <col min="9475" max="9475" width="6.28515625" style="228" customWidth="1"/>
    <col min="9476" max="9476" width="6.42578125" style="228" customWidth="1"/>
    <col min="9477" max="9477" width="18.7109375" style="228" customWidth="1"/>
    <col min="9478" max="9478" width="13.28515625" style="228" customWidth="1"/>
    <col min="9479" max="9479" width="55" style="228" customWidth="1"/>
    <col min="9480" max="9728" width="11.42578125" style="228"/>
    <col min="9729" max="9729" width="18.85546875" style="228" customWidth="1"/>
    <col min="9730" max="9730" width="77.28515625" style="228" customWidth="1"/>
    <col min="9731" max="9731" width="6.28515625" style="228" customWidth="1"/>
    <col min="9732" max="9732" width="6.42578125" style="228" customWidth="1"/>
    <col min="9733" max="9733" width="18.7109375" style="228" customWidth="1"/>
    <col min="9734" max="9734" width="13.28515625" style="228" customWidth="1"/>
    <col min="9735" max="9735" width="55" style="228" customWidth="1"/>
    <col min="9736" max="9984" width="11.42578125" style="228"/>
    <col min="9985" max="9985" width="18.85546875" style="228" customWidth="1"/>
    <col min="9986" max="9986" width="77.28515625" style="228" customWidth="1"/>
    <col min="9987" max="9987" width="6.28515625" style="228" customWidth="1"/>
    <col min="9988" max="9988" width="6.42578125" style="228" customWidth="1"/>
    <col min="9989" max="9989" width="18.7109375" style="228" customWidth="1"/>
    <col min="9990" max="9990" width="13.28515625" style="228" customWidth="1"/>
    <col min="9991" max="9991" width="55" style="228" customWidth="1"/>
    <col min="9992" max="10240" width="11.42578125" style="228"/>
    <col min="10241" max="10241" width="18.85546875" style="228" customWidth="1"/>
    <col min="10242" max="10242" width="77.28515625" style="228" customWidth="1"/>
    <col min="10243" max="10243" width="6.28515625" style="228" customWidth="1"/>
    <col min="10244" max="10244" width="6.42578125" style="228" customWidth="1"/>
    <col min="10245" max="10245" width="18.7109375" style="228" customWidth="1"/>
    <col min="10246" max="10246" width="13.28515625" style="228" customWidth="1"/>
    <col min="10247" max="10247" width="55" style="228" customWidth="1"/>
    <col min="10248" max="10496" width="11.42578125" style="228"/>
    <col min="10497" max="10497" width="18.85546875" style="228" customWidth="1"/>
    <col min="10498" max="10498" width="77.28515625" style="228" customWidth="1"/>
    <col min="10499" max="10499" width="6.28515625" style="228" customWidth="1"/>
    <col min="10500" max="10500" width="6.42578125" style="228" customWidth="1"/>
    <col min="10501" max="10501" width="18.7109375" style="228" customWidth="1"/>
    <col min="10502" max="10502" width="13.28515625" style="228" customWidth="1"/>
    <col min="10503" max="10503" width="55" style="228" customWidth="1"/>
    <col min="10504" max="10752" width="11.42578125" style="228"/>
    <col min="10753" max="10753" width="18.85546875" style="228" customWidth="1"/>
    <col min="10754" max="10754" width="77.28515625" style="228" customWidth="1"/>
    <col min="10755" max="10755" width="6.28515625" style="228" customWidth="1"/>
    <col min="10756" max="10756" width="6.42578125" style="228" customWidth="1"/>
    <col min="10757" max="10757" width="18.7109375" style="228" customWidth="1"/>
    <col min="10758" max="10758" width="13.28515625" style="228" customWidth="1"/>
    <col min="10759" max="10759" width="55" style="228" customWidth="1"/>
    <col min="10760" max="11008" width="11.42578125" style="228"/>
    <col min="11009" max="11009" width="18.85546875" style="228" customWidth="1"/>
    <col min="11010" max="11010" width="77.28515625" style="228" customWidth="1"/>
    <col min="11011" max="11011" width="6.28515625" style="228" customWidth="1"/>
    <col min="11012" max="11012" width="6.42578125" style="228" customWidth="1"/>
    <col min="11013" max="11013" width="18.7109375" style="228" customWidth="1"/>
    <col min="11014" max="11014" width="13.28515625" style="228" customWidth="1"/>
    <col min="11015" max="11015" width="55" style="228" customWidth="1"/>
    <col min="11016" max="11264" width="11.42578125" style="228"/>
    <col min="11265" max="11265" width="18.85546875" style="228" customWidth="1"/>
    <col min="11266" max="11266" width="77.28515625" style="228" customWidth="1"/>
    <col min="11267" max="11267" width="6.28515625" style="228" customWidth="1"/>
    <col min="11268" max="11268" width="6.42578125" style="228" customWidth="1"/>
    <col min="11269" max="11269" width="18.7109375" style="228" customWidth="1"/>
    <col min="11270" max="11270" width="13.28515625" style="228" customWidth="1"/>
    <col min="11271" max="11271" width="55" style="228" customWidth="1"/>
    <col min="11272" max="11520" width="11.42578125" style="228"/>
    <col min="11521" max="11521" width="18.85546875" style="228" customWidth="1"/>
    <col min="11522" max="11522" width="77.28515625" style="228" customWidth="1"/>
    <col min="11523" max="11523" width="6.28515625" style="228" customWidth="1"/>
    <col min="11524" max="11524" width="6.42578125" style="228" customWidth="1"/>
    <col min="11525" max="11525" width="18.7109375" style="228" customWidth="1"/>
    <col min="11526" max="11526" width="13.28515625" style="228" customWidth="1"/>
    <col min="11527" max="11527" width="55" style="228" customWidth="1"/>
    <col min="11528" max="11776" width="11.42578125" style="228"/>
    <col min="11777" max="11777" width="18.85546875" style="228" customWidth="1"/>
    <col min="11778" max="11778" width="77.28515625" style="228" customWidth="1"/>
    <col min="11779" max="11779" width="6.28515625" style="228" customWidth="1"/>
    <col min="11780" max="11780" width="6.42578125" style="228" customWidth="1"/>
    <col min="11781" max="11781" width="18.7109375" style="228" customWidth="1"/>
    <col min="11782" max="11782" width="13.28515625" style="228" customWidth="1"/>
    <col min="11783" max="11783" width="55" style="228" customWidth="1"/>
    <col min="11784" max="12032" width="11.42578125" style="228"/>
    <col min="12033" max="12033" width="18.85546875" style="228" customWidth="1"/>
    <col min="12034" max="12034" width="77.28515625" style="228" customWidth="1"/>
    <col min="12035" max="12035" width="6.28515625" style="228" customWidth="1"/>
    <col min="12036" max="12036" width="6.42578125" style="228" customWidth="1"/>
    <col min="12037" max="12037" width="18.7109375" style="228" customWidth="1"/>
    <col min="12038" max="12038" width="13.28515625" style="228" customWidth="1"/>
    <col min="12039" max="12039" width="55" style="228" customWidth="1"/>
    <col min="12040" max="12288" width="11.42578125" style="228"/>
    <col min="12289" max="12289" width="18.85546875" style="228" customWidth="1"/>
    <col min="12290" max="12290" width="77.28515625" style="228" customWidth="1"/>
    <col min="12291" max="12291" width="6.28515625" style="228" customWidth="1"/>
    <col min="12292" max="12292" width="6.42578125" style="228" customWidth="1"/>
    <col min="12293" max="12293" width="18.7109375" style="228" customWidth="1"/>
    <col min="12294" max="12294" width="13.28515625" style="228" customWidth="1"/>
    <col min="12295" max="12295" width="55" style="228" customWidth="1"/>
    <col min="12296" max="12544" width="11.42578125" style="228"/>
    <col min="12545" max="12545" width="18.85546875" style="228" customWidth="1"/>
    <col min="12546" max="12546" width="77.28515625" style="228" customWidth="1"/>
    <col min="12547" max="12547" width="6.28515625" style="228" customWidth="1"/>
    <col min="12548" max="12548" width="6.42578125" style="228" customWidth="1"/>
    <col min="12549" max="12549" width="18.7109375" style="228" customWidth="1"/>
    <col min="12550" max="12550" width="13.28515625" style="228" customWidth="1"/>
    <col min="12551" max="12551" width="55" style="228" customWidth="1"/>
    <col min="12552" max="12800" width="11.42578125" style="228"/>
    <col min="12801" max="12801" width="18.85546875" style="228" customWidth="1"/>
    <col min="12802" max="12802" width="77.28515625" style="228" customWidth="1"/>
    <col min="12803" max="12803" width="6.28515625" style="228" customWidth="1"/>
    <col min="12804" max="12804" width="6.42578125" style="228" customWidth="1"/>
    <col min="12805" max="12805" width="18.7109375" style="228" customWidth="1"/>
    <col min="12806" max="12806" width="13.28515625" style="228" customWidth="1"/>
    <col min="12807" max="12807" width="55" style="228" customWidth="1"/>
    <col min="12808" max="13056" width="11.42578125" style="228"/>
    <col min="13057" max="13057" width="18.85546875" style="228" customWidth="1"/>
    <col min="13058" max="13058" width="77.28515625" style="228" customWidth="1"/>
    <col min="13059" max="13059" width="6.28515625" style="228" customWidth="1"/>
    <col min="13060" max="13060" width="6.42578125" style="228" customWidth="1"/>
    <col min="13061" max="13061" width="18.7109375" style="228" customWidth="1"/>
    <col min="13062" max="13062" width="13.28515625" style="228" customWidth="1"/>
    <col min="13063" max="13063" width="55" style="228" customWidth="1"/>
    <col min="13064" max="13312" width="11.42578125" style="228"/>
    <col min="13313" max="13313" width="18.85546875" style="228" customWidth="1"/>
    <col min="13314" max="13314" width="77.28515625" style="228" customWidth="1"/>
    <col min="13315" max="13315" width="6.28515625" style="228" customWidth="1"/>
    <col min="13316" max="13316" width="6.42578125" style="228" customWidth="1"/>
    <col min="13317" max="13317" width="18.7109375" style="228" customWidth="1"/>
    <col min="13318" max="13318" width="13.28515625" style="228" customWidth="1"/>
    <col min="13319" max="13319" width="55" style="228" customWidth="1"/>
    <col min="13320" max="13568" width="11.42578125" style="228"/>
    <col min="13569" max="13569" width="18.85546875" style="228" customWidth="1"/>
    <col min="13570" max="13570" width="77.28515625" style="228" customWidth="1"/>
    <col min="13571" max="13571" width="6.28515625" style="228" customWidth="1"/>
    <col min="13572" max="13572" width="6.42578125" style="228" customWidth="1"/>
    <col min="13573" max="13573" width="18.7109375" style="228" customWidth="1"/>
    <col min="13574" max="13574" width="13.28515625" style="228" customWidth="1"/>
    <col min="13575" max="13575" width="55" style="228" customWidth="1"/>
    <col min="13576" max="13824" width="11.42578125" style="228"/>
    <col min="13825" max="13825" width="18.85546875" style="228" customWidth="1"/>
    <col min="13826" max="13826" width="77.28515625" style="228" customWidth="1"/>
    <col min="13827" max="13827" width="6.28515625" style="228" customWidth="1"/>
    <col min="13828" max="13828" width="6.42578125" style="228" customWidth="1"/>
    <col min="13829" max="13829" width="18.7109375" style="228" customWidth="1"/>
    <col min="13830" max="13830" width="13.28515625" style="228" customWidth="1"/>
    <col min="13831" max="13831" width="55" style="228" customWidth="1"/>
    <col min="13832" max="14080" width="11.42578125" style="228"/>
    <col min="14081" max="14081" width="18.85546875" style="228" customWidth="1"/>
    <col min="14082" max="14082" width="77.28515625" style="228" customWidth="1"/>
    <col min="14083" max="14083" width="6.28515625" style="228" customWidth="1"/>
    <col min="14084" max="14084" width="6.42578125" style="228" customWidth="1"/>
    <col min="14085" max="14085" width="18.7109375" style="228" customWidth="1"/>
    <col min="14086" max="14086" width="13.28515625" style="228" customWidth="1"/>
    <col min="14087" max="14087" width="55" style="228" customWidth="1"/>
    <col min="14088" max="14336" width="11.42578125" style="228"/>
    <col min="14337" max="14337" width="18.85546875" style="228" customWidth="1"/>
    <col min="14338" max="14338" width="77.28515625" style="228" customWidth="1"/>
    <col min="14339" max="14339" width="6.28515625" style="228" customWidth="1"/>
    <col min="14340" max="14340" width="6.42578125" style="228" customWidth="1"/>
    <col min="14341" max="14341" width="18.7109375" style="228" customWidth="1"/>
    <col min="14342" max="14342" width="13.28515625" style="228" customWidth="1"/>
    <col min="14343" max="14343" width="55" style="228" customWidth="1"/>
    <col min="14344" max="14592" width="11.42578125" style="228"/>
    <col min="14593" max="14593" width="18.85546875" style="228" customWidth="1"/>
    <col min="14594" max="14594" width="77.28515625" style="228" customWidth="1"/>
    <col min="14595" max="14595" width="6.28515625" style="228" customWidth="1"/>
    <col min="14596" max="14596" width="6.42578125" style="228" customWidth="1"/>
    <col min="14597" max="14597" width="18.7109375" style="228" customWidth="1"/>
    <col min="14598" max="14598" width="13.28515625" style="228" customWidth="1"/>
    <col min="14599" max="14599" width="55" style="228" customWidth="1"/>
    <col min="14600" max="14848" width="11.42578125" style="228"/>
    <col min="14849" max="14849" width="18.85546875" style="228" customWidth="1"/>
    <col min="14850" max="14850" width="77.28515625" style="228" customWidth="1"/>
    <col min="14851" max="14851" width="6.28515625" style="228" customWidth="1"/>
    <col min="14852" max="14852" width="6.42578125" style="228" customWidth="1"/>
    <col min="14853" max="14853" width="18.7109375" style="228" customWidth="1"/>
    <col min="14854" max="14854" width="13.28515625" style="228" customWidth="1"/>
    <col min="14855" max="14855" width="55" style="228" customWidth="1"/>
    <col min="14856" max="15104" width="11.42578125" style="228"/>
    <col min="15105" max="15105" width="18.85546875" style="228" customWidth="1"/>
    <col min="15106" max="15106" width="77.28515625" style="228" customWidth="1"/>
    <col min="15107" max="15107" width="6.28515625" style="228" customWidth="1"/>
    <col min="15108" max="15108" width="6.42578125" style="228" customWidth="1"/>
    <col min="15109" max="15109" width="18.7109375" style="228" customWidth="1"/>
    <col min="15110" max="15110" width="13.28515625" style="228" customWidth="1"/>
    <col min="15111" max="15111" width="55" style="228" customWidth="1"/>
    <col min="15112" max="15360" width="11.42578125" style="228"/>
    <col min="15361" max="15361" width="18.85546875" style="228" customWidth="1"/>
    <col min="15362" max="15362" width="77.28515625" style="228" customWidth="1"/>
    <col min="15363" max="15363" width="6.28515625" style="228" customWidth="1"/>
    <col min="15364" max="15364" width="6.42578125" style="228" customWidth="1"/>
    <col min="15365" max="15365" width="18.7109375" style="228" customWidth="1"/>
    <col min="15366" max="15366" width="13.28515625" style="228" customWidth="1"/>
    <col min="15367" max="15367" width="55" style="228" customWidth="1"/>
    <col min="15368" max="15616" width="11.42578125" style="228"/>
    <col min="15617" max="15617" width="18.85546875" style="228" customWidth="1"/>
    <col min="15618" max="15618" width="77.28515625" style="228" customWidth="1"/>
    <col min="15619" max="15619" width="6.28515625" style="228" customWidth="1"/>
    <col min="15620" max="15620" width="6.42578125" style="228" customWidth="1"/>
    <col min="15621" max="15621" width="18.7109375" style="228" customWidth="1"/>
    <col min="15622" max="15622" width="13.28515625" style="228" customWidth="1"/>
    <col min="15623" max="15623" width="55" style="228" customWidth="1"/>
    <col min="15624" max="15872" width="11.42578125" style="228"/>
    <col min="15873" max="15873" width="18.85546875" style="228" customWidth="1"/>
    <col min="15874" max="15874" width="77.28515625" style="228" customWidth="1"/>
    <col min="15875" max="15875" width="6.28515625" style="228" customWidth="1"/>
    <col min="15876" max="15876" width="6.42578125" style="228" customWidth="1"/>
    <col min="15877" max="15877" width="18.7109375" style="228" customWidth="1"/>
    <col min="15878" max="15878" width="13.28515625" style="228" customWidth="1"/>
    <col min="15879" max="15879" width="55" style="228" customWidth="1"/>
    <col min="15880" max="16128" width="11.42578125" style="228"/>
    <col min="16129" max="16129" width="18.85546875" style="228" customWidth="1"/>
    <col min="16130" max="16130" width="77.28515625" style="228" customWidth="1"/>
    <col min="16131" max="16131" width="6.28515625" style="228" customWidth="1"/>
    <col min="16132" max="16132" width="6.42578125" style="228" customWidth="1"/>
    <col min="16133" max="16133" width="18.7109375" style="228" customWidth="1"/>
    <col min="16134" max="16134" width="13.28515625" style="228" customWidth="1"/>
    <col min="16135" max="16135" width="55" style="228" customWidth="1"/>
    <col min="16136" max="16384" width="11.42578125" style="228"/>
  </cols>
  <sheetData>
    <row r="1" spans="1:7" ht="21.75" customHeight="1" x14ac:dyDescent="0.2">
      <c r="A1" s="713" t="s">
        <v>800</v>
      </c>
      <c r="B1" s="713"/>
      <c r="C1" s="713"/>
      <c r="D1" s="713"/>
      <c r="E1" s="713"/>
      <c r="F1" s="713"/>
      <c r="G1" s="713"/>
    </row>
    <row r="2" spans="1:7" ht="13.5" thickBot="1" x14ac:dyDescent="0.25"/>
    <row r="3" spans="1:7" x14ac:dyDescent="0.2">
      <c r="A3" s="714" t="s">
        <v>458</v>
      </c>
      <c r="B3" s="714" t="s">
        <v>459</v>
      </c>
      <c r="C3" s="716" t="s">
        <v>460</v>
      </c>
      <c r="D3" s="717"/>
      <c r="E3" s="714" t="s">
        <v>461</v>
      </c>
      <c r="F3" s="718" t="s">
        <v>462</v>
      </c>
      <c r="G3" s="714" t="s">
        <v>801</v>
      </c>
    </row>
    <row r="4" spans="1:7" ht="13.5" thickBot="1" x14ac:dyDescent="0.25">
      <c r="A4" s="715" t="s">
        <v>458</v>
      </c>
      <c r="B4" s="715" t="s">
        <v>459</v>
      </c>
      <c r="C4" s="373" t="s">
        <v>464</v>
      </c>
      <c r="D4" s="374" t="s">
        <v>465</v>
      </c>
      <c r="E4" s="715"/>
      <c r="F4" s="719"/>
      <c r="G4" s="720"/>
    </row>
    <row r="5" spans="1:7" ht="30" customHeight="1" x14ac:dyDescent="0.2">
      <c r="A5" s="725" t="s">
        <v>802</v>
      </c>
      <c r="B5" s="375" t="s">
        <v>803</v>
      </c>
      <c r="C5" s="376"/>
      <c r="D5" s="377" t="s">
        <v>42</v>
      </c>
      <c r="E5" s="378" t="s">
        <v>804</v>
      </c>
      <c r="F5" s="379" t="s">
        <v>523</v>
      </c>
      <c r="G5" s="380" t="s">
        <v>805</v>
      </c>
    </row>
    <row r="6" spans="1:7" ht="25.5" x14ac:dyDescent="0.2">
      <c r="A6" s="726"/>
      <c r="B6" s="381" t="s">
        <v>806</v>
      </c>
      <c r="C6" s="382" t="s">
        <v>42</v>
      </c>
      <c r="D6" s="383"/>
      <c r="E6" s="384" t="s">
        <v>807</v>
      </c>
      <c r="F6" s="385"/>
      <c r="G6" s="386" t="s">
        <v>808</v>
      </c>
    </row>
    <row r="7" spans="1:7" x14ac:dyDescent="0.2">
      <c r="A7" s="726"/>
      <c r="B7" s="381" t="s">
        <v>809</v>
      </c>
      <c r="C7" s="382" t="s">
        <v>42</v>
      </c>
      <c r="D7" s="383"/>
      <c r="E7" s="384" t="s">
        <v>807</v>
      </c>
      <c r="F7" s="387"/>
      <c r="G7" s="386" t="s">
        <v>808</v>
      </c>
    </row>
    <row r="8" spans="1:7" ht="28.5" customHeight="1" x14ac:dyDescent="0.2">
      <c r="A8" s="726"/>
      <c r="B8" s="381" t="s">
        <v>810</v>
      </c>
      <c r="C8" s="382" t="s">
        <v>42</v>
      </c>
      <c r="D8" s="388"/>
      <c r="E8" s="384" t="s">
        <v>807</v>
      </c>
      <c r="F8" s="385">
        <v>2015</v>
      </c>
      <c r="G8" s="386" t="s">
        <v>811</v>
      </c>
    </row>
    <row r="9" spans="1:7" ht="25.5" x14ac:dyDescent="0.2">
      <c r="A9" s="726"/>
      <c r="B9" s="389" t="s">
        <v>812</v>
      </c>
      <c r="C9" s="382" t="s">
        <v>42</v>
      </c>
      <c r="D9" s="390"/>
      <c r="E9" s="384" t="s">
        <v>807</v>
      </c>
      <c r="F9" s="385">
        <v>2015</v>
      </c>
      <c r="G9" s="386" t="s">
        <v>811</v>
      </c>
    </row>
    <row r="10" spans="1:7" ht="25.5" x14ac:dyDescent="0.2">
      <c r="A10" s="726"/>
      <c r="B10" s="381" t="s">
        <v>813</v>
      </c>
      <c r="C10" s="382" t="s">
        <v>42</v>
      </c>
      <c r="D10" s="388"/>
      <c r="E10" s="384" t="s">
        <v>807</v>
      </c>
      <c r="F10" s="385">
        <v>2015</v>
      </c>
      <c r="G10" s="391" t="s">
        <v>814</v>
      </c>
    </row>
    <row r="11" spans="1:7" ht="25.5" x14ac:dyDescent="0.2">
      <c r="A11" s="726"/>
      <c r="B11" s="392" t="s">
        <v>815</v>
      </c>
      <c r="C11" s="393"/>
      <c r="D11" s="394" t="s">
        <v>42</v>
      </c>
      <c r="E11" s="395"/>
      <c r="F11" s="396"/>
      <c r="G11" s="397" t="s">
        <v>816</v>
      </c>
    </row>
    <row r="12" spans="1:7" ht="39" thickBot="1" x14ac:dyDescent="0.25">
      <c r="A12" s="727"/>
      <c r="B12" s="398" t="s">
        <v>817</v>
      </c>
      <c r="C12" s="399"/>
      <c r="D12" s="400"/>
      <c r="E12" s="401"/>
      <c r="F12" s="402"/>
      <c r="G12" s="403"/>
    </row>
    <row r="13" spans="1:7" ht="26.25" thickBot="1" x14ac:dyDescent="0.25">
      <c r="A13" s="404" t="s">
        <v>818</v>
      </c>
      <c r="B13" s="405" t="s">
        <v>819</v>
      </c>
      <c r="C13" s="406" t="s">
        <v>42</v>
      </c>
      <c r="D13" s="407"/>
      <c r="E13" s="408" t="s">
        <v>807</v>
      </c>
      <c r="F13" s="409">
        <v>2014</v>
      </c>
      <c r="G13" s="410"/>
    </row>
    <row r="14" spans="1:7" ht="39" thickBot="1" x14ac:dyDescent="0.25">
      <c r="A14" s="728" t="s">
        <v>820</v>
      </c>
      <c r="B14" s="411" t="s">
        <v>821</v>
      </c>
      <c r="C14" s="412"/>
      <c r="D14" s="413" t="s">
        <v>42</v>
      </c>
      <c r="E14" s="414"/>
      <c r="F14" s="415"/>
      <c r="G14" s="416" t="s">
        <v>822</v>
      </c>
    </row>
    <row r="15" spans="1:7" x14ac:dyDescent="0.2">
      <c r="A15" s="729"/>
      <c r="B15" s="417" t="s">
        <v>823</v>
      </c>
      <c r="C15" s="418"/>
      <c r="D15" s="419" t="s">
        <v>42</v>
      </c>
      <c r="E15" s="420" t="s">
        <v>804</v>
      </c>
      <c r="F15" s="421">
        <v>2016</v>
      </c>
      <c r="G15" s="422" t="s">
        <v>824</v>
      </c>
    </row>
    <row r="16" spans="1:7" ht="25.5" x14ac:dyDescent="0.2">
      <c r="A16" s="729"/>
      <c r="B16" s="381" t="s">
        <v>825</v>
      </c>
      <c r="C16" s="382" t="s">
        <v>42</v>
      </c>
      <c r="D16" s="383"/>
      <c r="E16" s="384" t="s">
        <v>807</v>
      </c>
      <c r="F16" s="387">
        <v>2014</v>
      </c>
      <c r="G16" s="386" t="s">
        <v>826</v>
      </c>
    </row>
    <row r="17" spans="1:7" ht="13.5" customHeight="1" thickBot="1" x14ac:dyDescent="0.25">
      <c r="A17" s="730"/>
      <c r="B17" s="423" t="s">
        <v>827</v>
      </c>
      <c r="C17" s="424" t="s">
        <v>42</v>
      </c>
      <c r="D17" s="425"/>
      <c r="E17" s="384" t="s">
        <v>807</v>
      </c>
      <c r="F17" s="426">
        <v>2014</v>
      </c>
      <c r="G17" s="427" t="s">
        <v>828</v>
      </c>
    </row>
    <row r="18" spans="1:7" ht="30" customHeight="1" thickBot="1" x14ac:dyDescent="0.25">
      <c r="A18" s="731" t="s">
        <v>829</v>
      </c>
      <c r="B18" s="428" t="s">
        <v>830</v>
      </c>
      <c r="C18" s="429" t="s">
        <v>42</v>
      </c>
      <c r="D18" s="430"/>
      <c r="E18" s="431" t="s">
        <v>831</v>
      </c>
      <c r="F18" s="432" t="s">
        <v>832</v>
      </c>
      <c r="G18" s="433" t="s">
        <v>833</v>
      </c>
    </row>
    <row r="19" spans="1:7" ht="13.5" thickBot="1" x14ac:dyDescent="0.25">
      <c r="A19" s="732"/>
      <c r="B19" s="434" t="s">
        <v>834</v>
      </c>
      <c r="C19" s="435" t="s">
        <v>42</v>
      </c>
      <c r="D19" s="436"/>
      <c r="E19" s="437" t="s">
        <v>831</v>
      </c>
      <c r="F19" s="432" t="s">
        <v>832</v>
      </c>
      <c r="G19" s="438" t="s">
        <v>835</v>
      </c>
    </row>
    <row r="20" spans="1:7" x14ac:dyDescent="0.2">
      <c r="A20" s="725" t="s">
        <v>836</v>
      </c>
      <c r="B20" s="439" t="s">
        <v>837</v>
      </c>
      <c r="C20" s="429" t="s">
        <v>42</v>
      </c>
      <c r="D20" s="440"/>
      <c r="E20" s="441" t="s">
        <v>807</v>
      </c>
      <c r="F20" s="385">
        <v>2015</v>
      </c>
      <c r="G20" s="442" t="s">
        <v>838</v>
      </c>
    </row>
    <row r="21" spans="1:7" ht="25.5" x14ac:dyDescent="0.2">
      <c r="A21" s="726"/>
      <c r="B21" s="443" t="s">
        <v>839</v>
      </c>
      <c r="C21" s="444"/>
      <c r="D21" s="445" t="s">
        <v>42</v>
      </c>
      <c r="E21" s="446" t="s">
        <v>804</v>
      </c>
      <c r="F21" s="447">
        <v>2016</v>
      </c>
      <c r="G21" s="448" t="s">
        <v>840</v>
      </c>
    </row>
    <row r="22" spans="1:7" x14ac:dyDescent="0.2">
      <c r="A22" s="726"/>
      <c r="B22" s="381" t="s">
        <v>841</v>
      </c>
      <c r="C22" s="382" t="s">
        <v>42</v>
      </c>
      <c r="D22" s="383"/>
      <c r="E22" s="384" t="s">
        <v>807</v>
      </c>
      <c r="F22" s="385">
        <v>2015</v>
      </c>
      <c r="G22" s="386" t="s">
        <v>838</v>
      </c>
    </row>
    <row r="23" spans="1:7" x14ac:dyDescent="0.2">
      <c r="A23" s="726"/>
      <c r="B23" s="381" t="s">
        <v>842</v>
      </c>
      <c r="C23" s="382" t="s">
        <v>42</v>
      </c>
      <c r="D23" s="383"/>
      <c r="E23" s="384" t="s">
        <v>807</v>
      </c>
      <c r="F23" s="385">
        <v>2015</v>
      </c>
      <c r="G23" s="386" t="s">
        <v>843</v>
      </c>
    </row>
    <row r="24" spans="1:7" ht="25.5" x14ac:dyDescent="0.2">
      <c r="A24" s="726"/>
      <c r="B24" s="381" t="s">
        <v>844</v>
      </c>
      <c r="C24" s="382" t="s">
        <v>42</v>
      </c>
      <c r="D24" s="383"/>
      <c r="E24" s="384" t="s">
        <v>807</v>
      </c>
      <c r="F24" s="385">
        <v>2015</v>
      </c>
      <c r="G24" s="386" t="s">
        <v>845</v>
      </c>
    </row>
    <row r="25" spans="1:7" ht="40.5" customHeight="1" x14ac:dyDescent="0.2">
      <c r="A25" s="726"/>
      <c r="B25" s="381" t="s">
        <v>846</v>
      </c>
      <c r="C25" s="382" t="s">
        <v>42</v>
      </c>
      <c r="D25" s="383"/>
      <c r="E25" s="384" t="s">
        <v>807</v>
      </c>
      <c r="F25" s="385">
        <v>2016</v>
      </c>
      <c r="G25" s="391" t="s">
        <v>847</v>
      </c>
    </row>
    <row r="26" spans="1:7" ht="13.5" thickBot="1" x14ac:dyDescent="0.25">
      <c r="A26" s="733"/>
      <c r="B26" s="449" t="s">
        <v>848</v>
      </c>
      <c r="C26" s="450"/>
      <c r="D26" s="451" t="s">
        <v>42</v>
      </c>
      <c r="E26" s="452" t="s">
        <v>655</v>
      </c>
      <c r="F26" s="453"/>
      <c r="G26" s="454" t="s">
        <v>849</v>
      </c>
    </row>
    <row r="27" spans="1:7" ht="25.5" x14ac:dyDescent="0.2">
      <c r="A27" s="734" t="s">
        <v>850</v>
      </c>
      <c r="B27" s="455" t="s">
        <v>851</v>
      </c>
      <c r="C27" s="376" t="s">
        <v>42</v>
      </c>
      <c r="D27" s="377"/>
      <c r="E27" s="378" t="s">
        <v>804</v>
      </c>
      <c r="F27" s="456">
        <v>2015</v>
      </c>
      <c r="G27" s="735" t="s">
        <v>852</v>
      </c>
    </row>
    <row r="28" spans="1:7" x14ac:dyDescent="0.2">
      <c r="A28" s="726"/>
      <c r="B28" s="443" t="s">
        <v>853</v>
      </c>
      <c r="C28" s="444"/>
      <c r="D28" s="445" t="s">
        <v>42</v>
      </c>
      <c r="E28" s="446" t="s">
        <v>804</v>
      </c>
      <c r="F28" s="457">
        <v>2016</v>
      </c>
      <c r="G28" s="736"/>
    </row>
    <row r="29" spans="1:7" ht="13.5" thickBot="1" x14ac:dyDescent="0.25">
      <c r="A29" s="733"/>
      <c r="B29" s="458" t="s">
        <v>854</v>
      </c>
      <c r="C29" s="459"/>
      <c r="D29" s="460" t="s">
        <v>42</v>
      </c>
      <c r="E29" s="461" t="s">
        <v>804</v>
      </c>
      <c r="F29" s="462">
        <v>2016</v>
      </c>
      <c r="G29" s="737"/>
    </row>
    <row r="30" spans="1:7" ht="15.75" x14ac:dyDescent="0.2">
      <c r="A30" s="463"/>
      <c r="B30" s="464"/>
      <c r="C30" s="465">
        <v>16</v>
      </c>
      <c r="D30" s="466">
        <v>8</v>
      </c>
      <c r="E30" s="467"/>
      <c r="F30" s="468"/>
      <c r="G30" s="469"/>
    </row>
    <row r="31" spans="1:7" ht="16.5" thickBot="1" x14ac:dyDescent="0.25">
      <c r="A31" s="467"/>
      <c r="B31" s="467"/>
      <c r="C31" s="470">
        <v>0.67</v>
      </c>
      <c r="D31" s="471">
        <v>0.33</v>
      </c>
      <c r="E31" s="467"/>
      <c r="F31" s="468"/>
      <c r="G31" s="467"/>
    </row>
    <row r="32" spans="1:7" ht="39" customHeight="1" thickBot="1" x14ac:dyDescent="0.25">
      <c r="A32" s="472" t="s">
        <v>855</v>
      </c>
      <c r="B32" s="721" t="s">
        <v>856</v>
      </c>
      <c r="C32" s="722"/>
      <c r="D32" s="722"/>
      <c r="E32" s="723"/>
      <c r="F32" s="723"/>
      <c r="G32" s="724"/>
    </row>
    <row r="33" spans="3:4" x14ac:dyDescent="0.2">
      <c r="C33" s="473"/>
      <c r="D33" s="473"/>
    </row>
    <row r="34" spans="3:4" x14ac:dyDescent="0.2">
      <c r="C34" s="473"/>
      <c r="D34" s="473"/>
    </row>
    <row r="35" spans="3:4" x14ac:dyDescent="0.2">
      <c r="C35" s="473"/>
      <c r="D35" s="473"/>
    </row>
    <row r="36" spans="3:4" x14ac:dyDescent="0.2">
      <c r="C36" s="473"/>
      <c r="D36" s="473"/>
    </row>
    <row r="37" spans="3:4" x14ac:dyDescent="0.2">
      <c r="C37" s="473"/>
      <c r="D37" s="473"/>
    </row>
  </sheetData>
  <mergeCells count="14">
    <mergeCell ref="B32:G32"/>
    <mergeCell ref="A5:A12"/>
    <mergeCell ref="A14:A17"/>
    <mergeCell ref="A18:A19"/>
    <mergeCell ref="A20:A26"/>
    <mergeCell ref="A27:A29"/>
    <mergeCell ref="G27:G29"/>
    <mergeCell ref="A1:G1"/>
    <mergeCell ref="A3:A4"/>
    <mergeCell ref="B3:B4"/>
    <mergeCell ref="C3:D3"/>
    <mergeCell ref="E3:E4"/>
    <mergeCell ref="F3:F4"/>
    <mergeCell ref="G3:G4"/>
  </mergeCells>
  <pageMargins left="0.78740157499999996" right="0.78740157499999996" top="0.984251969" bottom="0.984251969" header="0.4921259845" footer="0.4921259845"/>
  <pageSetup paperSize="9" scale="10" fitToHeight="2" orientation="landscape" r:id="rId1"/>
  <headerFooter alignWithMargins="0"/>
  <drawing r:id="rId2"/>
  <legacyDrawing r:id="rId3"/>
  <controls>
    <mc:AlternateContent xmlns:mc="http://schemas.openxmlformats.org/markup-compatibility/2006">
      <mc:Choice Requires="x14">
        <control shapeId="21505" r:id="rId4" name="Bt1">
          <controlPr defaultSize="0" autoLine="0" autoPict="0" r:id="rId5">
            <anchor moveWithCells="1">
              <from>
                <xdr:col>0</xdr:col>
                <xdr:colOff>638175</xdr:colOff>
                <xdr:row>0</xdr:row>
                <xdr:rowOff>257175</xdr:rowOff>
              </from>
              <to>
                <xdr:col>1</xdr:col>
                <xdr:colOff>1095375</xdr:colOff>
                <xdr:row>3</xdr:row>
                <xdr:rowOff>28575</xdr:rowOff>
              </to>
            </anchor>
          </controlPr>
        </control>
      </mc:Choice>
      <mc:Fallback>
        <control shapeId="21505" r:id="rId4" name="Bt1"/>
      </mc:Fallback>
    </mc:AlternateContent>
  </controls>
</worksheet>
</file>

<file path=xl/worksheets/sheet2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2">
    <pageSetUpPr fitToPage="1"/>
  </sheetPr>
  <dimension ref="A1:G45"/>
  <sheetViews>
    <sheetView workbookViewId="0">
      <pane ySplit="1230" topLeftCell="A34" activePane="bottomLeft"/>
      <selection activeCell="A5" sqref="A5:A12"/>
      <selection pane="bottomLeft" activeCell="G48" sqref="G48"/>
    </sheetView>
  </sheetViews>
  <sheetFormatPr baseColWidth="10" defaultRowHeight="12.75" x14ac:dyDescent="0.2"/>
  <cols>
    <col min="1" max="1" width="18.7109375" style="228" customWidth="1"/>
    <col min="2" max="2" width="85.140625" style="228" customWidth="1"/>
    <col min="3" max="3" width="7.28515625" style="228" customWidth="1"/>
    <col min="4" max="4" width="8" style="228" customWidth="1"/>
    <col min="5" max="5" width="14.140625" style="228" customWidth="1"/>
    <col min="6" max="6" width="13.85546875" style="229" customWidth="1"/>
    <col min="7" max="7" width="43" style="228" customWidth="1"/>
    <col min="8" max="256" width="11.42578125" style="228"/>
    <col min="257" max="257" width="18.7109375" style="228" customWidth="1"/>
    <col min="258" max="258" width="85.140625" style="228" customWidth="1"/>
    <col min="259" max="259" width="7.28515625" style="228" customWidth="1"/>
    <col min="260" max="260" width="8" style="228" customWidth="1"/>
    <col min="261" max="261" width="14.140625" style="228" customWidth="1"/>
    <col min="262" max="262" width="13.85546875" style="228" customWidth="1"/>
    <col min="263" max="263" width="43" style="228" customWidth="1"/>
    <col min="264" max="512" width="11.42578125" style="228"/>
    <col min="513" max="513" width="18.7109375" style="228" customWidth="1"/>
    <col min="514" max="514" width="85.140625" style="228" customWidth="1"/>
    <col min="515" max="515" width="7.28515625" style="228" customWidth="1"/>
    <col min="516" max="516" width="8" style="228" customWidth="1"/>
    <col min="517" max="517" width="14.140625" style="228" customWidth="1"/>
    <col min="518" max="518" width="13.85546875" style="228" customWidth="1"/>
    <col min="519" max="519" width="43" style="228" customWidth="1"/>
    <col min="520" max="768" width="11.42578125" style="228"/>
    <col min="769" max="769" width="18.7109375" style="228" customWidth="1"/>
    <col min="770" max="770" width="85.140625" style="228" customWidth="1"/>
    <col min="771" max="771" width="7.28515625" style="228" customWidth="1"/>
    <col min="772" max="772" width="8" style="228" customWidth="1"/>
    <col min="773" max="773" width="14.140625" style="228" customWidth="1"/>
    <col min="774" max="774" width="13.85546875" style="228" customWidth="1"/>
    <col min="775" max="775" width="43" style="228" customWidth="1"/>
    <col min="776" max="1024" width="11.42578125" style="228"/>
    <col min="1025" max="1025" width="18.7109375" style="228" customWidth="1"/>
    <col min="1026" max="1026" width="85.140625" style="228" customWidth="1"/>
    <col min="1027" max="1027" width="7.28515625" style="228" customWidth="1"/>
    <col min="1028" max="1028" width="8" style="228" customWidth="1"/>
    <col min="1029" max="1029" width="14.140625" style="228" customWidth="1"/>
    <col min="1030" max="1030" width="13.85546875" style="228" customWidth="1"/>
    <col min="1031" max="1031" width="43" style="228" customWidth="1"/>
    <col min="1032" max="1280" width="11.42578125" style="228"/>
    <col min="1281" max="1281" width="18.7109375" style="228" customWidth="1"/>
    <col min="1282" max="1282" width="85.140625" style="228" customWidth="1"/>
    <col min="1283" max="1283" width="7.28515625" style="228" customWidth="1"/>
    <col min="1284" max="1284" width="8" style="228" customWidth="1"/>
    <col min="1285" max="1285" width="14.140625" style="228" customWidth="1"/>
    <col min="1286" max="1286" width="13.85546875" style="228" customWidth="1"/>
    <col min="1287" max="1287" width="43" style="228" customWidth="1"/>
    <col min="1288" max="1536" width="11.42578125" style="228"/>
    <col min="1537" max="1537" width="18.7109375" style="228" customWidth="1"/>
    <col min="1538" max="1538" width="85.140625" style="228" customWidth="1"/>
    <col min="1539" max="1539" width="7.28515625" style="228" customWidth="1"/>
    <col min="1540" max="1540" width="8" style="228" customWidth="1"/>
    <col min="1541" max="1541" width="14.140625" style="228" customWidth="1"/>
    <col min="1542" max="1542" width="13.85546875" style="228" customWidth="1"/>
    <col min="1543" max="1543" width="43" style="228" customWidth="1"/>
    <col min="1544" max="1792" width="11.42578125" style="228"/>
    <col min="1793" max="1793" width="18.7109375" style="228" customWidth="1"/>
    <col min="1794" max="1794" width="85.140625" style="228" customWidth="1"/>
    <col min="1795" max="1795" width="7.28515625" style="228" customWidth="1"/>
    <col min="1796" max="1796" width="8" style="228" customWidth="1"/>
    <col min="1797" max="1797" width="14.140625" style="228" customWidth="1"/>
    <col min="1798" max="1798" width="13.85546875" style="228" customWidth="1"/>
    <col min="1799" max="1799" width="43" style="228" customWidth="1"/>
    <col min="1800" max="2048" width="11.42578125" style="228"/>
    <col min="2049" max="2049" width="18.7109375" style="228" customWidth="1"/>
    <col min="2050" max="2050" width="85.140625" style="228" customWidth="1"/>
    <col min="2051" max="2051" width="7.28515625" style="228" customWidth="1"/>
    <col min="2052" max="2052" width="8" style="228" customWidth="1"/>
    <col min="2053" max="2053" width="14.140625" style="228" customWidth="1"/>
    <col min="2054" max="2054" width="13.85546875" style="228" customWidth="1"/>
    <col min="2055" max="2055" width="43" style="228" customWidth="1"/>
    <col min="2056" max="2304" width="11.42578125" style="228"/>
    <col min="2305" max="2305" width="18.7109375" style="228" customWidth="1"/>
    <col min="2306" max="2306" width="85.140625" style="228" customWidth="1"/>
    <col min="2307" max="2307" width="7.28515625" style="228" customWidth="1"/>
    <col min="2308" max="2308" width="8" style="228" customWidth="1"/>
    <col min="2309" max="2309" width="14.140625" style="228" customWidth="1"/>
    <col min="2310" max="2310" width="13.85546875" style="228" customWidth="1"/>
    <col min="2311" max="2311" width="43" style="228" customWidth="1"/>
    <col min="2312" max="2560" width="11.42578125" style="228"/>
    <col min="2561" max="2561" width="18.7109375" style="228" customWidth="1"/>
    <col min="2562" max="2562" width="85.140625" style="228" customWidth="1"/>
    <col min="2563" max="2563" width="7.28515625" style="228" customWidth="1"/>
    <col min="2564" max="2564" width="8" style="228" customWidth="1"/>
    <col min="2565" max="2565" width="14.140625" style="228" customWidth="1"/>
    <col min="2566" max="2566" width="13.85546875" style="228" customWidth="1"/>
    <col min="2567" max="2567" width="43" style="228" customWidth="1"/>
    <col min="2568" max="2816" width="11.42578125" style="228"/>
    <col min="2817" max="2817" width="18.7109375" style="228" customWidth="1"/>
    <col min="2818" max="2818" width="85.140625" style="228" customWidth="1"/>
    <col min="2819" max="2819" width="7.28515625" style="228" customWidth="1"/>
    <col min="2820" max="2820" width="8" style="228" customWidth="1"/>
    <col min="2821" max="2821" width="14.140625" style="228" customWidth="1"/>
    <col min="2822" max="2822" width="13.85546875" style="228" customWidth="1"/>
    <col min="2823" max="2823" width="43" style="228" customWidth="1"/>
    <col min="2824" max="3072" width="11.42578125" style="228"/>
    <col min="3073" max="3073" width="18.7109375" style="228" customWidth="1"/>
    <col min="3074" max="3074" width="85.140625" style="228" customWidth="1"/>
    <col min="3075" max="3075" width="7.28515625" style="228" customWidth="1"/>
    <col min="3076" max="3076" width="8" style="228" customWidth="1"/>
    <col min="3077" max="3077" width="14.140625" style="228" customWidth="1"/>
    <col min="3078" max="3078" width="13.85546875" style="228" customWidth="1"/>
    <col min="3079" max="3079" width="43" style="228" customWidth="1"/>
    <col min="3080" max="3328" width="11.42578125" style="228"/>
    <col min="3329" max="3329" width="18.7109375" style="228" customWidth="1"/>
    <col min="3330" max="3330" width="85.140625" style="228" customWidth="1"/>
    <col min="3331" max="3331" width="7.28515625" style="228" customWidth="1"/>
    <col min="3332" max="3332" width="8" style="228" customWidth="1"/>
    <col min="3333" max="3333" width="14.140625" style="228" customWidth="1"/>
    <col min="3334" max="3334" width="13.85546875" style="228" customWidth="1"/>
    <col min="3335" max="3335" width="43" style="228" customWidth="1"/>
    <col min="3336" max="3584" width="11.42578125" style="228"/>
    <col min="3585" max="3585" width="18.7109375" style="228" customWidth="1"/>
    <col min="3586" max="3586" width="85.140625" style="228" customWidth="1"/>
    <col min="3587" max="3587" width="7.28515625" style="228" customWidth="1"/>
    <col min="3588" max="3588" width="8" style="228" customWidth="1"/>
    <col min="3589" max="3589" width="14.140625" style="228" customWidth="1"/>
    <col min="3590" max="3590" width="13.85546875" style="228" customWidth="1"/>
    <col min="3591" max="3591" width="43" style="228" customWidth="1"/>
    <col min="3592" max="3840" width="11.42578125" style="228"/>
    <col min="3841" max="3841" width="18.7109375" style="228" customWidth="1"/>
    <col min="3842" max="3842" width="85.140625" style="228" customWidth="1"/>
    <col min="3843" max="3843" width="7.28515625" style="228" customWidth="1"/>
    <col min="3844" max="3844" width="8" style="228" customWidth="1"/>
    <col min="3845" max="3845" width="14.140625" style="228" customWidth="1"/>
    <col min="3846" max="3846" width="13.85546875" style="228" customWidth="1"/>
    <col min="3847" max="3847" width="43" style="228" customWidth="1"/>
    <col min="3848" max="4096" width="11.42578125" style="228"/>
    <col min="4097" max="4097" width="18.7109375" style="228" customWidth="1"/>
    <col min="4098" max="4098" width="85.140625" style="228" customWidth="1"/>
    <col min="4099" max="4099" width="7.28515625" style="228" customWidth="1"/>
    <col min="4100" max="4100" width="8" style="228" customWidth="1"/>
    <col min="4101" max="4101" width="14.140625" style="228" customWidth="1"/>
    <col min="4102" max="4102" width="13.85546875" style="228" customWidth="1"/>
    <col min="4103" max="4103" width="43" style="228" customWidth="1"/>
    <col min="4104" max="4352" width="11.42578125" style="228"/>
    <col min="4353" max="4353" width="18.7109375" style="228" customWidth="1"/>
    <col min="4354" max="4354" width="85.140625" style="228" customWidth="1"/>
    <col min="4355" max="4355" width="7.28515625" style="228" customWidth="1"/>
    <col min="4356" max="4356" width="8" style="228" customWidth="1"/>
    <col min="4357" max="4357" width="14.140625" style="228" customWidth="1"/>
    <col min="4358" max="4358" width="13.85546875" style="228" customWidth="1"/>
    <col min="4359" max="4359" width="43" style="228" customWidth="1"/>
    <col min="4360" max="4608" width="11.42578125" style="228"/>
    <col min="4609" max="4609" width="18.7109375" style="228" customWidth="1"/>
    <col min="4610" max="4610" width="85.140625" style="228" customWidth="1"/>
    <col min="4611" max="4611" width="7.28515625" style="228" customWidth="1"/>
    <col min="4612" max="4612" width="8" style="228" customWidth="1"/>
    <col min="4613" max="4613" width="14.140625" style="228" customWidth="1"/>
    <col min="4614" max="4614" width="13.85546875" style="228" customWidth="1"/>
    <col min="4615" max="4615" width="43" style="228" customWidth="1"/>
    <col min="4616" max="4864" width="11.42578125" style="228"/>
    <col min="4865" max="4865" width="18.7109375" style="228" customWidth="1"/>
    <col min="4866" max="4866" width="85.140625" style="228" customWidth="1"/>
    <col min="4867" max="4867" width="7.28515625" style="228" customWidth="1"/>
    <col min="4868" max="4868" width="8" style="228" customWidth="1"/>
    <col min="4869" max="4869" width="14.140625" style="228" customWidth="1"/>
    <col min="4870" max="4870" width="13.85546875" style="228" customWidth="1"/>
    <col min="4871" max="4871" width="43" style="228" customWidth="1"/>
    <col min="4872" max="5120" width="11.42578125" style="228"/>
    <col min="5121" max="5121" width="18.7109375" style="228" customWidth="1"/>
    <col min="5122" max="5122" width="85.140625" style="228" customWidth="1"/>
    <col min="5123" max="5123" width="7.28515625" style="228" customWidth="1"/>
    <col min="5124" max="5124" width="8" style="228" customWidth="1"/>
    <col min="5125" max="5125" width="14.140625" style="228" customWidth="1"/>
    <col min="5126" max="5126" width="13.85546875" style="228" customWidth="1"/>
    <col min="5127" max="5127" width="43" style="228" customWidth="1"/>
    <col min="5128" max="5376" width="11.42578125" style="228"/>
    <col min="5377" max="5377" width="18.7109375" style="228" customWidth="1"/>
    <col min="5378" max="5378" width="85.140625" style="228" customWidth="1"/>
    <col min="5379" max="5379" width="7.28515625" style="228" customWidth="1"/>
    <col min="5380" max="5380" width="8" style="228" customWidth="1"/>
    <col min="5381" max="5381" width="14.140625" style="228" customWidth="1"/>
    <col min="5382" max="5382" width="13.85546875" style="228" customWidth="1"/>
    <col min="5383" max="5383" width="43" style="228" customWidth="1"/>
    <col min="5384" max="5632" width="11.42578125" style="228"/>
    <col min="5633" max="5633" width="18.7109375" style="228" customWidth="1"/>
    <col min="5634" max="5634" width="85.140625" style="228" customWidth="1"/>
    <col min="5635" max="5635" width="7.28515625" style="228" customWidth="1"/>
    <col min="5636" max="5636" width="8" style="228" customWidth="1"/>
    <col min="5637" max="5637" width="14.140625" style="228" customWidth="1"/>
    <col min="5638" max="5638" width="13.85546875" style="228" customWidth="1"/>
    <col min="5639" max="5639" width="43" style="228" customWidth="1"/>
    <col min="5640" max="5888" width="11.42578125" style="228"/>
    <col min="5889" max="5889" width="18.7109375" style="228" customWidth="1"/>
    <col min="5890" max="5890" width="85.140625" style="228" customWidth="1"/>
    <col min="5891" max="5891" width="7.28515625" style="228" customWidth="1"/>
    <col min="5892" max="5892" width="8" style="228" customWidth="1"/>
    <col min="5893" max="5893" width="14.140625" style="228" customWidth="1"/>
    <col min="5894" max="5894" width="13.85546875" style="228" customWidth="1"/>
    <col min="5895" max="5895" width="43" style="228" customWidth="1"/>
    <col min="5896" max="6144" width="11.42578125" style="228"/>
    <col min="6145" max="6145" width="18.7109375" style="228" customWidth="1"/>
    <col min="6146" max="6146" width="85.140625" style="228" customWidth="1"/>
    <col min="6147" max="6147" width="7.28515625" style="228" customWidth="1"/>
    <col min="6148" max="6148" width="8" style="228" customWidth="1"/>
    <col min="6149" max="6149" width="14.140625" style="228" customWidth="1"/>
    <col min="6150" max="6150" width="13.85546875" style="228" customWidth="1"/>
    <col min="6151" max="6151" width="43" style="228" customWidth="1"/>
    <col min="6152" max="6400" width="11.42578125" style="228"/>
    <col min="6401" max="6401" width="18.7109375" style="228" customWidth="1"/>
    <col min="6402" max="6402" width="85.140625" style="228" customWidth="1"/>
    <col min="6403" max="6403" width="7.28515625" style="228" customWidth="1"/>
    <col min="6404" max="6404" width="8" style="228" customWidth="1"/>
    <col min="6405" max="6405" width="14.140625" style="228" customWidth="1"/>
    <col min="6406" max="6406" width="13.85546875" style="228" customWidth="1"/>
    <col min="6407" max="6407" width="43" style="228" customWidth="1"/>
    <col min="6408" max="6656" width="11.42578125" style="228"/>
    <col min="6657" max="6657" width="18.7109375" style="228" customWidth="1"/>
    <col min="6658" max="6658" width="85.140625" style="228" customWidth="1"/>
    <col min="6659" max="6659" width="7.28515625" style="228" customWidth="1"/>
    <col min="6660" max="6660" width="8" style="228" customWidth="1"/>
    <col min="6661" max="6661" width="14.140625" style="228" customWidth="1"/>
    <col min="6662" max="6662" width="13.85546875" style="228" customWidth="1"/>
    <col min="6663" max="6663" width="43" style="228" customWidth="1"/>
    <col min="6664" max="6912" width="11.42578125" style="228"/>
    <col min="6913" max="6913" width="18.7109375" style="228" customWidth="1"/>
    <col min="6914" max="6914" width="85.140625" style="228" customWidth="1"/>
    <col min="6915" max="6915" width="7.28515625" style="228" customWidth="1"/>
    <col min="6916" max="6916" width="8" style="228" customWidth="1"/>
    <col min="6917" max="6917" width="14.140625" style="228" customWidth="1"/>
    <col min="6918" max="6918" width="13.85546875" style="228" customWidth="1"/>
    <col min="6919" max="6919" width="43" style="228" customWidth="1"/>
    <col min="6920" max="7168" width="11.42578125" style="228"/>
    <col min="7169" max="7169" width="18.7109375" style="228" customWidth="1"/>
    <col min="7170" max="7170" width="85.140625" style="228" customWidth="1"/>
    <col min="7171" max="7171" width="7.28515625" style="228" customWidth="1"/>
    <col min="7172" max="7172" width="8" style="228" customWidth="1"/>
    <col min="7173" max="7173" width="14.140625" style="228" customWidth="1"/>
    <col min="7174" max="7174" width="13.85546875" style="228" customWidth="1"/>
    <col min="7175" max="7175" width="43" style="228" customWidth="1"/>
    <col min="7176" max="7424" width="11.42578125" style="228"/>
    <col min="7425" max="7425" width="18.7109375" style="228" customWidth="1"/>
    <col min="7426" max="7426" width="85.140625" style="228" customWidth="1"/>
    <col min="7427" max="7427" width="7.28515625" style="228" customWidth="1"/>
    <col min="7428" max="7428" width="8" style="228" customWidth="1"/>
    <col min="7429" max="7429" width="14.140625" style="228" customWidth="1"/>
    <col min="7430" max="7430" width="13.85546875" style="228" customWidth="1"/>
    <col min="7431" max="7431" width="43" style="228" customWidth="1"/>
    <col min="7432" max="7680" width="11.42578125" style="228"/>
    <col min="7681" max="7681" width="18.7109375" style="228" customWidth="1"/>
    <col min="7682" max="7682" width="85.140625" style="228" customWidth="1"/>
    <col min="7683" max="7683" width="7.28515625" style="228" customWidth="1"/>
    <col min="7684" max="7684" width="8" style="228" customWidth="1"/>
    <col min="7685" max="7685" width="14.140625" style="228" customWidth="1"/>
    <col min="7686" max="7686" width="13.85546875" style="228" customWidth="1"/>
    <col min="7687" max="7687" width="43" style="228" customWidth="1"/>
    <col min="7688" max="7936" width="11.42578125" style="228"/>
    <col min="7937" max="7937" width="18.7109375" style="228" customWidth="1"/>
    <col min="7938" max="7938" width="85.140625" style="228" customWidth="1"/>
    <col min="7939" max="7939" width="7.28515625" style="228" customWidth="1"/>
    <col min="7940" max="7940" width="8" style="228" customWidth="1"/>
    <col min="7941" max="7941" width="14.140625" style="228" customWidth="1"/>
    <col min="7942" max="7942" width="13.85546875" style="228" customWidth="1"/>
    <col min="7943" max="7943" width="43" style="228" customWidth="1"/>
    <col min="7944" max="8192" width="11.42578125" style="228"/>
    <col min="8193" max="8193" width="18.7109375" style="228" customWidth="1"/>
    <col min="8194" max="8194" width="85.140625" style="228" customWidth="1"/>
    <col min="8195" max="8195" width="7.28515625" style="228" customWidth="1"/>
    <col min="8196" max="8196" width="8" style="228" customWidth="1"/>
    <col min="8197" max="8197" width="14.140625" style="228" customWidth="1"/>
    <col min="8198" max="8198" width="13.85546875" style="228" customWidth="1"/>
    <col min="8199" max="8199" width="43" style="228" customWidth="1"/>
    <col min="8200" max="8448" width="11.42578125" style="228"/>
    <col min="8449" max="8449" width="18.7109375" style="228" customWidth="1"/>
    <col min="8450" max="8450" width="85.140625" style="228" customWidth="1"/>
    <col min="8451" max="8451" width="7.28515625" style="228" customWidth="1"/>
    <col min="8452" max="8452" width="8" style="228" customWidth="1"/>
    <col min="8453" max="8453" width="14.140625" style="228" customWidth="1"/>
    <col min="8454" max="8454" width="13.85546875" style="228" customWidth="1"/>
    <col min="8455" max="8455" width="43" style="228" customWidth="1"/>
    <col min="8456" max="8704" width="11.42578125" style="228"/>
    <col min="8705" max="8705" width="18.7109375" style="228" customWidth="1"/>
    <col min="8706" max="8706" width="85.140625" style="228" customWidth="1"/>
    <col min="8707" max="8707" width="7.28515625" style="228" customWidth="1"/>
    <col min="8708" max="8708" width="8" style="228" customWidth="1"/>
    <col min="8709" max="8709" width="14.140625" style="228" customWidth="1"/>
    <col min="8710" max="8710" width="13.85546875" style="228" customWidth="1"/>
    <col min="8711" max="8711" width="43" style="228" customWidth="1"/>
    <col min="8712" max="8960" width="11.42578125" style="228"/>
    <col min="8961" max="8961" width="18.7109375" style="228" customWidth="1"/>
    <col min="8962" max="8962" width="85.140625" style="228" customWidth="1"/>
    <col min="8963" max="8963" width="7.28515625" style="228" customWidth="1"/>
    <col min="8964" max="8964" width="8" style="228" customWidth="1"/>
    <col min="8965" max="8965" width="14.140625" style="228" customWidth="1"/>
    <col min="8966" max="8966" width="13.85546875" style="228" customWidth="1"/>
    <col min="8967" max="8967" width="43" style="228" customWidth="1"/>
    <col min="8968" max="9216" width="11.42578125" style="228"/>
    <col min="9217" max="9217" width="18.7109375" style="228" customWidth="1"/>
    <col min="9218" max="9218" width="85.140625" style="228" customWidth="1"/>
    <col min="9219" max="9219" width="7.28515625" style="228" customWidth="1"/>
    <col min="9220" max="9220" width="8" style="228" customWidth="1"/>
    <col min="9221" max="9221" width="14.140625" style="228" customWidth="1"/>
    <col min="9222" max="9222" width="13.85546875" style="228" customWidth="1"/>
    <col min="9223" max="9223" width="43" style="228" customWidth="1"/>
    <col min="9224" max="9472" width="11.42578125" style="228"/>
    <col min="9473" max="9473" width="18.7109375" style="228" customWidth="1"/>
    <col min="9474" max="9474" width="85.140625" style="228" customWidth="1"/>
    <col min="9475" max="9475" width="7.28515625" style="228" customWidth="1"/>
    <col min="9476" max="9476" width="8" style="228" customWidth="1"/>
    <col min="9477" max="9477" width="14.140625" style="228" customWidth="1"/>
    <col min="9478" max="9478" width="13.85546875" style="228" customWidth="1"/>
    <col min="9479" max="9479" width="43" style="228" customWidth="1"/>
    <col min="9480" max="9728" width="11.42578125" style="228"/>
    <col min="9729" max="9729" width="18.7109375" style="228" customWidth="1"/>
    <col min="9730" max="9730" width="85.140625" style="228" customWidth="1"/>
    <col min="9731" max="9731" width="7.28515625" style="228" customWidth="1"/>
    <col min="9732" max="9732" width="8" style="228" customWidth="1"/>
    <col min="9733" max="9733" width="14.140625" style="228" customWidth="1"/>
    <col min="9734" max="9734" width="13.85546875" style="228" customWidth="1"/>
    <col min="9735" max="9735" width="43" style="228" customWidth="1"/>
    <col min="9736" max="9984" width="11.42578125" style="228"/>
    <col min="9985" max="9985" width="18.7109375" style="228" customWidth="1"/>
    <col min="9986" max="9986" width="85.140625" style="228" customWidth="1"/>
    <col min="9987" max="9987" width="7.28515625" style="228" customWidth="1"/>
    <col min="9988" max="9988" width="8" style="228" customWidth="1"/>
    <col min="9989" max="9989" width="14.140625" style="228" customWidth="1"/>
    <col min="9990" max="9990" width="13.85546875" style="228" customWidth="1"/>
    <col min="9991" max="9991" width="43" style="228" customWidth="1"/>
    <col min="9992" max="10240" width="11.42578125" style="228"/>
    <col min="10241" max="10241" width="18.7109375" style="228" customWidth="1"/>
    <col min="10242" max="10242" width="85.140625" style="228" customWidth="1"/>
    <col min="10243" max="10243" width="7.28515625" style="228" customWidth="1"/>
    <col min="10244" max="10244" width="8" style="228" customWidth="1"/>
    <col min="10245" max="10245" width="14.140625" style="228" customWidth="1"/>
    <col min="10246" max="10246" width="13.85546875" style="228" customWidth="1"/>
    <col min="10247" max="10247" width="43" style="228" customWidth="1"/>
    <col min="10248" max="10496" width="11.42578125" style="228"/>
    <col min="10497" max="10497" width="18.7109375" style="228" customWidth="1"/>
    <col min="10498" max="10498" width="85.140625" style="228" customWidth="1"/>
    <col min="10499" max="10499" width="7.28515625" style="228" customWidth="1"/>
    <col min="10500" max="10500" width="8" style="228" customWidth="1"/>
    <col min="10501" max="10501" width="14.140625" style="228" customWidth="1"/>
    <col min="10502" max="10502" width="13.85546875" style="228" customWidth="1"/>
    <col min="10503" max="10503" width="43" style="228" customWidth="1"/>
    <col min="10504" max="10752" width="11.42578125" style="228"/>
    <col min="10753" max="10753" width="18.7109375" style="228" customWidth="1"/>
    <col min="10754" max="10754" width="85.140625" style="228" customWidth="1"/>
    <col min="10755" max="10755" width="7.28515625" style="228" customWidth="1"/>
    <col min="10756" max="10756" width="8" style="228" customWidth="1"/>
    <col min="10757" max="10757" width="14.140625" style="228" customWidth="1"/>
    <col min="10758" max="10758" width="13.85546875" style="228" customWidth="1"/>
    <col min="10759" max="10759" width="43" style="228" customWidth="1"/>
    <col min="10760" max="11008" width="11.42578125" style="228"/>
    <col min="11009" max="11009" width="18.7109375" style="228" customWidth="1"/>
    <col min="11010" max="11010" width="85.140625" style="228" customWidth="1"/>
    <col min="11011" max="11011" width="7.28515625" style="228" customWidth="1"/>
    <col min="11012" max="11012" width="8" style="228" customWidth="1"/>
    <col min="11013" max="11013" width="14.140625" style="228" customWidth="1"/>
    <col min="11014" max="11014" width="13.85546875" style="228" customWidth="1"/>
    <col min="11015" max="11015" width="43" style="228" customWidth="1"/>
    <col min="11016" max="11264" width="11.42578125" style="228"/>
    <col min="11265" max="11265" width="18.7109375" style="228" customWidth="1"/>
    <col min="11266" max="11266" width="85.140625" style="228" customWidth="1"/>
    <col min="11267" max="11267" width="7.28515625" style="228" customWidth="1"/>
    <col min="11268" max="11268" width="8" style="228" customWidth="1"/>
    <col min="11269" max="11269" width="14.140625" style="228" customWidth="1"/>
    <col min="11270" max="11270" width="13.85546875" style="228" customWidth="1"/>
    <col min="11271" max="11271" width="43" style="228" customWidth="1"/>
    <col min="11272" max="11520" width="11.42578125" style="228"/>
    <col min="11521" max="11521" width="18.7109375" style="228" customWidth="1"/>
    <col min="11522" max="11522" width="85.140625" style="228" customWidth="1"/>
    <col min="11523" max="11523" width="7.28515625" style="228" customWidth="1"/>
    <col min="11524" max="11524" width="8" style="228" customWidth="1"/>
    <col min="11525" max="11525" width="14.140625" style="228" customWidth="1"/>
    <col min="11526" max="11526" width="13.85546875" style="228" customWidth="1"/>
    <col min="11527" max="11527" width="43" style="228" customWidth="1"/>
    <col min="11528" max="11776" width="11.42578125" style="228"/>
    <col min="11777" max="11777" width="18.7109375" style="228" customWidth="1"/>
    <col min="11778" max="11778" width="85.140625" style="228" customWidth="1"/>
    <col min="11779" max="11779" width="7.28515625" style="228" customWidth="1"/>
    <col min="11780" max="11780" width="8" style="228" customWidth="1"/>
    <col min="11781" max="11781" width="14.140625" style="228" customWidth="1"/>
    <col min="11782" max="11782" width="13.85546875" style="228" customWidth="1"/>
    <col min="11783" max="11783" width="43" style="228" customWidth="1"/>
    <col min="11784" max="12032" width="11.42578125" style="228"/>
    <col min="12033" max="12033" width="18.7109375" style="228" customWidth="1"/>
    <col min="12034" max="12034" width="85.140625" style="228" customWidth="1"/>
    <col min="12035" max="12035" width="7.28515625" style="228" customWidth="1"/>
    <col min="12036" max="12036" width="8" style="228" customWidth="1"/>
    <col min="12037" max="12037" width="14.140625" style="228" customWidth="1"/>
    <col min="12038" max="12038" width="13.85546875" style="228" customWidth="1"/>
    <col min="12039" max="12039" width="43" style="228" customWidth="1"/>
    <col min="12040" max="12288" width="11.42578125" style="228"/>
    <col min="12289" max="12289" width="18.7109375" style="228" customWidth="1"/>
    <col min="12290" max="12290" width="85.140625" style="228" customWidth="1"/>
    <col min="12291" max="12291" width="7.28515625" style="228" customWidth="1"/>
    <col min="12292" max="12292" width="8" style="228" customWidth="1"/>
    <col min="12293" max="12293" width="14.140625" style="228" customWidth="1"/>
    <col min="12294" max="12294" width="13.85546875" style="228" customWidth="1"/>
    <col min="12295" max="12295" width="43" style="228" customWidth="1"/>
    <col min="12296" max="12544" width="11.42578125" style="228"/>
    <col min="12545" max="12545" width="18.7109375" style="228" customWidth="1"/>
    <col min="12546" max="12546" width="85.140625" style="228" customWidth="1"/>
    <col min="12547" max="12547" width="7.28515625" style="228" customWidth="1"/>
    <col min="12548" max="12548" width="8" style="228" customWidth="1"/>
    <col min="12549" max="12549" width="14.140625" style="228" customWidth="1"/>
    <col min="12550" max="12550" width="13.85546875" style="228" customWidth="1"/>
    <col min="12551" max="12551" width="43" style="228" customWidth="1"/>
    <col min="12552" max="12800" width="11.42578125" style="228"/>
    <col min="12801" max="12801" width="18.7109375" style="228" customWidth="1"/>
    <col min="12802" max="12802" width="85.140625" style="228" customWidth="1"/>
    <col min="12803" max="12803" width="7.28515625" style="228" customWidth="1"/>
    <col min="12804" max="12804" width="8" style="228" customWidth="1"/>
    <col min="12805" max="12805" width="14.140625" style="228" customWidth="1"/>
    <col min="12806" max="12806" width="13.85546875" style="228" customWidth="1"/>
    <col min="12807" max="12807" width="43" style="228" customWidth="1"/>
    <col min="12808" max="13056" width="11.42578125" style="228"/>
    <col min="13057" max="13057" width="18.7109375" style="228" customWidth="1"/>
    <col min="13058" max="13058" width="85.140625" style="228" customWidth="1"/>
    <col min="13059" max="13059" width="7.28515625" style="228" customWidth="1"/>
    <col min="13060" max="13060" width="8" style="228" customWidth="1"/>
    <col min="13061" max="13061" width="14.140625" style="228" customWidth="1"/>
    <col min="13062" max="13062" width="13.85546875" style="228" customWidth="1"/>
    <col min="13063" max="13063" width="43" style="228" customWidth="1"/>
    <col min="13064" max="13312" width="11.42578125" style="228"/>
    <col min="13313" max="13313" width="18.7109375" style="228" customWidth="1"/>
    <col min="13314" max="13314" width="85.140625" style="228" customWidth="1"/>
    <col min="13315" max="13315" width="7.28515625" style="228" customWidth="1"/>
    <col min="13316" max="13316" width="8" style="228" customWidth="1"/>
    <col min="13317" max="13317" width="14.140625" style="228" customWidth="1"/>
    <col min="13318" max="13318" width="13.85546875" style="228" customWidth="1"/>
    <col min="13319" max="13319" width="43" style="228" customWidth="1"/>
    <col min="13320" max="13568" width="11.42578125" style="228"/>
    <col min="13569" max="13569" width="18.7109375" style="228" customWidth="1"/>
    <col min="13570" max="13570" width="85.140625" style="228" customWidth="1"/>
    <col min="13571" max="13571" width="7.28515625" style="228" customWidth="1"/>
    <col min="13572" max="13572" width="8" style="228" customWidth="1"/>
    <col min="13573" max="13573" width="14.140625" style="228" customWidth="1"/>
    <col min="13574" max="13574" width="13.85546875" style="228" customWidth="1"/>
    <col min="13575" max="13575" width="43" style="228" customWidth="1"/>
    <col min="13576" max="13824" width="11.42578125" style="228"/>
    <col min="13825" max="13825" width="18.7109375" style="228" customWidth="1"/>
    <col min="13826" max="13826" width="85.140625" style="228" customWidth="1"/>
    <col min="13827" max="13827" width="7.28515625" style="228" customWidth="1"/>
    <col min="13828" max="13828" width="8" style="228" customWidth="1"/>
    <col min="13829" max="13829" width="14.140625" style="228" customWidth="1"/>
    <col min="13830" max="13830" width="13.85546875" style="228" customWidth="1"/>
    <col min="13831" max="13831" width="43" style="228" customWidth="1"/>
    <col min="13832" max="14080" width="11.42578125" style="228"/>
    <col min="14081" max="14081" width="18.7109375" style="228" customWidth="1"/>
    <col min="14082" max="14082" width="85.140625" style="228" customWidth="1"/>
    <col min="14083" max="14083" width="7.28515625" style="228" customWidth="1"/>
    <col min="14084" max="14084" width="8" style="228" customWidth="1"/>
    <col min="14085" max="14085" width="14.140625" style="228" customWidth="1"/>
    <col min="14086" max="14086" width="13.85546875" style="228" customWidth="1"/>
    <col min="14087" max="14087" width="43" style="228" customWidth="1"/>
    <col min="14088" max="14336" width="11.42578125" style="228"/>
    <col min="14337" max="14337" width="18.7109375" style="228" customWidth="1"/>
    <col min="14338" max="14338" width="85.140625" style="228" customWidth="1"/>
    <col min="14339" max="14339" width="7.28515625" style="228" customWidth="1"/>
    <col min="14340" max="14340" width="8" style="228" customWidth="1"/>
    <col min="14341" max="14341" width="14.140625" style="228" customWidth="1"/>
    <col min="14342" max="14342" width="13.85546875" style="228" customWidth="1"/>
    <col min="14343" max="14343" width="43" style="228" customWidth="1"/>
    <col min="14344" max="14592" width="11.42578125" style="228"/>
    <col min="14593" max="14593" width="18.7109375" style="228" customWidth="1"/>
    <col min="14594" max="14594" width="85.140625" style="228" customWidth="1"/>
    <col min="14595" max="14595" width="7.28515625" style="228" customWidth="1"/>
    <col min="14596" max="14596" width="8" style="228" customWidth="1"/>
    <col min="14597" max="14597" width="14.140625" style="228" customWidth="1"/>
    <col min="14598" max="14598" width="13.85546875" style="228" customWidth="1"/>
    <col min="14599" max="14599" width="43" style="228" customWidth="1"/>
    <col min="14600" max="14848" width="11.42578125" style="228"/>
    <col min="14849" max="14849" width="18.7109375" style="228" customWidth="1"/>
    <col min="14850" max="14850" width="85.140625" style="228" customWidth="1"/>
    <col min="14851" max="14851" width="7.28515625" style="228" customWidth="1"/>
    <col min="14852" max="14852" width="8" style="228" customWidth="1"/>
    <col min="14853" max="14853" width="14.140625" style="228" customWidth="1"/>
    <col min="14854" max="14854" width="13.85546875" style="228" customWidth="1"/>
    <col min="14855" max="14855" width="43" style="228" customWidth="1"/>
    <col min="14856" max="15104" width="11.42578125" style="228"/>
    <col min="15105" max="15105" width="18.7109375" style="228" customWidth="1"/>
    <col min="15106" max="15106" width="85.140625" style="228" customWidth="1"/>
    <col min="15107" max="15107" width="7.28515625" style="228" customWidth="1"/>
    <col min="15108" max="15108" width="8" style="228" customWidth="1"/>
    <col min="15109" max="15109" width="14.140625" style="228" customWidth="1"/>
    <col min="15110" max="15110" width="13.85546875" style="228" customWidth="1"/>
    <col min="15111" max="15111" width="43" style="228" customWidth="1"/>
    <col min="15112" max="15360" width="11.42578125" style="228"/>
    <col min="15361" max="15361" width="18.7109375" style="228" customWidth="1"/>
    <col min="15362" max="15362" width="85.140625" style="228" customWidth="1"/>
    <col min="15363" max="15363" width="7.28515625" style="228" customWidth="1"/>
    <col min="15364" max="15364" width="8" style="228" customWidth="1"/>
    <col min="15365" max="15365" width="14.140625" style="228" customWidth="1"/>
    <col min="15366" max="15366" width="13.85546875" style="228" customWidth="1"/>
    <col min="15367" max="15367" width="43" style="228" customWidth="1"/>
    <col min="15368" max="15616" width="11.42578125" style="228"/>
    <col min="15617" max="15617" width="18.7109375" style="228" customWidth="1"/>
    <col min="15618" max="15618" width="85.140625" style="228" customWidth="1"/>
    <col min="15619" max="15619" width="7.28515625" style="228" customWidth="1"/>
    <col min="15620" max="15620" width="8" style="228" customWidth="1"/>
    <col min="15621" max="15621" width="14.140625" style="228" customWidth="1"/>
    <col min="15622" max="15622" width="13.85546875" style="228" customWidth="1"/>
    <col min="15623" max="15623" width="43" style="228" customWidth="1"/>
    <col min="15624" max="15872" width="11.42578125" style="228"/>
    <col min="15873" max="15873" width="18.7109375" style="228" customWidth="1"/>
    <col min="15874" max="15874" width="85.140625" style="228" customWidth="1"/>
    <col min="15875" max="15875" width="7.28515625" style="228" customWidth="1"/>
    <col min="15876" max="15876" width="8" style="228" customWidth="1"/>
    <col min="15877" max="15877" width="14.140625" style="228" customWidth="1"/>
    <col min="15878" max="15878" width="13.85546875" style="228" customWidth="1"/>
    <col min="15879" max="15879" width="43" style="228" customWidth="1"/>
    <col min="15880" max="16128" width="11.42578125" style="228"/>
    <col min="16129" max="16129" width="18.7109375" style="228" customWidth="1"/>
    <col min="16130" max="16130" width="85.140625" style="228" customWidth="1"/>
    <col min="16131" max="16131" width="7.28515625" style="228" customWidth="1"/>
    <col min="16132" max="16132" width="8" style="228" customWidth="1"/>
    <col min="16133" max="16133" width="14.140625" style="228" customWidth="1"/>
    <col min="16134" max="16134" width="13.85546875" style="228" customWidth="1"/>
    <col min="16135" max="16135" width="43" style="228" customWidth="1"/>
    <col min="16136" max="16384" width="11.42578125" style="228"/>
  </cols>
  <sheetData>
    <row r="1" spans="1:7" ht="21" thickBot="1" x14ac:dyDescent="0.35">
      <c r="A1" s="753" t="s">
        <v>580</v>
      </c>
      <c r="B1" s="754"/>
      <c r="C1" s="754"/>
      <c r="D1" s="754"/>
      <c r="E1" s="754"/>
      <c r="F1" s="754"/>
      <c r="G1" s="755"/>
    </row>
    <row r="2" spans="1:7" ht="16.5" thickBot="1" x14ac:dyDescent="0.3">
      <c r="A2" s="286"/>
      <c r="B2" s="286"/>
      <c r="C2" s="286"/>
      <c r="D2" s="286"/>
      <c r="E2" s="286"/>
      <c r="F2" s="287"/>
      <c r="G2" s="286"/>
    </row>
    <row r="3" spans="1:7" ht="12.75" customHeight="1" x14ac:dyDescent="0.2">
      <c r="A3" s="756" t="s">
        <v>458</v>
      </c>
      <c r="B3" s="758" t="s">
        <v>459</v>
      </c>
      <c r="C3" s="760" t="s">
        <v>460</v>
      </c>
      <c r="D3" s="761"/>
      <c r="E3" s="762" t="s">
        <v>461</v>
      </c>
      <c r="F3" s="764" t="s">
        <v>462</v>
      </c>
      <c r="G3" s="766" t="s">
        <v>581</v>
      </c>
    </row>
    <row r="4" spans="1:7" ht="16.5" thickBot="1" x14ac:dyDescent="0.25">
      <c r="A4" s="757"/>
      <c r="B4" s="759"/>
      <c r="C4" s="288" t="s">
        <v>464</v>
      </c>
      <c r="D4" s="288" t="s">
        <v>465</v>
      </c>
      <c r="E4" s="763"/>
      <c r="F4" s="765"/>
      <c r="G4" s="767"/>
    </row>
    <row r="5" spans="1:7" ht="29.25" customHeight="1" thickBot="1" x14ac:dyDescent="0.25">
      <c r="A5" s="741" t="s">
        <v>582</v>
      </c>
      <c r="B5" s="289" t="s">
        <v>583</v>
      </c>
      <c r="C5" s="290" t="s">
        <v>584</v>
      </c>
      <c r="D5" s="290"/>
      <c r="E5" s="289" t="s">
        <v>585</v>
      </c>
      <c r="F5" s="290">
        <v>2015</v>
      </c>
      <c r="G5" s="291" t="s">
        <v>586</v>
      </c>
    </row>
    <row r="6" spans="1:7" ht="26.25" thickBot="1" x14ac:dyDescent="0.25">
      <c r="A6" s="742"/>
      <c r="B6" s="292" t="s">
        <v>587</v>
      </c>
      <c r="C6" s="293" t="s">
        <v>42</v>
      </c>
      <c r="D6" s="293"/>
      <c r="E6" s="292" t="s">
        <v>585</v>
      </c>
      <c r="F6" s="290">
        <v>2015</v>
      </c>
      <c r="G6" s="243" t="s">
        <v>588</v>
      </c>
    </row>
    <row r="7" spans="1:7" ht="13.5" thickBot="1" x14ac:dyDescent="0.25">
      <c r="A7" s="742"/>
      <c r="B7" s="292" t="s">
        <v>589</v>
      </c>
      <c r="C7" s="294" t="s">
        <v>42</v>
      </c>
      <c r="D7" s="293"/>
      <c r="E7" s="292" t="s">
        <v>585</v>
      </c>
      <c r="F7" s="290">
        <v>2015</v>
      </c>
      <c r="G7" s="291" t="s">
        <v>586</v>
      </c>
    </row>
    <row r="8" spans="1:7" x14ac:dyDescent="0.2">
      <c r="A8" s="742"/>
      <c r="B8" s="292" t="s">
        <v>590</v>
      </c>
      <c r="C8" s="294" t="s">
        <v>42</v>
      </c>
      <c r="D8" s="293"/>
      <c r="E8" s="292" t="s">
        <v>585</v>
      </c>
      <c r="F8" s="290">
        <v>2015</v>
      </c>
      <c r="G8" s="243"/>
    </row>
    <row r="9" spans="1:7" ht="51.75" customHeight="1" x14ac:dyDescent="0.2">
      <c r="A9" s="742"/>
      <c r="B9" s="295" t="s">
        <v>591</v>
      </c>
      <c r="C9" s="293" t="s">
        <v>592</v>
      </c>
      <c r="D9" s="293" t="s">
        <v>593</v>
      </c>
      <c r="E9" s="292" t="s">
        <v>594</v>
      </c>
      <c r="F9" s="293" t="s">
        <v>595</v>
      </c>
      <c r="G9" s="296" t="s">
        <v>596</v>
      </c>
    </row>
    <row r="10" spans="1:7" ht="25.5" x14ac:dyDescent="0.2">
      <c r="A10" s="742"/>
      <c r="B10" s="292" t="s">
        <v>597</v>
      </c>
      <c r="C10" s="293" t="s">
        <v>42</v>
      </c>
      <c r="D10" s="293"/>
      <c r="E10" s="292" t="s">
        <v>585</v>
      </c>
      <c r="F10" s="293">
        <v>2015</v>
      </c>
      <c r="G10" s="243" t="s">
        <v>598</v>
      </c>
    </row>
    <row r="11" spans="1:7" ht="21" customHeight="1" x14ac:dyDescent="0.2">
      <c r="A11" s="742"/>
      <c r="B11" s="292" t="s">
        <v>599</v>
      </c>
      <c r="C11" s="293" t="s">
        <v>42</v>
      </c>
      <c r="D11" s="293"/>
      <c r="E11" s="292" t="s">
        <v>585</v>
      </c>
      <c r="F11" s="293">
        <v>2015</v>
      </c>
      <c r="G11" s="243"/>
    </row>
    <row r="12" spans="1:7" ht="13.5" thickBot="1" x14ac:dyDescent="0.25">
      <c r="A12" s="743"/>
      <c r="B12" s="297" t="s">
        <v>600</v>
      </c>
      <c r="C12" s="298"/>
      <c r="D12" s="238" t="s">
        <v>42</v>
      </c>
      <c r="E12" s="297" t="s">
        <v>601</v>
      </c>
      <c r="F12" s="298"/>
      <c r="G12" s="299"/>
    </row>
    <row r="13" spans="1:7" ht="21" thickBot="1" x14ac:dyDescent="0.35">
      <c r="A13" s="744" t="s">
        <v>602</v>
      </c>
      <c r="B13" s="745"/>
      <c r="C13" s="745"/>
      <c r="D13" s="745"/>
      <c r="E13" s="745"/>
      <c r="F13" s="745"/>
      <c r="G13" s="746"/>
    </row>
    <row r="14" spans="1:7" ht="25.5" customHeight="1" x14ac:dyDescent="0.2">
      <c r="A14" s="747" t="s">
        <v>603</v>
      </c>
      <c r="B14" s="300" t="s">
        <v>604</v>
      </c>
      <c r="C14" s="290" t="s">
        <v>42</v>
      </c>
      <c r="D14" s="235"/>
      <c r="E14" s="289" t="s">
        <v>585</v>
      </c>
      <c r="F14" s="234">
        <v>2015</v>
      </c>
      <c r="G14" s="236"/>
    </row>
    <row r="15" spans="1:7" ht="45" x14ac:dyDescent="0.25">
      <c r="A15" s="748"/>
      <c r="B15" s="301" t="s">
        <v>605</v>
      </c>
      <c r="C15" s="238"/>
      <c r="D15" s="238" t="s">
        <v>42</v>
      </c>
      <c r="E15" s="292" t="s">
        <v>585</v>
      </c>
      <c r="F15" s="238"/>
      <c r="G15" s="242" t="s">
        <v>606</v>
      </c>
    </row>
    <row r="16" spans="1:7" ht="25.5" x14ac:dyDescent="0.2">
      <c r="A16" s="748"/>
      <c r="B16" s="302" t="s">
        <v>607</v>
      </c>
      <c r="C16" s="238" t="s">
        <v>42</v>
      </c>
      <c r="D16" s="238"/>
      <c r="E16" s="292" t="s">
        <v>585</v>
      </c>
      <c r="F16" s="238">
        <v>2015</v>
      </c>
      <c r="G16" s="242" t="s">
        <v>608</v>
      </c>
    </row>
    <row r="17" spans="1:7" ht="24" x14ac:dyDescent="0.2">
      <c r="A17" s="748"/>
      <c r="B17" s="302" t="s">
        <v>609</v>
      </c>
      <c r="C17" s="238"/>
      <c r="D17" s="238" t="s">
        <v>42</v>
      </c>
      <c r="E17" s="292" t="s">
        <v>585</v>
      </c>
      <c r="F17" s="238">
        <v>2016</v>
      </c>
      <c r="G17" s="242" t="s">
        <v>610</v>
      </c>
    </row>
    <row r="18" spans="1:7" ht="25.5" x14ac:dyDescent="0.2">
      <c r="A18" s="748"/>
      <c r="B18" s="302" t="s">
        <v>611</v>
      </c>
      <c r="C18" s="238"/>
      <c r="D18" s="238" t="s">
        <v>42</v>
      </c>
      <c r="E18" s="292" t="s">
        <v>585</v>
      </c>
      <c r="F18" s="238">
        <v>2016</v>
      </c>
      <c r="G18" s="296" t="s">
        <v>612</v>
      </c>
    </row>
    <row r="19" spans="1:7" ht="25.5" x14ac:dyDescent="0.2">
      <c r="A19" s="748"/>
      <c r="B19" s="302" t="s">
        <v>613</v>
      </c>
      <c r="C19" s="238"/>
      <c r="D19" s="238" t="s">
        <v>42</v>
      </c>
      <c r="E19" s="292" t="s">
        <v>585</v>
      </c>
      <c r="F19" s="238">
        <v>2016</v>
      </c>
      <c r="G19" s="296" t="s">
        <v>612</v>
      </c>
    </row>
    <row r="20" spans="1:7" ht="26.25" thickBot="1" x14ac:dyDescent="0.25">
      <c r="A20" s="749"/>
      <c r="B20" s="303" t="s">
        <v>614</v>
      </c>
      <c r="C20" s="245" t="s">
        <v>42</v>
      </c>
      <c r="D20" s="245"/>
      <c r="E20" s="297" t="s">
        <v>585</v>
      </c>
      <c r="F20" s="245"/>
      <c r="G20" s="296" t="s">
        <v>612</v>
      </c>
    </row>
    <row r="21" spans="1:7" ht="21" thickBot="1" x14ac:dyDescent="0.35">
      <c r="A21" s="750" t="s">
        <v>615</v>
      </c>
      <c r="B21" s="751"/>
      <c r="C21" s="751"/>
      <c r="D21" s="751"/>
      <c r="E21" s="751"/>
      <c r="F21" s="751"/>
      <c r="G21" s="752"/>
    </row>
    <row r="22" spans="1:7" ht="25.5" x14ac:dyDescent="0.2">
      <c r="A22" s="738" t="s">
        <v>616</v>
      </c>
      <c r="B22" s="300" t="s">
        <v>617</v>
      </c>
      <c r="C22" s="234" t="s">
        <v>42</v>
      </c>
      <c r="D22" s="234"/>
      <c r="E22" s="235" t="s">
        <v>585</v>
      </c>
      <c r="F22" s="234">
        <v>2015</v>
      </c>
      <c r="G22" s="296" t="s">
        <v>618</v>
      </c>
    </row>
    <row r="23" spans="1:7" ht="30" x14ac:dyDescent="0.25">
      <c r="A23" s="739"/>
      <c r="B23" s="301" t="s">
        <v>619</v>
      </c>
      <c r="C23" s="238"/>
      <c r="D23" s="238" t="s">
        <v>42</v>
      </c>
      <c r="E23" s="239" t="s">
        <v>585</v>
      </c>
      <c r="F23" s="238">
        <v>2016</v>
      </c>
      <c r="G23" s="296" t="s">
        <v>620</v>
      </c>
    </row>
    <row r="24" spans="1:7" ht="60" x14ac:dyDescent="0.25">
      <c r="A24" s="739"/>
      <c r="B24" s="301" t="s">
        <v>621</v>
      </c>
      <c r="C24" s="238"/>
      <c r="D24" s="238" t="s">
        <v>42</v>
      </c>
      <c r="E24" s="292" t="s">
        <v>622</v>
      </c>
      <c r="F24" s="293" t="s">
        <v>623</v>
      </c>
      <c r="G24" s="243" t="s">
        <v>624</v>
      </c>
    </row>
    <row r="25" spans="1:7" ht="25.5" x14ac:dyDescent="0.2">
      <c r="A25" s="739"/>
      <c r="B25" s="302" t="s">
        <v>625</v>
      </c>
      <c r="C25" s="238"/>
      <c r="D25" s="238" t="s">
        <v>42</v>
      </c>
      <c r="E25" s="239" t="s">
        <v>585</v>
      </c>
      <c r="F25" s="238">
        <v>2016</v>
      </c>
      <c r="G25" s="243" t="s">
        <v>626</v>
      </c>
    </row>
    <row r="26" spans="1:7" ht="25.5" x14ac:dyDescent="0.2">
      <c r="A26" s="739"/>
      <c r="B26" s="302" t="s">
        <v>627</v>
      </c>
      <c r="C26" s="238"/>
      <c r="D26" s="238" t="s">
        <v>42</v>
      </c>
      <c r="E26" s="239" t="s">
        <v>585</v>
      </c>
      <c r="F26" s="238"/>
      <c r="G26" s="242"/>
    </row>
    <row r="27" spans="1:7" ht="30" x14ac:dyDescent="0.25">
      <c r="A27" s="739"/>
      <c r="B27" s="301" t="s">
        <v>628</v>
      </c>
      <c r="C27" s="238"/>
      <c r="D27" s="238" t="s">
        <v>42</v>
      </c>
      <c r="E27" s="239" t="s">
        <v>585</v>
      </c>
      <c r="F27" s="238">
        <v>2016</v>
      </c>
      <c r="G27" s="242"/>
    </row>
    <row r="28" spans="1:7" ht="23.25" x14ac:dyDescent="0.2">
      <c r="A28" s="739"/>
      <c r="B28" s="302" t="s">
        <v>629</v>
      </c>
      <c r="C28" s="238"/>
      <c r="D28" s="238" t="s">
        <v>42</v>
      </c>
      <c r="E28" s="239" t="s">
        <v>585</v>
      </c>
      <c r="F28" s="238">
        <v>2016</v>
      </c>
      <c r="G28" s="242" t="s">
        <v>630</v>
      </c>
    </row>
    <row r="29" spans="1:7" ht="25.5" x14ac:dyDescent="0.2">
      <c r="A29" s="739"/>
      <c r="B29" s="302" t="s">
        <v>631</v>
      </c>
      <c r="C29" s="238" t="s">
        <v>42</v>
      </c>
      <c r="D29" s="238"/>
      <c r="E29" s="239" t="s">
        <v>585</v>
      </c>
      <c r="F29" s="238">
        <v>2015</v>
      </c>
      <c r="G29" s="242" t="s">
        <v>632</v>
      </c>
    </row>
    <row r="30" spans="1:7" ht="25.5" x14ac:dyDescent="0.2">
      <c r="A30" s="739"/>
      <c r="B30" s="302" t="s">
        <v>633</v>
      </c>
      <c r="C30" s="238" t="s">
        <v>42</v>
      </c>
      <c r="D30" s="238"/>
      <c r="E30" s="239" t="s">
        <v>585</v>
      </c>
      <c r="F30" s="238">
        <v>2015</v>
      </c>
      <c r="G30" s="242"/>
    </row>
    <row r="31" spans="1:7" ht="38.25" x14ac:dyDescent="0.2">
      <c r="A31" s="739"/>
      <c r="B31" s="302" t="s">
        <v>634</v>
      </c>
      <c r="C31" s="238" t="s">
        <v>42</v>
      </c>
      <c r="D31" s="238"/>
      <c r="E31" s="239" t="s">
        <v>585</v>
      </c>
      <c r="F31" s="238">
        <v>2016</v>
      </c>
      <c r="G31" s="243" t="s">
        <v>588</v>
      </c>
    </row>
    <row r="32" spans="1:7" ht="25.5" x14ac:dyDescent="0.2">
      <c r="A32" s="739"/>
      <c r="B32" s="302" t="s">
        <v>635</v>
      </c>
      <c r="C32" s="238" t="s">
        <v>42</v>
      </c>
      <c r="D32" s="238"/>
      <c r="E32" s="239" t="s">
        <v>585</v>
      </c>
      <c r="F32" s="238">
        <v>2016</v>
      </c>
      <c r="G32" s="243" t="s">
        <v>588</v>
      </c>
    </row>
    <row r="33" spans="1:7" ht="45.75" thickBot="1" x14ac:dyDescent="0.3">
      <c r="A33" s="739"/>
      <c r="B33" s="301" t="s">
        <v>636</v>
      </c>
      <c r="C33" s="250"/>
      <c r="D33" s="250" t="s">
        <v>42</v>
      </c>
      <c r="E33" s="260"/>
      <c r="F33" s="250"/>
      <c r="G33" s="261" t="s">
        <v>637</v>
      </c>
    </row>
    <row r="34" spans="1:7" ht="51" x14ac:dyDescent="0.2">
      <c r="A34" s="738" t="s">
        <v>638</v>
      </c>
      <c r="B34" s="300" t="s">
        <v>639</v>
      </c>
      <c r="C34" s="234" t="s">
        <v>42</v>
      </c>
      <c r="D34" s="234"/>
      <c r="E34" s="235" t="s">
        <v>585</v>
      </c>
      <c r="F34" s="234">
        <v>2016</v>
      </c>
      <c r="G34" s="236" t="s">
        <v>640</v>
      </c>
    </row>
    <row r="35" spans="1:7" ht="90" x14ac:dyDescent="0.25">
      <c r="A35" s="739"/>
      <c r="B35" s="301" t="s">
        <v>641</v>
      </c>
      <c r="C35" s="238"/>
      <c r="D35" s="238" t="s">
        <v>42</v>
      </c>
      <c r="E35" s="239" t="s">
        <v>585</v>
      </c>
      <c r="F35" s="238">
        <v>2016</v>
      </c>
      <c r="G35" s="242" t="s">
        <v>642</v>
      </c>
    </row>
    <row r="36" spans="1:7" ht="25.5" x14ac:dyDescent="0.2">
      <c r="A36" s="739"/>
      <c r="B36" s="302" t="s">
        <v>643</v>
      </c>
      <c r="C36" s="238" t="s">
        <v>42</v>
      </c>
      <c r="D36" s="238"/>
      <c r="E36" s="239" t="s">
        <v>585</v>
      </c>
      <c r="F36" s="238">
        <v>2016</v>
      </c>
      <c r="G36" s="243" t="s">
        <v>644</v>
      </c>
    </row>
    <row r="37" spans="1:7" ht="26.25" thickBot="1" x14ac:dyDescent="0.25">
      <c r="A37" s="739"/>
      <c r="B37" s="304" t="s">
        <v>645</v>
      </c>
      <c r="C37" s="250" t="s">
        <v>42</v>
      </c>
      <c r="D37" s="250"/>
      <c r="E37" s="260" t="s">
        <v>585</v>
      </c>
      <c r="F37" s="250">
        <v>2016</v>
      </c>
      <c r="G37" s="305" t="s">
        <v>644</v>
      </c>
    </row>
    <row r="38" spans="1:7" ht="63.75" x14ac:dyDescent="0.2">
      <c r="A38" s="738" t="s">
        <v>646</v>
      </c>
      <c r="B38" s="289" t="s">
        <v>647</v>
      </c>
      <c r="C38" s="234"/>
      <c r="D38" s="234" t="s">
        <v>42</v>
      </c>
      <c r="E38" s="235" t="s">
        <v>585</v>
      </c>
      <c r="F38" s="234"/>
      <c r="G38" s="236" t="s">
        <v>648</v>
      </c>
    </row>
    <row r="39" spans="1:7" ht="60" x14ac:dyDescent="0.25">
      <c r="A39" s="739"/>
      <c r="B39" s="301" t="s">
        <v>649</v>
      </c>
      <c r="C39" s="238"/>
      <c r="D39" s="238" t="s">
        <v>42</v>
      </c>
      <c r="E39" s="239" t="s">
        <v>585</v>
      </c>
      <c r="F39" s="238">
        <v>2016</v>
      </c>
      <c r="G39" s="242"/>
    </row>
    <row r="40" spans="1:7" ht="25.5" x14ac:dyDescent="0.2">
      <c r="A40" s="739"/>
      <c r="B40" s="292" t="s">
        <v>650</v>
      </c>
      <c r="C40" s="238" t="s">
        <v>42</v>
      </c>
      <c r="D40" s="238"/>
      <c r="E40" s="239" t="s">
        <v>585</v>
      </c>
      <c r="F40" s="238">
        <v>2015</v>
      </c>
      <c r="G40" s="243" t="s">
        <v>651</v>
      </c>
    </row>
    <row r="41" spans="1:7" ht="25.5" x14ac:dyDescent="0.2">
      <c r="A41" s="739"/>
      <c r="B41" s="292" t="s">
        <v>652</v>
      </c>
      <c r="C41" s="238"/>
      <c r="D41" s="238" t="s">
        <v>42</v>
      </c>
      <c r="E41" s="239" t="s">
        <v>585</v>
      </c>
      <c r="F41" s="238"/>
      <c r="G41" s="242" t="s">
        <v>653</v>
      </c>
    </row>
    <row r="42" spans="1:7" ht="13.5" thickBot="1" x14ac:dyDescent="0.25">
      <c r="A42" s="740"/>
      <c r="B42" s="297" t="s">
        <v>654</v>
      </c>
      <c r="C42" s="250"/>
      <c r="D42" s="250" t="s">
        <v>42</v>
      </c>
      <c r="E42" s="246" t="s">
        <v>655</v>
      </c>
      <c r="F42" s="245"/>
      <c r="G42" s="247"/>
    </row>
    <row r="43" spans="1:7" ht="15.75" x14ac:dyDescent="0.25">
      <c r="C43" s="306">
        <v>20</v>
      </c>
      <c r="D43" s="307">
        <v>17</v>
      </c>
    </row>
    <row r="44" spans="1:7" ht="16.5" thickBot="1" x14ac:dyDescent="0.3">
      <c r="C44" s="308">
        <v>0.54</v>
      </c>
      <c r="D44" s="309">
        <v>0.46</v>
      </c>
    </row>
    <row r="45" spans="1:7" x14ac:dyDescent="0.2">
      <c r="G45" s="545"/>
    </row>
  </sheetData>
  <mergeCells count="14">
    <mergeCell ref="A1:G1"/>
    <mergeCell ref="A3:A4"/>
    <mergeCell ref="B3:B4"/>
    <mergeCell ref="C3:D3"/>
    <mergeCell ref="E3:E4"/>
    <mergeCell ref="F3:F4"/>
    <mergeCell ref="G3:G4"/>
    <mergeCell ref="A38:A42"/>
    <mergeCell ref="A5:A12"/>
    <mergeCell ref="A13:G13"/>
    <mergeCell ref="A14:A20"/>
    <mergeCell ref="A21:G21"/>
    <mergeCell ref="A22:A33"/>
    <mergeCell ref="A34:A37"/>
  </mergeCells>
  <hyperlinks>
    <hyperlink ref="B5" r:id="rId1" display="http://draf.bretagne.agriculture.gouv.fr/corpep/IMG/pdf/fiche_4_72.pdf"/>
    <hyperlink ref="B9" r:id="rId2" display="http://boutique.gdle.net/travail-en-atelier/206-ergo-siege.html"/>
    <hyperlink ref="B26" r:id="rId3" display="http://draf.bretagne.agriculture.gouv.fr/corpep/spip.php?article209"/>
  </hyperlinks>
  <printOptions horizontalCentered="1" verticalCentered="1"/>
  <pageMargins left="0.78740157480314965" right="0.78740157480314965" top="0.98425196850393704" bottom="0.98425196850393704" header="0.51181102362204722" footer="0.51181102362204722"/>
  <pageSetup paperSize="8" fitToHeight="2" orientation="landscape" r:id="rId4"/>
  <headerFooter alignWithMargins="0">
    <oddFooter>&amp;R25</oddFooter>
  </headerFooter>
  <drawing r:id="rId5"/>
  <legacyDrawing r:id="rId6"/>
  <controls>
    <mc:AlternateContent xmlns:mc="http://schemas.openxmlformats.org/markup-compatibility/2006">
      <mc:Choice Requires="x14">
        <control shapeId="22529" r:id="rId7" name="Bt1">
          <controlPr defaultSize="0" autoLine="0" autoPict="0" r:id="rId8">
            <anchor moveWithCells="1">
              <from>
                <xdr:col>0</xdr:col>
                <xdr:colOff>638175</xdr:colOff>
                <xdr:row>0</xdr:row>
                <xdr:rowOff>257175</xdr:rowOff>
              </from>
              <to>
                <xdr:col>1</xdr:col>
                <xdr:colOff>1104900</xdr:colOff>
                <xdr:row>2</xdr:row>
                <xdr:rowOff>161925</xdr:rowOff>
              </to>
            </anchor>
          </controlPr>
        </control>
      </mc:Choice>
      <mc:Fallback>
        <control shapeId="22529" r:id="rId7" name="Bt1"/>
      </mc:Fallback>
    </mc:AlternateContent>
  </controls>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3">
    <pageSetUpPr fitToPage="1"/>
  </sheetPr>
  <dimension ref="A1:G18"/>
  <sheetViews>
    <sheetView workbookViewId="0">
      <selection activeCell="B9" sqref="B9"/>
    </sheetView>
  </sheetViews>
  <sheetFormatPr baseColWidth="10" defaultRowHeight="15" x14ac:dyDescent="0.25"/>
  <cols>
    <col min="1" max="1" width="29.42578125" customWidth="1"/>
    <col min="2" max="2" width="54.140625" customWidth="1"/>
    <col min="5" max="5" width="22.7109375" customWidth="1"/>
    <col min="6" max="6" width="18.42578125" customWidth="1"/>
    <col min="7" max="7" width="47.140625" customWidth="1"/>
  </cols>
  <sheetData>
    <row r="1" spans="1:7" ht="20.25" x14ac:dyDescent="0.25">
      <c r="A1" s="774" t="s">
        <v>719</v>
      </c>
      <c r="B1" s="774"/>
      <c r="C1" s="774"/>
      <c r="D1" s="774"/>
      <c r="E1" s="774"/>
      <c r="F1" s="774"/>
      <c r="G1" s="774"/>
    </row>
    <row r="2" spans="1:7" ht="15.75" thickBot="1" x14ac:dyDescent="0.3">
      <c r="C2" s="74"/>
      <c r="D2" s="74"/>
    </row>
    <row r="3" spans="1:7" x14ac:dyDescent="0.25">
      <c r="A3" s="775" t="s">
        <v>458</v>
      </c>
      <c r="B3" s="777" t="s">
        <v>459</v>
      </c>
      <c r="C3" s="779" t="s">
        <v>460</v>
      </c>
      <c r="D3" s="780"/>
      <c r="E3" s="781" t="s">
        <v>461</v>
      </c>
      <c r="F3" s="783" t="s">
        <v>462</v>
      </c>
      <c r="G3" s="775" t="s">
        <v>463</v>
      </c>
    </row>
    <row r="4" spans="1:7" ht="15.75" thickBot="1" x14ac:dyDescent="0.3">
      <c r="A4" s="776" t="s">
        <v>458</v>
      </c>
      <c r="B4" s="778" t="s">
        <v>459</v>
      </c>
      <c r="C4" s="332" t="s">
        <v>464</v>
      </c>
      <c r="D4" s="333" t="s">
        <v>465</v>
      </c>
      <c r="E4" s="782"/>
      <c r="F4" s="784"/>
      <c r="G4" s="776"/>
    </row>
    <row r="5" spans="1:7" ht="39.75" customHeight="1" x14ac:dyDescent="0.25">
      <c r="A5" s="768" t="s">
        <v>720</v>
      </c>
      <c r="B5" s="334" t="s">
        <v>721</v>
      </c>
      <c r="C5" s="335"/>
      <c r="D5" s="335"/>
      <c r="E5" s="336"/>
      <c r="F5" s="336"/>
      <c r="G5" s="337"/>
    </row>
    <row r="6" spans="1:7" ht="24.75" x14ac:dyDescent="0.25">
      <c r="A6" s="769"/>
      <c r="B6" s="338" t="s">
        <v>722</v>
      </c>
      <c r="C6" s="339"/>
      <c r="D6" s="339"/>
      <c r="E6" s="340"/>
      <c r="F6" s="340"/>
      <c r="G6" s="341"/>
    </row>
    <row r="7" spans="1:7" ht="36.75" x14ac:dyDescent="0.25">
      <c r="A7" s="769"/>
      <c r="B7" s="338" t="s">
        <v>723</v>
      </c>
      <c r="C7" s="339"/>
      <c r="D7" s="339" t="s">
        <v>469</v>
      </c>
      <c r="E7" s="58"/>
      <c r="F7" s="342"/>
      <c r="G7" s="343" t="s">
        <v>724</v>
      </c>
    </row>
    <row r="8" spans="1:7" ht="72.75" x14ac:dyDescent="0.25">
      <c r="A8" s="769"/>
      <c r="B8" s="338" t="s">
        <v>725</v>
      </c>
      <c r="C8" s="339"/>
      <c r="D8" s="339" t="s">
        <v>469</v>
      </c>
      <c r="E8" s="58"/>
      <c r="F8" s="58"/>
      <c r="G8" s="343" t="s">
        <v>724</v>
      </c>
    </row>
    <row r="9" spans="1:7" ht="36.75" x14ac:dyDescent="0.25">
      <c r="A9" s="769"/>
      <c r="B9" s="338" t="s">
        <v>726</v>
      </c>
      <c r="C9" s="339"/>
      <c r="D9" s="339" t="s">
        <v>42</v>
      </c>
      <c r="E9" s="58"/>
      <c r="F9" s="58"/>
      <c r="G9" s="344" t="s">
        <v>727</v>
      </c>
    </row>
    <row r="10" spans="1:7" ht="25.5" thickBot="1" x14ac:dyDescent="0.3">
      <c r="A10" s="770"/>
      <c r="B10" s="345" t="s">
        <v>728</v>
      </c>
      <c r="C10" s="346"/>
      <c r="D10" s="347" t="s">
        <v>42</v>
      </c>
      <c r="E10" s="348"/>
      <c r="F10" s="348"/>
      <c r="G10" s="349"/>
    </row>
    <row r="11" spans="1:7" ht="48.75" x14ac:dyDescent="0.25">
      <c r="A11" s="771" t="s">
        <v>729</v>
      </c>
      <c r="B11" s="334" t="s">
        <v>730</v>
      </c>
      <c r="C11" s="335" t="s">
        <v>42</v>
      </c>
      <c r="D11" s="335"/>
      <c r="E11" s="336"/>
      <c r="F11" s="336"/>
      <c r="G11" s="337" t="s">
        <v>731</v>
      </c>
    </row>
    <row r="12" spans="1:7" ht="36.75" x14ac:dyDescent="0.25">
      <c r="A12" s="772"/>
      <c r="B12" s="338" t="s">
        <v>732</v>
      </c>
      <c r="C12" s="339"/>
      <c r="D12" s="339" t="s">
        <v>42</v>
      </c>
      <c r="E12" s="58"/>
      <c r="F12" s="342"/>
      <c r="G12" s="343" t="s">
        <v>733</v>
      </c>
    </row>
    <row r="13" spans="1:7" ht="24.75" x14ac:dyDescent="0.25">
      <c r="A13" s="772"/>
      <c r="B13" s="338" t="s">
        <v>734</v>
      </c>
      <c r="C13" s="339"/>
      <c r="D13" s="339" t="s">
        <v>42</v>
      </c>
      <c r="E13" s="58"/>
      <c r="F13" s="58"/>
      <c r="G13" s="343"/>
    </row>
    <row r="14" spans="1:7" ht="24.75" x14ac:dyDescent="0.25">
      <c r="A14" s="772"/>
      <c r="B14" s="338" t="s">
        <v>735</v>
      </c>
      <c r="C14" s="339"/>
      <c r="D14" s="339" t="s">
        <v>42</v>
      </c>
      <c r="E14" s="58"/>
      <c r="F14" s="58"/>
      <c r="G14" s="343"/>
    </row>
    <row r="15" spans="1:7" ht="25.5" thickBot="1" x14ac:dyDescent="0.3">
      <c r="A15" s="773"/>
      <c r="B15" s="345" t="s">
        <v>736</v>
      </c>
      <c r="C15" s="346"/>
      <c r="D15" s="346" t="s">
        <v>42</v>
      </c>
      <c r="E15" s="348"/>
      <c r="F15" s="350"/>
      <c r="G15" s="349" t="s">
        <v>737</v>
      </c>
    </row>
    <row r="16" spans="1:7" ht="64.5" customHeight="1" x14ac:dyDescent="0.25">
      <c r="A16" s="771" t="s">
        <v>738</v>
      </c>
      <c r="B16" s="334" t="s">
        <v>739</v>
      </c>
      <c r="C16" s="335"/>
      <c r="D16" s="335" t="s">
        <v>42</v>
      </c>
      <c r="E16" s="336"/>
      <c r="F16" s="351"/>
      <c r="G16" s="352" t="s">
        <v>740</v>
      </c>
    </row>
    <row r="17" spans="1:7" ht="48.75" x14ac:dyDescent="0.25">
      <c r="A17" s="772"/>
      <c r="B17" s="338" t="s">
        <v>741</v>
      </c>
      <c r="C17" s="339"/>
      <c r="D17" s="339" t="s">
        <v>42</v>
      </c>
      <c r="E17" s="58"/>
      <c r="F17" s="342"/>
      <c r="G17" s="344" t="s">
        <v>740</v>
      </c>
    </row>
    <row r="18" spans="1:7" ht="30.75" thickBot="1" x14ac:dyDescent="0.3">
      <c r="A18" s="773"/>
      <c r="B18" s="345" t="s">
        <v>742</v>
      </c>
      <c r="C18" s="346"/>
      <c r="D18" s="346" t="s">
        <v>42</v>
      </c>
      <c r="E18" s="348"/>
      <c r="F18" s="350"/>
      <c r="G18" s="353" t="s">
        <v>740</v>
      </c>
    </row>
  </sheetData>
  <mergeCells count="10">
    <mergeCell ref="A5:A10"/>
    <mergeCell ref="A11:A15"/>
    <mergeCell ref="A16:A18"/>
    <mergeCell ref="A1:G1"/>
    <mergeCell ref="A3:A4"/>
    <mergeCell ref="B3:B4"/>
    <mergeCell ref="C3:D3"/>
    <mergeCell ref="E3:E4"/>
    <mergeCell ref="F3:F4"/>
    <mergeCell ref="G3:G4"/>
  </mergeCells>
  <printOptions horizontalCentered="1" verticalCentered="1"/>
  <pageMargins left="0.70866141732283472" right="0.70866141732283472" top="0.74803149606299213" bottom="0.74803149606299213" header="0.31496062992125984" footer="0.31496062992125984"/>
  <pageSetup paperSize="8" scale="99" orientation="landscape" r:id="rId1"/>
  <drawing r:id="rId2"/>
  <legacyDrawing r:id="rId3"/>
  <controls>
    <mc:AlternateContent xmlns:mc="http://schemas.openxmlformats.org/markup-compatibility/2006">
      <mc:Choice Requires="x14">
        <control shapeId="23553" r:id="rId4" name="Bt1">
          <controlPr defaultSize="0" autoLine="0" autoPict="0" r:id="rId5">
            <anchor moveWithCells="1">
              <from>
                <xdr:col>0</xdr:col>
                <xdr:colOff>638175</xdr:colOff>
                <xdr:row>0</xdr:row>
                <xdr:rowOff>257175</xdr:rowOff>
              </from>
              <to>
                <xdr:col>1</xdr:col>
                <xdr:colOff>390525</xdr:colOff>
                <xdr:row>2</xdr:row>
                <xdr:rowOff>180975</xdr:rowOff>
              </to>
            </anchor>
          </controlPr>
        </control>
      </mc:Choice>
      <mc:Fallback>
        <control shapeId="23553" r:id="rId4" name="Bt1"/>
      </mc:Fallback>
    </mc:AlternateContent>
  </controls>
</worksheet>
</file>

<file path=xl/worksheets/sheet2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4">
    <pageSetUpPr fitToPage="1"/>
  </sheetPr>
  <dimension ref="A1:G67"/>
  <sheetViews>
    <sheetView zoomScale="80" zoomScaleNormal="80" workbookViewId="0">
      <selection sqref="A1:G1"/>
    </sheetView>
  </sheetViews>
  <sheetFormatPr baseColWidth="10" defaultRowHeight="12.75" x14ac:dyDescent="0.2"/>
  <cols>
    <col min="1" max="1" width="20.7109375" style="228" customWidth="1"/>
    <col min="2" max="2" width="60" style="228" customWidth="1"/>
    <col min="3" max="4" width="11.42578125" style="229"/>
    <col min="5" max="5" width="17.7109375" style="228" customWidth="1"/>
    <col min="6" max="6" width="13.42578125" style="228" customWidth="1"/>
    <col min="7" max="7" width="43.5703125" style="228" customWidth="1"/>
    <col min="8" max="256" width="11.42578125" style="228"/>
    <col min="257" max="257" width="20.7109375" style="228" customWidth="1"/>
    <col min="258" max="258" width="60" style="228" customWidth="1"/>
    <col min="259" max="260" width="11.42578125" style="228"/>
    <col min="261" max="261" width="17.7109375" style="228" customWidth="1"/>
    <col min="262" max="262" width="13.42578125" style="228" customWidth="1"/>
    <col min="263" max="263" width="43.5703125" style="228" customWidth="1"/>
    <col min="264" max="512" width="11.42578125" style="228"/>
    <col min="513" max="513" width="20.7109375" style="228" customWidth="1"/>
    <col min="514" max="514" width="60" style="228" customWidth="1"/>
    <col min="515" max="516" width="11.42578125" style="228"/>
    <col min="517" max="517" width="17.7109375" style="228" customWidth="1"/>
    <col min="518" max="518" width="13.42578125" style="228" customWidth="1"/>
    <col min="519" max="519" width="43.5703125" style="228" customWidth="1"/>
    <col min="520" max="768" width="11.42578125" style="228"/>
    <col min="769" max="769" width="20.7109375" style="228" customWidth="1"/>
    <col min="770" max="770" width="60" style="228" customWidth="1"/>
    <col min="771" max="772" width="11.42578125" style="228"/>
    <col min="773" max="773" width="17.7109375" style="228" customWidth="1"/>
    <col min="774" max="774" width="13.42578125" style="228" customWidth="1"/>
    <col min="775" max="775" width="43.5703125" style="228" customWidth="1"/>
    <col min="776" max="1024" width="11.42578125" style="228"/>
    <col min="1025" max="1025" width="20.7109375" style="228" customWidth="1"/>
    <col min="1026" max="1026" width="60" style="228" customWidth="1"/>
    <col min="1027" max="1028" width="11.42578125" style="228"/>
    <col min="1029" max="1029" width="17.7109375" style="228" customWidth="1"/>
    <col min="1030" max="1030" width="13.42578125" style="228" customWidth="1"/>
    <col min="1031" max="1031" width="43.5703125" style="228" customWidth="1"/>
    <col min="1032" max="1280" width="11.42578125" style="228"/>
    <col min="1281" max="1281" width="20.7109375" style="228" customWidth="1"/>
    <col min="1282" max="1282" width="60" style="228" customWidth="1"/>
    <col min="1283" max="1284" width="11.42578125" style="228"/>
    <col min="1285" max="1285" width="17.7109375" style="228" customWidth="1"/>
    <col min="1286" max="1286" width="13.42578125" style="228" customWidth="1"/>
    <col min="1287" max="1287" width="43.5703125" style="228" customWidth="1"/>
    <col min="1288" max="1536" width="11.42578125" style="228"/>
    <col min="1537" max="1537" width="20.7109375" style="228" customWidth="1"/>
    <col min="1538" max="1538" width="60" style="228" customWidth="1"/>
    <col min="1539" max="1540" width="11.42578125" style="228"/>
    <col min="1541" max="1541" width="17.7109375" style="228" customWidth="1"/>
    <col min="1542" max="1542" width="13.42578125" style="228" customWidth="1"/>
    <col min="1543" max="1543" width="43.5703125" style="228" customWidth="1"/>
    <col min="1544" max="1792" width="11.42578125" style="228"/>
    <col min="1793" max="1793" width="20.7109375" style="228" customWidth="1"/>
    <col min="1794" max="1794" width="60" style="228" customWidth="1"/>
    <col min="1795" max="1796" width="11.42578125" style="228"/>
    <col min="1797" max="1797" width="17.7109375" style="228" customWidth="1"/>
    <col min="1798" max="1798" width="13.42578125" style="228" customWidth="1"/>
    <col min="1799" max="1799" width="43.5703125" style="228" customWidth="1"/>
    <col min="1800" max="2048" width="11.42578125" style="228"/>
    <col min="2049" max="2049" width="20.7109375" style="228" customWidth="1"/>
    <col min="2050" max="2050" width="60" style="228" customWidth="1"/>
    <col min="2051" max="2052" width="11.42578125" style="228"/>
    <col min="2053" max="2053" width="17.7109375" style="228" customWidth="1"/>
    <col min="2054" max="2054" width="13.42578125" style="228" customWidth="1"/>
    <col min="2055" max="2055" width="43.5703125" style="228" customWidth="1"/>
    <col min="2056" max="2304" width="11.42578125" style="228"/>
    <col min="2305" max="2305" width="20.7109375" style="228" customWidth="1"/>
    <col min="2306" max="2306" width="60" style="228" customWidth="1"/>
    <col min="2307" max="2308" width="11.42578125" style="228"/>
    <col min="2309" max="2309" width="17.7109375" style="228" customWidth="1"/>
    <col min="2310" max="2310" width="13.42578125" style="228" customWidth="1"/>
    <col min="2311" max="2311" width="43.5703125" style="228" customWidth="1"/>
    <col min="2312" max="2560" width="11.42578125" style="228"/>
    <col min="2561" max="2561" width="20.7109375" style="228" customWidth="1"/>
    <col min="2562" max="2562" width="60" style="228" customWidth="1"/>
    <col min="2563" max="2564" width="11.42578125" style="228"/>
    <col min="2565" max="2565" width="17.7109375" style="228" customWidth="1"/>
    <col min="2566" max="2566" width="13.42578125" style="228" customWidth="1"/>
    <col min="2567" max="2567" width="43.5703125" style="228" customWidth="1"/>
    <col min="2568" max="2816" width="11.42578125" style="228"/>
    <col min="2817" max="2817" width="20.7109375" style="228" customWidth="1"/>
    <col min="2818" max="2818" width="60" style="228" customWidth="1"/>
    <col min="2819" max="2820" width="11.42578125" style="228"/>
    <col min="2821" max="2821" width="17.7109375" style="228" customWidth="1"/>
    <col min="2822" max="2822" width="13.42578125" style="228" customWidth="1"/>
    <col min="2823" max="2823" width="43.5703125" style="228" customWidth="1"/>
    <col min="2824" max="3072" width="11.42578125" style="228"/>
    <col min="3073" max="3073" width="20.7109375" style="228" customWidth="1"/>
    <col min="3074" max="3074" width="60" style="228" customWidth="1"/>
    <col min="3075" max="3076" width="11.42578125" style="228"/>
    <col min="3077" max="3077" width="17.7109375" style="228" customWidth="1"/>
    <col min="3078" max="3078" width="13.42578125" style="228" customWidth="1"/>
    <col min="3079" max="3079" width="43.5703125" style="228" customWidth="1"/>
    <col min="3080" max="3328" width="11.42578125" style="228"/>
    <col min="3329" max="3329" width="20.7109375" style="228" customWidth="1"/>
    <col min="3330" max="3330" width="60" style="228" customWidth="1"/>
    <col min="3331" max="3332" width="11.42578125" style="228"/>
    <col min="3333" max="3333" width="17.7109375" style="228" customWidth="1"/>
    <col min="3334" max="3334" width="13.42578125" style="228" customWidth="1"/>
    <col min="3335" max="3335" width="43.5703125" style="228" customWidth="1"/>
    <col min="3336" max="3584" width="11.42578125" style="228"/>
    <col min="3585" max="3585" width="20.7109375" style="228" customWidth="1"/>
    <col min="3586" max="3586" width="60" style="228" customWidth="1"/>
    <col min="3587" max="3588" width="11.42578125" style="228"/>
    <col min="3589" max="3589" width="17.7109375" style="228" customWidth="1"/>
    <col min="3590" max="3590" width="13.42578125" style="228" customWidth="1"/>
    <col min="3591" max="3591" width="43.5703125" style="228" customWidth="1"/>
    <col min="3592" max="3840" width="11.42578125" style="228"/>
    <col min="3841" max="3841" width="20.7109375" style="228" customWidth="1"/>
    <col min="3842" max="3842" width="60" style="228" customWidth="1"/>
    <col min="3843" max="3844" width="11.42578125" style="228"/>
    <col min="3845" max="3845" width="17.7109375" style="228" customWidth="1"/>
    <col min="3846" max="3846" width="13.42578125" style="228" customWidth="1"/>
    <col min="3847" max="3847" width="43.5703125" style="228" customWidth="1"/>
    <col min="3848" max="4096" width="11.42578125" style="228"/>
    <col min="4097" max="4097" width="20.7109375" style="228" customWidth="1"/>
    <col min="4098" max="4098" width="60" style="228" customWidth="1"/>
    <col min="4099" max="4100" width="11.42578125" style="228"/>
    <col min="4101" max="4101" width="17.7109375" style="228" customWidth="1"/>
    <col min="4102" max="4102" width="13.42578125" style="228" customWidth="1"/>
    <col min="4103" max="4103" width="43.5703125" style="228" customWidth="1"/>
    <col min="4104" max="4352" width="11.42578125" style="228"/>
    <col min="4353" max="4353" width="20.7109375" style="228" customWidth="1"/>
    <col min="4354" max="4354" width="60" style="228" customWidth="1"/>
    <col min="4355" max="4356" width="11.42578125" style="228"/>
    <col min="4357" max="4357" width="17.7109375" style="228" customWidth="1"/>
    <col min="4358" max="4358" width="13.42578125" style="228" customWidth="1"/>
    <col min="4359" max="4359" width="43.5703125" style="228" customWidth="1"/>
    <col min="4360" max="4608" width="11.42578125" style="228"/>
    <col min="4609" max="4609" width="20.7109375" style="228" customWidth="1"/>
    <col min="4610" max="4610" width="60" style="228" customWidth="1"/>
    <col min="4611" max="4612" width="11.42578125" style="228"/>
    <col min="4613" max="4613" width="17.7109375" style="228" customWidth="1"/>
    <col min="4614" max="4614" width="13.42578125" style="228" customWidth="1"/>
    <col min="4615" max="4615" width="43.5703125" style="228" customWidth="1"/>
    <col min="4616" max="4864" width="11.42578125" style="228"/>
    <col min="4865" max="4865" width="20.7109375" style="228" customWidth="1"/>
    <col min="4866" max="4866" width="60" style="228" customWidth="1"/>
    <col min="4867" max="4868" width="11.42578125" style="228"/>
    <col min="4869" max="4869" width="17.7109375" style="228" customWidth="1"/>
    <col min="4870" max="4870" width="13.42578125" style="228" customWidth="1"/>
    <col min="4871" max="4871" width="43.5703125" style="228" customWidth="1"/>
    <col min="4872" max="5120" width="11.42578125" style="228"/>
    <col min="5121" max="5121" width="20.7109375" style="228" customWidth="1"/>
    <col min="5122" max="5122" width="60" style="228" customWidth="1"/>
    <col min="5123" max="5124" width="11.42578125" style="228"/>
    <col min="5125" max="5125" width="17.7109375" style="228" customWidth="1"/>
    <col min="5126" max="5126" width="13.42578125" style="228" customWidth="1"/>
    <col min="5127" max="5127" width="43.5703125" style="228" customWidth="1"/>
    <col min="5128" max="5376" width="11.42578125" style="228"/>
    <col min="5377" max="5377" width="20.7109375" style="228" customWidth="1"/>
    <col min="5378" max="5378" width="60" style="228" customWidth="1"/>
    <col min="5379" max="5380" width="11.42578125" style="228"/>
    <col min="5381" max="5381" width="17.7109375" style="228" customWidth="1"/>
    <col min="5382" max="5382" width="13.42578125" style="228" customWidth="1"/>
    <col min="5383" max="5383" width="43.5703125" style="228" customWidth="1"/>
    <col min="5384" max="5632" width="11.42578125" style="228"/>
    <col min="5633" max="5633" width="20.7109375" style="228" customWidth="1"/>
    <col min="5634" max="5634" width="60" style="228" customWidth="1"/>
    <col min="5635" max="5636" width="11.42578125" style="228"/>
    <col min="5637" max="5637" width="17.7109375" style="228" customWidth="1"/>
    <col min="5638" max="5638" width="13.42578125" style="228" customWidth="1"/>
    <col min="5639" max="5639" width="43.5703125" style="228" customWidth="1"/>
    <col min="5640" max="5888" width="11.42578125" style="228"/>
    <col min="5889" max="5889" width="20.7109375" style="228" customWidth="1"/>
    <col min="5890" max="5890" width="60" style="228" customWidth="1"/>
    <col min="5891" max="5892" width="11.42578125" style="228"/>
    <col min="5893" max="5893" width="17.7109375" style="228" customWidth="1"/>
    <col min="5894" max="5894" width="13.42578125" style="228" customWidth="1"/>
    <col min="5895" max="5895" width="43.5703125" style="228" customWidth="1"/>
    <col min="5896" max="6144" width="11.42578125" style="228"/>
    <col min="6145" max="6145" width="20.7109375" style="228" customWidth="1"/>
    <col min="6146" max="6146" width="60" style="228" customWidth="1"/>
    <col min="6147" max="6148" width="11.42578125" style="228"/>
    <col min="6149" max="6149" width="17.7109375" style="228" customWidth="1"/>
    <col min="6150" max="6150" width="13.42578125" style="228" customWidth="1"/>
    <col min="6151" max="6151" width="43.5703125" style="228" customWidth="1"/>
    <col min="6152" max="6400" width="11.42578125" style="228"/>
    <col min="6401" max="6401" width="20.7109375" style="228" customWidth="1"/>
    <col min="6402" max="6402" width="60" style="228" customWidth="1"/>
    <col min="6403" max="6404" width="11.42578125" style="228"/>
    <col min="6405" max="6405" width="17.7109375" style="228" customWidth="1"/>
    <col min="6406" max="6406" width="13.42578125" style="228" customWidth="1"/>
    <col min="6407" max="6407" width="43.5703125" style="228" customWidth="1"/>
    <col min="6408" max="6656" width="11.42578125" style="228"/>
    <col min="6657" max="6657" width="20.7109375" style="228" customWidth="1"/>
    <col min="6658" max="6658" width="60" style="228" customWidth="1"/>
    <col min="6659" max="6660" width="11.42578125" style="228"/>
    <col min="6661" max="6661" width="17.7109375" style="228" customWidth="1"/>
    <col min="6662" max="6662" width="13.42578125" style="228" customWidth="1"/>
    <col min="6663" max="6663" width="43.5703125" style="228" customWidth="1"/>
    <col min="6664" max="6912" width="11.42578125" style="228"/>
    <col min="6913" max="6913" width="20.7109375" style="228" customWidth="1"/>
    <col min="6914" max="6914" width="60" style="228" customWidth="1"/>
    <col min="6915" max="6916" width="11.42578125" style="228"/>
    <col min="6917" max="6917" width="17.7109375" style="228" customWidth="1"/>
    <col min="6918" max="6918" width="13.42578125" style="228" customWidth="1"/>
    <col min="6919" max="6919" width="43.5703125" style="228" customWidth="1"/>
    <col min="6920" max="7168" width="11.42578125" style="228"/>
    <col min="7169" max="7169" width="20.7109375" style="228" customWidth="1"/>
    <col min="7170" max="7170" width="60" style="228" customWidth="1"/>
    <col min="7171" max="7172" width="11.42578125" style="228"/>
    <col min="7173" max="7173" width="17.7109375" style="228" customWidth="1"/>
    <col min="7174" max="7174" width="13.42578125" style="228" customWidth="1"/>
    <col min="7175" max="7175" width="43.5703125" style="228" customWidth="1"/>
    <col min="7176" max="7424" width="11.42578125" style="228"/>
    <col min="7425" max="7425" width="20.7109375" style="228" customWidth="1"/>
    <col min="7426" max="7426" width="60" style="228" customWidth="1"/>
    <col min="7427" max="7428" width="11.42578125" style="228"/>
    <col min="7429" max="7429" width="17.7109375" style="228" customWidth="1"/>
    <col min="7430" max="7430" width="13.42578125" style="228" customWidth="1"/>
    <col min="7431" max="7431" width="43.5703125" style="228" customWidth="1"/>
    <col min="7432" max="7680" width="11.42578125" style="228"/>
    <col min="7681" max="7681" width="20.7109375" style="228" customWidth="1"/>
    <col min="7682" max="7682" width="60" style="228" customWidth="1"/>
    <col min="7683" max="7684" width="11.42578125" style="228"/>
    <col min="7685" max="7685" width="17.7109375" style="228" customWidth="1"/>
    <col min="7686" max="7686" width="13.42578125" style="228" customWidth="1"/>
    <col min="7687" max="7687" width="43.5703125" style="228" customWidth="1"/>
    <col min="7688" max="7936" width="11.42578125" style="228"/>
    <col min="7937" max="7937" width="20.7109375" style="228" customWidth="1"/>
    <col min="7938" max="7938" width="60" style="228" customWidth="1"/>
    <col min="7939" max="7940" width="11.42578125" style="228"/>
    <col min="7941" max="7941" width="17.7109375" style="228" customWidth="1"/>
    <col min="7942" max="7942" width="13.42578125" style="228" customWidth="1"/>
    <col min="7943" max="7943" width="43.5703125" style="228" customWidth="1"/>
    <col min="7944" max="8192" width="11.42578125" style="228"/>
    <col min="8193" max="8193" width="20.7109375" style="228" customWidth="1"/>
    <col min="8194" max="8194" width="60" style="228" customWidth="1"/>
    <col min="8195" max="8196" width="11.42578125" style="228"/>
    <col min="8197" max="8197" width="17.7109375" style="228" customWidth="1"/>
    <col min="8198" max="8198" width="13.42578125" style="228" customWidth="1"/>
    <col min="8199" max="8199" width="43.5703125" style="228" customWidth="1"/>
    <col min="8200" max="8448" width="11.42578125" style="228"/>
    <col min="8449" max="8449" width="20.7109375" style="228" customWidth="1"/>
    <col min="8450" max="8450" width="60" style="228" customWidth="1"/>
    <col min="8451" max="8452" width="11.42578125" style="228"/>
    <col min="8453" max="8453" width="17.7109375" style="228" customWidth="1"/>
    <col min="8454" max="8454" width="13.42578125" style="228" customWidth="1"/>
    <col min="8455" max="8455" width="43.5703125" style="228" customWidth="1"/>
    <col min="8456" max="8704" width="11.42578125" style="228"/>
    <col min="8705" max="8705" width="20.7109375" style="228" customWidth="1"/>
    <col min="8706" max="8706" width="60" style="228" customWidth="1"/>
    <col min="8707" max="8708" width="11.42578125" style="228"/>
    <col min="8709" max="8709" width="17.7109375" style="228" customWidth="1"/>
    <col min="8710" max="8710" width="13.42578125" style="228" customWidth="1"/>
    <col min="8711" max="8711" width="43.5703125" style="228" customWidth="1"/>
    <col min="8712" max="8960" width="11.42578125" style="228"/>
    <col min="8961" max="8961" width="20.7109375" style="228" customWidth="1"/>
    <col min="8962" max="8962" width="60" style="228" customWidth="1"/>
    <col min="8963" max="8964" width="11.42578125" style="228"/>
    <col min="8965" max="8965" width="17.7109375" style="228" customWidth="1"/>
    <col min="8966" max="8966" width="13.42578125" style="228" customWidth="1"/>
    <col min="8967" max="8967" width="43.5703125" style="228" customWidth="1"/>
    <col min="8968" max="9216" width="11.42578125" style="228"/>
    <col min="9217" max="9217" width="20.7109375" style="228" customWidth="1"/>
    <col min="9218" max="9218" width="60" style="228" customWidth="1"/>
    <col min="9219" max="9220" width="11.42578125" style="228"/>
    <col min="9221" max="9221" width="17.7109375" style="228" customWidth="1"/>
    <col min="9222" max="9222" width="13.42578125" style="228" customWidth="1"/>
    <col min="9223" max="9223" width="43.5703125" style="228" customWidth="1"/>
    <col min="9224" max="9472" width="11.42578125" style="228"/>
    <col min="9473" max="9473" width="20.7109375" style="228" customWidth="1"/>
    <col min="9474" max="9474" width="60" style="228" customWidth="1"/>
    <col min="9475" max="9476" width="11.42578125" style="228"/>
    <col min="9477" max="9477" width="17.7109375" style="228" customWidth="1"/>
    <col min="9478" max="9478" width="13.42578125" style="228" customWidth="1"/>
    <col min="9479" max="9479" width="43.5703125" style="228" customWidth="1"/>
    <col min="9480" max="9728" width="11.42578125" style="228"/>
    <col min="9729" max="9729" width="20.7109375" style="228" customWidth="1"/>
    <col min="9730" max="9730" width="60" style="228" customWidth="1"/>
    <col min="9731" max="9732" width="11.42578125" style="228"/>
    <col min="9733" max="9733" width="17.7109375" style="228" customWidth="1"/>
    <col min="9734" max="9734" width="13.42578125" style="228" customWidth="1"/>
    <col min="9735" max="9735" width="43.5703125" style="228" customWidth="1"/>
    <col min="9736" max="9984" width="11.42578125" style="228"/>
    <col min="9985" max="9985" width="20.7109375" style="228" customWidth="1"/>
    <col min="9986" max="9986" width="60" style="228" customWidth="1"/>
    <col min="9987" max="9988" width="11.42578125" style="228"/>
    <col min="9989" max="9989" width="17.7109375" style="228" customWidth="1"/>
    <col min="9990" max="9990" width="13.42578125" style="228" customWidth="1"/>
    <col min="9991" max="9991" width="43.5703125" style="228" customWidth="1"/>
    <col min="9992" max="10240" width="11.42578125" style="228"/>
    <col min="10241" max="10241" width="20.7109375" style="228" customWidth="1"/>
    <col min="10242" max="10242" width="60" style="228" customWidth="1"/>
    <col min="10243" max="10244" width="11.42578125" style="228"/>
    <col min="10245" max="10245" width="17.7109375" style="228" customWidth="1"/>
    <col min="10246" max="10246" width="13.42578125" style="228" customWidth="1"/>
    <col min="10247" max="10247" width="43.5703125" style="228" customWidth="1"/>
    <col min="10248" max="10496" width="11.42578125" style="228"/>
    <col min="10497" max="10497" width="20.7109375" style="228" customWidth="1"/>
    <col min="10498" max="10498" width="60" style="228" customWidth="1"/>
    <col min="10499" max="10500" width="11.42578125" style="228"/>
    <col min="10501" max="10501" width="17.7109375" style="228" customWidth="1"/>
    <col min="10502" max="10502" width="13.42578125" style="228" customWidth="1"/>
    <col min="10503" max="10503" width="43.5703125" style="228" customWidth="1"/>
    <col min="10504" max="10752" width="11.42578125" style="228"/>
    <col min="10753" max="10753" width="20.7109375" style="228" customWidth="1"/>
    <col min="10754" max="10754" width="60" style="228" customWidth="1"/>
    <col min="10755" max="10756" width="11.42578125" style="228"/>
    <col min="10757" max="10757" width="17.7109375" style="228" customWidth="1"/>
    <col min="10758" max="10758" width="13.42578125" style="228" customWidth="1"/>
    <col min="10759" max="10759" width="43.5703125" style="228" customWidth="1"/>
    <col min="10760" max="11008" width="11.42578125" style="228"/>
    <col min="11009" max="11009" width="20.7109375" style="228" customWidth="1"/>
    <col min="11010" max="11010" width="60" style="228" customWidth="1"/>
    <col min="11011" max="11012" width="11.42578125" style="228"/>
    <col min="11013" max="11013" width="17.7109375" style="228" customWidth="1"/>
    <col min="11014" max="11014" width="13.42578125" style="228" customWidth="1"/>
    <col min="11015" max="11015" width="43.5703125" style="228" customWidth="1"/>
    <col min="11016" max="11264" width="11.42578125" style="228"/>
    <col min="11265" max="11265" width="20.7109375" style="228" customWidth="1"/>
    <col min="11266" max="11266" width="60" style="228" customWidth="1"/>
    <col min="11267" max="11268" width="11.42578125" style="228"/>
    <col min="11269" max="11269" width="17.7109375" style="228" customWidth="1"/>
    <col min="11270" max="11270" width="13.42578125" style="228" customWidth="1"/>
    <col min="11271" max="11271" width="43.5703125" style="228" customWidth="1"/>
    <col min="11272" max="11520" width="11.42578125" style="228"/>
    <col min="11521" max="11521" width="20.7109375" style="228" customWidth="1"/>
    <col min="11522" max="11522" width="60" style="228" customWidth="1"/>
    <col min="11523" max="11524" width="11.42578125" style="228"/>
    <col min="11525" max="11525" width="17.7109375" style="228" customWidth="1"/>
    <col min="11526" max="11526" width="13.42578125" style="228" customWidth="1"/>
    <col min="11527" max="11527" width="43.5703125" style="228" customWidth="1"/>
    <col min="11528" max="11776" width="11.42578125" style="228"/>
    <col min="11777" max="11777" width="20.7109375" style="228" customWidth="1"/>
    <col min="11778" max="11778" width="60" style="228" customWidth="1"/>
    <col min="11779" max="11780" width="11.42578125" style="228"/>
    <col min="11781" max="11781" width="17.7109375" style="228" customWidth="1"/>
    <col min="11782" max="11782" width="13.42578125" style="228" customWidth="1"/>
    <col min="11783" max="11783" width="43.5703125" style="228" customWidth="1"/>
    <col min="11784" max="12032" width="11.42578125" style="228"/>
    <col min="12033" max="12033" width="20.7109375" style="228" customWidth="1"/>
    <col min="12034" max="12034" width="60" style="228" customWidth="1"/>
    <col min="12035" max="12036" width="11.42578125" style="228"/>
    <col min="12037" max="12037" width="17.7109375" style="228" customWidth="1"/>
    <col min="12038" max="12038" width="13.42578125" style="228" customWidth="1"/>
    <col min="12039" max="12039" width="43.5703125" style="228" customWidth="1"/>
    <col min="12040" max="12288" width="11.42578125" style="228"/>
    <col min="12289" max="12289" width="20.7109375" style="228" customWidth="1"/>
    <col min="12290" max="12290" width="60" style="228" customWidth="1"/>
    <col min="12291" max="12292" width="11.42578125" style="228"/>
    <col min="12293" max="12293" width="17.7109375" style="228" customWidth="1"/>
    <col min="12294" max="12294" width="13.42578125" style="228" customWidth="1"/>
    <col min="12295" max="12295" width="43.5703125" style="228" customWidth="1"/>
    <col min="12296" max="12544" width="11.42578125" style="228"/>
    <col min="12545" max="12545" width="20.7109375" style="228" customWidth="1"/>
    <col min="12546" max="12546" width="60" style="228" customWidth="1"/>
    <col min="12547" max="12548" width="11.42578125" style="228"/>
    <col min="12549" max="12549" width="17.7109375" style="228" customWidth="1"/>
    <col min="12550" max="12550" width="13.42578125" style="228" customWidth="1"/>
    <col min="12551" max="12551" width="43.5703125" style="228" customWidth="1"/>
    <col min="12552" max="12800" width="11.42578125" style="228"/>
    <col min="12801" max="12801" width="20.7109375" style="228" customWidth="1"/>
    <col min="12802" max="12802" width="60" style="228" customWidth="1"/>
    <col min="12803" max="12804" width="11.42578125" style="228"/>
    <col min="12805" max="12805" width="17.7109375" style="228" customWidth="1"/>
    <col min="12806" max="12806" width="13.42578125" style="228" customWidth="1"/>
    <col min="12807" max="12807" width="43.5703125" style="228" customWidth="1"/>
    <col min="12808" max="13056" width="11.42578125" style="228"/>
    <col min="13057" max="13057" width="20.7109375" style="228" customWidth="1"/>
    <col min="13058" max="13058" width="60" style="228" customWidth="1"/>
    <col min="13059" max="13060" width="11.42578125" style="228"/>
    <col min="13061" max="13061" width="17.7109375" style="228" customWidth="1"/>
    <col min="13062" max="13062" width="13.42578125" style="228" customWidth="1"/>
    <col min="13063" max="13063" width="43.5703125" style="228" customWidth="1"/>
    <col min="13064" max="13312" width="11.42578125" style="228"/>
    <col min="13313" max="13313" width="20.7109375" style="228" customWidth="1"/>
    <col min="13314" max="13314" width="60" style="228" customWidth="1"/>
    <col min="13315" max="13316" width="11.42578125" style="228"/>
    <col min="13317" max="13317" width="17.7109375" style="228" customWidth="1"/>
    <col min="13318" max="13318" width="13.42578125" style="228" customWidth="1"/>
    <col min="13319" max="13319" width="43.5703125" style="228" customWidth="1"/>
    <col min="13320" max="13568" width="11.42578125" style="228"/>
    <col min="13569" max="13569" width="20.7109375" style="228" customWidth="1"/>
    <col min="13570" max="13570" width="60" style="228" customWidth="1"/>
    <col min="13571" max="13572" width="11.42578125" style="228"/>
    <col min="13573" max="13573" width="17.7109375" style="228" customWidth="1"/>
    <col min="13574" max="13574" width="13.42578125" style="228" customWidth="1"/>
    <col min="13575" max="13575" width="43.5703125" style="228" customWidth="1"/>
    <col min="13576" max="13824" width="11.42578125" style="228"/>
    <col min="13825" max="13825" width="20.7109375" style="228" customWidth="1"/>
    <col min="13826" max="13826" width="60" style="228" customWidth="1"/>
    <col min="13827" max="13828" width="11.42578125" style="228"/>
    <col min="13829" max="13829" width="17.7109375" style="228" customWidth="1"/>
    <col min="13830" max="13830" width="13.42578125" style="228" customWidth="1"/>
    <col min="13831" max="13831" width="43.5703125" style="228" customWidth="1"/>
    <col min="13832" max="14080" width="11.42578125" style="228"/>
    <col min="14081" max="14081" width="20.7109375" style="228" customWidth="1"/>
    <col min="14082" max="14082" width="60" style="228" customWidth="1"/>
    <col min="14083" max="14084" width="11.42578125" style="228"/>
    <col min="14085" max="14085" width="17.7109375" style="228" customWidth="1"/>
    <col min="14086" max="14086" width="13.42578125" style="228" customWidth="1"/>
    <col min="14087" max="14087" width="43.5703125" style="228" customWidth="1"/>
    <col min="14088" max="14336" width="11.42578125" style="228"/>
    <col min="14337" max="14337" width="20.7109375" style="228" customWidth="1"/>
    <col min="14338" max="14338" width="60" style="228" customWidth="1"/>
    <col min="14339" max="14340" width="11.42578125" style="228"/>
    <col min="14341" max="14341" width="17.7109375" style="228" customWidth="1"/>
    <col min="14342" max="14342" width="13.42578125" style="228" customWidth="1"/>
    <col min="14343" max="14343" width="43.5703125" style="228" customWidth="1"/>
    <col min="14344" max="14592" width="11.42578125" style="228"/>
    <col min="14593" max="14593" width="20.7109375" style="228" customWidth="1"/>
    <col min="14594" max="14594" width="60" style="228" customWidth="1"/>
    <col min="14595" max="14596" width="11.42578125" style="228"/>
    <col min="14597" max="14597" width="17.7109375" style="228" customWidth="1"/>
    <col min="14598" max="14598" width="13.42578125" style="228" customWidth="1"/>
    <col min="14599" max="14599" width="43.5703125" style="228" customWidth="1"/>
    <col min="14600" max="14848" width="11.42578125" style="228"/>
    <col min="14849" max="14849" width="20.7109375" style="228" customWidth="1"/>
    <col min="14850" max="14850" width="60" style="228" customWidth="1"/>
    <col min="14851" max="14852" width="11.42578125" style="228"/>
    <col min="14853" max="14853" width="17.7109375" style="228" customWidth="1"/>
    <col min="14854" max="14854" width="13.42578125" style="228" customWidth="1"/>
    <col min="14855" max="14855" width="43.5703125" style="228" customWidth="1"/>
    <col min="14856" max="15104" width="11.42578125" style="228"/>
    <col min="15105" max="15105" width="20.7109375" style="228" customWidth="1"/>
    <col min="15106" max="15106" width="60" style="228" customWidth="1"/>
    <col min="15107" max="15108" width="11.42578125" style="228"/>
    <col min="15109" max="15109" width="17.7109375" style="228" customWidth="1"/>
    <col min="15110" max="15110" width="13.42578125" style="228" customWidth="1"/>
    <col min="15111" max="15111" width="43.5703125" style="228" customWidth="1"/>
    <col min="15112" max="15360" width="11.42578125" style="228"/>
    <col min="15361" max="15361" width="20.7109375" style="228" customWidth="1"/>
    <col min="15362" max="15362" width="60" style="228" customWidth="1"/>
    <col min="15363" max="15364" width="11.42578125" style="228"/>
    <col min="15365" max="15365" width="17.7109375" style="228" customWidth="1"/>
    <col min="15366" max="15366" width="13.42578125" style="228" customWidth="1"/>
    <col min="15367" max="15367" width="43.5703125" style="228" customWidth="1"/>
    <col min="15368" max="15616" width="11.42578125" style="228"/>
    <col min="15617" max="15617" width="20.7109375" style="228" customWidth="1"/>
    <col min="15618" max="15618" width="60" style="228" customWidth="1"/>
    <col min="15619" max="15620" width="11.42578125" style="228"/>
    <col min="15621" max="15621" width="17.7109375" style="228" customWidth="1"/>
    <col min="15622" max="15622" width="13.42578125" style="228" customWidth="1"/>
    <col min="15623" max="15623" width="43.5703125" style="228" customWidth="1"/>
    <col min="15624" max="15872" width="11.42578125" style="228"/>
    <col min="15873" max="15873" width="20.7109375" style="228" customWidth="1"/>
    <col min="15874" max="15874" width="60" style="228" customWidth="1"/>
    <col min="15875" max="15876" width="11.42578125" style="228"/>
    <col min="15877" max="15877" width="17.7109375" style="228" customWidth="1"/>
    <col min="15878" max="15878" width="13.42578125" style="228" customWidth="1"/>
    <col min="15879" max="15879" width="43.5703125" style="228" customWidth="1"/>
    <col min="15880" max="16128" width="11.42578125" style="228"/>
    <col min="16129" max="16129" width="20.7109375" style="228" customWidth="1"/>
    <col min="16130" max="16130" width="60" style="228" customWidth="1"/>
    <col min="16131" max="16132" width="11.42578125" style="228"/>
    <col min="16133" max="16133" width="17.7109375" style="228" customWidth="1"/>
    <col min="16134" max="16134" width="13.42578125" style="228" customWidth="1"/>
    <col min="16135" max="16135" width="43.5703125" style="228" customWidth="1"/>
    <col min="16136" max="16384" width="11.42578125" style="228"/>
  </cols>
  <sheetData>
    <row r="1" spans="1:7" ht="20.25" x14ac:dyDescent="0.2">
      <c r="A1" s="713" t="s">
        <v>457</v>
      </c>
      <c r="B1" s="713"/>
      <c r="C1" s="713"/>
      <c r="D1" s="713"/>
      <c r="E1" s="713"/>
      <c r="F1" s="713"/>
      <c r="G1" s="713"/>
    </row>
    <row r="2" spans="1:7" ht="13.5" thickBot="1" x14ac:dyDescent="0.25"/>
    <row r="3" spans="1:7" x14ac:dyDescent="0.2">
      <c r="A3" s="714" t="s">
        <v>458</v>
      </c>
      <c r="B3" s="785" t="s">
        <v>459</v>
      </c>
      <c r="C3" s="787" t="s">
        <v>460</v>
      </c>
      <c r="D3" s="788"/>
      <c r="E3" s="789" t="s">
        <v>461</v>
      </c>
      <c r="F3" s="718" t="s">
        <v>462</v>
      </c>
      <c r="G3" s="714" t="s">
        <v>463</v>
      </c>
    </row>
    <row r="4" spans="1:7" ht="13.5" thickBot="1" x14ac:dyDescent="0.25">
      <c r="A4" s="720" t="s">
        <v>458</v>
      </c>
      <c r="B4" s="786" t="s">
        <v>459</v>
      </c>
      <c r="C4" s="230" t="s">
        <v>464</v>
      </c>
      <c r="D4" s="231" t="s">
        <v>465</v>
      </c>
      <c r="E4" s="790"/>
      <c r="F4" s="791"/>
      <c r="G4" s="720"/>
    </row>
    <row r="5" spans="1:7" s="232" customFormat="1" ht="23.25" customHeight="1" thickBot="1" x14ac:dyDescent="0.25">
      <c r="A5" s="795" t="s">
        <v>466</v>
      </c>
      <c r="B5" s="796"/>
      <c r="C5" s="797"/>
      <c r="D5" s="797"/>
      <c r="E5" s="796"/>
      <c r="F5" s="796"/>
      <c r="G5" s="798"/>
    </row>
    <row r="6" spans="1:7" ht="53.25" customHeight="1" thickBot="1" x14ac:dyDescent="0.25">
      <c r="A6" s="799" t="s">
        <v>467</v>
      </c>
      <c r="B6" s="233" t="s">
        <v>468</v>
      </c>
      <c r="C6" s="234" t="s">
        <v>469</v>
      </c>
      <c r="D6" s="234"/>
      <c r="E6" s="235" t="s">
        <v>470</v>
      </c>
      <c r="F6" s="235">
        <v>2016</v>
      </c>
      <c r="G6" s="236" t="s">
        <v>471</v>
      </c>
    </row>
    <row r="7" spans="1:7" ht="30" x14ac:dyDescent="0.25">
      <c r="A7" s="800"/>
      <c r="B7" s="237" t="s">
        <v>472</v>
      </c>
      <c r="C7" s="238" t="s">
        <v>469</v>
      </c>
      <c r="D7" s="238"/>
      <c r="E7" s="235" t="s">
        <v>470</v>
      </c>
      <c r="F7" s="239">
        <v>2016</v>
      </c>
      <c r="G7" s="236" t="s">
        <v>471</v>
      </c>
    </row>
    <row r="8" spans="1:7" ht="54.75" customHeight="1" x14ac:dyDescent="0.2">
      <c r="A8" s="800"/>
      <c r="B8" s="240" t="s">
        <v>473</v>
      </c>
      <c r="C8" s="238"/>
      <c r="D8" s="238" t="s">
        <v>42</v>
      </c>
      <c r="E8" s="239" t="s">
        <v>474</v>
      </c>
      <c r="F8" s="241" t="s">
        <v>475</v>
      </c>
      <c r="G8" s="242" t="s">
        <v>476</v>
      </c>
    </row>
    <row r="9" spans="1:7" ht="36" x14ac:dyDescent="0.2">
      <c r="A9" s="800"/>
      <c r="B9" s="240" t="s">
        <v>477</v>
      </c>
      <c r="C9" s="238"/>
      <c r="D9" s="238" t="s">
        <v>42</v>
      </c>
      <c r="E9" s="239" t="s">
        <v>478</v>
      </c>
      <c r="F9" s="239" t="s">
        <v>479</v>
      </c>
      <c r="G9" s="242" t="s">
        <v>480</v>
      </c>
    </row>
    <row r="10" spans="1:7" ht="36" customHeight="1" x14ac:dyDescent="0.2">
      <c r="A10" s="800"/>
      <c r="B10" s="240" t="s">
        <v>481</v>
      </c>
      <c r="C10" s="238" t="s">
        <v>42</v>
      </c>
      <c r="D10" s="238"/>
      <c r="E10" s="239" t="s">
        <v>474</v>
      </c>
      <c r="F10" s="239"/>
      <c r="G10" s="243" t="s">
        <v>482</v>
      </c>
    </row>
    <row r="11" spans="1:7" ht="36" customHeight="1" x14ac:dyDescent="0.2">
      <c r="A11" s="800"/>
      <c r="B11" s="240" t="s">
        <v>483</v>
      </c>
      <c r="C11" s="238"/>
      <c r="D11" s="238" t="s">
        <v>42</v>
      </c>
      <c r="E11" s="239" t="s">
        <v>474</v>
      </c>
      <c r="F11" s="241" t="s">
        <v>475</v>
      </c>
      <c r="G11" s="242" t="s">
        <v>476</v>
      </c>
    </row>
    <row r="12" spans="1:7" ht="36" x14ac:dyDescent="0.2">
      <c r="A12" s="800"/>
      <c r="B12" s="240" t="s">
        <v>484</v>
      </c>
      <c r="C12" s="238"/>
      <c r="D12" s="238" t="s">
        <v>42</v>
      </c>
      <c r="E12" s="239" t="s">
        <v>478</v>
      </c>
      <c r="F12" s="239" t="s">
        <v>479</v>
      </c>
      <c r="G12" s="242" t="s">
        <v>480</v>
      </c>
    </row>
    <row r="13" spans="1:7" ht="48.75" customHeight="1" x14ac:dyDescent="0.25">
      <c r="A13" s="800"/>
      <c r="B13" s="237" t="s">
        <v>485</v>
      </c>
      <c r="C13" s="238" t="s">
        <v>42</v>
      </c>
      <c r="D13" s="238"/>
      <c r="E13" s="239" t="s">
        <v>478</v>
      </c>
      <c r="F13" s="239"/>
      <c r="G13" s="242"/>
    </row>
    <row r="14" spans="1:7" ht="51" customHeight="1" thickBot="1" x14ac:dyDescent="0.25">
      <c r="A14" s="801"/>
      <c r="B14" s="244" t="s">
        <v>486</v>
      </c>
      <c r="C14" s="245" t="s">
        <v>42</v>
      </c>
      <c r="D14" s="245"/>
      <c r="E14" s="239" t="s">
        <v>478</v>
      </c>
      <c r="F14" s="246"/>
      <c r="G14" s="247"/>
    </row>
    <row r="15" spans="1:7" ht="71.25" customHeight="1" x14ac:dyDescent="0.25">
      <c r="A15" s="800"/>
      <c r="B15" s="237" t="s">
        <v>487</v>
      </c>
      <c r="C15" s="238" t="s">
        <v>42</v>
      </c>
      <c r="D15" s="238"/>
      <c r="E15" s="239" t="s">
        <v>478</v>
      </c>
      <c r="F15" s="239"/>
      <c r="G15" s="242"/>
    </row>
    <row r="16" spans="1:7" ht="17.25" customHeight="1" x14ac:dyDescent="0.2">
      <c r="A16" s="800"/>
      <c r="B16" s="248" t="s">
        <v>488</v>
      </c>
      <c r="C16" s="238"/>
      <c r="D16" s="238" t="s">
        <v>42</v>
      </c>
      <c r="E16" s="239" t="s">
        <v>478</v>
      </c>
      <c r="F16" s="241" t="s">
        <v>475</v>
      </c>
      <c r="G16" s="242" t="s">
        <v>489</v>
      </c>
    </row>
    <row r="17" spans="1:7" ht="32.25" customHeight="1" x14ac:dyDescent="0.2">
      <c r="A17" s="800"/>
      <c r="B17" s="248" t="s">
        <v>490</v>
      </c>
      <c r="C17" s="238"/>
      <c r="D17" s="238" t="s">
        <v>42</v>
      </c>
      <c r="E17" s="239" t="s">
        <v>470</v>
      </c>
      <c r="F17" s="239" t="s">
        <v>491</v>
      </c>
      <c r="G17" s="242" t="s">
        <v>492</v>
      </c>
    </row>
    <row r="18" spans="1:7" ht="36.75" customHeight="1" x14ac:dyDescent="0.25">
      <c r="A18" s="800"/>
      <c r="B18" s="237" t="s">
        <v>493</v>
      </c>
      <c r="C18" s="238" t="s">
        <v>42</v>
      </c>
      <c r="D18" s="238"/>
      <c r="E18" s="239" t="s">
        <v>474</v>
      </c>
      <c r="F18" s="239" t="s">
        <v>494</v>
      </c>
      <c r="G18" s="242"/>
    </row>
    <row r="19" spans="1:7" ht="13.5" thickBot="1" x14ac:dyDescent="0.25">
      <c r="A19" s="802"/>
      <c r="B19" s="249" t="s">
        <v>495</v>
      </c>
      <c r="C19" s="250"/>
      <c r="D19" s="238" t="s">
        <v>42</v>
      </c>
      <c r="E19" s="239" t="s">
        <v>474</v>
      </c>
      <c r="F19" s="241" t="s">
        <v>475</v>
      </c>
      <c r="G19" s="242" t="s">
        <v>476</v>
      </c>
    </row>
    <row r="20" spans="1:7" ht="30.75" customHeight="1" thickBot="1" x14ac:dyDescent="0.25">
      <c r="A20" s="799" t="s">
        <v>496</v>
      </c>
      <c r="B20" s="251" t="s">
        <v>497</v>
      </c>
      <c r="C20" s="252"/>
      <c r="D20" s="252"/>
      <c r="E20" s="253"/>
      <c r="F20" s="253"/>
      <c r="G20" s="254" t="s">
        <v>498</v>
      </c>
    </row>
    <row r="21" spans="1:7" ht="36.75" thickBot="1" x14ac:dyDescent="0.25">
      <c r="A21" s="800"/>
      <c r="B21" s="248" t="s">
        <v>499</v>
      </c>
      <c r="C21" s="238" t="s">
        <v>469</v>
      </c>
      <c r="D21" s="238"/>
      <c r="E21" s="239"/>
      <c r="F21" s="239"/>
      <c r="G21" s="236"/>
    </row>
    <row r="22" spans="1:7" ht="36" x14ac:dyDescent="0.2">
      <c r="A22" s="800"/>
      <c r="B22" s="255" t="s">
        <v>500</v>
      </c>
      <c r="C22" s="256"/>
      <c r="D22" s="256"/>
      <c r="E22" s="257"/>
      <c r="F22" s="257"/>
      <c r="G22" s="254" t="s">
        <v>501</v>
      </c>
    </row>
    <row r="23" spans="1:7" ht="30" x14ac:dyDescent="0.25">
      <c r="A23" s="800"/>
      <c r="B23" s="237" t="s">
        <v>502</v>
      </c>
      <c r="C23" s="238" t="s">
        <v>469</v>
      </c>
      <c r="D23" s="238"/>
      <c r="E23" s="239"/>
      <c r="F23" s="241" t="s">
        <v>475</v>
      </c>
      <c r="G23" s="242" t="s">
        <v>503</v>
      </c>
    </row>
    <row r="24" spans="1:7" ht="24.75" thickBot="1" x14ac:dyDescent="0.25">
      <c r="A24" s="801"/>
      <c r="B24" s="258" t="s">
        <v>504</v>
      </c>
      <c r="C24" s="238" t="s">
        <v>469</v>
      </c>
      <c r="D24" s="245"/>
      <c r="E24" s="246"/>
      <c r="F24" s="246"/>
      <c r="G24" s="247" t="s">
        <v>505</v>
      </c>
    </row>
    <row r="25" spans="1:7" ht="17.25" customHeight="1" thickBot="1" x14ac:dyDescent="0.25">
      <c r="A25" s="803" t="s">
        <v>506</v>
      </c>
      <c r="B25" s="797"/>
      <c r="C25" s="797"/>
      <c r="D25" s="797"/>
      <c r="E25" s="797"/>
      <c r="F25" s="797"/>
      <c r="G25" s="804"/>
    </row>
    <row r="26" spans="1:7" ht="54.75" customHeight="1" x14ac:dyDescent="0.25">
      <c r="A26" s="792" t="s">
        <v>507</v>
      </c>
      <c r="B26" s="237" t="s">
        <v>508</v>
      </c>
      <c r="C26" s="234"/>
      <c r="D26" s="238" t="s">
        <v>42</v>
      </c>
      <c r="E26" s="239" t="s">
        <v>474</v>
      </c>
      <c r="F26" s="241">
        <v>42644</v>
      </c>
      <c r="G26" s="242" t="s">
        <v>476</v>
      </c>
    </row>
    <row r="27" spans="1:7" ht="45" x14ac:dyDescent="0.25">
      <c r="A27" s="793"/>
      <c r="B27" s="237" t="s">
        <v>509</v>
      </c>
      <c r="C27" s="238"/>
      <c r="D27" s="238" t="s">
        <v>42</v>
      </c>
      <c r="E27" s="239"/>
      <c r="F27" s="239" t="s">
        <v>479</v>
      </c>
      <c r="G27" s="243" t="s">
        <v>510</v>
      </c>
    </row>
    <row r="28" spans="1:7" ht="36" x14ac:dyDescent="0.2">
      <c r="A28" s="793"/>
      <c r="B28" s="248" t="s">
        <v>511</v>
      </c>
      <c r="C28" s="238" t="s">
        <v>42</v>
      </c>
      <c r="D28" s="238"/>
      <c r="E28" s="239" t="s">
        <v>478</v>
      </c>
      <c r="F28" s="239"/>
      <c r="G28" s="242" t="s">
        <v>512</v>
      </c>
    </row>
    <row r="29" spans="1:7" ht="67.5" customHeight="1" x14ac:dyDescent="0.2">
      <c r="A29" s="793"/>
      <c r="B29" s="248" t="s">
        <v>513</v>
      </c>
      <c r="C29" s="238" t="s">
        <v>42</v>
      </c>
      <c r="D29" s="238"/>
      <c r="E29" s="239" t="s">
        <v>478</v>
      </c>
      <c r="F29" s="239"/>
      <c r="G29" s="242" t="s">
        <v>514</v>
      </c>
    </row>
    <row r="30" spans="1:7" ht="35.25" customHeight="1" x14ac:dyDescent="0.2">
      <c r="A30" s="793"/>
      <c r="B30" s="248" t="s">
        <v>515</v>
      </c>
      <c r="C30" s="238" t="s">
        <v>42</v>
      </c>
      <c r="D30" s="238"/>
      <c r="E30" s="239" t="s">
        <v>516</v>
      </c>
      <c r="F30" s="239"/>
      <c r="G30" s="242" t="s">
        <v>517</v>
      </c>
    </row>
    <row r="31" spans="1:7" ht="24" customHeight="1" x14ac:dyDescent="0.2">
      <c r="A31" s="793"/>
      <c r="B31" s="248" t="s">
        <v>518</v>
      </c>
      <c r="C31" s="238" t="s">
        <v>42</v>
      </c>
      <c r="D31" s="238"/>
      <c r="E31" s="239" t="s">
        <v>478</v>
      </c>
      <c r="F31" s="239"/>
      <c r="G31" s="242"/>
    </row>
    <row r="32" spans="1:7" ht="50.25" customHeight="1" x14ac:dyDescent="0.2">
      <c r="A32" s="793"/>
      <c r="B32" s="248" t="s">
        <v>519</v>
      </c>
      <c r="C32" s="238" t="s">
        <v>42</v>
      </c>
      <c r="D32" s="238"/>
      <c r="E32" s="239" t="s">
        <v>478</v>
      </c>
      <c r="F32" s="239"/>
      <c r="G32" s="242" t="s">
        <v>520</v>
      </c>
    </row>
    <row r="33" spans="1:7" ht="23.25" customHeight="1" x14ac:dyDescent="0.2">
      <c r="A33" s="793"/>
      <c r="B33" s="248" t="s">
        <v>521</v>
      </c>
      <c r="C33" s="238" t="s">
        <v>42</v>
      </c>
      <c r="D33" s="238"/>
      <c r="E33" s="239" t="s">
        <v>478</v>
      </c>
      <c r="F33" s="239"/>
      <c r="G33" s="242" t="s">
        <v>520</v>
      </c>
    </row>
    <row r="34" spans="1:7" ht="24.75" thickBot="1" x14ac:dyDescent="0.25">
      <c r="A34" s="805"/>
      <c r="B34" s="259" t="s">
        <v>522</v>
      </c>
      <c r="C34" s="250"/>
      <c r="D34" s="250" t="s">
        <v>42</v>
      </c>
      <c r="E34" s="260" t="s">
        <v>478</v>
      </c>
      <c r="F34" s="260" t="s">
        <v>523</v>
      </c>
      <c r="G34" s="261"/>
    </row>
    <row r="35" spans="1:7" x14ac:dyDescent="0.2">
      <c r="A35" s="792" t="s">
        <v>524</v>
      </c>
      <c r="B35" s="262" t="s">
        <v>525</v>
      </c>
      <c r="C35" s="234"/>
      <c r="D35" s="234"/>
      <c r="E35" s="235"/>
      <c r="F35" s="235"/>
      <c r="G35" s="236"/>
    </row>
    <row r="36" spans="1:7" ht="30" x14ac:dyDescent="0.25">
      <c r="A36" s="793"/>
      <c r="B36" s="237" t="s">
        <v>526</v>
      </c>
      <c r="C36" s="238"/>
      <c r="D36" s="238" t="s">
        <v>42</v>
      </c>
      <c r="E36" s="239" t="s">
        <v>474</v>
      </c>
      <c r="F36" s="241">
        <v>42644</v>
      </c>
      <c r="G36" s="242" t="s">
        <v>476</v>
      </c>
    </row>
    <row r="37" spans="1:7" ht="48" x14ac:dyDescent="0.2">
      <c r="A37" s="793"/>
      <c r="B37" s="248" t="s">
        <v>527</v>
      </c>
      <c r="C37" s="238"/>
      <c r="D37" s="238"/>
      <c r="E37" s="239"/>
      <c r="F37" s="241">
        <v>42644</v>
      </c>
      <c r="G37" s="242" t="s">
        <v>476</v>
      </c>
    </row>
    <row r="38" spans="1:7" ht="48" x14ac:dyDescent="0.2">
      <c r="A38" s="793"/>
      <c r="B38" s="248" t="s">
        <v>528</v>
      </c>
      <c r="C38" s="238"/>
      <c r="D38" s="238"/>
      <c r="E38" s="239"/>
      <c r="F38" s="241">
        <v>42644</v>
      </c>
      <c r="G38" s="242" t="s">
        <v>476</v>
      </c>
    </row>
    <row r="39" spans="1:7" ht="36" x14ac:dyDescent="0.2">
      <c r="A39" s="793"/>
      <c r="B39" s="248" t="s">
        <v>529</v>
      </c>
      <c r="C39" s="238" t="s">
        <v>42</v>
      </c>
      <c r="D39" s="238"/>
      <c r="E39" s="239" t="s">
        <v>478</v>
      </c>
      <c r="F39" s="241">
        <v>42614</v>
      </c>
      <c r="G39" s="242" t="s">
        <v>514</v>
      </c>
    </row>
    <row r="40" spans="1:7" ht="36.75" thickBot="1" x14ac:dyDescent="0.25">
      <c r="A40" s="794"/>
      <c r="B40" s="258" t="s">
        <v>530</v>
      </c>
      <c r="C40" s="245" t="s">
        <v>42</v>
      </c>
      <c r="D40" s="245"/>
      <c r="E40" s="246" t="s">
        <v>478</v>
      </c>
      <c r="F40" s="246"/>
      <c r="G40" s="247"/>
    </row>
    <row r="41" spans="1:7" ht="36" x14ac:dyDescent="0.2">
      <c r="A41" s="792" t="s">
        <v>531</v>
      </c>
      <c r="B41" s="262" t="s">
        <v>532</v>
      </c>
      <c r="C41" s="234"/>
      <c r="D41" s="234" t="s">
        <v>42</v>
      </c>
      <c r="E41" s="263" t="s">
        <v>533</v>
      </c>
      <c r="F41" s="263" t="s">
        <v>523</v>
      </c>
      <c r="G41" s="264" t="s">
        <v>534</v>
      </c>
    </row>
    <row r="42" spans="1:7" ht="30" x14ac:dyDescent="0.25">
      <c r="A42" s="793"/>
      <c r="B42" s="237" t="s">
        <v>472</v>
      </c>
      <c r="C42" s="238" t="s">
        <v>469</v>
      </c>
      <c r="D42" s="238"/>
      <c r="E42" s="239" t="s">
        <v>470</v>
      </c>
      <c r="F42" s="239">
        <v>2016</v>
      </c>
      <c r="G42" s="242" t="s">
        <v>535</v>
      </c>
    </row>
    <row r="43" spans="1:7" ht="24" x14ac:dyDescent="0.2">
      <c r="A43" s="793"/>
      <c r="B43" s="248" t="s">
        <v>536</v>
      </c>
      <c r="C43" s="238" t="s">
        <v>469</v>
      </c>
      <c r="D43" s="238"/>
      <c r="E43" s="239" t="s">
        <v>533</v>
      </c>
      <c r="F43" s="239"/>
      <c r="G43" s="242"/>
    </row>
    <row r="44" spans="1:7" ht="45" x14ac:dyDescent="0.25">
      <c r="A44" s="793"/>
      <c r="B44" s="237" t="s">
        <v>537</v>
      </c>
      <c r="C44" s="238"/>
      <c r="D44" s="238"/>
      <c r="E44" s="239" t="s">
        <v>538</v>
      </c>
      <c r="F44" s="239">
        <v>2016</v>
      </c>
      <c r="G44" s="243" t="s">
        <v>539</v>
      </c>
    </row>
    <row r="45" spans="1:7" ht="24.75" thickBot="1" x14ac:dyDescent="0.25">
      <c r="A45" s="794"/>
      <c r="B45" s="258" t="s">
        <v>540</v>
      </c>
      <c r="C45" s="245" t="s">
        <v>469</v>
      </c>
      <c r="D45" s="245"/>
      <c r="E45" s="246" t="s">
        <v>533</v>
      </c>
      <c r="F45" s="246"/>
      <c r="G45" s="247" t="s">
        <v>541</v>
      </c>
    </row>
    <row r="49" spans="2:2" x14ac:dyDescent="0.2">
      <c r="B49" s="265"/>
    </row>
    <row r="50" spans="2:2" x14ac:dyDescent="0.2">
      <c r="B50" s="265"/>
    </row>
    <row r="51" spans="2:2" x14ac:dyDescent="0.2">
      <c r="B51" s="265"/>
    </row>
    <row r="52" spans="2:2" x14ac:dyDescent="0.2">
      <c r="B52" s="265"/>
    </row>
    <row r="53" spans="2:2" x14ac:dyDescent="0.2">
      <c r="B53" s="265"/>
    </row>
    <row r="54" spans="2:2" x14ac:dyDescent="0.2">
      <c r="B54" s="265"/>
    </row>
    <row r="55" spans="2:2" x14ac:dyDescent="0.2">
      <c r="B55" s="265"/>
    </row>
    <row r="56" spans="2:2" x14ac:dyDescent="0.2">
      <c r="B56" s="265"/>
    </row>
    <row r="57" spans="2:2" x14ac:dyDescent="0.2">
      <c r="B57" s="265"/>
    </row>
    <row r="58" spans="2:2" x14ac:dyDescent="0.2">
      <c r="B58" s="265"/>
    </row>
    <row r="59" spans="2:2" x14ac:dyDescent="0.2">
      <c r="B59" s="265"/>
    </row>
    <row r="60" spans="2:2" x14ac:dyDescent="0.2">
      <c r="B60" s="265"/>
    </row>
    <row r="61" spans="2:2" x14ac:dyDescent="0.2">
      <c r="B61" s="265"/>
    </row>
    <row r="62" spans="2:2" x14ac:dyDescent="0.2">
      <c r="B62" s="265"/>
    </row>
    <row r="63" spans="2:2" x14ac:dyDescent="0.2">
      <c r="B63" s="265"/>
    </row>
    <row r="64" spans="2:2" x14ac:dyDescent="0.2">
      <c r="B64" s="265"/>
    </row>
    <row r="65" spans="2:2" x14ac:dyDescent="0.2">
      <c r="B65" s="265"/>
    </row>
    <row r="66" spans="2:2" x14ac:dyDescent="0.2">
      <c r="B66" s="265"/>
    </row>
    <row r="67" spans="2:2" x14ac:dyDescent="0.2">
      <c r="B67" s="265"/>
    </row>
  </sheetData>
  <mergeCells count="15">
    <mergeCell ref="A35:A40"/>
    <mergeCell ref="A41:A45"/>
    <mergeCell ref="A5:G5"/>
    <mergeCell ref="A6:A14"/>
    <mergeCell ref="A15:A19"/>
    <mergeCell ref="A20:A24"/>
    <mergeCell ref="A25:G25"/>
    <mergeCell ref="A26:A34"/>
    <mergeCell ref="A1:G1"/>
    <mergeCell ref="A3:A4"/>
    <mergeCell ref="B3:B4"/>
    <mergeCell ref="C3:D3"/>
    <mergeCell ref="E3:E4"/>
    <mergeCell ref="F3:F4"/>
    <mergeCell ref="G3:G4"/>
  </mergeCells>
  <printOptions horizontalCentered="1" verticalCentered="1"/>
  <pageMargins left="0.78740157480314965" right="0.78740157480314965" top="0.98425196850393704" bottom="0.98425196850393704" header="0.51181102362204722" footer="0.51181102362204722"/>
  <pageSetup paperSize="8" fitToHeight="4" orientation="landscape" r:id="rId1"/>
  <headerFooter alignWithMargins="0">
    <oddFooter>&amp;R34</oddFooter>
  </headerFooter>
  <drawing r:id="rId2"/>
  <legacyDrawing r:id="rId3"/>
  <controls>
    <mc:AlternateContent xmlns:mc="http://schemas.openxmlformats.org/markup-compatibility/2006">
      <mc:Choice Requires="x14">
        <control shapeId="24577" r:id="rId4" name="Bt1">
          <controlPr defaultSize="0" autoLine="0" autoPict="0" r:id="rId5">
            <anchor moveWithCells="1">
              <from>
                <xdr:col>0</xdr:col>
                <xdr:colOff>638175</xdr:colOff>
                <xdr:row>0</xdr:row>
                <xdr:rowOff>257175</xdr:rowOff>
              </from>
              <to>
                <xdr:col>1</xdr:col>
                <xdr:colOff>971550</xdr:colOff>
                <xdr:row>3</xdr:row>
                <xdr:rowOff>47625</xdr:rowOff>
              </to>
            </anchor>
          </controlPr>
        </control>
      </mc:Choice>
      <mc:Fallback>
        <control shapeId="24577" r:id="rId4" name="Bt1"/>
      </mc:Fallback>
    </mc:AlternateContent>
  </controls>
</worksheet>
</file>

<file path=xl/worksheets/sheet2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5">
    <pageSetUpPr fitToPage="1"/>
  </sheetPr>
  <dimension ref="A4:I42"/>
  <sheetViews>
    <sheetView tabSelected="1" workbookViewId="0">
      <selection activeCell="L7" sqref="L7"/>
    </sheetView>
  </sheetViews>
  <sheetFormatPr baseColWidth="10" defaultRowHeight="15" x14ac:dyDescent="0.25"/>
  <cols>
    <col min="8" max="8" width="20.85546875" customWidth="1"/>
    <col min="9" max="9" width="22.42578125" customWidth="1"/>
  </cols>
  <sheetData>
    <row r="4" spans="1:9" ht="60" x14ac:dyDescent="0.25">
      <c r="A4" s="194" t="s">
        <v>301</v>
      </c>
      <c r="B4" s="194" t="s">
        <v>302</v>
      </c>
      <c r="C4" s="194" t="s">
        <v>303</v>
      </c>
      <c r="D4" s="194" t="s">
        <v>304</v>
      </c>
      <c r="E4" s="194" t="s">
        <v>305</v>
      </c>
      <c r="F4" s="194" t="s">
        <v>306</v>
      </c>
      <c r="G4" s="194" t="s">
        <v>307</v>
      </c>
      <c r="H4" s="194" t="s">
        <v>308</v>
      </c>
      <c r="I4" s="195" t="s">
        <v>309</v>
      </c>
    </row>
    <row r="5" spans="1:9" ht="45" x14ac:dyDescent="0.25">
      <c r="A5" s="196" t="s">
        <v>310</v>
      </c>
      <c r="B5" s="196" t="s">
        <v>311</v>
      </c>
      <c r="C5" s="196" t="s">
        <v>312</v>
      </c>
      <c r="D5" s="196" t="s">
        <v>313</v>
      </c>
      <c r="E5" s="196" t="s">
        <v>314</v>
      </c>
      <c r="F5" s="196" t="s">
        <v>314</v>
      </c>
      <c r="G5" s="196"/>
      <c r="H5" s="196" t="s">
        <v>315</v>
      </c>
      <c r="I5" s="196"/>
    </row>
    <row r="6" spans="1:9" x14ac:dyDescent="0.25">
      <c r="A6" s="196" t="s">
        <v>316</v>
      </c>
      <c r="B6" s="196" t="s">
        <v>317</v>
      </c>
      <c r="C6" s="196" t="s">
        <v>312</v>
      </c>
      <c r="D6" s="196" t="s">
        <v>313</v>
      </c>
      <c r="E6" s="196" t="s">
        <v>314</v>
      </c>
      <c r="F6" s="196" t="s">
        <v>314</v>
      </c>
      <c r="G6" s="196" t="s">
        <v>314</v>
      </c>
      <c r="H6" s="196"/>
      <c r="I6" s="196"/>
    </row>
    <row r="7" spans="1:9" ht="60" x14ac:dyDescent="0.25">
      <c r="A7" s="196" t="s">
        <v>318</v>
      </c>
      <c r="B7" s="196" t="s">
        <v>319</v>
      </c>
      <c r="C7" s="196" t="s">
        <v>312</v>
      </c>
      <c r="D7" s="196" t="s">
        <v>313</v>
      </c>
      <c r="E7" s="196" t="s">
        <v>314</v>
      </c>
      <c r="F7" s="196" t="s">
        <v>314</v>
      </c>
      <c r="G7" s="196" t="s">
        <v>314</v>
      </c>
      <c r="H7" s="196"/>
      <c r="I7" s="196" t="s">
        <v>320</v>
      </c>
    </row>
    <row r="8" spans="1:9" x14ac:dyDescent="0.25">
      <c r="A8" s="196" t="s">
        <v>321</v>
      </c>
      <c r="B8" s="196" t="s">
        <v>322</v>
      </c>
      <c r="C8" s="196" t="s">
        <v>312</v>
      </c>
      <c r="D8" s="196" t="s">
        <v>313</v>
      </c>
      <c r="E8" s="196" t="s">
        <v>314</v>
      </c>
      <c r="F8" s="196" t="s">
        <v>314</v>
      </c>
      <c r="G8" s="196" t="s">
        <v>314</v>
      </c>
      <c r="H8" s="196"/>
      <c r="I8" s="196"/>
    </row>
    <row r="9" spans="1:9" ht="60" x14ac:dyDescent="0.25">
      <c r="A9" s="196" t="s">
        <v>323</v>
      </c>
      <c r="B9" s="196" t="s">
        <v>324</v>
      </c>
      <c r="C9" s="196" t="s">
        <v>312</v>
      </c>
      <c r="D9" s="196" t="s">
        <v>313</v>
      </c>
      <c r="E9" s="196" t="s">
        <v>314</v>
      </c>
      <c r="F9" s="196"/>
      <c r="G9" s="196"/>
      <c r="H9" s="196" t="s">
        <v>325</v>
      </c>
      <c r="I9" s="196" t="s">
        <v>320</v>
      </c>
    </row>
    <row r="10" spans="1:9" x14ac:dyDescent="0.25">
      <c r="A10" s="196" t="s">
        <v>326</v>
      </c>
      <c r="B10" s="196" t="s">
        <v>327</v>
      </c>
      <c r="C10" s="196" t="s">
        <v>312</v>
      </c>
      <c r="D10" s="196" t="s">
        <v>314</v>
      </c>
      <c r="E10" s="196"/>
      <c r="F10" s="196" t="s">
        <v>314</v>
      </c>
      <c r="G10" s="196"/>
      <c r="H10" s="196"/>
      <c r="I10" s="196"/>
    </row>
    <row r="11" spans="1:9" x14ac:dyDescent="0.25">
      <c r="A11" s="196" t="s">
        <v>328</v>
      </c>
      <c r="B11" s="196" t="s">
        <v>329</v>
      </c>
      <c r="C11" s="196" t="s">
        <v>312</v>
      </c>
      <c r="D11" s="196" t="s">
        <v>314</v>
      </c>
      <c r="E11" s="196"/>
      <c r="F11" s="196" t="s">
        <v>314</v>
      </c>
      <c r="G11" s="196"/>
      <c r="H11" s="196"/>
      <c r="I11" s="196"/>
    </row>
    <row r="12" spans="1:9" x14ac:dyDescent="0.25">
      <c r="A12" s="196" t="s">
        <v>330</v>
      </c>
      <c r="B12" s="196" t="s">
        <v>331</v>
      </c>
      <c r="C12" s="196" t="s">
        <v>312</v>
      </c>
      <c r="D12" s="196" t="s">
        <v>314</v>
      </c>
      <c r="E12" s="196"/>
      <c r="F12" s="196" t="s">
        <v>314</v>
      </c>
      <c r="G12" s="196"/>
      <c r="H12" s="196"/>
      <c r="I12" s="196"/>
    </row>
    <row r="13" spans="1:9" ht="30" x14ac:dyDescent="0.25">
      <c r="A13" s="196" t="s">
        <v>332</v>
      </c>
      <c r="B13" s="196" t="s">
        <v>333</v>
      </c>
      <c r="C13" s="196" t="s">
        <v>312</v>
      </c>
      <c r="D13" s="196" t="s">
        <v>314</v>
      </c>
      <c r="E13" s="196"/>
      <c r="F13" s="196"/>
      <c r="G13" s="196"/>
      <c r="H13" s="196" t="s">
        <v>334</v>
      </c>
      <c r="I13" s="196"/>
    </row>
    <row r="14" spans="1:9" x14ac:dyDescent="0.25">
      <c r="A14" s="197" t="s">
        <v>335</v>
      </c>
      <c r="B14" s="197" t="s">
        <v>336</v>
      </c>
      <c r="C14" s="197" t="s">
        <v>337</v>
      </c>
      <c r="D14" s="197" t="s">
        <v>313</v>
      </c>
      <c r="E14" s="197" t="s">
        <v>314</v>
      </c>
      <c r="F14" s="197" t="s">
        <v>314</v>
      </c>
      <c r="G14" s="197"/>
      <c r="H14" s="197"/>
      <c r="I14" s="197"/>
    </row>
    <row r="15" spans="1:9" x14ac:dyDescent="0.25">
      <c r="A15" s="197" t="s">
        <v>338</v>
      </c>
      <c r="B15" s="197" t="s">
        <v>339</v>
      </c>
      <c r="C15" s="197" t="s">
        <v>337</v>
      </c>
      <c r="D15" s="197" t="s">
        <v>313</v>
      </c>
      <c r="E15" s="197" t="s">
        <v>314</v>
      </c>
      <c r="F15" s="197" t="s">
        <v>314</v>
      </c>
      <c r="G15" s="197"/>
      <c r="H15" s="197"/>
      <c r="I15" s="197"/>
    </row>
    <row r="16" spans="1:9" x14ac:dyDescent="0.25">
      <c r="A16" s="197" t="s">
        <v>340</v>
      </c>
      <c r="B16" s="197" t="s">
        <v>341</v>
      </c>
      <c r="C16" s="197" t="s">
        <v>337</v>
      </c>
      <c r="D16" s="197" t="s">
        <v>314</v>
      </c>
      <c r="E16" s="197"/>
      <c r="F16" s="197" t="s">
        <v>314</v>
      </c>
      <c r="G16" s="197"/>
      <c r="H16" s="197" t="s">
        <v>342</v>
      </c>
      <c r="I16" s="198" t="s">
        <v>343</v>
      </c>
    </row>
    <row r="17" spans="1:9" x14ac:dyDescent="0.25">
      <c r="A17" s="194" t="s">
        <v>344</v>
      </c>
      <c r="B17" s="194" t="s">
        <v>345</v>
      </c>
      <c r="C17" s="194" t="s">
        <v>346</v>
      </c>
      <c r="D17" s="194" t="s">
        <v>314</v>
      </c>
      <c r="E17" s="194" t="s">
        <v>314</v>
      </c>
      <c r="F17" s="194" t="s">
        <v>314</v>
      </c>
      <c r="G17" s="194"/>
      <c r="H17" s="194" t="s">
        <v>347</v>
      </c>
      <c r="I17" s="194"/>
    </row>
    <row r="18" spans="1:9" x14ac:dyDescent="0.25">
      <c r="A18" s="194" t="s">
        <v>348</v>
      </c>
      <c r="B18" s="194" t="s">
        <v>349</v>
      </c>
      <c r="C18" s="194" t="s">
        <v>350</v>
      </c>
      <c r="D18" s="194" t="s">
        <v>314</v>
      </c>
      <c r="E18" s="194" t="s">
        <v>314</v>
      </c>
      <c r="F18" s="194"/>
      <c r="G18" s="194"/>
      <c r="H18" s="194" t="s">
        <v>351</v>
      </c>
      <c r="I18" s="194"/>
    </row>
    <row r="19" spans="1:9" x14ac:dyDescent="0.25">
      <c r="A19" s="194" t="s">
        <v>352</v>
      </c>
      <c r="B19" s="194" t="s">
        <v>353</v>
      </c>
      <c r="C19" s="194" t="s">
        <v>350</v>
      </c>
      <c r="D19" s="194" t="s">
        <v>314</v>
      </c>
      <c r="E19" s="194" t="s">
        <v>314</v>
      </c>
      <c r="F19" s="194"/>
      <c r="G19" s="194"/>
      <c r="H19" s="194" t="s">
        <v>351</v>
      </c>
      <c r="I19" s="194"/>
    </row>
    <row r="20" spans="1:9" x14ac:dyDescent="0.25">
      <c r="A20" s="194" t="s">
        <v>354</v>
      </c>
      <c r="B20" s="194" t="s">
        <v>355</v>
      </c>
      <c r="C20" s="194" t="s">
        <v>350</v>
      </c>
      <c r="D20" s="194" t="s">
        <v>313</v>
      </c>
      <c r="E20" s="194"/>
      <c r="F20" s="194"/>
      <c r="G20" s="194"/>
      <c r="H20" s="194" t="s">
        <v>356</v>
      </c>
      <c r="I20" s="194"/>
    </row>
    <row r="21" spans="1:9" x14ac:dyDescent="0.25">
      <c r="A21" s="194" t="s">
        <v>357</v>
      </c>
      <c r="B21" s="194" t="s">
        <v>358</v>
      </c>
      <c r="C21" s="194" t="s">
        <v>350</v>
      </c>
      <c r="D21" s="194" t="s">
        <v>359</v>
      </c>
      <c r="E21" s="194" t="s">
        <v>314</v>
      </c>
      <c r="F21" s="194"/>
      <c r="G21" s="194"/>
      <c r="H21" s="194"/>
      <c r="I21" s="194" t="s">
        <v>360</v>
      </c>
    </row>
    <row r="22" spans="1:9" ht="30" x14ac:dyDescent="0.25">
      <c r="A22" s="194" t="s">
        <v>361</v>
      </c>
      <c r="B22" s="194" t="s">
        <v>362</v>
      </c>
      <c r="C22" s="194" t="s">
        <v>346</v>
      </c>
      <c r="D22" s="194" t="s">
        <v>314</v>
      </c>
      <c r="E22" s="194"/>
      <c r="F22" s="194" t="s">
        <v>314</v>
      </c>
      <c r="G22" s="194"/>
      <c r="H22" s="194"/>
      <c r="I22" s="194"/>
    </row>
    <row r="23" spans="1:9" ht="30" x14ac:dyDescent="0.25">
      <c r="A23" s="194" t="s">
        <v>332</v>
      </c>
      <c r="B23" s="194" t="s">
        <v>363</v>
      </c>
      <c r="C23" s="194" t="s">
        <v>346</v>
      </c>
      <c r="D23" s="194" t="s">
        <v>314</v>
      </c>
      <c r="E23" s="194"/>
      <c r="F23" s="194"/>
      <c r="G23" s="194"/>
      <c r="H23" s="194"/>
      <c r="I23" s="194"/>
    </row>
    <row r="24" spans="1:9" x14ac:dyDescent="0.25">
      <c r="A24" s="194" t="s">
        <v>364</v>
      </c>
      <c r="B24" s="194" t="s">
        <v>365</v>
      </c>
      <c r="C24" s="194" t="s">
        <v>346</v>
      </c>
      <c r="D24" s="194" t="s">
        <v>314</v>
      </c>
      <c r="E24" s="194"/>
      <c r="F24" s="194"/>
      <c r="G24" s="194"/>
      <c r="H24" s="194"/>
      <c r="I24" s="194"/>
    </row>
    <row r="25" spans="1:9" x14ac:dyDescent="0.25">
      <c r="A25" s="194" t="s">
        <v>366</v>
      </c>
      <c r="B25" s="194" t="s">
        <v>367</v>
      </c>
      <c r="C25" s="194" t="s">
        <v>346</v>
      </c>
      <c r="D25" s="194" t="s">
        <v>314</v>
      </c>
      <c r="E25" s="194"/>
      <c r="F25" s="194"/>
      <c r="G25" s="194"/>
      <c r="H25" s="194" t="s">
        <v>368</v>
      </c>
      <c r="I25" s="194"/>
    </row>
    <row r="26" spans="1:9" x14ac:dyDescent="0.25">
      <c r="A26" s="194" t="s">
        <v>369</v>
      </c>
      <c r="B26" s="194" t="s">
        <v>370</v>
      </c>
      <c r="C26" s="194" t="s">
        <v>350</v>
      </c>
      <c r="D26" s="194" t="s">
        <v>314</v>
      </c>
      <c r="E26" s="194"/>
      <c r="F26" s="194"/>
      <c r="G26" s="194"/>
      <c r="H26" s="194" t="s">
        <v>368</v>
      </c>
      <c r="I26" s="194"/>
    </row>
    <row r="27" spans="1:9" ht="30" x14ac:dyDescent="0.25">
      <c r="A27" s="194" t="s">
        <v>371</v>
      </c>
      <c r="B27" s="194" t="s">
        <v>363</v>
      </c>
      <c r="C27" s="194" t="s">
        <v>350</v>
      </c>
      <c r="D27" s="194" t="s">
        <v>314</v>
      </c>
      <c r="E27" s="194"/>
      <c r="F27" s="194"/>
      <c r="G27" s="194"/>
      <c r="H27" s="194"/>
      <c r="I27" s="194"/>
    </row>
    <row r="28" spans="1:9" x14ac:dyDescent="0.25">
      <c r="A28" s="194" t="s">
        <v>372</v>
      </c>
      <c r="B28" s="194" t="s">
        <v>373</v>
      </c>
      <c r="C28" s="194" t="s">
        <v>350</v>
      </c>
      <c r="D28" s="194" t="s">
        <v>313</v>
      </c>
      <c r="E28" s="194"/>
      <c r="F28" s="194"/>
      <c r="G28" s="194"/>
      <c r="H28" s="194"/>
      <c r="I28" s="194"/>
    </row>
    <row r="29" spans="1:9" ht="30" x14ac:dyDescent="0.25">
      <c r="A29" s="194" t="s">
        <v>374</v>
      </c>
      <c r="B29" s="194" t="s">
        <v>375</v>
      </c>
      <c r="C29" s="194" t="s">
        <v>350</v>
      </c>
      <c r="D29" s="194" t="s">
        <v>313</v>
      </c>
      <c r="E29" s="194"/>
      <c r="F29" s="194"/>
      <c r="G29" s="194"/>
      <c r="H29" s="194" t="s">
        <v>376</v>
      </c>
      <c r="I29" s="194"/>
    </row>
    <row r="30" spans="1:9" x14ac:dyDescent="0.25">
      <c r="A30" s="194" t="s">
        <v>377</v>
      </c>
      <c r="B30" s="194" t="s">
        <v>378</v>
      </c>
      <c r="C30" s="194" t="s">
        <v>350</v>
      </c>
      <c r="D30" s="194" t="s">
        <v>313</v>
      </c>
      <c r="E30" s="194"/>
      <c r="F30" s="194"/>
      <c r="G30" s="194"/>
      <c r="H30" s="194" t="s">
        <v>379</v>
      </c>
      <c r="I30" s="194"/>
    </row>
    <row r="31" spans="1:9" x14ac:dyDescent="0.25">
      <c r="A31" s="194" t="s">
        <v>380</v>
      </c>
      <c r="B31" s="194" t="s">
        <v>381</v>
      </c>
      <c r="C31" s="194" t="s">
        <v>350</v>
      </c>
      <c r="D31" s="194" t="s">
        <v>314</v>
      </c>
      <c r="E31" s="194"/>
      <c r="F31" s="194"/>
      <c r="G31" s="194"/>
      <c r="H31" s="194"/>
      <c r="I31" s="194"/>
    </row>
    <row r="32" spans="1:9" ht="30" x14ac:dyDescent="0.25">
      <c r="A32" s="194" t="s">
        <v>382</v>
      </c>
      <c r="B32" s="194" t="s">
        <v>383</v>
      </c>
      <c r="C32" s="194" t="s">
        <v>346</v>
      </c>
      <c r="D32" s="194" t="s">
        <v>313</v>
      </c>
      <c r="E32" s="194" t="s">
        <v>314</v>
      </c>
      <c r="F32" s="194"/>
      <c r="G32" s="194"/>
      <c r="H32" s="194" t="s">
        <v>384</v>
      </c>
      <c r="I32" s="194" t="s">
        <v>385</v>
      </c>
    </row>
    <row r="33" spans="1:9" x14ac:dyDescent="0.25">
      <c r="A33" s="196" t="s">
        <v>386</v>
      </c>
      <c r="B33" s="196" t="s">
        <v>387</v>
      </c>
      <c r="C33" s="196" t="s">
        <v>312</v>
      </c>
      <c r="D33" s="196" t="s">
        <v>359</v>
      </c>
      <c r="E33" s="196"/>
      <c r="F33" s="196"/>
      <c r="G33" s="196"/>
      <c r="H33" s="196"/>
      <c r="I33" s="199"/>
    </row>
    <row r="34" spans="1:9" x14ac:dyDescent="0.25">
      <c r="A34" s="196" t="s">
        <v>388</v>
      </c>
      <c r="B34" s="196" t="s">
        <v>389</v>
      </c>
      <c r="C34" s="196" t="s">
        <v>312</v>
      </c>
      <c r="D34" s="196" t="s">
        <v>314</v>
      </c>
      <c r="E34" s="196"/>
      <c r="F34" s="196"/>
      <c r="G34" s="196"/>
      <c r="H34" s="196"/>
      <c r="I34" s="199"/>
    </row>
    <row r="35" spans="1:9" x14ac:dyDescent="0.25">
      <c r="A35" s="196" t="s">
        <v>390</v>
      </c>
      <c r="B35" s="196" t="s">
        <v>391</v>
      </c>
      <c r="C35" s="196" t="s">
        <v>312</v>
      </c>
      <c r="D35" s="196" t="s">
        <v>314</v>
      </c>
      <c r="E35" s="196"/>
      <c r="F35" s="196"/>
      <c r="G35" s="196"/>
      <c r="H35" s="196"/>
      <c r="I35" s="199"/>
    </row>
    <row r="36" spans="1:9" x14ac:dyDescent="0.25">
      <c r="A36" s="196" t="s">
        <v>392</v>
      </c>
      <c r="B36" s="196" t="s">
        <v>393</v>
      </c>
      <c r="C36" s="196" t="s">
        <v>312</v>
      </c>
      <c r="D36" s="196" t="s">
        <v>314</v>
      </c>
      <c r="E36" s="196"/>
      <c r="F36" s="196"/>
      <c r="G36" s="196"/>
      <c r="H36" s="196"/>
      <c r="I36" s="199"/>
    </row>
    <row r="37" spans="1:9" ht="30" x14ac:dyDescent="0.25">
      <c r="A37" s="196" t="s">
        <v>394</v>
      </c>
      <c r="B37" s="196" t="s">
        <v>395</v>
      </c>
      <c r="C37" s="196" t="s">
        <v>312</v>
      </c>
      <c r="D37" s="196" t="s">
        <v>313</v>
      </c>
      <c r="E37" s="196"/>
      <c r="F37" s="196"/>
      <c r="G37" s="196"/>
      <c r="H37" s="196" t="s">
        <v>396</v>
      </c>
      <c r="I37" s="199" t="s">
        <v>343</v>
      </c>
    </row>
    <row r="38" spans="1:9" ht="30" x14ac:dyDescent="0.25">
      <c r="A38" s="196" t="s">
        <v>397</v>
      </c>
      <c r="B38" s="196" t="s">
        <v>398</v>
      </c>
      <c r="C38" s="196" t="s">
        <v>312</v>
      </c>
      <c r="D38" s="196" t="s">
        <v>314</v>
      </c>
      <c r="E38" s="196"/>
      <c r="F38" s="196"/>
      <c r="G38" s="196"/>
      <c r="H38" s="196" t="s">
        <v>399</v>
      </c>
      <c r="I38" s="199"/>
    </row>
    <row r="39" spans="1:9" ht="45" x14ac:dyDescent="0.25">
      <c r="A39" s="196" t="s">
        <v>400</v>
      </c>
      <c r="B39" s="196" t="s">
        <v>345</v>
      </c>
      <c r="C39" s="196" t="s">
        <v>312</v>
      </c>
      <c r="D39" s="196" t="s">
        <v>359</v>
      </c>
      <c r="E39" s="196"/>
      <c r="F39" s="196"/>
      <c r="G39" s="196"/>
      <c r="H39" s="196" t="s">
        <v>401</v>
      </c>
      <c r="I39" s="199"/>
    </row>
    <row r="40" spans="1:9" x14ac:dyDescent="0.25">
      <c r="A40" s="196" t="s">
        <v>406</v>
      </c>
      <c r="B40" s="196" t="s">
        <v>341</v>
      </c>
      <c r="C40" s="196" t="s">
        <v>312</v>
      </c>
      <c r="D40" s="196" t="s">
        <v>359</v>
      </c>
      <c r="E40" s="196"/>
      <c r="F40" s="196" t="s">
        <v>314</v>
      </c>
      <c r="G40" s="196"/>
      <c r="H40" s="196"/>
      <c r="I40" s="199"/>
    </row>
    <row r="41" spans="1:9" x14ac:dyDescent="0.25">
      <c r="A41" s="200" t="s">
        <v>402</v>
      </c>
      <c r="B41" s="200" t="s">
        <v>403</v>
      </c>
      <c r="C41" s="200" t="s">
        <v>312</v>
      </c>
      <c r="D41" s="201"/>
      <c r="E41" s="200" t="s">
        <v>314</v>
      </c>
      <c r="F41" s="201"/>
      <c r="G41" s="201"/>
      <c r="H41" s="201"/>
      <c r="I41" s="201"/>
    </row>
    <row r="42" spans="1:9" ht="30" x14ac:dyDescent="0.25">
      <c r="A42" s="196" t="s">
        <v>404</v>
      </c>
      <c r="B42" s="196" t="s">
        <v>405</v>
      </c>
      <c r="C42" s="196" t="s">
        <v>312</v>
      </c>
      <c r="D42" s="58"/>
      <c r="E42" s="196" t="s">
        <v>314</v>
      </c>
      <c r="F42" s="58"/>
      <c r="G42" s="58"/>
      <c r="H42" s="58"/>
      <c r="I42" s="58"/>
    </row>
  </sheetData>
  <autoFilter ref="A4:I42"/>
  <printOptions horizontalCentered="1" verticalCentered="1"/>
  <pageMargins left="0.70866141732283472" right="0.70866141732283472" top="0.74803149606299213" bottom="0.74803149606299213" header="0.31496062992125984" footer="0.31496062992125984"/>
  <pageSetup paperSize="8" orientation="landscape" r:id="rId1"/>
  <drawing r:id="rId2"/>
  <legacyDrawing r:id="rId3"/>
  <controls>
    <mc:AlternateContent xmlns:mc="http://schemas.openxmlformats.org/markup-compatibility/2006">
      <mc:Choice Requires="x14">
        <control shapeId="25601" r:id="rId4" name="Bt1">
          <controlPr defaultSize="0" autoLine="0" autoPict="0" r:id="rId5">
            <anchor moveWithCells="1">
              <from>
                <xdr:col>0</xdr:col>
                <xdr:colOff>638175</xdr:colOff>
                <xdr:row>1</xdr:row>
                <xdr:rowOff>66675</xdr:rowOff>
              </from>
              <to>
                <xdr:col>3</xdr:col>
                <xdr:colOff>66675</xdr:colOff>
                <xdr:row>3</xdr:row>
                <xdr:rowOff>66675</xdr:rowOff>
              </to>
            </anchor>
          </controlPr>
        </control>
      </mc:Choice>
      <mc:Fallback>
        <control shapeId="25601" r:id="rId4" name="Bt1"/>
      </mc:Fallback>
    </mc:AlternateContent>
  </controls>
  <extLst>
    <ext xmlns:x14="http://schemas.microsoft.com/office/spreadsheetml/2009/9/main" uri="{CCE6A557-97BC-4b89-ADB6-D9C93CAAB3DF}">
      <x14:dataValidations xmlns:xm="http://schemas.microsoft.com/office/excel/2006/main" count="3">
        <x14:dataValidation type="list" allowBlank="1" showInputMessage="1" showErrorMessage="1">
          <x14:formula1>
            <xm:f>[4]Feuil2!#REF!</xm:f>
          </x14:formula1>
          <xm:sqref>D5:D40</xm:sqref>
        </x14:dataValidation>
        <x14:dataValidation type="list" allowBlank="1" showInputMessage="1" showErrorMessage="1">
          <x14:formula1>
            <xm:f>[4]Feuil2!#REF!</xm:f>
          </x14:formula1>
          <xm:sqref>E5:E36 E41</xm:sqref>
        </x14:dataValidation>
        <x14:dataValidation type="list" allowBlank="1" showInputMessage="1" showErrorMessage="1">
          <x14:formula1>
            <xm:f>[4]Feuil2!#REF!</xm:f>
          </x14:formula1>
          <xm:sqref>C5:C40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25</vt:i4>
      </vt:variant>
    </vt:vector>
  </HeadingPairs>
  <TitlesOfParts>
    <vt:vector size="25" baseType="lpstr">
      <vt:lpstr>Intro explicative</vt:lpstr>
      <vt:lpstr>ECOLE Marie Curie</vt:lpstr>
      <vt:lpstr>Service Propreté</vt:lpstr>
      <vt:lpstr>Signalisation</vt:lpstr>
      <vt:lpstr>Voirie</vt:lpstr>
      <vt:lpstr>Elec Plomb Chauf Serrurerie</vt:lpstr>
      <vt:lpstr>Cuisine Centrale </vt:lpstr>
      <vt:lpstr>HDV</vt:lpstr>
      <vt:lpstr>Espaces verts </vt:lpstr>
      <vt:lpstr>MEDIATHEQUE - PATRIMOINE</vt:lpstr>
      <vt:lpstr>Agents Fêtes et sport - SSIAP </vt:lpstr>
      <vt:lpstr>Agents CSVA Administratifs</vt:lpstr>
      <vt:lpstr>Régisseurs FAMILY</vt:lpstr>
      <vt:lpstr>Ecole de Musique</vt:lpstr>
      <vt:lpstr>MACONS </vt:lpstr>
      <vt:lpstr>ANNEXES</vt:lpstr>
      <vt:lpstr>Glossaire</vt:lpstr>
      <vt:lpstr>Fiche UT vierge avec formules </vt:lpstr>
      <vt:lpstr>RISQUES ET GESTIONNNAIRES</vt:lpstr>
      <vt:lpstr>CALCUL  ECHELLE </vt:lpstr>
      <vt:lpstr>étude ergo cuisine</vt:lpstr>
      <vt:lpstr>TMS ent. massifs esp. méca</vt:lpstr>
      <vt:lpstr>TMS VOIRIE</vt:lpstr>
      <vt:lpstr>étude ergo DVS</vt:lpstr>
      <vt:lpstr>MATERIEL W Ecran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Pascal Richard</cp:lastModifiedBy>
  <cp:lastPrinted>2017-05-15T12:12:08Z</cp:lastPrinted>
  <dcterms:created xsi:type="dcterms:W3CDTF">2017-01-30T13:16:23Z</dcterms:created>
  <dcterms:modified xsi:type="dcterms:W3CDTF">2017-05-19T04:50:18Z</dcterms:modified>
</cp:coreProperties>
</file>