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8680" yWindow="990" windowWidth="29040" windowHeight="1644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Mois--Jours" sheetId="6" r:id="rId6"/>
    <sheet name="Antoine D'arcy" sheetId="62" r:id="rId7"/>
    <sheet name="Benjamin Lemay" sheetId="63" r:id="rId8"/>
    <sheet name="Edouard Portelance" sheetId="65" r:id="rId9"/>
    <sheet name="Emile Laroche" sheetId="66" r:id="rId10"/>
    <sheet name="Frederic Bergeron" sheetId="67" r:id="rId11"/>
    <sheet name="Frederic Plante" sheetId="68" r:id="rId12"/>
    <sheet name="Gustave Legendre" sheetId="69" r:id="rId13"/>
    <sheet name="xavier masse jacob" sheetId="70" r:id="rId14"/>
    <sheet name="Lilia Benkoula" sheetId="71" r:id="rId15"/>
    <sheet name="Linda Benkoula" sheetId="72" r:id="rId16"/>
    <sheet name="Matteo Fontana" sheetId="73" r:id="rId17"/>
    <sheet name="Mathieu Morin" sheetId="74" r:id="rId18"/>
    <sheet name="Nicolas Tremblay" sheetId="75" r:id="rId19"/>
    <sheet name="Samuel Gagnon" sheetId="76" r:id="rId20"/>
    <sheet name="Stéphane Bergeron" sheetId="77" r:id="rId21"/>
    <sheet name="Isaac Milian" sheetId="78" r:id="rId22"/>
    <sheet name="Kevin Lagacé" sheetId="79" r:id="rId23"/>
    <sheet name="William Deschène" sheetId="80" r:id="rId24"/>
  </sheets>
  <functionGroups builtInGroupCount="17"/>
  <definedNames>
    <definedName name="_xlnm._FilterDatabase" localSheetId="1" hidden="1">Horaire!$A$1:$J$1</definedName>
    <definedName name="_xlnm._FilterDatabase" localSheetId="2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 localSheetId="6">#REF!</definedName>
    <definedName name="parc" localSheetId="7">#REF!</definedName>
    <definedName name="parc" localSheetId="8">#REF!</definedName>
    <definedName name="parc" localSheetId="9">#REF!</definedName>
    <definedName name="parc" localSheetId="10">#REF!</definedName>
    <definedName name="parc" localSheetId="11">#REF!</definedName>
    <definedName name="parc" localSheetId="12">#REF!</definedName>
    <definedName name="parc" localSheetId="21">#REF!</definedName>
    <definedName name="parc" localSheetId="22">#REF!</definedName>
    <definedName name="parc" localSheetId="14">#REF!</definedName>
    <definedName name="parc" localSheetId="15">#REF!</definedName>
    <definedName name="parc" localSheetId="17">#REF!</definedName>
    <definedName name="parc" localSheetId="16">#REF!</definedName>
    <definedName name="parc" localSheetId="0">#REF!</definedName>
    <definedName name="parc" localSheetId="18">#REF!</definedName>
    <definedName name="parc" localSheetId="19">#REF!</definedName>
    <definedName name="parc" localSheetId="20">#REF!</definedName>
    <definedName name="parc" localSheetId="23">#REF!</definedName>
    <definedName name="parc" localSheetId="13">#REF!</definedName>
    <definedName name="parc">#REF!</definedName>
    <definedName name="parcs">Terrains!$A$4:$A$12</definedName>
    <definedName name="terrains" localSheetId="6">#REF!</definedName>
    <definedName name="terrains" localSheetId="7">#REF!</definedName>
    <definedName name="terrains" localSheetId="8">#REF!</definedName>
    <definedName name="terrains" localSheetId="9">#REF!</definedName>
    <definedName name="terrains" localSheetId="10">#REF!</definedName>
    <definedName name="terrains" localSheetId="11">#REF!</definedName>
    <definedName name="terrains" localSheetId="12">#REF!</definedName>
    <definedName name="terrains" localSheetId="21">#REF!</definedName>
    <definedName name="terrains" localSheetId="22">#REF!</definedName>
    <definedName name="terrains" localSheetId="14">#REF!</definedName>
    <definedName name="terrains" localSheetId="15">#REF!</definedName>
    <definedName name="terrains" localSheetId="17">#REF!</definedName>
    <definedName name="terrains" localSheetId="16">#REF!</definedName>
    <definedName name="terrains" localSheetId="0">#REF!</definedName>
    <definedName name="terrains" localSheetId="18">#REF!</definedName>
    <definedName name="terrains" localSheetId="19">#REF!</definedName>
    <definedName name="terrains" localSheetId="20">#REF!</definedName>
    <definedName name="terrains" localSheetId="23">#REF!</definedName>
    <definedName name="terrains" localSheetId="13">#REF!</definedName>
    <definedName name="terrains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L3" i="80"/>
  <c r="J3" i="80"/>
  <c r="L3" i="79"/>
  <c r="J3" i="79"/>
  <c r="L3" i="78"/>
  <c r="J3" i="78"/>
  <c r="L3" i="77"/>
  <c r="J3" i="77"/>
  <c r="L3" i="76"/>
  <c r="J3" i="76"/>
  <c r="L3" i="75"/>
  <c r="J3" i="75"/>
  <c r="L3" i="74"/>
  <c r="J3" i="74"/>
  <c r="L3" i="73"/>
  <c r="J3" i="73"/>
  <c r="L3" i="72"/>
  <c r="J3" i="72"/>
  <c r="L3" i="71"/>
  <c r="J3" i="71"/>
  <c r="L3" i="70"/>
  <c r="J3" i="70"/>
  <c r="L3" i="69"/>
  <c r="J3" i="69"/>
  <c r="L3" i="68"/>
  <c r="J3" i="68"/>
  <c r="L3" i="67"/>
  <c r="J3" i="67"/>
  <c r="L3" i="66"/>
  <c r="J3" i="66"/>
  <c r="L3" i="65"/>
  <c r="J3" i="65"/>
  <c r="L3" i="63"/>
  <c r="J3" i="63"/>
  <c r="L3" i="62"/>
  <c r="J3" i="62"/>
  <c r="L3" i="8"/>
  <c r="J3" i="8" l="1"/>
</calcChain>
</file>

<file path=xl/sharedStrings.xml><?xml version="1.0" encoding="utf-8"?>
<sst xmlns="http://schemas.openxmlformats.org/spreadsheetml/2006/main" count="408" uniqueCount="123">
  <si>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</si>
  <si>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</si>
  <si>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</si>
  <si>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</si>
  <si>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</si>
  <si>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</si>
  <si>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</si>
  <si>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</si>
  <si>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</si>
  <si>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</si>
  <si>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</si>
  <si>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</si>
  <si>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</si>
  <si>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</si>
  <si>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</si>
  <si>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</si>
  <si>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</si>
  <si>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</si>
  <si>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</si>
  <si>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</si>
  <si>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</si>
  <si>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</si>
  <si>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</si>
  <si>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</si>
  <si>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</si>
  <si>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</si>
  <si>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</si>
  <si>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</si>
  <si>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</si>
  <si>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</si>
  <si>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</si>
  <si>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</si>
  <si>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</si>
  <si>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</si>
  <si>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</si>
  <si>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</si>
  <si>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</si>
  <si>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</si>
  <si>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</si>
  <si>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</si>
  <si>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</si>
  <si>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</si>
  <si>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</si>
  <si>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</si>
  <si>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</si>
  <si>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</si>
  <si>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</si>
  <si>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</si>
  <si>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</si>
  <si>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</si>
  <si>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</si>
  <si>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</si>
  <si>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</si>
  <si>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</si>
  <si>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</si>
  <si>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</si>
  <si>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</si>
  <si>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</si>
  <si>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</si>
  <si>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</si>
  <si>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</si>
  <si>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</si>
  <si>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</si>
  <si>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</si>
  <si>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</si>
  <si>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</si>
  <si>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</si>
  <si>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</si>
  <si>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</si>
  <si>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</si>
  <si>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</si>
  <si>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</si>
  <si>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</si>
  <si>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</si>
  <si>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</si>
  <si>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xavier masse jacob</t>
  </si>
  <si>
    <t>Isaac Milian</t>
  </si>
  <si>
    <t>seul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</si>
  <si>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</si>
  <si>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</si>
  <si>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</si>
  <si>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</si>
  <si>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</si>
  <si>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</si>
  <si>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Payé</t>
  </si>
  <si>
    <t>514-971-9168</t>
  </si>
  <si>
    <t>xylebo@videotron.ca</t>
  </si>
  <si>
    <t>450-670-3847</t>
  </si>
  <si>
    <t>antoine.darcy@icloud.com</t>
  </si>
  <si>
    <t>Bantam A</t>
  </si>
  <si>
    <t>rollandlemay@videotron.ca</t>
  </si>
  <si>
    <t>438-969-1787</t>
  </si>
  <si>
    <t>edouard.portelance@gmail.com</t>
  </si>
  <si>
    <t>Non</t>
  </si>
  <si>
    <t>450-448-9173</t>
  </si>
  <si>
    <t>stephanelaroche99@hotmail.com</t>
  </si>
  <si>
    <t>438-225-6604</t>
  </si>
  <si>
    <t>fred-bergeron@live.fr</t>
  </si>
  <si>
    <t>450-468-6044</t>
  </si>
  <si>
    <t>fred.plante.1201@icloud.com</t>
  </si>
  <si>
    <t>450-670-9743</t>
  </si>
  <si>
    <t>neronj@hotmail.com</t>
  </si>
  <si>
    <t>438-404-8800</t>
  </si>
  <si>
    <t>xaviermasse@live.ca</t>
  </si>
  <si>
    <t>438-494-0600</t>
  </si>
  <si>
    <t>liliabenkoula@icloud.com</t>
  </si>
  <si>
    <t>450-396-6600</t>
  </si>
  <si>
    <t>lindaben27000@gmail.com</t>
  </si>
  <si>
    <t>450-448-3736</t>
  </si>
  <si>
    <t>1953769@csmv.qc.ca</t>
  </si>
  <si>
    <t>438-502-9351</t>
  </si>
  <si>
    <t>momo_93@live.ca</t>
  </si>
  <si>
    <t>438-989-2788</t>
  </si>
  <si>
    <t>gagnon.ben76@gmail.com</t>
  </si>
  <si>
    <t>Bantam B Bleu</t>
  </si>
  <si>
    <t>stephane_bergeron_mtl@hotmail.com</t>
  </si>
  <si>
    <t>450-6798509</t>
  </si>
  <si>
    <t>desch31@hotmail.com</t>
  </si>
  <si>
    <t>Kevin Lagacé</t>
  </si>
  <si>
    <t>Ajout de Ligne</t>
  </si>
  <si>
    <t>Marqueurs</t>
  </si>
  <si>
    <t>Total Marqueurs</t>
  </si>
  <si>
    <t>$$$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</si>
</sst>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18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164" fontId="9" fillId="3" borderId="7" xfId="2" applyFont="1" applyFill="1" applyBorder="1" applyAlignment="1">
      <alignment horizontal="center" vertical="center"/>
    </xf>
    <xf numFmtId="164" fontId="9" fillId="4" borderId="7" xfId="2" applyFont="1" applyFill="1" applyBorder="1" applyAlignment="1">
      <alignment horizontal="center" vertical="center"/>
    </xf>
    <xf numFmtId="164" fontId="9" fillId="5" borderId="7" xfId="2" applyFont="1" applyFill="1" applyBorder="1" applyAlignment="1">
      <alignment horizontal="center" vertical="center"/>
    </xf>
    <xf numFmtId="164" fontId="9" fillId="6" borderId="7" xfId="2" applyFont="1" applyFill="1" applyBorder="1" applyAlignment="1">
      <alignment horizontal="center" vertical="center"/>
    </xf>
    <xf numFmtId="164" fontId="9" fillId="7" borderId="7" xfId="2" applyFont="1" applyFill="1" applyBorder="1" applyAlignment="1">
      <alignment horizontal="center" vertical="center"/>
    </xf>
    <xf numFmtId="16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11" fillId="0" borderId="1" xfId="2" applyFont="1" applyFill="1" applyBorder="1" applyAlignment="1">
      <alignment horizontal="center" vertical="center"/>
    </xf>
    <xf numFmtId="164" fontId="11" fillId="0" borderId="14" xfId="2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vertical="center"/>
    </xf>
    <xf numFmtId="0" fontId="11" fillId="0" borderId="16" xfId="0" applyFont="1" applyFill="1" applyBorder="1" applyAlignment="1">
      <alignment horizontal="center" vertical="center"/>
    </xf>
    <xf numFmtId="164" fontId="11" fillId="0" borderId="17" xfId="2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vertical="center"/>
    </xf>
    <xf numFmtId="0" fontId="11" fillId="10" borderId="13" xfId="0" applyFont="1" applyFill="1" applyBorder="1" applyAlignment="1">
      <alignment vertical="center"/>
    </xf>
    <xf numFmtId="0" fontId="11" fillId="3" borderId="13" xfId="0" applyFont="1" applyFill="1" applyBorder="1" applyAlignment="1">
      <alignment vertical="center"/>
    </xf>
    <xf numFmtId="0" fontId="11" fillId="11" borderId="13" xfId="0" applyFont="1" applyFill="1" applyBorder="1" applyAlignment="1">
      <alignment vertical="center"/>
    </xf>
    <xf numFmtId="0" fontId="11" fillId="12" borderId="13" xfId="0" applyFont="1" applyFill="1" applyBorder="1" applyAlignment="1">
      <alignment vertical="center"/>
    </xf>
    <xf numFmtId="0" fontId="11" fillId="13" borderId="13" xfId="0" applyFont="1" applyFill="1" applyBorder="1" applyAlignment="1">
      <alignment vertical="center"/>
    </xf>
    <xf numFmtId="0" fontId="11" fillId="14" borderId="13" xfId="0" applyFont="1" applyFill="1" applyBorder="1" applyAlignment="1">
      <alignment vertical="center"/>
    </xf>
    <xf numFmtId="0" fontId="11" fillId="15" borderId="13" xfId="0" applyFont="1" applyFill="1" applyBorder="1" applyAlignment="1">
      <alignment vertical="center"/>
    </xf>
    <xf numFmtId="0" fontId="11" fillId="16" borderId="13" xfId="0" applyFont="1" applyFill="1" applyBorder="1" applyAlignment="1">
      <alignment vertical="center"/>
    </xf>
    <xf numFmtId="0" fontId="11" fillId="17" borderId="13" xfId="0" applyFont="1" applyFill="1" applyBorder="1" applyAlignment="1">
      <alignment vertical="center"/>
    </xf>
    <xf numFmtId="0" fontId="11" fillId="18" borderId="13" xfId="0" applyFont="1" applyFill="1" applyBorder="1" applyAlignment="1">
      <alignment vertical="center"/>
    </xf>
    <xf numFmtId="0" fontId="11" fillId="19" borderId="13" xfId="0" applyFont="1" applyFill="1" applyBorder="1" applyAlignment="1">
      <alignment vertical="center"/>
    </xf>
    <xf numFmtId="0" fontId="11" fillId="20" borderId="13" xfId="0" applyFont="1" applyFill="1" applyBorder="1" applyAlignment="1">
      <alignment vertical="center"/>
    </xf>
    <xf numFmtId="0" fontId="11" fillId="21" borderId="13" xfId="0" applyFont="1" applyFill="1" applyBorder="1" applyAlignment="1">
      <alignment vertical="center"/>
    </xf>
    <xf numFmtId="0" fontId="11" fillId="22" borderId="13" xfId="0" applyFont="1" applyFill="1" applyBorder="1" applyAlignment="1">
      <alignment vertical="center"/>
    </xf>
    <xf numFmtId="0" fontId="11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1" fillId="24" borderId="13" xfId="0" applyFont="1" applyFill="1" applyBorder="1" applyAlignment="1">
      <alignment vertical="center"/>
    </xf>
    <xf numFmtId="0" fontId="11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/>
    <xf numFmtId="164" fontId="0" fillId="0" borderId="1" xfId="2" applyFont="1" applyBorder="1"/>
    <xf numFmtId="0" fontId="0" fillId="0" borderId="10" xfId="0" applyBorder="1"/>
    <xf numFmtId="0" fontId="0" fillId="0" borderId="11" xfId="0" applyBorder="1"/>
    <xf numFmtId="164" fontId="0" fillId="0" borderId="11" xfId="2" applyFont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164" fontId="0" fillId="0" borderId="16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33" xfId="0" applyBorder="1" applyAlignment="1">
      <alignment horizontal="center" vertical="center"/>
    </xf>
    <xf numFmtId="0" fontId="0" fillId="0" borderId="34" xfId="0" applyBorder="1"/>
    <xf numFmtId="0" fontId="0" fillId="0" borderId="3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2" fillId="0" borderId="0" xfId="1" applyAlignment="1" applyProtection="1">
      <alignment horizontal="center" vertical="center" wrapText="1"/>
    </xf>
    <xf numFmtId="164" fontId="2" fillId="0" borderId="1" xfId="1" applyNumberForma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26" xfId="0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6" fillId="9" borderId="0" xfId="0" applyFont="1" applyFill="1" applyProtection="1"/>
    <xf numFmtId="0" fontId="16" fillId="9" borderId="0" xfId="0" applyFont="1" applyFill="1" applyProtection="1">
      <protection locked="0"/>
    </xf>
    <xf numFmtId="0" fontId="17" fillId="9" borderId="0" xfId="0" applyFont="1" applyFill="1" applyAlignment="1" applyProtection="1">
      <alignment horizontal="center" vertical="center" wrapText="1"/>
      <protection locked="0"/>
    </xf>
    <xf numFmtId="164" fontId="0" fillId="0" borderId="26" xfId="0" applyNumberForma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3" borderId="24" xfId="0" applyFill="1" applyBorder="1" applyAlignment="1" applyProtection="1">
      <alignment horizontal="center" vertical="center"/>
      <protection locked="0"/>
    </xf>
    <xf numFmtId="0" fontId="0" fillId="3" borderId="25" xfId="0" applyFill="1" applyBorder="1" applyAlignment="1" applyProtection="1">
      <alignment horizontal="center" vertical="center"/>
      <protection locked="0"/>
    </xf>
    <xf numFmtId="164" fontId="0" fillId="0" borderId="2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7" fillId="0" borderId="2" xfId="0" applyFont="1" applyFill="1" applyBorder="1" applyAlignment="1" applyProtection="1">
      <alignment vertical="center" wrapText="1"/>
      <protection locked="0"/>
    </xf>
    <xf numFmtId="0" fontId="7" fillId="0" borderId="36" xfId="0" applyFont="1" applyFill="1" applyBorder="1" applyAlignment="1" applyProtection="1">
      <alignment vertical="center" wrapText="1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003399"/>
      <color rgb="FFFF00FF"/>
      <color rgb="FF66FF66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14</xdr:row>
      <xdr:rowOff>0</xdr:rowOff>
    </xdr:from>
    <xdr:to>
      <xdr:col>9</xdr:col>
      <xdr:colOff>142875</xdr:colOff>
      <xdr:row>14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45</xdr:row>
      <xdr:rowOff>0</xdr:rowOff>
    </xdr:from>
    <xdr:to>
      <xdr:col>9</xdr:col>
      <xdr:colOff>142875</xdr:colOff>
      <xdr:row>45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45</xdr:row>
      <xdr:rowOff>0</xdr:rowOff>
    </xdr:from>
    <xdr:to>
      <xdr:col>9</xdr:col>
      <xdr:colOff>142875</xdr:colOff>
      <xdr:row>45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45</xdr:row>
      <xdr:rowOff>0</xdr:rowOff>
    </xdr:from>
    <xdr:to>
      <xdr:col>9</xdr:col>
      <xdr:colOff>142875</xdr:colOff>
      <xdr:row>45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54</xdr:row>
      <xdr:rowOff>0</xdr:rowOff>
    </xdr:from>
    <xdr:to>
      <xdr:col>9</xdr:col>
      <xdr:colOff>142875</xdr:colOff>
      <xdr:row>54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89</xdr:row>
      <xdr:rowOff>0</xdr:rowOff>
    </xdr:from>
    <xdr:to>
      <xdr:col>9</xdr:col>
      <xdr:colOff>142875</xdr:colOff>
      <xdr:row>89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89</xdr:row>
      <xdr:rowOff>0</xdr:rowOff>
    </xdr:from>
    <xdr:to>
      <xdr:col>9</xdr:col>
      <xdr:colOff>142875</xdr:colOff>
      <xdr:row>89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89</xdr:row>
      <xdr:rowOff>0</xdr:rowOff>
    </xdr:from>
    <xdr:to>
      <xdr:col>9</xdr:col>
      <xdr:colOff>142875</xdr:colOff>
      <xdr:row>89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89</xdr:row>
      <xdr:rowOff>0</xdr:rowOff>
    </xdr:from>
    <xdr:to>
      <xdr:col>9</xdr:col>
      <xdr:colOff>142875</xdr:colOff>
      <xdr:row>89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89</xdr:row>
      <xdr:rowOff>0</xdr:rowOff>
    </xdr:from>
    <xdr:to>
      <xdr:col>9</xdr:col>
      <xdr:colOff>142875</xdr:colOff>
      <xdr:row>89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89</xdr:row>
      <xdr:rowOff>0</xdr:rowOff>
    </xdr:from>
    <xdr:to>
      <xdr:col>9</xdr:col>
      <xdr:colOff>142875</xdr:colOff>
      <xdr:row>89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89</xdr:row>
      <xdr:rowOff>0</xdr:rowOff>
    </xdr:from>
    <xdr:to>
      <xdr:col>9</xdr:col>
      <xdr:colOff>142875</xdr:colOff>
      <xdr:row>89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89</xdr:row>
      <xdr:rowOff>0</xdr:rowOff>
    </xdr:from>
    <xdr:to>
      <xdr:col>9</xdr:col>
      <xdr:colOff>142875</xdr:colOff>
      <xdr:row>89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96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98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102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142875" cy="114300"/>
    <xdr:pic>
      <xdr:nvPicPr>
        <xdr:cNvPr id="105" name="Image 10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1600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2</xdr:row>
      <xdr:rowOff>0</xdr:rowOff>
    </xdr:from>
    <xdr:to>
      <xdr:col>9</xdr:col>
      <xdr:colOff>142875</xdr:colOff>
      <xdr:row>2</xdr:row>
      <xdr:rowOff>114300</xdr:rowOff>
    </xdr:to>
    <xdr:pic>
      <xdr:nvPicPr>
        <xdr:cNvPr id="106" name="Image 10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1346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1</xdr:row>
      <xdr:rowOff>0</xdr:rowOff>
    </xdr:from>
    <xdr:ext cx="142875" cy="114300"/>
    <xdr:pic>
      <xdr:nvPicPr>
        <xdr:cNvPr id="107" name="Image 10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1346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3</xdr:row>
      <xdr:rowOff>0</xdr:rowOff>
    </xdr:from>
    <xdr:to>
      <xdr:col>9</xdr:col>
      <xdr:colOff>142875</xdr:colOff>
      <xdr:row>4</xdr:row>
      <xdr:rowOff>114300</xdr:rowOff>
    </xdr:to>
    <xdr:pic>
      <xdr:nvPicPr>
        <xdr:cNvPr id="108" name="Image 10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1346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2</xdr:row>
      <xdr:rowOff>0</xdr:rowOff>
    </xdr:from>
    <xdr:ext cx="142875" cy="114300"/>
    <xdr:pic>
      <xdr:nvPicPr>
        <xdr:cNvPr id="109" name="Image 10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1346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</xdr:row>
      <xdr:rowOff>0</xdr:rowOff>
    </xdr:from>
    <xdr:ext cx="142875" cy="114300"/>
    <xdr:pic>
      <xdr:nvPicPr>
        <xdr:cNvPr id="110" name="Image 10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142875" cy="114300"/>
    <xdr:pic>
      <xdr:nvPicPr>
        <xdr:cNvPr id="111" name="Image 11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</xdr:row>
      <xdr:rowOff>0</xdr:rowOff>
    </xdr:from>
    <xdr:ext cx="142875" cy="114300"/>
    <xdr:pic>
      <xdr:nvPicPr>
        <xdr:cNvPr id="112" name="Image 11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13" name="Image 11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14" name="Image 11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15" name="Image 11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16" name="Image 11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117" name="Image 11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118" name="Image 11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119" name="Image 11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120" name="Image 11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121" name="Image 12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122" name="Image 12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123" name="Image 12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124" name="Image 12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125" name="Image 12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126" name="Image 12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127" name="Image 12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128" name="Image 12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129" name="Image 12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130" name="Image 12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131" name="Image 13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132" name="Image 13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133" name="Image 13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134" name="Image 13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135" name="Image 13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136" name="Image 13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137" name="Image 13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138" name="Image 13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139" name="Image 13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140" name="Image 13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141" name="Image 14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142" name="Image 14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143" name="Image 14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144" name="Image 14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145" name="Image 14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146" name="Image 14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147" name="Image 14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148" name="Image 14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149" name="Image 14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150" name="Image 14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151" name="Image 15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152" name="Image 15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153" name="Image 15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154" name="Image 15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155" name="Image 15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156" name="Image 15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157" name="Image 15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158" name="Image 15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159" name="Image 15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160" name="Image 15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161" name="Image 16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162" name="Image 16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163" name="Image 16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164" name="Image 16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165" name="Image 16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166" name="Image 16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167" name="Image 16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168" name="Image 16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169" name="Image 16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170" name="Image 16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171" name="Image 17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172" name="Image 17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173" name="Image 17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174" name="Image 17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175" name="Image 17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176" name="Image 17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177" name="Image 17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178" name="Image 17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179" name="Image 17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180" name="Image 17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181" name="Image 18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182" name="Image 18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183" name="Image 18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184" name="Image 18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185" name="Image 18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186" name="Image 18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187" name="Image 18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188" name="Image 18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189" name="Image 18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190" name="Image 18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191" name="Image 19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192" name="Image 19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193" name="Image 19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194" name="Image 19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195" name="Image 19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196" name="Image 19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197" name="Image 19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98" name="Image 19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99" name="Image 19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200" name="Image 19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201" name="Image 20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142875" cy="114300"/>
    <xdr:pic>
      <xdr:nvPicPr>
        <xdr:cNvPr id="202" name="Image 20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142875" cy="114300"/>
    <xdr:pic>
      <xdr:nvPicPr>
        <xdr:cNvPr id="203" name="Image 20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96</xdr:row>
      <xdr:rowOff>0</xdr:rowOff>
    </xdr:from>
    <xdr:ext cx="142875" cy="114300"/>
    <xdr:pic>
      <xdr:nvPicPr>
        <xdr:cNvPr id="204" name="Image 20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142875" cy="114300"/>
    <xdr:pic>
      <xdr:nvPicPr>
        <xdr:cNvPr id="205" name="Image 20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98</xdr:row>
      <xdr:rowOff>0</xdr:rowOff>
    </xdr:from>
    <xdr:ext cx="142875" cy="114300"/>
    <xdr:pic>
      <xdr:nvPicPr>
        <xdr:cNvPr id="206" name="Image 20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142875" cy="114300"/>
    <xdr:pic>
      <xdr:nvPicPr>
        <xdr:cNvPr id="207" name="Image 20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100</xdr:row>
      <xdr:rowOff>0</xdr:rowOff>
    </xdr:from>
    <xdr:ext cx="142875" cy="114300"/>
    <xdr:pic>
      <xdr:nvPicPr>
        <xdr:cNvPr id="208" name="Image 20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101</xdr:row>
      <xdr:rowOff>0</xdr:rowOff>
    </xdr:from>
    <xdr:ext cx="142875" cy="114300"/>
    <xdr:pic>
      <xdr:nvPicPr>
        <xdr:cNvPr id="209" name="Image 20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102</xdr:row>
      <xdr:rowOff>0</xdr:rowOff>
    </xdr:from>
    <xdr:ext cx="142875" cy="114300"/>
    <xdr:pic>
      <xdr:nvPicPr>
        <xdr:cNvPr id="210" name="Image 20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103</xdr:row>
      <xdr:rowOff>0</xdr:rowOff>
    </xdr:from>
    <xdr:ext cx="142875" cy="114300"/>
    <xdr:pic>
      <xdr:nvPicPr>
        <xdr:cNvPr id="211" name="Image 21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00" y="6858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5</xdr:row>
      <xdr:rowOff>119063</xdr:rowOff>
    </xdr:from>
    <xdr:to>
      <xdr:col>10</xdr:col>
      <xdr:colOff>726281</xdr:colOff>
      <xdr:row>8</xdr:row>
      <xdr:rowOff>214312</xdr:rowOff>
    </xdr:to>
    <xdr:sp macro="" textlink="">
      <xdr:nvSpPr>
        <xdr:cNvPr id="3" name="ZoneTexte 2"/>
        <xdr:cNvSpPr txBox="1"/>
      </xdr:nvSpPr>
      <xdr:spPr>
        <a:xfrm>
          <a:off x="10358438" y="1464469"/>
          <a:ext cx="4155281" cy="1309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un double clique sur la cellule contenant le nom  redirige sur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omo_93@live.ca" TargetMode="External"/><Relationship Id="rId13" Type="http://schemas.openxmlformats.org/officeDocument/2006/relationships/hyperlink" Target="mailto:xaviermasse@live.ca" TargetMode="External"/><Relationship Id="rId18" Type="http://schemas.openxmlformats.org/officeDocument/2006/relationships/drawing" Target="../drawings/drawing2.xml"/><Relationship Id="rId3" Type="http://schemas.openxmlformats.org/officeDocument/2006/relationships/hyperlink" Target="mailto:neronj@hotmail.com" TargetMode="External"/><Relationship Id="rId7" Type="http://schemas.openxmlformats.org/officeDocument/2006/relationships/hyperlink" Target="mailto:fred.plante.1201@icloud.com" TargetMode="External"/><Relationship Id="rId12" Type="http://schemas.openxmlformats.org/officeDocument/2006/relationships/hyperlink" Target="mailto:lindaben27000@gmail.com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mailto:liliabenkoula@icloud.com" TargetMode="External"/><Relationship Id="rId16" Type="http://schemas.openxmlformats.org/officeDocument/2006/relationships/hyperlink" Target="mailto:desch31@hotmail.com" TargetMode="External"/><Relationship Id="rId1" Type="http://schemas.openxmlformats.org/officeDocument/2006/relationships/hyperlink" Target="mailto:antoine.darcy@icloud.com" TargetMode="External"/><Relationship Id="rId6" Type="http://schemas.openxmlformats.org/officeDocument/2006/relationships/hyperlink" Target="mailto:edouard.portelance@gmail.com" TargetMode="External"/><Relationship Id="rId11" Type="http://schemas.openxmlformats.org/officeDocument/2006/relationships/hyperlink" Target="mailto:1953769@csmv.qc.ca" TargetMode="External"/><Relationship Id="rId5" Type="http://schemas.openxmlformats.org/officeDocument/2006/relationships/hyperlink" Target="mailto:stephanelaroche99@hotmail.com" TargetMode="External"/><Relationship Id="rId15" Type="http://schemas.openxmlformats.org/officeDocument/2006/relationships/hyperlink" Target="mailto:gagnon.ben76@gmail.com" TargetMode="External"/><Relationship Id="rId10" Type="http://schemas.openxmlformats.org/officeDocument/2006/relationships/hyperlink" Target="mailto:fred-bergeron@live.fr" TargetMode="External"/><Relationship Id="rId4" Type="http://schemas.openxmlformats.org/officeDocument/2006/relationships/hyperlink" Target="mailto:stephane_bergeron_mtl@hotmail.com" TargetMode="External"/><Relationship Id="rId9" Type="http://schemas.openxmlformats.org/officeDocument/2006/relationships/hyperlink" Target="mailto:xylebo@videotron.ca" TargetMode="External"/><Relationship Id="rId14" Type="http://schemas.openxmlformats.org/officeDocument/2006/relationships/hyperlink" Target="mailto:rollandlemay@videotron.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98" t="s">
        <v>79</v>
      </c>
      <c r="B2" s="98"/>
      <c r="C2" s="119"/>
      <c r="D2" s="119"/>
      <c r="E2" s="119"/>
      <c r="F2" s="119"/>
      <c r="G2" s="79"/>
      <c r="I2" s="79"/>
      <c r="J2" s="97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98" t="s">
        <v>78</v>
      </c>
      <c r="B4" s="98"/>
      <c r="C4" s="118"/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98" t="s">
        <v>80</v>
      </c>
      <c r="B6" s="98"/>
      <c r="C6" s="119"/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99" t="s">
        <v>65</v>
      </c>
      <c r="G9" s="99"/>
      <c r="H9" s="99" t="s">
        <v>82</v>
      </c>
      <c r="I9" s="95"/>
      <c r="J9" s="99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:F4"/>
    <mergeCell ref="C2:F2"/>
    <mergeCell ref="J3:J4"/>
    <mergeCell ref="L3:L4"/>
    <mergeCell ref="C16:D16"/>
    <mergeCell ref="C6:F6"/>
    <mergeCell ref="J6:L7"/>
    <mergeCell ref="C8:D8"/>
    <mergeCell ref="C9:D9"/>
    <mergeCell ref="C10:D10"/>
    <mergeCell ref="C11:D11"/>
    <mergeCell ref="C12:D12"/>
    <mergeCell ref="C13:D13"/>
    <mergeCell ref="C14:D14"/>
    <mergeCell ref="C15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6"/>
  <sheetViews>
    <sheetView tabSelected="1" zoomScale="75" zoomScaleNormal="75" workbookViewId="0">
      <pane ySplit="1" topLeftCell="A2" activePane="bottomLeft" state="frozen"/>
      <selection pane="bottomLeft" activeCell="D8" sqref="D8"/>
    </sheetView>
  </sheetViews>
  <sheetFormatPr baseColWidth="10" defaultRowHeight="18" customHeight="1" x14ac:dyDescent="0.25"/>
  <cols>
    <col min="1" max="1" width="20.7109375" style="29" customWidth="1"/>
    <col min="2" max="2" width="15.7109375" style="102" customWidth="1"/>
    <col min="3" max="4" width="15.7109375" style="29" customWidth="1"/>
    <col min="5" max="5" width="35.85546875" style="29" customWidth="1"/>
    <col min="6" max="6" width="30.7109375" style="29" customWidth="1"/>
    <col min="7" max="7" width="12" style="29" customWidth="1"/>
    <col min="8" max="9" width="30.7109375" style="29" customWidth="1"/>
    <col min="10" max="10" width="15.7109375" style="102" customWidth="1"/>
    <col min="11" max="11" width="1.140625" style="116" customWidth="1"/>
    <col min="12" max="12" width="11.42578125" style="29"/>
    <col min="13" max="16384" width="11.42578125" style="3"/>
  </cols>
  <sheetData>
    <row r="1" spans="1:12" ht="54" customHeight="1" x14ac:dyDescent="0.25">
      <c r="A1" s="103" t="s">
        <v>57</v>
      </c>
      <c r="B1" s="103" t="s">
        <v>3</v>
      </c>
      <c r="C1" s="104" t="s">
        <v>1</v>
      </c>
      <c r="D1" s="104" t="s">
        <v>2</v>
      </c>
      <c r="E1" s="104" t="s">
        <v>4</v>
      </c>
      <c r="F1" s="104" t="s">
        <v>5</v>
      </c>
      <c r="G1" s="104" t="s">
        <v>6</v>
      </c>
      <c r="H1" s="104" t="s">
        <v>47</v>
      </c>
      <c r="I1" s="104" t="s">
        <v>120</v>
      </c>
      <c r="J1" s="101" t="s">
        <v>122</v>
      </c>
      <c r="K1" s="115"/>
      <c r="L1" s="111" t="s">
        <v>119</v>
      </c>
    </row>
    <row r="2" spans="1:12" ht="9.75" customHeight="1" x14ac:dyDescent="0.25">
      <c r="A2" s="18"/>
      <c r="B2" s="100"/>
      <c r="C2" s="19"/>
      <c r="D2" s="19"/>
      <c r="E2" s="19"/>
      <c r="F2" s="19"/>
      <c r="G2" s="20"/>
      <c r="H2" s="19"/>
      <c r="I2" s="19"/>
      <c r="J2" s="101"/>
      <c r="K2" s="115"/>
    </row>
    <row r="3" spans="1:12" ht="42" customHeight="1" x14ac:dyDescent="0.25">
      <c r="A3" s="18"/>
      <c r="B3" s="100"/>
      <c r="C3" s="19"/>
      <c r="D3" s="19"/>
      <c r="E3" s="19"/>
      <c r="F3" s="19"/>
      <c r="G3" s="20" t="s">
        <v>58</v>
      </c>
      <c r="H3" s="19"/>
      <c r="I3" s="78"/>
      <c r="J3" s="101"/>
      <c r="K3" s="115"/>
    </row>
    <row r="4" spans="1:12" ht="22.5" hidden="1" customHeight="1" x14ac:dyDescent="0.25">
      <c r="A4" s="18"/>
      <c r="B4" s="100"/>
      <c r="C4" s="19"/>
      <c r="D4" s="19"/>
      <c r="E4" s="19"/>
      <c r="F4" s="19"/>
      <c r="G4" s="20"/>
      <c r="H4" s="19"/>
      <c r="I4" s="19"/>
      <c r="J4" s="101" t="str">
        <f>IFERROR(VLOOKUP($A4,Tarifs!$A$3:$E$17,5,0),"")</f>
        <v/>
      </c>
    </row>
    <row r="5" spans="1:12" s="5" customFormat="1" ht="39.950000000000003" customHeight="1" x14ac:dyDescent="0.25">
      <c r="A5" s="21" t="s">
        <v>27</v>
      </c>
      <c r="B5" s="105"/>
      <c r="C5" s="22"/>
      <c r="D5" s="26"/>
      <c r="E5" s="143"/>
      <c r="F5" s="144"/>
      <c r="G5" s="21"/>
      <c r="H5" s="21"/>
      <c r="I5" s="21"/>
      <c r="J5" s="101">
        <f>IFERROR(VLOOKUP($A5,Tarifs!$A$3:$E$17,5,0),"")</f>
        <v>15</v>
      </c>
      <c r="K5" s="117"/>
      <c r="L5" s="109"/>
    </row>
    <row r="6" spans="1:12" s="5" customFormat="1" ht="39.950000000000003" customHeight="1" x14ac:dyDescent="0.25">
      <c r="A6" s="21" t="s">
        <v>27</v>
      </c>
      <c r="B6" s="105"/>
      <c r="C6" s="22"/>
      <c r="D6" s="26"/>
      <c r="E6" s="23"/>
      <c r="F6" s="21"/>
      <c r="G6" s="21"/>
      <c r="H6" s="21"/>
      <c r="I6" s="21"/>
      <c r="J6" s="101">
        <f>IFERROR(VLOOKUP($A6,Tarifs!$A$3:$E$17,5,0),"")</f>
        <v>15</v>
      </c>
      <c r="K6" s="117"/>
      <c r="L6" s="109"/>
    </row>
    <row r="7" spans="1:12" s="5" customFormat="1" ht="39.950000000000003" customHeight="1" x14ac:dyDescent="0.25">
      <c r="A7" s="21" t="s">
        <v>19</v>
      </c>
      <c r="B7" s="105"/>
      <c r="C7" s="22"/>
      <c r="D7" s="26"/>
      <c r="E7" s="23"/>
      <c r="F7" s="21"/>
      <c r="G7" s="21"/>
      <c r="H7" s="21"/>
      <c r="I7" s="21"/>
      <c r="J7" s="101">
        <f>IFERROR(VLOOKUP($A7,Tarifs!$A$3:$E$17,5,0),"")</f>
        <v>19</v>
      </c>
      <c r="K7" s="117"/>
      <c r="L7" s="109"/>
    </row>
    <row r="8" spans="1:12" s="5" customFormat="1" ht="39.950000000000003" customHeight="1" x14ac:dyDescent="0.25">
      <c r="A8" s="21" t="s">
        <v>27</v>
      </c>
      <c r="B8" s="105"/>
      <c r="C8" s="22"/>
      <c r="D8" s="26"/>
      <c r="E8" s="23"/>
      <c r="F8" s="21"/>
      <c r="G8" s="21"/>
      <c r="H8" s="21"/>
      <c r="I8" s="21"/>
      <c r="J8" s="101">
        <f>IFERROR(VLOOKUP($A8,Tarifs!$A$3:$E$17,5,0),"")</f>
        <v>15</v>
      </c>
      <c r="K8" s="117"/>
      <c r="L8" s="109"/>
    </row>
    <row r="9" spans="1:12" s="5" customFormat="1" ht="39.950000000000003" customHeight="1" x14ac:dyDescent="0.25">
      <c r="A9" s="21"/>
      <c r="B9" s="105"/>
      <c r="C9" s="22"/>
      <c r="D9" s="26"/>
      <c r="E9" s="23"/>
      <c r="F9" s="21"/>
      <c r="G9" s="21"/>
      <c r="H9" s="21"/>
      <c r="I9" s="21"/>
      <c r="J9" s="101" t="str">
        <f>IFERROR(VLOOKUP($A9,Tarifs!$A$3:$E$17,5,0),"")</f>
        <v/>
      </c>
      <c r="K9" s="117"/>
      <c r="L9" s="109"/>
    </row>
    <row r="10" spans="1:12" s="5" customFormat="1" ht="39.950000000000003" customHeight="1" x14ac:dyDescent="0.25">
      <c r="A10" s="21"/>
      <c r="B10" s="105"/>
      <c r="C10" s="22"/>
      <c r="D10" s="26"/>
      <c r="E10" s="23"/>
      <c r="F10" s="21"/>
      <c r="G10" s="21"/>
      <c r="H10" s="21"/>
      <c r="I10" s="21"/>
      <c r="J10" s="101" t="str">
        <f>IFERROR(VLOOKUP($A10,Tarifs!$A$3:$E$17,5,0),"")</f>
        <v/>
      </c>
      <c r="K10" s="117"/>
      <c r="L10" s="109"/>
    </row>
    <row r="11" spans="1:12" s="5" customFormat="1" ht="39.950000000000003" customHeight="1" x14ac:dyDescent="0.25">
      <c r="A11" s="21"/>
      <c r="B11" s="105"/>
      <c r="C11" s="22"/>
      <c r="D11" s="26"/>
      <c r="E11" s="23"/>
      <c r="F11" s="21"/>
      <c r="G11" s="21"/>
      <c r="H11" s="21"/>
      <c r="I11" s="21"/>
      <c r="J11" s="101" t="str">
        <f>IFERROR(VLOOKUP($A11,Tarifs!$A$3:$E$17,5,0),"")</f>
        <v/>
      </c>
      <c r="K11" s="117"/>
      <c r="L11" s="109"/>
    </row>
    <row r="12" spans="1:12" s="5" customFormat="1" ht="39.950000000000003" customHeight="1" x14ac:dyDescent="0.25">
      <c r="A12" s="21"/>
      <c r="B12" s="105"/>
      <c r="C12" s="22"/>
      <c r="D12" s="26"/>
      <c r="E12" s="23"/>
      <c r="F12" s="21"/>
      <c r="G12" s="21"/>
      <c r="H12" s="21"/>
      <c r="I12" s="21"/>
      <c r="J12" s="101" t="str">
        <f>IFERROR(VLOOKUP($A12,Tarifs!$A$3:$E$17,5,0),"")</f>
        <v/>
      </c>
      <c r="K12" s="117"/>
      <c r="L12" s="109"/>
    </row>
    <row r="13" spans="1:12" s="5" customFormat="1" ht="39.950000000000003" customHeight="1" x14ac:dyDescent="0.25">
      <c r="A13" s="21"/>
      <c r="B13" s="105"/>
      <c r="C13" s="22"/>
      <c r="D13" s="26"/>
      <c r="E13" s="23"/>
      <c r="F13" s="21"/>
      <c r="G13" s="21"/>
      <c r="H13" s="21"/>
      <c r="I13" s="21"/>
      <c r="J13" s="101" t="str">
        <f>IFERROR(VLOOKUP($A13,Tarifs!$A$3:$E$17,5,0),"")</f>
        <v/>
      </c>
      <c r="K13" s="117"/>
      <c r="L13" s="109"/>
    </row>
    <row r="14" spans="1:12" s="5" customFormat="1" ht="39.950000000000003" customHeight="1" x14ac:dyDescent="0.25">
      <c r="A14" s="21"/>
      <c r="B14" s="105"/>
      <c r="C14" s="22"/>
      <c r="D14" s="31"/>
      <c r="E14" s="21"/>
      <c r="F14" s="21"/>
      <c r="G14" s="21"/>
      <c r="H14" s="21"/>
      <c r="I14" s="21"/>
      <c r="J14" s="101" t="str">
        <f>IFERROR(VLOOKUP($A14,Tarifs!$A$3:$E$17,5,0),"")</f>
        <v/>
      </c>
      <c r="K14" s="117"/>
      <c r="L14" s="109"/>
    </row>
    <row r="15" spans="1:12" s="5" customFormat="1" ht="39.950000000000003" customHeight="1" x14ac:dyDescent="0.25">
      <c r="A15" s="21"/>
      <c r="B15" s="105"/>
      <c r="C15" s="22"/>
      <c r="D15" s="31"/>
      <c r="E15" s="21"/>
      <c r="F15" s="21"/>
      <c r="G15" s="21"/>
      <c r="H15" s="21"/>
      <c r="I15" s="21"/>
      <c r="J15" s="101" t="str">
        <f>IFERROR(VLOOKUP($A15,Tarifs!$A$3:$E$17,5,0),"")</f>
        <v/>
      </c>
      <c r="K15" s="117"/>
      <c r="L15" s="109"/>
    </row>
    <row r="16" spans="1:12" s="5" customFormat="1" ht="39.950000000000003" customHeight="1" x14ac:dyDescent="0.25">
      <c r="A16" s="21"/>
      <c r="B16" s="105"/>
      <c r="C16" s="22"/>
      <c r="D16" s="31"/>
      <c r="E16" s="21"/>
      <c r="F16" s="21"/>
      <c r="G16" s="21"/>
      <c r="H16" s="21"/>
      <c r="I16" s="21"/>
      <c r="J16" s="101" t="str">
        <f>IFERROR(VLOOKUP($A16,Tarifs!$A$3:$E$17,5,0),"")</f>
        <v/>
      </c>
      <c r="K16" s="117"/>
      <c r="L16" s="109"/>
    </row>
    <row r="17" spans="1:12" s="5" customFormat="1" ht="39.950000000000003" customHeight="1" x14ac:dyDescent="0.25">
      <c r="A17" s="21"/>
      <c r="B17" s="105"/>
      <c r="C17" s="22"/>
      <c r="D17" s="31"/>
      <c r="E17" s="21"/>
      <c r="F17" s="21"/>
      <c r="G17" s="21"/>
      <c r="H17" s="21"/>
      <c r="I17" s="21"/>
      <c r="J17" s="101" t="str">
        <f>IFERROR(VLOOKUP($A17,Tarifs!$A$3:$E$17,5,0),"")</f>
        <v/>
      </c>
      <c r="K17" s="117"/>
      <c r="L17" s="109"/>
    </row>
    <row r="18" spans="1:12" s="5" customFormat="1" ht="39.950000000000003" customHeight="1" x14ac:dyDescent="0.25">
      <c r="A18" s="21"/>
      <c r="B18" s="105"/>
      <c r="C18" s="22"/>
      <c r="D18" s="31"/>
      <c r="E18" s="21"/>
      <c r="F18" s="21"/>
      <c r="G18" s="21"/>
      <c r="H18" s="21"/>
      <c r="I18" s="21"/>
      <c r="J18" s="101" t="str">
        <f>IFERROR(VLOOKUP($A18,Tarifs!$A$3:$E$17,5,0),"")</f>
        <v/>
      </c>
      <c r="K18" s="117"/>
      <c r="L18" s="109"/>
    </row>
    <row r="19" spans="1:12" s="5" customFormat="1" ht="39.950000000000003" customHeight="1" x14ac:dyDescent="0.25">
      <c r="A19" s="21"/>
      <c r="B19" s="105"/>
      <c r="C19" s="22"/>
      <c r="D19" s="31"/>
      <c r="E19" s="21"/>
      <c r="F19" s="21"/>
      <c r="G19" s="21"/>
      <c r="H19" s="21"/>
      <c r="I19" s="21"/>
      <c r="J19" s="101" t="str">
        <f>IFERROR(VLOOKUP($A19,Tarifs!$A$3:$E$17,5,0),"")</f>
        <v/>
      </c>
      <c r="K19" s="117"/>
      <c r="L19" s="109"/>
    </row>
    <row r="20" spans="1:12" s="5" customFormat="1" ht="39.950000000000003" customHeight="1" x14ac:dyDescent="0.25">
      <c r="A20" s="21"/>
      <c r="B20" s="105"/>
      <c r="C20" s="22"/>
      <c r="D20" s="31"/>
      <c r="E20" s="21"/>
      <c r="F20" s="21"/>
      <c r="G20" s="21"/>
      <c r="H20" s="21"/>
      <c r="I20" s="21"/>
      <c r="J20" s="101" t="str">
        <f>IFERROR(VLOOKUP($A20,Tarifs!$A$3:$E$17,5,0),"")</f>
        <v/>
      </c>
      <c r="K20" s="117"/>
      <c r="L20" s="109"/>
    </row>
    <row r="21" spans="1:12" s="5" customFormat="1" ht="39.950000000000003" customHeight="1" x14ac:dyDescent="0.25">
      <c r="A21" s="21"/>
      <c r="B21" s="105"/>
      <c r="C21" s="22"/>
      <c r="D21" s="31"/>
      <c r="E21" s="21"/>
      <c r="F21" s="21"/>
      <c r="G21" s="23"/>
      <c r="H21" s="21"/>
      <c r="I21" s="21"/>
      <c r="J21" s="101" t="str">
        <f>IFERROR(VLOOKUP($A21,Tarifs!$A$3:$E$17,5,0),"")</f>
        <v/>
      </c>
      <c r="K21" s="117"/>
      <c r="L21" s="109"/>
    </row>
    <row r="22" spans="1:12" s="5" customFormat="1" ht="39.950000000000003" customHeight="1" x14ac:dyDescent="0.25">
      <c r="A22" s="21"/>
      <c r="B22" s="105"/>
      <c r="C22" s="22"/>
      <c r="D22" s="31"/>
      <c r="E22" s="21"/>
      <c r="F22" s="21"/>
      <c r="G22" s="23"/>
      <c r="H22" s="21"/>
      <c r="I22" s="21"/>
      <c r="J22" s="101" t="str">
        <f>IFERROR(VLOOKUP($A22,Tarifs!$A$3:$E$17,5,0),"")</f>
        <v/>
      </c>
      <c r="K22" s="117"/>
      <c r="L22" s="109"/>
    </row>
    <row r="23" spans="1:12" s="5" customFormat="1" ht="39.950000000000003" customHeight="1" x14ac:dyDescent="0.25">
      <c r="A23" s="21"/>
      <c r="B23" s="105"/>
      <c r="C23" s="22"/>
      <c r="D23" s="31"/>
      <c r="E23" s="23"/>
      <c r="F23" s="21"/>
      <c r="G23" s="23"/>
      <c r="H23" s="21"/>
      <c r="I23" s="21"/>
      <c r="J23" s="101" t="str">
        <f>IFERROR(VLOOKUP($A23,Tarifs!$A$3:$E$17,5,0),"")</f>
        <v/>
      </c>
      <c r="K23" s="117"/>
      <c r="L23" s="109"/>
    </row>
    <row r="24" spans="1:12" s="5" customFormat="1" ht="39.950000000000003" customHeight="1" x14ac:dyDescent="0.25">
      <c r="A24" s="21"/>
      <c r="B24" s="105"/>
      <c r="C24" s="22"/>
      <c r="D24" s="31"/>
      <c r="E24" s="23"/>
      <c r="F24" s="21"/>
      <c r="G24" s="23"/>
      <c r="H24" s="21"/>
      <c r="I24" s="21"/>
      <c r="J24" s="101" t="str">
        <f>IFERROR(VLOOKUP($A24,Tarifs!$A$3:$E$17,5,0),"")</f>
        <v/>
      </c>
      <c r="K24" s="117"/>
      <c r="L24" s="109"/>
    </row>
    <row r="25" spans="1:12" s="5" customFormat="1" ht="39.950000000000003" customHeight="1" x14ac:dyDescent="0.25">
      <c r="A25" s="23"/>
      <c r="B25" s="105"/>
      <c r="C25" s="24"/>
      <c r="D25" s="23"/>
      <c r="E25" s="23"/>
      <c r="F25" s="21"/>
      <c r="G25" s="23"/>
      <c r="H25" s="21"/>
      <c r="I25" s="21"/>
      <c r="J25" s="101" t="str">
        <f>IFERROR(VLOOKUP($A25,Tarifs!$A$3:$E$17,5,0),"")</f>
        <v/>
      </c>
      <c r="K25" s="117"/>
      <c r="L25" s="109"/>
    </row>
    <row r="26" spans="1:12" s="5" customFormat="1" ht="39.950000000000003" customHeight="1" x14ac:dyDescent="0.25">
      <c r="A26" s="23"/>
      <c r="B26" s="105"/>
      <c r="C26" s="24"/>
      <c r="D26" s="23"/>
      <c r="E26" s="23"/>
      <c r="F26" s="21"/>
      <c r="G26" s="23"/>
      <c r="H26" s="21"/>
      <c r="I26" s="21"/>
      <c r="J26" s="101" t="str">
        <f>IFERROR(VLOOKUP($A26,Tarifs!$A$3:$E$17,5,0),"")</f>
        <v/>
      </c>
      <c r="K26" s="117"/>
      <c r="L26" s="109"/>
    </row>
    <row r="27" spans="1:12" s="5" customFormat="1" ht="39.950000000000003" customHeight="1" x14ac:dyDescent="0.25">
      <c r="A27" s="23"/>
      <c r="B27" s="105"/>
      <c r="C27" s="24"/>
      <c r="D27" s="23"/>
      <c r="E27" s="23"/>
      <c r="F27" s="21"/>
      <c r="G27" s="23"/>
      <c r="H27" s="21"/>
      <c r="I27" s="21"/>
      <c r="J27" s="101" t="str">
        <f>IFERROR(VLOOKUP($A27,Tarifs!$A$3:$E$17,5,0),"")</f>
        <v/>
      </c>
      <c r="K27" s="117"/>
      <c r="L27" s="109"/>
    </row>
    <row r="28" spans="1:12" s="5" customFormat="1" ht="39.950000000000003" customHeight="1" x14ac:dyDescent="0.25">
      <c r="A28" s="23"/>
      <c r="B28" s="105"/>
      <c r="C28" s="24"/>
      <c r="D28" s="23"/>
      <c r="E28" s="23"/>
      <c r="F28" s="21"/>
      <c r="G28" s="23"/>
      <c r="H28" s="21"/>
      <c r="I28" s="21"/>
      <c r="J28" s="101" t="str">
        <f>IFERROR(VLOOKUP($A28,Tarifs!$A$3:$E$17,5,0),"")</f>
        <v/>
      </c>
      <c r="K28" s="117"/>
      <c r="L28" s="109"/>
    </row>
    <row r="29" spans="1:12" s="5" customFormat="1" ht="39.950000000000003" customHeight="1" x14ac:dyDescent="0.25">
      <c r="A29" s="23"/>
      <c r="B29" s="105"/>
      <c r="C29" s="24"/>
      <c r="D29" s="23"/>
      <c r="E29" s="23"/>
      <c r="F29" s="21"/>
      <c r="G29" s="23"/>
      <c r="H29" s="21"/>
      <c r="I29" s="21"/>
      <c r="J29" s="101" t="str">
        <f>IFERROR(VLOOKUP($A29,Tarifs!$A$3:$E$17,5,0),"")</f>
        <v/>
      </c>
      <c r="K29" s="117"/>
      <c r="L29" s="109"/>
    </row>
    <row r="30" spans="1:12" s="5" customFormat="1" ht="39.950000000000003" customHeight="1" x14ac:dyDescent="0.25">
      <c r="A30" s="23"/>
      <c r="B30" s="105"/>
      <c r="C30" s="24"/>
      <c r="D30" s="23"/>
      <c r="E30" s="23"/>
      <c r="F30" s="21"/>
      <c r="G30" s="23"/>
      <c r="H30" s="21"/>
      <c r="I30" s="21"/>
      <c r="J30" s="101" t="str">
        <f>IFERROR(VLOOKUP($A30,Tarifs!$A$3:$E$17,5,0),"")</f>
        <v/>
      </c>
      <c r="K30" s="117"/>
      <c r="L30" s="109"/>
    </row>
    <row r="31" spans="1:12" s="5" customFormat="1" ht="39.950000000000003" customHeight="1" x14ac:dyDescent="0.25">
      <c r="A31" s="21"/>
      <c r="B31" s="105"/>
      <c r="C31" s="22"/>
      <c r="D31" s="21"/>
      <c r="E31" s="21"/>
      <c r="F31" s="21"/>
      <c r="G31" s="21"/>
      <c r="H31" s="21"/>
      <c r="I31" s="21"/>
      <c r="J31" s="101" t="str">
        <f>IFERROR(VLOOKUP($A31,Tarifs!$A$3:$E$17,5,0),"")</f>
        <v/>
      </c>
      <c r="K31" s="117"/>
      <c r="L31" s="109"/>
    </row>
    <row r="32" spans="1:12" s="5" customFormat="1" ht="39.950000000000003" customHeight="1" x14ac:dyDescent="0.25">
      <c r="A32" s="21"/>
      <c r="B32" s="105"/>
      <c r="C32" s="22"/>
      <c r="D32" s="21"/>
      <c r="E32" s="21"/>
      <c r="F32" s="21"/>
      <c r="G32" s="21"/>
      <c r="H32" s="21"/>
      <c r="I32" s="21"/>
      <c r="J32" s="101" t="str">
        <f>IFERROR(VLOOKUP($A32,Tarifs!$A$3:$E$17,5,0),"")</f>
        <v/>
      </c>
      <c r="K32" s="117"/>
      <c r="L32" s="109"/>
    </row>
    <row r="33" spans="1:12" s="5" customFormat="1" ht="39.950000000000003" customHeight="1" x14ac:dyDescent="0.25">
      <c r="A33" s="23"/>
      <c r="B33" s="105"/>
      <c r="C33" s="24"/>
      <c r="D33" s="23"/>
      <c r="E33" s="23"/>
      <c r="F33" s="21"/>
      <c r="G33" s="23"/>
      <c r="H33" s="21"/>
      <c r="I33" s="21"/>
      <c r="J33" s="101" t="str">
        <f>IFERROR(VLOOKUP($A33,Tarifs!$A$3:$E$17,5,0),"")</f>
        <v/>
      </c>
      <c r="K33" s="117"/>
      <c r="L33" s="109"/>
    </row>
    <row r="34" spans="1:12" s="5" customFormat="1" ht="39.950000000000003" customHeight="1" x14ac:dyDescent="0.25">
      <c r="A34" s="23"/>
      <c r="B34" s="105"/>
      <c r="C34" s="24"/>
      <c r="D34" s="23"/>
      <c r="E34" s="23"/>
      <c r="F34" s="21"/>
      <c r="G34" s="23"/>
      <c r="H34" s="21"/>
      <c r="I34" s="21"/>
      <c r="J34" s="101" t="str">
        <f>IFERROR(VLOOKUP($A34,Tarifs!$A$3:$E$17,5,0),"")</f>
        <v/>
      </c>
      <c r="K34" s="117"/>
      <c r="L34" s="109"/>
    </row>
    <row r="35" spans="1:12" s="5" customFormat="1" ht="39.950000000000003" customHeight="1" x14ac:dyDescent="0.25">
      <c r="A35" s="23"/>
      <c r="B35" s="105"/>
      <c r="C35" s="24"/>
      <c r="D35" s="23"/>
      <c r="E35" s="23"/>
      <c r="F35" s="21"/>
      <c r="G35" s="23"/>
      <c r="H35" s="21"/>
      <c r="I35" s="21"/>
      <c r="J35" s="101" t="str">
        <f>IFERROR(VLOOKUP($A35,Tarifs!$A$3:$E$17,5,0),"")</f>
        <v/>
      </c>
      <c r="K35" s="117"/>
      <c r="L35" s="109"/>
    </row>
    <row r="36" spans="1:12" s="5" customFormat="1" ht="39.950000000000003" customHeight="1" x14ac:dyDescent="0.25">
      <c r="A36" s="23"/>
      <c r="B36" s="105"/>
      <c r="C36" s="24"/>
      <c r="D36" s="108"/>
      <c r="E36" s="23"/>
      <c r="F36" s="21"/>
      <c r="G36" s="23"/>
      <c r="H36" s="21"/>
      <c r="I36" s="21"/>
      <c r="J36" s="101" t="str">
        <f>IFERROR(VLOOKUP($A36,Tarifs!$A$3:$E$17,5,0),"")</f>
        <v/>
      </c>
      <c r="K36" s="117"/>
      <c r="L36" s="109"/>
    </row>
    <row r="37" spans="1:12" s="5" customFormat="1" ht="39.950000000000003" customHeight="1" x14ac:dyDescent="0.25">
      <c r="A37" s="23"/>
      <c r="B37" s="105"/>
      <c r="C37" s="24"/>
      <c r="D37" s="108"/>
      <c r="E37" s="23"/>
      <c r="F37" s="21"/>
      <c r="G37" s="23"/>
      <c r="H37" s="21"/>
      <c r="I37" s="21"/>
      <c r="J37" s="101" t="str">
        <f>IFERROR(VLOOKUP($A37,Tarifs!$A$3:$E$17,5,0),"")</f>
        <v/>
      </c>
      <c r="K37" s="117"/>
      <c r="L37" s="109"/>
    </row>
    <row r="38" spans="1:12" s="5" customFormat="1" ht="39.950000000000003" customHeight="1" x14ac:dyDescent="0.25">
      <c r="A38" s="23"/>
      <c r="B38" s="105"/>
      <c r="C38" s="22"/>
      <c r="D38" s="21"/>
      <c r="E38" s="21"/>
      <c r="F38" s="21"/>
      <c r="G38" s="21"/>
      <c r="H38" s="21"/>
      <c r="I38" s="21"/>
      <c r="J38" s="101" t="str">
        <f>IFERROR(VLOOKUP($A38,Tarifs!$A$3:$E$17,5,0),"")</f>
        <v/>
      </c>
      <c r="K38" s="117"/>
      <c r="L38" s="109"/>
    </row>
    <row r="39" spans="1:12" s="5" customFormat="1" ht="39.950000000000003" customHeight="1" x14ac:dyDescent="0.25">
      <c r="A39" s="23"/>
      <c r="B39" s="105"/>
      <c r="C39" s="24"/>
      <c r="D39" s="23"/>
      <c r="E39" s="23"/>
      <c r="F39" s="21"/>
      <c r="G39" s="23"/>
      <c r="H39" s="21"/>
      <c r="I39" s="21"/>
      <c r="J39" s="101" t="str">
        <f>IFERROR(VLOOKUP($A39,Tarifs!$A$3:$E$17,5,0),"")</f>
        <v/>
      </c>
      <c r="K39" s="117"/>
      <c r="L39" s="109"/>
    </row>
    <row r="40" spans="1:12" s="5" customFormat="1" ht="39.950000000000003" customHeight="1" x14ac:dyDescent="0.25">
      <c r="A40" s="23"/>
      <c r="B40" s="105"/>
      <c r="C40" s="24"/>
      <c r="D40" s="23"/>
      <c r="E40" s="23"/>
      <c r="F40" s="23"/>
      <c r="G40" s="23"/>
      <c r="H40" s="21"/>
      <c r="I40" s="21"/>
      <c r="J40" s="101" t="str">
        <f>IFERROR(VLOOKUP($A40,Tarifs!$A$3:$E$17,5,0),"")</f>
        <v/>
      </c>
      <c r="K40" s="117"/>
      <c r="L40" s="109"/>
    </row>
    <row r="41" spans="1:12" s="5" customFormat="1" ht="39.950000000000003" customHeight="1" x14ac:dyDescent="0.25">
      <c r="A41" s="23"/>
      <c r="B41" s="105"/>
      <c r="C41" s="22"/>
      <c r="D41" s="21"/>
      <c r="E41" s="21"/>
      <c r="F41" s="21"/>
      <c r="G41" s="21"/>
      <c r="H41" s="21"/>
      <c r="I41" s="21"/>
      <c r="J41" s="101" t="str">
        <f>IFERROR(VLOOKUP($A41,Tarifs!$A$3:$E$17,5,0),"")</f>
        <v/>
      </c>
      <c r="K41" s="117"/>
      <c r="L41" s="109"/>
    </row>
    <row r="42" spans="1:12" s="5" customFormat="1" ht="39.950000000000003" customHeight="1" x14ac:dyDescent="0.25">
      <c r="A42" s="23"/>
      <c r="B42" s="105"/>
      <c r="C42" s="22"/>
      <c r="D42" s="21"/>
      <c r="E42" s="23"/>
      <c r="F42" s="21"/>
      <c r="G42" s="21"/>
      <c r="H42" s="21"/>
      <c r="I42" s="21"/>
      <c r="J42" s="101" t="str">
        <f>IFERROR(VLOOKUP($A42,Tarifs!$A$3:$E$17,5,0),"")</f>
        <v/>
      </c>
      <c r="K42" s="117"/>
      <c r="L42" s="109"/>
    </row>
    <row r="43" spans="1:12" s="5" customFormat="1" ht="39.950000000000003" customHeight="1" x14ac:dyDescent="0.25">
      <c r="A43" s="23"/>
      <c r="B43" s="105"/>
      <c r="C43" s="24"/>
      <c r="D43" s="23"/>
      <c r="E43" s="23"/>
      <c r="F43" s="21"/>
      <c r="G43" s="23"/>
      <c r="H43" s="21"/>
      <c r="I43" s="21"/>
      <c r="J43" s="101" t="str">
        <f>IFERROR(VLOOKUP($A43,Tarifs!$A$3:$E$17,5,0),"")</f>
        <v/>
      </c>
      <c r="K43" s="117"/>
      <c r="L43" s="109"/>
    </row>
    <row r="44" spans="1:12" s="5" customFormat="1" ht="39.950000000000003" customHeight="1" x14ac:dyDescent="0.25">
      <c r="A44" s="23"/>
      <c r="B44" s="105"/>
      <c r="C44" s="22"/>
      <c r="D44" s="21"/>
      <c r="E44" s="21"/>
      <c r="F44" s="21"/>
      <c r="G44" s="21"/>
      <c r="H44" s="21"/>
      <c r="I44" s="21"/>
      <c r="J44" s="101" t="str">
        <f>IFERROR(VLOOKUP($A44,Tarifs!$A$3:$E$17,5,0),"")</f>
        <v/>
      </c>
      <c r="K44" s="117"/>
      <c r="L44" s="109"/>
    </row>
    <row r="45" spans="1:12" s="5" customFormat="1" ht="39.950000000000003" customHeight="1" x14ac:dyDescent="0.25">
      <c r="A45" s="23"/>
      <c r="B45" s="105"/>
      <c r="C45" s="24"/>
      <c r="D45" s="23"/>
      <c r="E45" s="23"/>
      <c r="F45" s="21"/>
      <c r="G45" s="23"/>
      <c r="H45" s="21"/>
      <c r="I45" s="21"/>
      <c r="J45" s="101" t="str">
        <f>IFERROR(VLOOKUP($A45,Tarifs!$A$3:$E$17,5,0),"")</f>
        <v/>
      </c>
      <c r="K45" s="117"/>
      <c r="L45" s="109"/>
    </row>
    <row r="46" spans="1:12" s="5" customFormat="1" ht="39.950000000000003" customHeight="1" x14ac:dyDescent="0.25">
      <c r="A46" s="23"/>
      <c r="B46" s="105"/>
      <c r="C46" s="24"/>
      <c r="D46" s="23"/>
      <c r="E46" s="23"/>
      <c r="F46" s="21"/>
      <c r="G46" s="23"/>
      <c r="H46" s="21"/>
      <c r="I46" s="21"/>
      <c r="J46" s="101" t="str">
        <f>IFERROR(VLOOKUP($A46,Tarifs!$A$3:$E$17,5,0),"")</f>
        <v/>
      </c>
      <c r="K46" s="117"/>
      <c r="L46" s="109"/>
    </row>
    <row r="47" spans="1:12" s="5" customFormat="1" ht="39.950000000000003" customHeight="1" x14ac:dyDescent="0.25">
      <c r="A47" s="23"/>
      <c r="B47" s="105"/>
      <c r="C47" s="22"/>
      <c r="D47" s="21"/>
      <c r="E47" s="21"/>
      <c r="F47" s="21"/>
      <c r="G47" s="21"/>
      <c r="H47" s="21"/>
      <c r="I47" s="21"/>
      <c r="J47" s="101" t="str">
        <f>IFERROR(VLOOKUP($A47,Tarifs!$A$3:$E$17,5,0),"")</f>
        <v/>
      </c>
      <c r="K47" s="117"/>
      <c r="L47" s="109"/>
    </row>
    <row r="48" spans="1:12" s="5" customFormat="1" ht="39.950000000000003" customHeight="1" x14ac:dyDescent="0.25">
      <c r="A48" s="23"/>
      <c r="B48" s="105"/>
      <c r="C48" s="24"/>
      <c r="D48" s="23"/>
      <c r="E48" s="23"/>
      <c r="F48" s="21"/>
      <c r="G48" s="23"/>
      <c r="H48" s="21"/>
      <c r="I48" s="21"/>
      <c r="J48" s="101" t="str">
        <f>IFERROR(VLOOKUP($A48,Tarifs!$A$3:$E$17,5,0),"")</f>
        <v/>
      </c>
      <c r="K48" s="117"/>
      <c r="L48" s="109"/>
    </row>
    <row r="49" spans="1:12" s="5" customFormat="1" ht="39.950000000000003" customHeight="1" x14ac:dyDescent="0.25">
      <c r="A49" s="23"/>
      <c r="B49" s="105"/>
      <c r="C49" s="24"/>
      <c r="D49" s="23"/>
      <c r="E49" s="23"/>
      <c r="F49" s="21"/>
      <c r="G49" s="23"/>
      <c r="H49" s="21"/>
      <c r="I49" s="21"/>
      <c r="J49" s="101" t="str">
        <f>IFERROR(VLOOKUP($A49,Tarifs!$A$3:$E$17,5,0),"")</f>
        <v/>
      </c>
      <c r="K49" s="117"/>
      <c r="L49" s="109"/>
    </row>
    <row r="50" spans="1:12" s="5" customFormat="1" ht="39.950000000000003" customHeight="1" x14ac:dyDescent="0.25">
      <c r="A50" s="23"/>
      <c r="B50" s="105"/>
      <c r="C50" s="22"/>
      <c r="D50" s="21"/>
      <c r="E50" s="21"/>
      <c r="F50" s="21"/>
      <c r="G50" s="21"/>
      <c r="H50" s="21"/>
      <c r="I50" s="21"/>
      <c r="J50" s="101" t="str">
        <f>IFERROR(VLOOKUP($A50,Tarifs!$A$3:$E$17,5,0),"")</f>
        <v/>
      </c>
      <c r="K50" s="117"/>
      <c r="L50" s="109"/>
    </row>
    <row r="51" spans="1:12" s="5" customFormat="1" ht="39.950000000000003" customHeight="1" x14ac:dyDescent="0.25">
      <c r="A51" s="21"/>
      <c r="B51" s="105"/>
      <c r="C51" s="22"/>
      <c r="D51" s="21"/>
      <c r="E51" s="21"/>
      <c r="F51" s="21"/>
      <c r="G51" s="21"/>
      <c r="H51" s="21"/>
      <c r="I51" s="21"/>
      <c r="J51" s="101" t="str">
        <f>IFERROR(VLOOKUP($A51,Tarifs!$A$3:$E$17,5,0),"")</f>
        <v/>
      </c>
      <c r="K51" s="117"/>
      <c r="L51" s="109"/>
    </row>
    <row r="52" spans="1:12" s="5" customFormat="1" ht="39.950000000000003" customHeight="1" x14ac:dyDescent="0.25">
      <c r="A52" s="21"/>
      <c r="B52" s="105"/>
      <c r="C52" s="22"/>
      <c r="D52" s="21"/>
      <c r="E52" s="21"/>
      <c r="F52" s="21"/>
      <c r="G52" s="21"/>
      <c r="H52" s="21"/>
      <c r="I52" s="21"/>
      <c r="J52" s="101" t="str">
        <f>IFERROR(VLOOKUP($A52,Tarifs!$A$3:$E$17,5,0),"")</f>
        <v/>
      </c>
      <c r="K52" s="117"/>
      <c r="L52" s="109"/>
    </row>
    <row r="53" spans="1:12" s="5" customFormat="1" ht="39.950000000000003" customHeight="1" x14ac:dyDescent="0.25">
      <c r="A53" s="21"/>
      <c r="B53" s="105"/>
      <c r="C53" s="22"/>
      <c r="D53" s="21"/>
      <c r="E53" s="21"/>
      <c r="F53" s="21"/>
      <c r="G53" s="21"/>
      <c r="H53" s="21"/>
      <c r="I53" s="21"/>
      <c r="J53" s="101" t="str">
        <f>IFERROR(VLOOKUP($A53,Tarifs!$A$3:$E$17,5,0),"")</f>
        <v/>
      </c>
      <c r="K53" s="117"/>
      <c r="L53" s="109"/>
    </row>
    <row r="54" spans="1:12" s="5" customFormat="1" ht="39.950000000000003" customHeight="1" x14ac:dyDescent="0.25">
      <c r="A54" s="23"/>
      <c r="B54" s="105"/>
      <c r="C54" s="24"/>
      <c r="D54" s="23"/>
      <c r="E54" s="23"/>
      <c r="F54" s="21"/>
      <c r="G54" s="23"/>
      <c r="H54" s="21"/>
      <c r="I54" s="21"/>
      <c r="J54" s="101" t="str">
        <f>IFERROR(VLOOKUP($A54,Tarifs!$A$3:$E$17,5,0),"")</f>
        <v/>
      </c>
      <c r="K54" s="117"/>
      <c r="L54" s="109"/>
    </row>
    <row r="55" spans="1:12" s="5" customFormat="1" ht="39.950000000000003" customHeight="1" x14ac:dyDescent="0.25">
      <c r="A55" s="23"/>
      <c r="B55" s="105"/>
      <c r="C55" s="24"/>
      <c r="D55" s="23"/>
      <c r="E55" s="23"/>
      <c r="F55" s="21"/>
      <c r="G55" s="23"/>
      <c r="H55" s="21"/>
      <c r="I55" s="21"/>
      <c r="J55" s="101" t="str">
        <f>IFERROR(VLOOKUP($A55,Tarifs!$A$3:$E$17,5,0),"")</f>
        <v/>
      </c>
      <c r="K55" s="117"/>
      <c r="L55" s="109"/>
    </row>
    <row r="56" spans="1:12" s="5" customFormat="1" ht="39.950000000000003" customHeight="1" x14ac:dyDescent="0.25">
      <c r="A56" s="21"/>
      <c r="B56" s="105"/>
      <c r="C56" s="22"/>
      <c r="D56" s="21"/>
      <c r="E56" s="21"/>
      <c r="F56" s="21"/>
      <c r="G56" s="21"/>
      <c r="H56" s="21"/>
      <c r="I56" s="21"/>
      <c r="J56" s="101" t="str">
        <f>IFERROR(VLOOKUP($A56,Tarifs!$A$3:$E$17,5,0),"")</f>
        <v/>
      </c>
      <c r="K56" s="117"/>
      <c r="L56" s="109"/>
    </row>
    <row r="57" spans="1:12" s="5" customFormat="1" ht="39.950000000000003" customHeight="1" x14ac:dyDescent="0.25">
      <c r="A57" s="21"/>
      <c r="B57" s="105"/>
      <c r="C57" s="22"/>
      <c r="D57" s="21"/>
      <c r="E57" s="21"/>
      <c r="F57" s="21"/>
      <c r="G57" s="21"/>
      <c r="H57" s="21"/>
      <c r="I57" s="21"/>
      <c r="J57" s="101" t="str">
        <f>IFERROR(VLOOKUP($A57,Tarifs!$A$3:$E$17,5,0),"")</f>
        <v/>
      </c>
      <c r="K57" s="117"/>
      <c r="L57" s="109"/>
    </row>
    <row r="58" spans="1:12" s="5" customFormat="1" ht="39.950000000000003" customHeight="1" x14ac:dyDescent="0.25">
      <c r="A58" s="23"/>
      <c r="B58" s="105"/>
      <c r="C58" s="24"/>
      <c r="D58" s="23"/>
      <c r="E58" s="23"/>
      <c r="F58" s="21"/>
      <c r="G58" s="23"/>
      <c r="H58" s="21"/>
      <c r="I58" s="21"/>
      <c r="J58" s="101" t="str">
        <f>IFERROR(VLOOKUP($A58,Tarifs!$A$3:$E$17,5,0),"")</f>
        <v/>
      </c>
      <c r="K58" s="117"/>
      <c r="L58" s="109"/>
    </row>
    <row r="59" spans="1:12" s="5" customFormat="1" ht="39.950000000000003" customHeight="1" x14ac:dyDescent="0.25">
      <c r="A59" s="23"/>
      <c r="B59" s="105"/>
      <c r="C59" s="24"/>
      <c r="D59" s="23"/>
      <c r="E59" s="23"/>
      <c r="F59" s="21"/>
      <c r="G59" s="23"/>
      <c r="H59" s="21"/>
      <c r="I59" s="21"/>
      <c r="J59" s="101" t="str">
        <f>IFERROR(VLOOKUP($A59,Tarifs!$A$3:$E$17,5,0),"")</f>
        <v/>
      </c>
      <c r="K59" s="117"/>
      <c r="L59" s="109"/>
    </row>
    <row r="60" spans="1:12" s="5" customFormat="1" ht="39.950000000000003" customHeight="1" x14ac:dyDescent="0.25">
      <c r="A60" s="21"/>
      <c r="B60" s="105"/>
      <c r="C60" s="22"/>
      <c r="D60" s="21"/>
      <c r="E60" s="21"/>
      <c r="F60" s="21"/>
      <c r="G60" s="21"/>
      <c r="H60" s="21"/>
      <c r="I60" s="21"/>
      <c r="J60" s="101" t="str">
        <f>IFERROR(VLOOKUP($A60,Tarifs!$A$3:$E$17,5,0),"")</f>
        <v/>
      </c>
      <c r="K60" s="117"/>
      <c r="L60" s="109"/>
    </row>
    <row r="61" spans="1:12" s="5" customFormat="1" ht="39.950000000000003" customHeight="1" x14ac:dyDescent="0.25">
      <c r="A61" s="21"/>
      <c r="B61" s="105"/>
      <c r="C61" s="22"/>
      <c r="D61" s="21"/>
      <c r="E61" s="21"/>
      <c r="F61" s="21"/>
      <c r="G61" s="21"/>
      <c r="H61" s="21"/>
      <c r="I61" s="21"/>
      <c r="J61" s="101" t="str">
        <f>IFERROR(VLOOKUP($A61,Tarifs!$A$3:$E$17,5,0),"")</f>
        <v/>
      </c>
      <c r="K61" s="117"/>
      <c r="L61" s="109"/>
    </row>
    <row r="62" spans="1:12" s="5" customFormat="1" ht="39.950000000000003" customHeight="1" x14ac:dyDescent="0.25">
      <c r="A62" s="21"/>
      <c r="B62" s="105"/>
      <c r="C62" s="22"/>
      <c r="D62" s="21"/>
      <c r="E62" s="21"/>
      <c r="F62" s="21"/>
      <c r="G62" s="21"/>
      <c r="H62" s="21"/>
      <c r="I62" s="21"/>
      <c r="J62" s="101" t="str">
        <f>IFERROR(VLOOKUP($A62,Tarifs!$A$3:$E$17,5,0),"")</f>
        <v/>
      </c>
      <c r="K62" s="117"/>
      <c r="L62" s="109"/>
    </row>
    <row r="63" spans="1:12" s="4" customFormat="1" ht="39.950000000000003" customHeight="1" x14ac:dyDescent="0.25">
      <c r="A63" s="21"/>
      <c r="B63" s="105"/>
      <c r="C63" s="22"/>
      <c r="D63" s="21"/>
      <c r="E63" s="21"/>
      <c r="F63" s="21"/>
      <c r="G63" s="21"/>
      <c r="H63" s="21"/>
      <c r="I63" s="21"/>
      <c r="J63" s="101" t="str">
        <f>IFERROR(VLOOKUP($A63,Tarifs!$A$3:$E$17,5,0),"")</f>
        <v/>
      </c>
      <c r="K63" s="117"/>
      <c r="L63" s="110"/>
    </row>
    <row r="64" spans="1:12" s="4" customFormat="1" ht="39.950000000000003" customHeight="1" x14ac:dyDescent="0.25">
      <c r="A64" s="21"/>
      <c r="B64" s="105"/>
      <c r="C64" s="22"/>
      <c r="D64" s="21"/>
      <c r="E64" s="23"/>
      <c r="F64" s="21"/>
      <c r="G64" s="21"/>
      <c r="H64" s="21"/>
      <c r="I64" s="21"/>
      <c r="J64" s="101" t="str">
        <f>IFERROR(VLOOKUP($A64,Tarifs!$A$3:$E$17,5,0),"")</f>
        <v/>
      </c>
      <c r="K64" s="117"/>
      <c r="L64" s="110"/>
    </row>
    <row r="65" spans="1:12" s="4" customFormat="1" ht="39.950000000000003" customHeight="1" x14ac:dyDescent="0.25">
      <c r="A65" s="23"/>
      <c r="B65" s="105"/>
      <c r="C65" s="24"/>
      <c r="D65" s="23"/>
      <c r="E65" s="23"/>
      <c r="F65" s="23"/>
      <c r="G65" s="23"/>
      <c r="H65" s="21"/>
      <c r="I65" s="21"/>
      <c r="J65" s="101" t="str">
        <f>IFERROR(VLOOKUP($A65,Tarifs!$A$3:$E$17,5,0),"")</f>
        <v/>
      </c>
      <c r="K65" s="117"/>
      <c r="L65" s="110"/>
    </row>
    <row r="66" spans="1:12" s="4" customFormat="1" ht="39.950000000000003" customHeight="1" x14ac:dyDescent="0.25">
      <c r="A66" s="21"/>
      <c r="B66" s="105"/>
      <c r="C66" s="22"/>
      <c r="D66" s="21"/>
      <c r="E66" s="21"/>
      <c r="F66" s="21"/>
      <c r="G66" s="21"/>
      <c r="H66" s="21"/>
      <c r="I66" s="21"/>
      <c r="J66" s="101" t="str">
        <f>IFERROR(VLOOKUP($A66,Tarifs!$A$3:$E$17,5,0),"")</f>
        <v/>
      </c>
      <c r="K66" s="117"/>
      <c r="L66" s="110"/>
    </row>
    <row r="67" spans="1:12" s="4" customFormat="1" ht="39.950000000000003" customHeight="1" x14ac:dyDescent="0.25">
      <c r="A67" s="21"/>
      <c r="B67" s="105"/>
      <c r="C67" s="22"/>
      <c r="D67" s="21"/>
      <c r="E67" s="21"/>
      <c r="F67" s="21"/>
      <c r="G67" s="21"/>
      <c r="H67" s="21"/>
      <c r="I67" s="21"/>
      <c r="J67" s="101" t="str">
        <f>IFERROR(VLOOKUP($A67,Tarifs!$A$3:$E$17,5,0),"")</f>
        <v/>
      </c>
      <c r="K67" s="117"/>
      <c r="L67" s="110"/>
    </row>
    <row r="68" spans="1:12" s="4" customFormat="1" ht="39.950000000000003" customHeight="1" x14ac:dyDescent="0.25">
      <c r="A68" s="21"/>
      <c r="B68" s="105"/>
      <c r="C68" s="22"/>
      <c r="D68" s="21"/>
      <c r="E68" s="21"/>
      <c r="F68" s="21"/>
      <c r="G68" s="21"/>
      <c r="H68" s="21"/>
      <c r="I68" s="21"/>
      <c r="J68" s="101" t="str">
        <f>IFERROR(VLOOKUP($A68,Tarifs!$A$3:$E$17,5,0),"")</f>
        <v/>
      </c>
      <c r="K68" s="117"/>
      <c r="L68" s="110"/>
    </row>
    <row r="69" spans="1:12" s="4" customFormat="1" ht="39.950000000000003" customHeight="1" x14ac:dyDescent="0.25">
      <c r="A69" s="23"/>
      <c r="B69" s="105"/>
      <c r="C69" s="25"/>
      <c r="D69" s="23"/>
      <c r="E69" s="23"/>
      <c r="F69" s="23"/>
      <c r="G69" s="23"/>
      <c r="H69" s="21"/>
      <c r="I69" s="21"/>
      <c r="J69" s="101" t="str">
        <f>IFERROR(VLOOKUP($A69,Tarifs!$A$3:$E$17,5,0),"")</f>
        <v/>
      </c>
      <c r="K69" s="117"/>
      <c r="L69" s="110"/>
    </row>
    <row r="70" spans="1:12" s="4" customFormat="1" ht="39.950000000000003" customHeight="1" x14ac:dyDescent="0.25">
      <c r="A70" s="23"/>
      <c r="B70" s="105"/>
      <c r="C70" s="24"/>
      <c r="D70" s="23"/>
      <c r="E70" s="23"/>
      <c r="F70" s="23"/>
      <c r="G70" s="23"/>
      <c r="H70" s="21"/>
      <c r="I70" s="21"/>
      <c r="J70" s="101" t="str">
        <f>IFERROR(VLOOKUP($A70,Tarifs!$A$3:$E$17,5,0),"")</f>
        <v/>
      </c>
      <c r="K70" s="117"/>
      <c r="L70" s="110"/>
    </row>
    <row r="71" spans="1:12" s="5" customFormat="1" ht="39.950000000000003" customHeight="1" x14ac:dyDescent="0.25">
      <c r="A71" s="21"/>
      <c r="B71" s="105"/>
      <c r="C71" s="26"/>
      <c r="D71" s="21"/>
      <c r="E71" s="21"/>
      <c r="F71" s="21"/>
      <c r="G71" s="21"/>
      <c r="H71" s="21"/>
      <c r="I71" s="21"/>
      <c r="J71" s="101" t="str">
        <f>IFERROR(VLOOKUP($A71,Tarifs!$A$3:$E$17,5,0),"")</f>
        <v/>
      </c>
      <c r="K71" s="117"/>
      <c r="L71" s="109"/>
    </row>
    <row r="72" spans="1:12" s="5" customFormat="1" ht="39.950000000000003" customHeight="1" x14ac:dyDescent="0.25">
      <c r="A72" s="21"/>
      <c r="B72" s="105"/>
      <c r="C72" s="22"/>
      <c r="D72" s="21"/>
      <c r="E72" s="23"/>
      <c r="F72" s="21"/>
      <c r="G72" s="21"/>
      <c r="H72" s="21"/>
      <c r="I72" s="21"/>
      <c r="J72" s="101" t="str">
        <f>IFERROR(VLOOKUP($A72,Tarifs!$A$3:$E$17,5,0),"")</f>
        <v/>
      </c>
      <c r="K72" s="117"/>
      <c r="L72" s="109"/>
    </row>
    <row r="73" spans="1:12" s="5" customFormat="1" ht="39.950000000000003" customHeight="1" x14ac:dyDescent="0.25">
      <c r="A73" s="23"/>
      <c r="B73" s="105"/>
      <c r="C73" s="24"/>
      <c r="D73" s="23"/>
      <c r="E73" s="23"/>
      <c r="F73" s="23"/>
      <c r="G73" s="23"/>
      <c r="H73" s="21"/>
      <c r="I73" s="21"/>
      <c r="J73" s="101" t="str">
        <f>IFERROR(VLOOKUP($A73,Tarifs!$A$3:$E$17,5,0),"")</f>
        <v/>
      </c>
      <c r="K73" s="117"/>
      <c r="L73" s="109"/>
    </row>
    <row r="74" spans="1:12" s="5" customFormat="1" ht="39.950000000000003" customHeight="1" x14ac:dyDescent="0.25">
      <c r="A74" s="23"/>
      <c r="B74" s="105"/>
      <c r="C74" s="24"/>
      <c r="D74" s="23"/>
      <c r="E74" s="23"/>
      <c r="F74" s="23"/>
      <c r="G74" s="23"/>
      <c r="H74" s="21"/>
      <c r="I74" s="21"/>
      <c r="J74" s="101" t="str">
        <f>IFERROR(VLOOKUP($A74,Tarifs!$A$3:$E$17,5,0),"")</f>
        <v/>
      </c>
      <c r="K74" s="117"/>
      <c r="L74" s="109"/>
    </row>
    <row r="75" spans="1:12" s="5" customFormat="1" ht="39.950000000000003" customHeight="1" x14ac:dyDescent="0.25">
      <c r="A75" s="23"/>
      <c r="B75" s="105"/>
      <c r="C75" s="24"/>
      <c r="D75" s="23"/>
      <c r="E75" s="23"/>
      <c r="F75" s="23"/>
      <c r="G75" s="23"/>
      <c r="H75" s="21"/>
      <c r="I75" s="21"/>
      <c r="J75" s="101" t="str">
        <f>IFERROR(VLOOKUP($A75,Tarifs!$A$3:$E$17,5,0),"")</f>
        <v/>
      </c>
      <c r="K75" s="117"/>
      <c r="L75" s="109"/>
    </row>
    <row r="76" spans="1:12" s="5" customFormat="1" ht="39.950000000000003" customHeight="1" x14ac:dyDescent="0.25">
      <c r="A76" s="23"/>
      <c r="B76" s="105"/>
      <c r="C76" s="24"/>
      <c r="D76" s="23"/>
      <c r="E76" s="23"/>
      <c r="F76" s="23"/>
      <c r="G76" s="23"/>
      <c r="H76" s="21"/>
      <c r="I76" s="21"/>
      <c r="J76" s="101" t="str">
        <f>IFERROR(VLOOKUP($A76,Tarifs!$A$3:$E$17,5,0),"")</f>
        <v/>
      </c>
      <c r="K76" s="117"/>
      <c r="L76" s="109"/>
    </row>
    <row r="77" spans="1:12" s="5" customFormat="1" ht="39.950000000000003" customHeight="1" x14ac:dyDescent="0.25">
      <c r="A77" s="23"/>
      <c r="B77" s="105"/>
      <c r="C77" s="25"/>
      <c r="D77" s="23"/>
      <c r="E77" s="23"/>
      <c r="F77" s="23"/>
      <c r="G77" s="23"/>
      <c r="H77" s="21"/>
      <c r="I77" s="21"/>
      <c r="J77" s="101" t="str">
        <f>IFERROR(VLOOKUP($A77,Tarifs!$A$3:$E$17,5,0),"")</f>
        <v/>
      </c>
      <c r="K77" s="117"/>
      <c r="L77" s="109"/>
    </row>
    <row r="78" spans="1:12" s="5" customFormat="1" ht="39.950000000000003" customHeight="1" x14ac:dyDescent="0.25">
      <c r="A78" s="23"/>
      <c r="B78" s="105"/>
      <c r="C78" s="24"/>
      <c r="D78" s="23"/>
      <c r="E78" s="23"/>
      <c r="F78" s="23"/>
      <c r="G78" s="23"/>
      <c r="H78" s="21"/>
      <c r="I78" s="21"/>
      <c r="J78" s="101" t="str">
        <f>IFERROR(VLOOKUP($A78,Tarifs!$A$3:$E$17,5,0),"")</f>
        <v/>
      </c>
      <c r="K78" s="117"/>
      <c r="L78" s="109"/>
    </row>
    <row r="79" spans="1:12" s="5" customFormat="1" ht="39.950000000000003" customHeight="1" x14ac:dyDescent="0.25">
      <c r="A79" s="21"/>
      <c r="B79" s="105"/>
      <c r="C79" s="25"/>
      <c r="D79" s="21"/>
      <c r="E79" s="21"/>
      <c r="F79" s="21"/>
      <c r="G79" s="21"/>
      <c r="H79" s="21"/>
      <c r="I79" s="21"/>
      <c r="J79" s="101" t="str">
        <f>IFERROR(VLOOKUP($A79,Tarifs!$A$3:$E$17,5,0),"")</f>
        <v/>
      </c>
      <c r="K79" s="117"/>
      <c r="L79" s="109"/>
    </row>
    <row r="80" spans="1:12" s="5" customFormat="1" ht="39.950000000000003" customHeight="1" x14ac:dyDescent="0.25">
      <c r="A80" s="21"/>
      <c r="B80" s="105"/>
      <c r="C80" s="24"/>
      <c r="D80" s="21"/>
      <c r="E80" s="21"/>
      <c r="F80" s="21"/>
      <c r="G80" s="21"/>
      <c r="H80" s="21"/>
      <c r="I80" s="21"/>
      <c r="J80" s="101" t="str">
        <f>IFERROR(VLOOKUP($A80,Tarifs!$A$3:$E$17,5,0),"")</f>
        <v/>
      </c>
      <c r="K80" s="117"/>
      <c r="L80" s="109"/>
    </row>
    <row r="81" spans="1:12" s="5" customFormat="1" ht="39.950000000000003" customHeight="1" x14ac:dyDescent="0.25">
      <c r="A81" s="21"/>
      <c r="B81" s="105"/>
      <c r="C81" s="22"/>
      <c r="D81" s="21"/>
      <c r="E81" s="21"/>
      <c r="F81" s="21"/>
      <c r="G81" s="21"/>
      <c r="H81" s="21"/>
      <c r="I81" s="21"/>
      <c r="J81" s="101" t="str">
        <f>IFERROR(VLOOKUP($A81,Tarifs!$A$3:$E$17,5,0),"")</f>
        <v/>
      </c>
      <c r="K81" s="117"/>
      <c r="L81" s="109"/>
    </row>
    <row r="82" spans="1:12" s="5" customFormat="1" ht="39.950000000000003" customHeight="1" x14ac:dyDescent="0.25">
      <c r="A82" s="23"/>
      <c r="B82" s="105"/>
      <c r="C82" s="24"/>
      <c r="D82" s="23"/>
      <c r="E82" s="23"/>
      <c r="F82" s="23"/>
      <c r="G82" s="23"/>
      <c r="H82" s="21"/>
      <c r="I82" s="21"/>
      <c r="J82" s="101" t="str">
        <f>IFERROR(VLOOKUP($A82,Tarifs!$A$3:$E$17,5,0),"")</f>
        <v/>
      </c>
      <c r="K82" s="117"/>
      <c r="L82" s="109"/>
    </row>
    <row r="83" spans="1:12" s="5" customFormat="1" ht="39.950000000000003" customHeight="1" x14ac:dyDescent="0.25">
      <c r="A83" s="23"/>
      <c r="B83" s="105"/>
      <c r="C83" s="25"/>
      <c r="D83" s="23"/>
      <c r="E83" s="23"/>
      <c r="F83" s="23"/>
      <c r="G83" s="23"/>
      <c r="H83" s="21"/>
      <c r="I83" s="21"/>
      <c r="J83" s="101" t="str">
        <f>IFERROR(VLOOKUP($A83,Tarifs!$A$3:$E$17,5,0),"")</f>
        <v/>
      </c>
      <c r="K83" s="117"/>
      <c r="L83" s="109"/>
    </row>
    <row r="84" spans="1:12" s="5" customFormat="1" ht="39.950000000000003" customHeight="1" x14ac:dyDescent="0.25">
      <c r="A84" s="21"/>
      <c r="B84" s="105"/>
      <c r="C84" s="22"/>
      <c r="D84" s="21"/>
      <c r="E84" s="23"/>
      <c r="F84" s="21"/>
      <c r="G84" s="21"/>
      <c r="H84" s="21"/>
      <c r="I84" s="21"/>
      <c r="J84" s="101" t="str">
        <f>IFERROR(VLOOKUP($A84,Tarifs!$A$3:$E$17,5,0),"")</f>
        <v/>
      </c>
      <c r="K84" s="117"/>
      <c r="L84" s="109"/>
    </row>
    <row r="85" spans="1:12" s="5" customFormat="1" ht="39.950000000000003" customHeight="1" x14ac:dyDescent="0.25">
      <c r="A85" s="23"/>
      <c r="B85" s="105"/>
      <c r="C85" s="25"/>
      <c r="D85" s="23"/>
      <c r="E85" s="23"/>
      <c r="F85" s="23"/>
      <c r="G85" s="23"/>
      <c r="H85" s="21"/>
      <c r="I85" s="21"/>
      <c r="J85" s="101" t="str">
        <f>IFERROR(VLOOKUP($A85,Tarifs!$A$3:$E$17,5,0),"")</f>
        <v/>
      </c>
      <c r="K85" s="117"/>
      <c r="L85" s="109"/>
    </row>
    <row r="86" spans="1:12" s="5" customFormat="1" ht="39.950000000000003" customHeight="1" x14ac:dyDescent="0.25">
      <c r="A86" s="23"/>
      <c r="B86" s="105"/>
      <c r="C86" s="24"/>
      <c r="D86" s="23"/>
      <c r="E86" s="23"/>
      <c r="F86" s="23"/>
      <c r="G86" s="23"/>
      <c r="H86" s="21"/>
      <c r="I86" s="21"/>
      <c r="J86" s="101" t="str">
        <f>IFERROR(VLOOKUP($A86,Tarifs!$A$3:$E$17,5,0),"")</f>
        <v/>
      </c>
      <c r="K86" s="117"/>
      <c r="L86" s="109"/>
    </row>
    <row r="87" spans="1:12" s="5" customFormat="1" ht="39.950000000000003" customHeight="1" x14ac:dyDescent="0.25">
      <c r="A87" s="23"/>
      <c r="B87" s="105"/>
      <c r="C87" s="24"/>
      <c r="D87" s="23"/>
      <c r="E87" s="23"/>
      <c r="F87" s="23"/>
      <c r="G87" s="23"/>
      <c r="H87" s="21"/>
      <c r="I87" s="21"/>
      <c r="J87" s="101" t="str">
        <f>IFERROR(VLOOKUP($A87,Tarifs!$A$3:$E$17,5,0),"")</f>
        <v/>
      </c>
      <c r="K87" s="117"/>
      <c r="L87" s="109"/>
    </row>
    <row r="88" spans="1:12" s="5" customFormat="1" ht="39.950000000000003" customHeight="1" x14ac:dyDescent="0.25">
      <c r="A88" s="21"/>
      <c r="B88" s="105"/>
      <c r="C88" s="22"/>
      <c r="D88" s="21"/>
      <c r="E88" s="21"/>
      <c r="F88" s="21"/>
      <c r="G88" s="21"/>
      <c r="H88" s="21"/>
      <c r="I88" s="21"/>
      <c r="J88" s="101" t="str">
        <f>IFERROR(VLOOKUP($A88,Tarifs!$A$3:$E$17,5,0),"")</f>
        <v/>
      </c>
      <c r="K88" s="117"/>
      <c r="L88" s="109"/>
    </row>
    <row r="89" spans="1:12" s="5" customFormat="1" ht="39.950000000000003" customHeight="1" x14ac:dyDescent="0.25">
      <c r="A89" s="23"/>
      <c r="B89" s="105"/>
      <c r="C89" s="27"/>
      <c r="D89" s="23"/>
      <c r="E89" s="23"/>
      <c r="F89" s="23"/>
      <c r="G89" s="23"/>
      <c r="H89" s="21"/>
      <c r="I89" s="21"/>
      <c r="J89" s="101" t="str">
        <f>IFERROR(VLOOKUP($A89,Tarifs!$A$3:$E$17,5,0),"")</f>
        <v/>
      </c>
      <c r="K89" s="117"/>
      <c r="L89" s="109"/>
    </row>
    <row r="90" spans="1:12" s="5" customFormat="1" ht="39.950000000000003" customHeight="1" x14ac:dyDescent="0.25">
      <c r="A90" s="23"/>
      <c r="B90" s="105"/>
      <c r="C90" s="22"/>
      <c r="D90" s="23"/>
      <c r="E90" s="23"/>
      <c r="F90" s="23"/>
      <c r="G90" s="23"/>
      <c r="H90" s="21"/>
      <c r="I90" s="21"/>
      <c r="J90" s="101" t="str">
        <f>IFERROR(VLOOKUP($A90,Tarifs!$A$3:$E$17,5,0),"")</f>
        <v/>
      </c>
      <c r="K90" s="117"/>
      <c r="L90" s="109"/>
    </row>
    <row r="91" spans="1:12" s="5" customFormat="1" ht="39.950000000000003" customHeight="1" x14ac:dyDescent="0.25">
      <c r="A91" s="21"/>
      <c r="B91" s="105"/>
      <c r="C91" s="22"/>
      <c r="D91" s="21"/>
      <c r="E91" s="21"/>
      <c r="F91" s="21"/>
      <c r="G91" s="21"/>
      <c r="H91" s="21"/>
      <c r="I91" s="21"/>
      <c r="J91" s="101" t="str">
        <f>IFERROR(VLOOKUP($A91,Tarifs!$A$3:$E$17,5,0),"")</f>
        <v/>
      </c>
      <c r="K91" s="117"/>
      <c r="L91" s="109"/>
    </row>
    <row r="92" spans="1:12" s="5" customFormat="1" ht="39.950000000000003" customHeight="1" x14ac:dyDescent="0.25">
      <c r="A92" s="23"/>
      <c r="B92" s="105"/>
      <c r="C92" s="22"/>
      <c r="D92" s="23"/>
      <c r="E92" s="23"/>
      <c r="F92" s="23"/>
      <c r="G92" s="23"/>
      <c r="H92" s="21"/>
      <c r="I92" s="21"/>
      <c r="J92" s="101" t="str">
        <f>IFERROR(VLOOKUP($A92,Tarifs!$A$3:$E$17,5,0),"")</f>
        <v/>
      </c>
      <c r="K92" s="117"/>
      <c r="L92" s="109"/>
    </row>
    <row r="93" spans="1:12" s="5" customFormat="1" ht="39.950000000000003" customHeight="1" x14ac:dyDescent="0.25">
      <c r="A93" s="23"/>
      <c r="B93" s="105"/>
      <c r="C93" s="22"/>
      <c r="D93" s="23"/>
      <c r="E93" s="23"/>
      <c r="F93" s="23"/>
      <c r="G93" s="23"/>
      <c r="H93" s="21"/>
      <c r="I93" s="21"/>
      <c r="J93" s="101" t="str">
        <f>IFERROR(VLOOKUP($A93,Tarifs!$A$3:$E$17,5,0),"")</f>
        <v/>
      </c>
      <c r="K93" s="117"/>
      <c r="L93" s="109"/>
    </row>
    <row r="94" spans="1:12" s="5" customFormat="1" ht="39.950000000000003" customHeight="1" x14ac:dyDescent="0.25">
      <c r="A94" s="21"/>
      <c r="B94" s="105"/>
      <c r="C94" s="22"/>
      <c r="D94" s="21"/>
      <c r="E94" s="21"/>
      <c r="F94" s="21"/>
      <c r="G94" s="21"/>
      <c r="H94" s="21"/>
      <c r="I94" s="21"/>
      <c r="J94" s="101" t="str">
        <f>IFERROR(VLOOKUP($A94,Tarifs!$A$3:$E$17,5,0),"")</f>
        <v/>
      </c>
      <c r="K94" s="117"/>
      <c r="L94" s="109"/>
    </row>
    <row r="95" spans="1:12" s="5" customFormat="1" ht="39.950000000000003" customHeight="1" x14ac:dyDescent="0.25">
      <c r="A95" s="21"/>
      <c r="B95" s="105"/>
      <c r="C95" s="22"/>
      <c r="D95" s="21"/>
      <c r="E95" s="21"/>
      <c r="F95" s="21"/>
      <c r="G95" s="21"/>
      <c r="H95" s="21"/>
      <c r="I95" s="21"/>
      <c r="J95" s="101" t="str">
        <f>IFERROR(VLOOKUP($A95,Tarifs!$A$3:$E$17,5,0),"")</f>
        <v/>
      </c>
      <c r="K95" s="117"/>
      <c r="L95" s="109"/>
    </row>
    <row r="96" spans="1:12" s="5" customFormat="1" ht="39.950000000000003" customHeight="1" x14ac:dyDescent="0.25">
      <c r="A96" s="21"/>
      <c r="B96" s="105"/>
      <c r="C96" s="22"/>
      <c r="D96" s="21"/>
      <c r="E96" s="21"/>
      <c r="F96" s="21"/>
      <c r="G96" s="21"/>
      <c r="H96" s="21"/>
      <c r="I96" s="21"/>
      <c r="J96" s="101" t="str">
        <f>IFERROR(VLOOKUP($A96,Tarifs!$A$3:$E$17,5,0),"")</f>
        <v/>
      </c>
      <c r="K96" s="117"/>
      <c r="L96" s="109"/>
    </row>
    <row r="97" spans="1:12" s="5" customFormat="1" ht="39.950000000000003" customHeight="1" x14ac:dyDescent="0.25">
      <c r="A97" s="28"/>
      <c r="B97" s="105"/>
      <c r="C97" s="22"/>
      <c r="D97" s="28"/>
      <c r="E97" s="28"/>
      <c r="F97" s="28"/>
      <c r="G97" s="28"/>
      <c r="H97" s="21"/>
      <c r="I97" s="21"/>
      <c r="J97" s="101" t="str">
        <f>IFERROR(VLOOKUP($A97,Tarifs!$A$3:$E$17,5,0),"")</f>
        <v/>
      </c>
      <c r="K97" s="117"/>
      <c r="L97" s="109"/>
    </row>
    <row r="98" spans="1:12" s="5" customFormat="1" ht="39.950000000000003" customHeight="1" x14ac:dyDescent="0.25">
      <c r="A98" s="28"/>
      <c r="B98" s="105"/>
      <c r="C98" s="22"/>
      <c r="D98" s="28"/>
      <c r="E98" s="28"/>
      <c r="F98" s="28"/>
      <c r="G98" s="28"/>
      <c r="H98" s="21"/>
      <c r="I98" s="21"/>
      <c r="J98" s="101" t="str">
        <f>IFERROR(VLOOKUP($A98,Tarifs!$A$3:$E$17,5,0),"")</f>
        <v/>
      </c>
      <c r="K98" s="117"/>
      <c r="L98" s="109"/>
    </row>
    <row r="99" spans="1:12" s="5" customFormat="1" ht="39.950000000000003" customHeight="1" x14ac:dyDescent="0.25">
      <c r="A99" s="28"/>
      <c r="B99" s="105"/>
      <c r="C99" s="22"/>
      <c r="D99" s="28"/>
      <c r="E99" s="28"/>
      <c r="F99" s="28"/>
      <c r="G99" s="28"/>
      <c r="H99" s="21"/>
      <c r="I99" s="21"/>
      <c r="J99" s="101" t="str">
        <f>IFERROR(VLOOKUP($A99,Tarifs!$A$3:$E$17,5,0),"")</f>
        <v/>
      </c>
      <c r="K99" s="117"/>
      <c r="L99" s="109"/>
    </row>
    <row r="100" spans="1:12" s="5" customFormat="1" ht="39.950000000000003" customHeight="1" x14ac:dyDescent="0.25">
      <c r="A100" s="28"/>
      <c r="B100" s="105"/>
      <c r="C100" s="22"/>
      <c r="D100" s="28"/>
      <c r="E100" s="28"/>
      <c r="F100" s="28"/>
      <c r="G100" s="28"/>
      <c r="H100" s="21"/>
      <c r="I100" s="21"/>
      <c r="J100" s="101" t="str">
        <f>IFERROR(VLOOKUP($A100,Tarifs!$A$3:$E$17,5,0),"")</f>
        <v/>
      </c>
      <c r="K100" s="117"/>
      <c r="L100" s="109"/>
    </row>
    <row r="101" spans="1:12" s="5" customFormat="1" ht="39.950000000000003" customHeight="1" x14ac:dyDescent="0.25">
      <c r="A101" s="28"/>
      <c r="B101" s="105"/>
      <c r="C101" s="22"/>
      <c r="D101" s="28"/>
      <c r="E101" s="28"/>
      <c r="F101" s="28"/>
      <c r="G101" s="28"/>
      <c r="H101" s="21"/>
      <c r="I101" s="21"/>
      <c r="J101" s="101" t="str">
        <f>IFERROR(VLOOKUP($A101,Tarifs!$A$3:$E$17,5,0),"")</f>
        <v/>
      </c>
      <c r="K101" s="117"/>
      <c r="L101" s="109"/>
    </row>
    <row r="102" spans="1:12" s="5" customFormat="1" ht="39.950000000000003" customHeight="1" x14ac:dyDescent="0.25">
      <c r="A102" s="28"/>
      <c r="B102" s="105"/>
      <c r="C102" s="22"/>
      <c r="D102" s="28"/>
      <c r="E102" s="28"/>
      <c r="F102" s="28"/>
      <c r="G102" s="28"/>
      <c r="H102" s="21"/>
      <c r="I102" s="21"/>
      <c r="J102" s="101" t="str">
        <f>IFERROR(VLOOKUP($A102,Tarifs!$A$3:$E$17,5,0),"")</f>
        <v/>
      </c>
      <c r="K102" s="117"/>
      <c r="L102" s="109"/>
    </row>
    <row r="103" spans="1:12" s="5" customFormat="1" ht="39.950000000000003" customHeight="1" x14ac:dyDescent="0.25">
      <c r="A103" s="28"/>
      <c r="B103" s="105"/>
      <c r="C103" s="22"/>
      <c r="D103" s="28"/>
      <c r="E103" s="28"/>
      <c r="F103" s="28"/>
      <c r="G103" s="28"/>
      <c r="H103" s="21"/>
      <c r="I103" s="21"/>
      <c r="J103" s="101" t="str">
        <f>IFERROR(VLOOKUP($A103,Tarifs!$A$3:$E$17,5,0),"")</f>
        <v/>
      </c>
      <c r="K103" s="117"/>
      <c r="L103" s="109"/>
    </row>
    <row r="104" spans="1:12" ht="9.75" customHeight="1" x14ac:dyDescent="0.25">
      <c r="A104" s="18"/>
      <c r="B104" s="100"/>
      <c r="C104" s="19"/>
      <c r="D104" s="19"/>
      <c r="E104" s="19"/>
      <c r="F104" s="19"/>
      <c r="G104" s="20"/>
      <c r="H104" s="19"/>
      <c r="I104" s="19"/>
      <c r="J104" s="101" t="str">
        <f>IFERROR(VLOOKUP($A104,Tarifs!$A$3:$E$17,5,0),"")</f>
        <v/>
      </c>
      <c r="K104" s="116">
        <v>1</v>
      </c>
    </row>
    <row r="105" spans="1:12" ht="18" customHeight="1" x14ac:dyDescent="0.25">
      <c r="C105" s="30"/>
    </row>
    <row r="106" spans="1:12" ht="18" customHeight="1" x14ac:dyDescent="0.25">
      <c r="C106" s="30"/>
    </row>
    <row r="107" spans="1:12" ht="18" customHeight="1" x14ac:dyDescent="0.25">
      <c r="C107" s="30"/>
    </row>
    <row r="108" spans="1:12" ht="18" customHeight="1" x14ac:dyDescent="0.25">
      <c r="C108" s="30"/>
    </row>
    <row r="109" spans="1:12" ht="18" customHeight="1" x14ac:dyDescent="0.25">
      <c r="C109" s="30"/>
    </row>
    <row r="110" spans="1:12" ht="18" customHeight="1" x14ac:dyDescent="0.25">
      <c r="C110" s="30"/>
    </row>
    <row r="111" spans="1:12" ht="18" customHeight="1" x14ac:dyDescent="0.25">
      <c r="C111" s="30"/>
    </row>
    <row r="112" spans="1:12" ht="18" customHeight="1" x14ac:dyDescent="0.25">
      <c r="C112" s="30"/>
    </row>
    <row r="113" spans="3:3" ht="18" customHeight="1" x14ac:dyDescent="0.25">
      <c r="C113" s="30"/>
    </row>
    <row r="114" spans="3:3" ht="18" customHeight="1" x14ac:dyDescent="0.25">
      <c r="C114" s="30"/>
    </row>
    <row r="115" spans="3:3" ht="18" customHeight="1" x14ac:dyDescent="0.25">
      <c r="C115" s="30"/>
    </row>
    <row r="116" spans="3:3" ht="18" customHeight="1" x14ac:dyDescent="0.25">
      <c r="C116" s="30"/>
    </row>
  </sheetData>
  <sheetProtection password="97FD" sheet="1" objects="1" scenarios="1" selectLockedCells="1"/>
  <sortState ref="A2:I188">
    <sortCondition ref="A2:A188"/>
  </sortState>
  <dataValidations count="5">
    <dataValidation type="list" allowBlank="1" showInputMessage="1" showErrorMessage="1" sqref="G104 G2:G4">
      <formula1>Mois</formula1>
    </dataValidation>
    <dataValidation type="list" allowBlank="1" showInputMessage="1" showErrorMessage="1" sqref="A5:A103">
      <formula1>cat</formula1>
    </dataValidation>
    <dataValidation type="list" allowBlank="1" showInputMessage="1" showErrorMessage="1" sqref="I5:I103">
      <formula1>noms</formula1>
    </dataValidation>
    <dataValidation type="list" allowBlank="1" showInputMessage="1" showErrorMessage="1" sqref="H5:H103">
      <formula1>parcs</formula1>
    </dataValidation>
    <dataValidation type="list" allowBlank="1" showInputMessage="1" showErrorMessage="1" sqref="B5:B103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0"/>
  <sheetViews>
    <sheetView zoomScale="90" zoomScaleNormal="90" workbookViewId="0">
      <selection activeCell="H13" sqref="H13"/>
    </sheetView>
  </sheetViews>
  <sheetFormatPr baseColWidth="10" defaultRowHeight="15" x14ac:dyDescent="0.25"/>
  <cols>
    <col min="1" max="5" width="20.7109375" customWidth="1"/>
    <col min="6" max="10" width="15.85546875" customWidth="1"/>
  </cols>
  <sheetData>
    <row r="1" spans="1:11" ht="24.95" customHeight="1" thickBot="1" x14ac:dyDescent="0.3">
      <c r="A1" s="135" t="s">
        <v>0</v>
      </c>
      <c r="B1" s="137" t="s">
        <v>8</v>
      </c>
      <c r="C1" s="138"/>
      <c r="D1" s="139"/>
      <c r="E1" s="32" t="s">
        <v>9</v>
      </c>
      <c r="F1" s="6"/>
      <c r="G1" s="6"/>
      <c r="H1" s="6"/>
      <c r="I1" s="6"/>
      <c r="J1" s="6"/>
      <c r="K1" s="7"/>
    </row>
    <row r="2" spans="1:11" ht="24.95" customHeight="1" thickBot="1" x14ac:dyDescent="0.3">
      <c r="A2" s="136"/>
      <c r="B2" s="9" t="s">
        <v>10</v>
      </c>
      <c r="C2" s="9" t="s">
        <v>7</v>
      </c>
      <c r="D2" s="9" t="s">
        <v>77</v>
      </c>
      <c r="E2" s="9"/>
      <c r="F2" s="8"/>
      <c r="G2" s="8"/>
      <c r="H2" s="8"/>
      <c r="I2" s="8"/>
      <c r="J2" s="8"/>
      <c r="K2" s="7"/>
    </row>
    <row r="3" spans="1:11" ht="24.95" customHeight="1" thickBot="1" x14ac:dyDescent="0.3">
      <c r="A3" s="10" t="s">
        <v>13</v>
      </c>
      <c r="B3" s="33">
        <v>23</v>
      </c>
      <c r="C3" s="11" t="s">
        <v>11</v>
      </c>
      <c r="D3" s="11" t="s">
        <v>12</v>
      </c>
      <c r="E3" s="33">
        <v>17</v>
      </c>
      <c r="F3" s="8"/>
      <c r="G3" s="8"/>
      <c r="H3" s="8"/>
      <c r="I3" s="8"/>
      <c r="J3" s="8"/>
      <c r="K3" s="7"/>
    </row>
    <row r="4" spans="1:11" ht="24.95" customHeight="1" thickBot="1" x14ac:dyDescent="0.3">
      <c r="A4" s="10" t="s">
        <v>14</v>
      </c>
      <c r="B4" s="33">
        <v>25</v>
      </c>
      <c r="C4" s="11" t="s">
        <v>11</v>
      </c>
      <c r="D4" s="11" t="s">
        <v>12</v>
      </c>
      <c r="E4" s="33">
        <v>17</v>
      </c>
      <c r="F4" s="1"/>
      <c r="G4" s="1"/>
      <c r="H4" s="1"/>
      <c r="I4" s="1"/>
      <c r="J4" s="1"/>
    </row>
    <row r="5" spans="1:11" ht="24.95" customHeight="1" thickBot="1" x14ac:dyDescent="0.3">
      <c r="A5" s="12" t="s">
        <v>15</v>
      </c>
      <c r="B5" s="34">
        <v>20</v>
      </c>
      <c r="C5" s="34">
        <v>25</v>
      </c>
      <c r="D5" s="34">
        <v>35</v>
      </c>
      <c r="E5" s="34">
        <v>18</v>
      </c>
      <c r="F5" s="1"/>
      <c r="G5" s="1"/>
      <c r="H5" s="1"/>
      <c r="I5" s="1"/>
      <c r="J5" s="1"/>
    </row>
    <row r="6" spans="1:11" ht="24.95" customHeight="1" thickBot="1" x14ac:dyDescent="0.3">
      <c r="A6" s="12" t="s">
        <v>16</v>
      </c>
      <c r="B6" s="34">
        <v>21</v>
      </c>
      <c r="C6" s="34">
        <v>26</v>
      </c>
      <c r="D6" s="34">
        <v>38</v>
      </c>
      <c r="E6" s="34">
        <v>18</v>
      </c>
      <c r="F6" s="1"/>
      <c r="G6" s="1"/>
      <c r="H6" s="1"/>
      <c r="I6" s="1"/>
      <c r="J6" s="1"/>
    </row>
    <row r="7" spans="1:11" ht="24.95" customHeight="1" thickBot="1" x14ac:dyDescent="0.3">
      <c r="A7" s="12" t="s">
        <v>17</v>
      </c>
      <c r="B7" s="34">
        <v>24</v>
      </c>
      <c r="C7" s="34">
        <v>29</v>
      </c>
      <c r="D7" s="34">
        <v>41</v>
      </c>
      <c r="E7" s="34">
        <v>20</v>
      </c>
      <c r="F7" s="1"/>
      <c r="G7" s="1"/>
      <c r="H7" s="1"/>
      <c r="I7" s="1"/>
      <c r="J7" s="1"/>
    </row>
    <row r="8" spans="1:11" ht="24.95" customHeight="1" thickBot="1" x14ac:dyDescent="0.3">
      <c r="A8" s="13" t="s">
        <v>18</v>
      </c>
      <c r="B8" s="35">
        <v>22</v>
      </c>
      <c r="C8" s="35">
        <v>27</v>
      </c>
      <c r="D8" s="35">
        <v>38</v>
      </c>
      <c r="E8" s="35">
        <v>19</v>
      </c>
      <c r="F8" s="1"/>
      <c r="G8" s="1"/>
      <c r="H8" s="1"/>
      <c r="I8" s="1"/>
      <c r="J8" s="1"/>
    </row>
    <row r="9" spans="1:11" ht="24.95" customHeight="1" thickBot="1" x14ac:dyDescent="0.3">
      <c r="A9" s="13" t="s">
        <v>19</v>
      </c>
      <c r="B9" s="35">
        <v>23</v>
      </c>
      <c r="C9" s="35">
        <v>28</v>
      </c>
      <c r="D9" s="35">
        <v>40</v>
      </c>
      <c r="E9" s="35">
        <v>19</v>
      </c>
      <c r="F9" s="1"/>
      <c r="G9" s="1"/>
      <c r="H9" s="1"/>
      <c r="I9" s="1"/>
      <c r="J9" s="1"/>
    </row>
    <row r="10" spans="1:11" ht="24.95" customHeight="1" thickBot="1" x14ac:dyDescent="0.3">
      <c r="A10" s="13" t="s">
        <v>20</v>
      </c>
      <c r="B10" s="35">
        <v>29</v>
      </c>
      <c r="C10" s="35">
        <v>33</v>
      </c>
      <c r="D10" s="35">
        <v>48</v>
      </c>
      <c r="E10" s="35">
        <v>26</v>
      </c>
      <c r="F10" s="1"/>
      <c r="G10" s="1"/>
      <c r="H10" s="1"/>
      <c r="I10" s="1"/>
      <c r="J10" s="1"/>
    </row>
    <row r="11" spans="1:11" ht="24.95" customHeight="1" thickBot="1" x14ac:dyDescent="0.3">
      <c r="A11" s="14" t="s">
        <v>21</v>
      </c>
      <c r="B11" s="36">
        <v>25</v>
      </c>
      <c r="C11" s="36">
        <v>30</v>
      </c>
      <c r="D11" s="36">
        <v>43</v>
      </c>
      <c r="E11" s="36">
        <v>21</v>
      </c>
      <c r="F11" s="1"/>
      <c r="G11" s="1"/>
      <c r="H11" s="1"/>
      <c r="I11" s="1"/>
      <c r="J11" s="1"/>
    </row>
    <row r="12" spans="1:11" ht="24.95" customHeight="1" thickBot="1" x14ac:dyDescent="0.3">
      <c r="A12" s="14" t="s">
        <v>22</v>
      </c>
      <c r="B12" s="36">
        <v>26</v>
      </c>
      <c r="C12" s="36">
        <v>31</v>
      </c>
      <c r="D12" s="36">
        <v>44</v>
      </c>
      <c r="E12" s="36">
        <v>21</v>
      </c>
      <c r="F12" s="1"/>
      <c r="G12" s="1"/>
      <c r="H12" s="1"/>
      <c r="I12" s="1"/>
      <c r="J12" s="1"/>
    </row>
    <row r="13" spans="1:11" ht="24.95" customHeight="1" thickBot="1" x14ac:dyDescent="0.3">
      <c r="A13" s="14" t="s">
        <v>23</v>
      </c>
      <c r="B13" s="36">
        <v>31</v>
      </c>
      <c r="C13" s="36">
        <v>36</v>
      </c>
      <c r="D13" s="36">
        <v>48</v>
      </c>
      <c r="E13" s="36">
        <v>27</v>
      </c>
      <c r="F13" s="1"/>
      <c r="G13" s="1"/>
      <c r="H13" s="1"/>
      <c r="I13" s="1"/>
      <c r="J13" s="1"/>
    </row>
    <row r="14" spans="1:11" ht="24.95" customHeight="1" thickBot="1" x14ac:dyDescent="0.3">
      <c r="A14" s="15" t="s">
        <v>24</v>
      </c>
      <c r="B14" s="37">
        <v>27</v>
      </c>
      <c r="C14" s="37">
        <v>32</v>
      </c>
      <c r="D14" s="37">
        <v>46</v>
      </c>
      <c r="E14" s="37">
        <v>22</v>
      </c>
      <c r="F14" s="1"/>
      <c r="G14" s="1"/>
      <c r="H14" s="1"/>
      <c r="I14" s="1"/>
      <c r="J14" s="1"/>
    </row>
    <row r="15" spans="1:11" ht="24.95" customHeight="1" thickBot="1" x14ac:dyDescent="0.3">
      <c r="A15" s="15" t="s">
        <v>25</v>
      </c>
      <c r="B15" s="37">
        <v>27</v>
      </c>
      <c r="C15" s="37">
        <v>32</v>
      </c>
      <c r="D15" s="37">
        <v>46</v>
      </c>
      <c r="E15" s="37">
        <v>22</v>
      </c>
      <c r="F15" s="1"/>
      <c r="G15" s="1"/>
      <c r="H15" s="1"/>
      <c r="I15" s="1"/>
      <c r="J15" s="1"/>
    </row>
    <row r="16" spans="1:11" ht="24.95" customHeight="1" thickBot="1" x14ac:dyDescent="0.3">
      <c r="A16" s="15" t="s">
        <v>26</v>
      </c>
      <c r="B16" s="37">
        <v>33</v>
      </c>
      <c r="C16" s="37">
        <v>38</v>
      </c>
      <c r="D16" s="37">
        <v>55</v>
      </c>
      <c r="E16" s="37">
        <v>27</v>
      </c>
      <c r="F16" s="1"/>
      <c r="G16" s="1"/>
      <c r="H16" s="1"/>
      <c r="I16" s="1"/>
      <c r="J16" s="1"/>
    </row>
    <row r="17" spans="1:10" ht="24.95" customHeight="1" thickBot="1" x14ac:dyDescent="0.3">
      <c r="A17" s="16" t="s">
        <v>27</v>
      </c>
      <c r="B17" s="17" t="s">
        <v>12</v>
      </c>
      <c r="C17" s="17" t="s">
        <v>12</v>
      </c>
      <c r="D17" s="17" t="s">
        <v>12</v>
      </c>
      <c r="E17" s="38">
        <v>15</v>
      </c>
      <c r="F17" s="1"/>
      <c r="G17" s="1"/>
      <c r="H17" s="1"/>
      <c r="I17" s="1"/>
      <c r="J17" s="1"/>
    </row>
    <row r="18" spans="1:10" x14ac:dyDescent="0.25">
      <c r="F18" s="1"/>
      <c r="G18" s="1"/>
      <c r="H18" s="1"/>
      <c r="I18" s="1"/>
      <c r="J18" s="1"/>
    </row>
    <row r="19" spans="1:10" x14ac:dyDescent="0.25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6"/>
  <sheetViews>
    <sheetView zoomScale="80" zoomScaleNormal="80" workbookViewId="0">
      <selection activeCell="H16" sqref="H16"/>
    </sheetView>
  </sheetViews>
  <sheetFormatPr baseColWidth="10" defaultRowHeight="15" x14ac:dyDescent="0.2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 x14ac:dyDescent="0.3"/>
    <row r="2" spans="1:5" ht="24.95" customHeight="1" x14ac:dyDescent="0.25">
      <c r="A2" s="140" t="s">
        <v>39</v>
      </c>
      <c r="B2" s="142" t="s">
        <v>40</v>
      </c>
      <c r="C2" s="142"/>
      <c r="D2" s="40" t="s">
        <v>42</v>
      </c>
      <c r="E2" s="6"/>
    </row>
    <row r="3" spans="1:5" ht="24.95" customHeight="1" x14ac:dyDescent="0.25">
      <c r="A3" s="141"/>
      <c r="B3" s="39" t="s">
        <v>28</v>
      </c>
      <c r="C3" s="39" t="s">
        <v>41</v>
      </c>
      <c r="D3" s="41"/>
      <c r="E3" s="8"/>
    </row>
    <row r="4" spans="1:5" ht="9" customHeight="1" x14ac:dyDescent="0.25">
      <c r="A4" s="42"/>
      <c r="B4" s="39"/>
      <c r="C4" s="39"/>
      <c r="D4" s="41"/>
      <c r="E4" s="8"/>
    </row>
    <row r="5" spans="1:5" ht="32.1" customHeight="1" x14ac:dyDescent="0.25">
      <c r="A5" s="52" t="s">
        <v>29</v>
      </c>
      <c r="B5" s="43" t="s">
        <v>87</v>
      </c>
      <c r="C5" s="77" t="s">
        <v>88</v>
      </c>
      <c r="D5" s="44" t="s">
        <v>89</v>
      </c>
      <c r="E5" s="8" t="s">
        <v>73</v>
      </c>
    </row>
    <row r="6" spans="1:5" ht="32.1" customHeight="1" x14ac:dyDescent="0.25">
      <c r="A6" s="54" t="s">
        <v>31</v>
      </c>
      <c r="B6" s="43"/>
      <c r="C6" s="106" t="s">
        <v>90</v>
      </c>
      <c r="D6" s="44"/>
      <c r="E6" s="1" t="s">
        <v>73</v>
      </c>
    </row>
    <row r="7" spans="1:5" ht="32.1" customHeight="1" x14ac:dyDescent="0.25">
      <c r="A7" s="53" t="s">
        <v>43</v>
      </c>
      <c r="B7" s="43" t="s">
        <v>91</v>
      </c>
      <c r="C7" s="107" t="s">
        <v>92</v>
      </c>
      <c r="D7" s="44" t="s">
        <v>93</v>
      </c>
      <c r="E7" s="1" t="s">
        <v>73</v>
      </c>
    </row>
    <row r="8" spans="1:5" ht="32.1" customHeight="1" x14ac:dyDescent="0.25">
      <c r="A8" s="51" t="s">
        <v>30</v>
      </c>
      <c r="B8" s="43" t="s">
        <v>94</v>
      </c>
      <c r="C8" s="107" t="s">
        <v>95</v>
      </c>
      <c r="D8" s="44" t="s">
        <v>89</v>
      </c>
      <c r="E8" s="1" t="s">
        <v>73</v>
      </c>
    </row>
    <row r="9" spans="1:5" ht="32.1" customHeight="1" x14ac:dyDescent="0.25">
      <c r="A9" s="57" t="s">
        <v>46</v>
      </c>
      <c r="B9" s="43" t="s">
        <v>96</v>
      </c>
      <c r="C9" s="107" t="s">
        <v>97</v>
      </c>
      <c r="D9" s="44" t="s">
        <v>93</v>
      </c>
      <c r="E9" s="1" t="s">
        <v>73</v>
      </c>
    </row>
    <row r="10" spans="1:5" ht="32.1" customHeight="1" x14ac:dyDescent="0.25">
      <c r="A10" s="58" t="s">
        <v>44</v>
      </c>
      <c r="B10" s="43" t="s">
        <v>98</v>
      </c>
      <c r="C10" s="107" t="s">
        <v>99</v>
      </c>
      <c r="D10" s="44"/>
      <c r="E10" s="1" t="s">
        <v>73</v>
      </c>
    </row>
    <row r="11" spans="1:5" ht="32.1" customHeight="1" x14ac:dyDescent="0.25">
      <c r="A11" s="59" t="s">
        <v>32</v>
      </c>
      <c r="B11" s="43" t="s">
        <v>100</v>
      </c>
      <c r="C11" s="107" t="s">
        <v>101</v>
      </c>
      <c r="D11" s="44"/>
      <c r="E11" s="1" t="s">
        <v>73</v>
      </c>
    </row>
    <row r="12" spans="1:5" ht="32.1" customHeight="1" x14ac:dyDescent="0.25">
      <c r="A12" s="56" t="s">
        <v>75</v>
      </c>
      <c r="B12" s="43" t="s">
        <v>102</v>
      </c>
      <c r="C12" s="107" t="s">
        <v>103</v>
      </c>
      <c r="D12" s="44"/>
      <c r="E12" s="1" t="s">
        <v>73</v>
      </c>
    </row>
    <row r="13" spans="1:5" ht="32.1" customHeight="1" x14ac:dyDescent="0.25">
      <c r="A13" s="60" t="s">
        <v>37</v>
      </c>
      <c r="B13" s="43" t="s">
        <v>104</v>
      </c>
      <c r="C13" s="107" t="s">
        <v>105</v>
      </c>
      <c r="D13" s="44"/>
      <c r="E13" s="1" t="s">
        <v>73</v>
      </c>
    </row>
    <row r="14" spans="1:5" ht="32.1" customHeight="1" x14ac:dyDescent="0.25">
      <c r="A14" s="62" t="s">
        <v>38</v>
      </c>
      <c r="B14" s="43" t="s">
        <v>106</v>
      </c>
      <c r="C14" s="107" t="s">
        <v>107</v>
      </c>
      <c r="D14" s="44"/>
      <c r="E14" s="1" t="s">
        <v>73</v>
      </c>
    </row>
    <row r="15" spans="1:5" ht="32.1" customHeight="1" x14ac:dyDescent="0.25">
      <c r="A15" s="55" t="s">
        <v>74</v>
      </c>
      <c r="B15" s="43" t="s">
        <v>108</v>
      </c>
      <c r="C15" s="107" t="s">
        <v>109</v>
      </c>
      <c r="D15" s="44"/>
      <c r="E15" s="1" t="s">
        <v>73</v>
      </c>
    </row>
    <row r="16" spans="1:5" ht="32.1" customHeight="1" x14ac:dyDescent="0.25">
      <c r="A16" s="61" t="s">
        <v>35</v>
      </c>
      <c r="B16" s="43" t="s">
        <v>110</v>
      </c>
      <c r="C16" s="107" t="s">
        <v>111</v>
      </c>
      <c r="D16" s="44" t="s">
        <v>93</v>
      </c>
      <c r="E16" s="1" t="s">
        <v>73</v>
      </c>
    </row>
    <row r="17" spans="1:5" ht="32.1" customHeight="1" x14ac:dyDescent="0.25">
      <c r="A17" s="50" t="s">
        <v>34</v>
      </c>
      <c r="B17" s="43" t="s">
        <v>85</v>
      </c>
      <c r="C17" s="107" t="s">
        <v>86</v>
      </c>
      <c r="D17" s="44" t="s">
        <v>93</v>
      </c>
      <c r="E17" s="1" t="s">
        <v>73</v>
      </c>
    </row>
    <row r="18" spans="1:5" s="76" customFormat="1" ht="32.1" customHeight="1" x14ac:dyDescent="0.25">
      <c r="A18" s="74" t="s">
        <v>33</v>
      </c>
      <c r="B18" s="43" t="s">
        <v>112</v>
      </c>
      <c r="C18" s="107" t="s">
        <v>113</v>
      </c>
      <c r="D18" s="44" t="s">
        <v>114</v>
      </c>
      <c r="E18" s="75" t="s">
        <v>73</v>
      </c>
    </row>
    <row r="19" spans="1:5" ht="32.1" customHeight="1" x14ac:dyDescent="0.25">
      <c r="A19" s="48" t="s">
        <v>36</v>
      </c>
      <c r="B19" s="43" t="s">
        <v>96</v>
      </c>
      <c r="C19" s="107" t="s">
        <v>115</v>
      </c>
      <c r="D19" s="44" t="s">
        <v>93</v>
      </c>
      <c r="E19" s="1" t="s">
        <v>73</v>
      </c>
    </row>
    <row r="20" spans="1:5" ht="32.1" customHeight="1" x14ac:dyDescent="0.25">
      <c r="A20" s="73" t="s">
        <v>76</v>
      </c>
      <c r="B20" s="43"/>
      <c r="C20" s="77"/>
      <c r="D20" s="44"/>
      <c r="E20" s="1" t="s">
        <v>73</v>
      </c>
    </row>
    <row r="21" spans="1:5" ht="32.1" customHeight="1" x14ac:dyDescent="0.25">
      <c r="A21" s="63" t="s">
        <v>118</v>
      </c>
      <c r="B21" s="43"/>
      <c r="C21" s="77"/>
      <c r="D21" s="44"/>
      <c r="E21" s="1" t="s">
        <v>73</v>
      </c>
    </row>
    <row r="22" spans="1:5" ht="32.1" customHeight="1" x14ac:dyDescent="0.25">
      <c r="A22" s="49" t="s">
        <v>45</v>
      </c>
      <c r="B22" s="43" t="s">
        <v>116</v>
      </c>
      <c r="C22" s="107" t="s">
        <v>117</v>
      </c>
      <c r="D22" s="44" t="s">
        <v>93</v>
      </c>
      <c r="E22" s="1" t="s">
        <v>73</v>
      </c>
    </row>
    <row r="23" spans="1:5" ht="32.1" customHeight="1" thickBot="1" x14ac:dyDescent="0.3">
      <c r="A23" s="45"/>
      <c r="B23" s="46"/>
      <c r="C23" s="46"/>
      <c r="D23" s="47"/>
      <c r="E23" s="1"/>
    </row>
    <row r="24" spans="1:5" x14ac:dyDescent="0.25">
      <c r="E24" s="1"/>
    </row>
    <row r="25" spans="1:5" x14ac:dyDescent="0.25">
      <c r="A25" s="1"/>
      <c r="B25" s="1"/>
      <c r="C25" s="2"/>
      <c r="D25" s="1"/>
      <c r="E25" s="1"/>
    </row>
    <row r="26" spans="1:5" x14ac:dyDescent="0.25">
      <c r="A26" s="1"/>
      <c r="B26" s="1"/>
      <c r="C26" s="2"/>
      <c r="D26" s="1"/>
      <c r="E26" s="1"/>
    </row>
    <row r="27" spans="1:5" x14ac:dyDescent="0.25">
      <c r="A27" s="1"/>
      <c r="B27" s="1"/>
      <c r="C27" s="2"/>
      <c r="D27" s="1"/>
      <c r="E27" s="1"/>
    </row>
    <row r="28" spans="1:5" x14ac:dyDescent="0.25">
      <c r="A28" s="1"/>
      <c r="B28" s="1"/>
      <c r="C28" s="2"/>
      <c r="D28" s="1"/>
      <c r="E28" s="1"/>
    </row>
    <row r="29" spans="1:5" x14ac:dyDescent="0.25">
      <c r="A29" s="1"/>
      <c r="B29" s="1"/>
      <c r="C29" s="2"/>
      <c r="D29" s="1"/>
      <c r="E29" s="1"/>
    </row>
    <row r="30" spans="1:5" x14ac:dyDescent="0.25">
      <c r="A30" s="1"/>
      <c r="B30" s="1"/>
      <c r="C30" s="2"/>
      <c r="D30" s="1"/>
      <c r="E30" s="1"/>
    </row>
    <row r="31" spans="1:5" x14ac:dyDescent="0.25">
      <c r="A31" s="1"/>
      <c r="B31" s="1"/>
      <c r="C31" s="2"/>
      <c r="D31" s="1"/>
      <c r="E31" s="1"/>
    </row>
    <row r="32" spans="1:5" x14ac:dyDescent="0.25">
      <c r="A32" s="1"/>
      <c r="B32" s="1"/>
      <c r="C32" s="2"/>
      <c r="D32" s="1"/>
      <c r="E32" s="1"/>
    </row>
    <row r="33" spans="1:5" x14ac:dyDescent="0.25">
      <c r="A33" s="1"/>
      <c r="B33" s="1"/>
      <c r="C33" s="2"/>
      <c r="D33" s="1"/>
      <c r="E33" s="1"/>
    </row>
    <row r="34" spans="1:5" x14ac:dyDescent="0.25">
      <c r="A34" s="1"/>
      <c r="B34" s="1"/>
      <c r="C34" s="2"/>
      <c r="D34" s="1"/>
      <c r="E34" s="1"/>
    </row>
    <row r="35" spans="1:5" x14ac:dyDescent="0.25">
      <c r="A35" s="1"/>
      <c r="B35" s="1"/>
      <c r="C35" s="2"/>
      <c r="D35" s="1"/>
      <c r="E35" s="1"/>
    </row>
    <row r="36" spans="1:5" x14ac:dyDescent="0.25">
      <c r="A36" s="1"/>
      <c r="B36" s="1"/>
      <c r="C36" s="2"/>
      <c r="D36" s="1"/>
      <c r="E36" s="1"/>
    </row>
  </sheetData>
  <sheetProtection password="97FD" sheet="1" objects="1" scenarios="1"/>
  <sortState ref="A4:A20">
    <sortCondition ref="A20"/>
  </sortState>
  <mergeCells count="2">
    <mergeCell ref="A2:A3"/>
    <mergeCell ref="B2:C2"/>
  </mergeCells>
  <hyperlinks>
    <hyperlink ref="C5" r:id="rId1"/>
    <hyperlink ref="C13" r:id="rId2"/>
    <hyperlink ref="C11" r:id="rId3"/>
    <hyperlink ref="C19" r:id="rId4"/>
    <hyperlink ref="C8" r:id="rId5"/>
    <hyperlink ref="C7" r:id="rId6"/>
    <hyperlink ref="C10" r:id="rId7"/>
    <hyperlink ref="C16" r:id="rId8"/>
    <hyperlink ref="C17" r:id="rId9"/>
    <hyperlink ref="C9" r:id="rId10"/>
    <hyperlink ref="C15" r:id="rId11"/>
    <hyperlink ref="C14" r:id="rId12"/>
    <hyperlink ref="C12" r:id="rId13"/>
    <hyperlink ref="C6" r:id="rId14"/>
    <hyperlink ref="C18" r:id="rId15"/>
    <hyperlink ref="C22" r:id="rId16"/>
  </hyperlinks>
  <pageMargins left="0.7" right="0.7" top="0.75" bottom="0.75" header="0.3" footer="0.3"/>
  <pageSetup orientation="portrait" horizontalDpi="300" verticalDpi="300" r:id="rId17"/>
  <drawing r:id="rId1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5"/>
  <sheetViews>
    <sheetView workbookViewId="0">
      <selection activeCell="A2" sqref="A2"/>
    </sheetView>
  </sheetViews>
  <sheetFormatPr baseColWidth="10" defaultRowHeight="15" x14ac:dyDescent="0.25"/>
  <cols>
    <col min="1" max="1" width="34.28515625" style="64" customWidth="1"/>
    <col min="2" max="16384" width="11.42578125" style="64"/>
  </cols>
  <sheetData>
    <row r="1" spans="1:1" ht="15.75" thickBot="1" x14ac:dyDescent="0.3"/>
    <row r="2" spans="1:1" ht="50.1" customHeight="1" thickBot="1" x14ac:dyDescent="0.3">
      <c r="A2" s="68" t="s">
        <v>47</v>
      </c>
    </row>
    <row r="3" spans="1:1" ht="15.75" thickBot="1" x14ac:dyDescent="0.3"/>
    <row r="4" spans="1:1" ht="24.95" customHeight="1" x14ac:dyDescent="0.25">
      <c r="A4" s="65" t="s">
        <v>54</v>
      </c>
    </row>
    <row r="5" spans="1:1" ht="24.95" customHeight="1" x14ac:dyDescent="0.25">
      <c r="A5" s="66" t="s">
        <v>55</v>
      </c>
    </row>
    <row r="6" spans="1:1" ht="24.95" customHeight="1" x14ac:dyDescent="0.25">
      <c r="A6" s="66" t="s">
        <v>48</v>
      </c>
    </row>
    <row r="7" spans="1:1" ht="24.95" customHeight="1" x14ac:dyDescent="0.25">
      <c r="A7" s="66" t="s">
        <v>49</v>
      </c>
    </row>
    <row r="8" spans="1:1" ht="24.95" customHeight="1" x14ac:dyDescent="0.25">
      <c r="A8" s="66" t="s">
        <v>50</v>
      </c>
    </row>
    <row r="9" spans="1:1" ht="24.95" customHeight="1" x14ac:dyDescent="0.25">
      <c r="A9" s="66" t="s">
        <v>53</v>
      </c>
    </row>
    <row r="10" spans="1:1" ht="24.95" customHeight="1" x14ac:dyDescent="0.25">
      <c r="A10" s="66" t="s">
        <v>51</v>
      </c>
    </row>
    <row r="11" spans="1:1" ht="24.95" customHeight="1" x14ac:dyDescent="0.25">
      <c r="A11" s="66" t="s">
        <v>52</v>
      </c>
    </row>
    <row r="12" spans="1:1" ht="24.95" customHeight="1" thickBot="1" x14ac:dyDescent="0.3">
      <c r="A12" s="67" t="s">
        <v>56</v>
      </c>
    </row>
    <row r="13" spans="1:1" ht="20.100000000000001" customHeight="1" x14ac:dyDescent="0.25"/>
    <row r="14" spans="1:1" ht="20.100000000000001" customHeight="1" x14ac:dyDescent="0.25"/>
    <row r="15" spans="1:1" ht="20.100000000000001" customHeight="1" x14ac:dyDescent="0.25"/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9"/>
  <sheetViews>
    <sheetView workbookViewId="0">
      <selection activeCell="N11" sqref="N11"/>
    </sheetView>
  </sheetViews>
  <sheetFormatPr baseColWidth="10" defaultRowHeight="15" x14ac:dyDescent="0.25"/>
  <cols>
    <col min="2" max="2" width="23" customWidth="1"/>
    <col min="4" max="4" width="23" customWidth="1"/>
  </cols>
  <sheetData>
    <row r="1" spans="2:4" ht="45" customHeight="1" thickBot="1" x14ac:dyDescent="0.3">
      <c r="B1" s="68" t="s">
        <v>63</v>
      </c>
      <c r="D1" s="68" t="s">
        <v>65</v>
      </c>
    </row>
    <row r="2" spans="2:4" ht="15.75" thickBot="1" x14ac:dyDescent="0.3"/>
    <row r="3" spans="2:4" ht="28.5" x14ac:dyDescent="0.25">
      <c r="B3" s="69" t="s">
        <v>58</v>
      </c>
      <c r="D3" s="69" t="s">
        <v>66</v>
      </c>
    </row>
    <row r="4" spans="2:4" ht="28.5" x14ac:dyDescent="0.25">
      <c r="B4" s="70" t="s">
        <v>59</v>
      </c>
      <c r="D4" s="70" t="s">
        <v>67</v>
      </c>
    </row>
    <row r="5" spans="2:4" ht="28.5" x14ac:dyDescent="0.25">
      <c r="B5" s="70" t="s">
        <v>60</v>
      </c>
      <c r="D5" s="70" t="s">
        <v>68</v>
      </c>
    </row>
    <row r="6" spans="2:4" ht="28.5" x14ac:dyDescent="0.25">
      <c r="B6" s="70" t="s">
        <v>64</v>
      </c>
      <c r="D6" s="70" t="s">
        <v>71</v>
      </c>
    </row>
    <row r="7" spans="2:4" ht="28.5" x14ac:dyDescent="0.25">
      <c r="B7" s="70" t="s">
        <v>61</v>
      </c>
      <c r="D7" s="70" t="s">
        <v>69</v>
      </c>
    </row>
    <row r="8" spans="2:4" ht="29.25" thickBot="1" x14ac:dyDescent="0.3">
      <c r="B8" s="71" t="s">
        <v>62</v>
      </c>
      <c r="D8" s="70" t="s">
        <v>70</v>
      </c>
    </row>
    <row r="9" spans="2:4" ht="29.25" thickBot="1" x14ac:dyDescent="0.3">
      <c r="D9" s="72" t="s">
        <v>72</v>
      </c>
    </row>
  </sheetData>
  <sheetProtection password="97F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29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87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88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L48"/>
  <sheetViews>
    <sheetView zoomScale="60" zoomScaleNormal="60" workbookViewId="0">
      <selection activeCell="P10" sqref="P10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31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/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90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5"/>
  <dimension ref="A1:L48"/>
  <sheetViews>
    <sheetView zoomScale="60" zoomScaleNormal="60" workbookViewId="0">
      <selection activeCell="AI14" sqref="AI14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43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91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92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6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30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94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95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7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46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96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97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8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44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98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99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9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32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100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101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0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75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102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103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1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37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104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105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2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38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106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107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3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74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108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109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4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35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110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111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5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34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85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86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6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33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112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113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7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36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96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115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8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76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/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/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9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118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/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/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20"/>
  <dimension ref="A1:L48"/>
  <sheetViews>
    <sheetView zoomScale="60" zoomScaleNormal="60" workbookViewId="0">
      <selection activeCell="Z19" sqref="Z19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21.28515625" customWidth="1"/>
    <col min="13" max="13" width="8" customWidth="1"/>
    <col min="14" max="14" width="25.7109375" customWidth="1"/>
  </cols>
  <sheetData>
    <row r="1" spans="1:12" ht="15.75" thickBot="1" x14ac:dyDescent="0.3"/>
    <row r="2" spans="1:12" ht="30" customHeight="1" thickTop="1" thickBot="1" x14ac:dyDescent="0.3">
      <c r="A2" s="112" t="s">
        <v>79</v>
      </c>
      <c r="B2" s="112"/>
      <c r="C2" s="119" t="s">
        <v>45</v>
      </c>
      <c r="D2" s="119"/>
      <c r="E2" s="119"/>
      <c r="F2" s="119"/>
      <c r="G2" s="79"/>
      <c r="I2" s="79"/>
      <c r="J2" s="113" t="s">
        <v>121</v>
      </c>
      <c r="K2" s="79"/>
      <c r="L2" s="81" t="s">
        <v>84</v>
      </c>
    </row>
    <row r="3" spans="1:12" ht="15.75" thickTop="1" x14ac:dyDescent="0.25">
      <c r="B3" s="93"/>
      <c r="C3" s="93"/>
      <c r="D3" s="93"/>
      <c r="E3" s="93"/>
      <c r="F3" s="93"/>
      <c r="J3" s="120">
        <f>COUNTA(J11:J48)</f>
        <v>0</v>
      </c>
      <c r="L3" s="122">
        <f>SUM(L11:L48)</f>
        <v>0</v>
      </c>
    </row>
    <row r="4" spans="1:12" ht="24.95" customHeight="1" thickBot="1" x14ac:dyDescent="0.3">
      <c r="A4" s="112" t="s">
        <v>78</v>
      </c>
      <c r="B4" s="112"/>
      <c r="C4" s="118" t="s">
        <v>116</v>
      </c>
      <c r="D4" s="118"/>
      <c r="E4" s="118"/>
      <c r="F4" s="118"/>
      <c r="G4" s="79"/>
      <c r="I4" s="79"/>
      <c r="J4" s="121"/>
      <c r="K4" s="79"/>
      <c r="L4" s="123"/>
    </row>
    <row r="5" spans="1:12" ht="15.75" thickBot="1" x14ac:dyDescent="0.3">
      <c r="A5" s="80"/>
      <c r="B5" s="93"/>
      <c r="C5" s="80"/>
      <c r="D5" s="80"/>
      <c r="E5" s="93"/>
      <c r="F5" s="93"/>
    </row>
    <row r="6" spans="1:12" ht="20.100000000000001" customHeight="1" thickTop="1" thickBot="1" x14ac:dyDescent="0.3">
      <c r="A6" s="112" t="s">
        <v>80</v>
      </c>
      <c r="B6" s="112"/>
      <c r="C6" s="119" t="s">
        <v>117</v>
      </c>
      <c r="D6" s="119"/>
      <c r="E6" s="119"/>
      <c r="F6" s="119"/>
      <c r="G6" s="79"/>
      <c r="I6" s="79"/>
      <c r="J6" s="125"/>
      <c r="K6" s="126"/>
      <c r="L6" s="127"/>
    </row>
    <row r="7" spans="1:12" ht="15.75" thickBot="1" x14ac:dyDescent="0.3">
      <c r="J7" s="128"/>
      <c r="K7" s="129"/>
      <c r="L7" s="130"/>
    </row>
    <row r="8" spans="1:12" ht="6" customHeight="1" thickTop="1" thickBot="1" x14ac:dyDescent="0.3">
      <c r="C8" s="131"/>
      <c r="D8" s="131"/>
    </row>
    <row r="9" spans="1:12" ht="30" customHeight="1" thickBot="1" x14ac:dyDescent="0.3">
      <c r="A9" s="94" t="s">
        <v>81</v>
      </c>
      <c r="B9" s="95"/>
      <c r="C9" s="132" t="s">
        <v>57</v>
      </c>
      <c r="D9" s="132"/>
      <c r="E9" s="95"/>
      <c r="F9" s="114" t="s">
        <v>65</v>
      </c>
      <c r="G9" s="114"/>
      <c r="H9" s="114" t="s">
        <v>82</v>
      </c>
      <c r="I9" s="95"/>
      <c r="J9" s="114" t="s">
        <v>120</v>
      </c>
      <c r="K9" s="95"/>
      <c r="L9" s="96" t="s">
        <v>83</v>
      </c>
    </row>
    <row r="10" spans="1:12" ht="6" customHeight="1" thickBot="1" x14ac:dyDescent="0.3">
      <c r="C10" s="131"/>
      <c r="D10" s="131"/>
    </row>
    <row r="11" spans="1:12" ht="21.95" customHeight="1" x14ac:dyDescent="0.25">
      <c r="A11" s="84"/>
      <c r="B11" s="85"/>
      <c r="C11" s="133"/>
      <c r="D11" s="133"/>
      <c r="E11" s="85"/>
      <c r="F11" s="85"/>
      <c r="G11" s="85"/>
      <c r="H11" s="91"/>
      <c r="I11" s="85"/>
      <c r="J11" s="85"/>
      <c r="K11" s="85"/>
      <c r="L11" s="86"/>
    </row>
    <row r="12" spans="1:12" ht="21.95" customHeight="1" x14ac:dyDescent="0.25">
      <c r="A12" s="87"/>
      <c r="B12" s="82"/>
      <c r="C12" s="124"/>
      <c r="D12" s="124"/>
      <c r="E12" s="82"/>
      <c r="F12" s="82"/>
      <c r="G12" s="82"/>
      <c r="H12" s="92"/>
      <c r="I12" s="82"/>
      <c r="J12" s="82"/>
      <c r="K12" s="82"/>
      <c r="L12" s="83"/>
    </row>
    <row r="13" spans="1:12" ht="21.95" customHeight="1" x14ac:dyDescent="0.25">
      <c r="A13" s="87"/>
      <c r="B13" s="82"/>
      <c r="C13" s="124"/>
      <c r="D13" s="124"/>
      <c r="E13" s="82"/>
      <c r="F13" s="82"/>
      <c r="G13" s="82"/>
      <c r="H13" s="82"/>
      <c r="I13" s="82"/>
      <c r="J13" s="82"/>
      <c r="K13" s="82"/>
      <c r="L13" s="83"/>
    </row>
    <row r="14" spans="1:12" ht="21.95" customHeight="1" x14ac:dyDescent="0.25">
      <c r="A14" s="87"/>
      <c r="B14" s="82"/>
      <c r="C14" s="124"/>
      <c r="D14" s="124"/>
      <c r="E14" s="82"/>
      <c r="F14" s="82"/>
      <c r="G14" s="82"/>
      <c r="H14" s="82"/>
      <c r="I14" s="82"/>
      <c r="J14" s="82"/>
      <c r="K14" s="82"/>
      <c r="L14" s="83"/>
    </row>
    <row r="15" spans="1:12" ht="21.95" customHeight="1" x14ac:dyDescent="0.25">
      <c r="A15" s="87"/>
      <c r="B15" s="82"/>
      <c r="C15" s="124"/>
      <c r="D15" s="124"/>
      <c r="E15" s="82"/>
      <c r="F15" s="82"/>
      <c r="G15" s="82"/>
      <c r="H15" s="82"/>
      <c r="I15" s="82"/>
      <c r="J15" s="82"/>
      <c r="K15" s="82"/>
      <c r="L15" s="83"/>
    </row>
    <row r="16" spans="1:12" ht="21.95" customHeight="1" x14ac:dyDescent="0.25">
      <c r="A16" s="87"/>
      <c r="B16" s="82"/>
      <c r="C16" s="124"/>
      <c r="D16" s="124"/>
      <c r="E16" s="82"/>
      <c r="F16" s="82"/>
      <c r="G16" s="82"/>
      <c r="H16" s="82"/>
      <c r="I16" s="82"/>
      <c r="J16" s="82"/>
      <c r="K16" s="82"/>
      <c r="L16" s="83"/>
    </row>
    <row r="17" spans="1:12" ht="21.95" customHeight="1" x14ac:dyDescent="0.25">
      <c r="A17" s="87"/>
      <c r="B17" s="82"/>
      <c r="C17" s="124"/>
      <c r="D17" s="124"/>
      <c r="E17" s="82"/>
      <c r="F17" s="82"/>
      <c r="G17" s="82"/>
      <c r="H17" s="82"/>
      <c r="I17" s="82"/>
      <c r="J17" s="82"/>
      <c r="K17" s="82"/>
      <c r="L17" s="83"/>
    </row>
    <row r="18" spans="1:12" ht="21.95" customHeight="1" x14ac:dyDescent="0.25">
      <c r="A18" s="87"/>
      <c r="B18" s="82"/>
      <c r="C18" s="124"/>
      <c r="D18" s="124"/>
      <c r="E18" s="82"/>
      <c r="F18" s="82"/>
      <c r="G18" s="82"/>
      <c r="H18" s="82"/>
      <c r="I18" s="82"/>
      <c r="J18" s="82"/>
      <c r="K18" s="82"/>
      <c r="L18" s="83"/>
    </row>
    <row r="19" spans="1:12" ht="21.95" customHeight="1" x14ac:dyDescent="0.25">
      <c r="A19" s="87"/>
      <c r="B19" s="82"/>
      <c r="C19" s="124"/>
      <c r="D19" s="124"/>
      <c r="E19" s="82"/>
      <c r="F19" s="82"/>
      <c r="G19" s="82"/>
      <c r="H19" s="82"/>
      <c r="I19" s="82"/>
      <c r="J19" s="82"/>
      <c r="K19" s="82"/>
      <c r="L19" s="83"/>
    </row>
    <row r="20" spans="1:12" ht="21.95" customHeight="1" x14ac:dyDescent="0.25">
      <c r="A20" s="87"/>
      <c r="B20" s="82"/>
      <c r="C20" s="124"/>
      <c r="D20" s="124"/>
      <c r="E20" s="82"/>
      <c r="F20" s="82"/>
      <c r="G20" s="82"/>
      <c r="H20" s="82"/>
      <c r="I20" s="82"/>
      <c r="J20" s="82"/>
      <c r="K20" s="82"/>
      <c r="L20" s="83"/>
    </row>
    <row r="21" spans="1:12" ht="21.95" customHeight="1" x14ac:dyDescent="0.25">
      <c r="A21" s="87"/>
      <c r="B21" s="82"/>
      <c r="C21" s="124"/>
      <c r="D21" s="124"/>
      <c r="E21" s="82"/>
      <c r="F21" s="82"/>
      <c r="G21" s="82"/>
      <c r="H21" s="82"/>
      <c r="I21" s="82"/>
      <c r="J21" s="82"/>
      <c r="K21" s="82"/>
      <c r="L21" s="83"/>
    </row>
    <row r="22" spans="1:12" ht="21.95" customHeight="1" x14ac:dyDescent="0.25">
      <c r="A22" s="87"/>
      <c r="B22" s="82"/>
      <c r="C22" s="124"/>
      <c r="D22" s="124"/>
      <c r="E22" s="82"/>
      <c r="F22" s="82"/>
      <c r="G22" s="82"/>
      <c r="H22" s="82"/>
      <c r="I22" s="82"/>
      <c r="J22" s="82"/>
      <c r="K22" s="82"/>
      <c r="L22" s="83"/>
    </row>
    <row r="23" spans="1:12" ht="21.95" customHeight="1" x14ac:dyDescent="0.25">
      <c r="A23" s="87"/>
      <c r="B23" s="82"/>
      <c r="C23" s="124"/>
      <c r="D23" s="124"/>
      <c r="E23" s="82"/>
      <c r="F23" s="82"/>
      <c r="G23" s="82"/>
      <c r="H23" s="82"/>
      <c r="I23" s="82"/>
      <c r="J23" s="82"/>
      <c r="K23" s="82"/>
      <c r="L23" s="83"/>
    </row>
    <row r="24" spans="1:12" ht="21.95" customHeight="1" x14ac:dyDescent="0.25">
      <c r="A24" s="87"/>
      <c r="B24" s="82"/>
      <c r="C24" s="124"/>
      <c r="D24" s="124"/>
      <c r="E24" s="82"/>
      <c r="F24" s="82"/>
      <c r="G24" s="82"/>
      <c r="H24" s="82"/>
      <c r="I24" s="82"/>
      <c r="J24" s="82"/>
      <c r="K24" s="82"/>
      <c r="L24" s="83"/>
    </row>
    <row r="25" spans="1:12" ht="21.95" customHeight="1" x14ac:dyDescent="0.25">
      <c r="A25" s="87"/>
      <c r="B25" s="82"/>
      <c r="C25" s="124"/>
      <c r="D25" s="124"/>
      <c r="E25" s="82"/>
      <c r="F25" s="82"/>
      <c r="G25" s="82"/>
      <c r="H25" s="82"/>
      <c r="I25" s="82"/>
      <c r="J25" s="82"/>
      <c r="K25" s="82"/>
      <c r="L25" s="83"/>
    </row>
    <row r="26" spans="1:12" ht="21.95" customHeight="1" x14ac:dyDescent="0.25">
      <c r="A26" s="87"/>
      <c r="B26" s="82"/>
      <c r="C26" s="124"/>
      <c r="D26" s="124"/>
      <c r="E26" s="82"/>
      <c r="F26" s="82"/>
      <c r="G26" s="82"/>
      <c r="H26" s="82"/>
      <c r="I26" s="82"/>
      <c r="J26" s="82"/>
      <c r="K26" s="82"/>
      <c r="L26" s="83"/>
    </row>
    <row r="27" spans="1:12" ht="21.95" customHeight="1" x14ac:dyDescent="0.25">
      <c r="A27" s="87"/>
      <c r="B27" s="82"/>
      <c r="C27" s="124"/>
      <c r="D27" s="124"/>
      <c r="E27" s="82"/>
      <c r="F27" s="82"/>
      <c r="G27" s="82"/>
      <c r="H27" s="82"/>
      <c r="I27" s="82"/>
      <c r="J27" s="82"/>
      <c r="K27" s="82"/>
      <c r="L27" s="83"/>
    </row>
    <row r="28" spans="1:12" ht="21.95" customHeight="1" x14ac:dyDescent="0.25">
      <c r="A28" s="87"/>
      <c r="B28" s="82"/>
      <c r="C28" s="124"/>
      <c r="D28" s="124"/>
      <c r="E28" s="82"/>
      <c r="F28" s="82"/>
      <c r="G28" s="82"/>
      <c r="H28" s="82"/>
      <c r="I28" s="82"/>
      <c r="J28" s="82"/>
      <c r="K28" s="82"/>
      <c r="L28" s="83"/>
    </row>
    <row r="29" spans="1:12" ht="21.95" customHeight="1" x14ac:dyDescent="0.25">
      <c r="A29" s="87"/>
      <c r="B29" s="82"/>
      <c r="C29" s="124"/>
      <c r="D29" s="124"/>
      <c r="E29" s="82"/>
      <c r="F29" s="82"/>
      <c r="G29" s="82"/>
      <c r="H29" s="82"/>
      <c r="I29" s="82"/>
      <c r="J29" s="82"/>
      <c r="K29" s="82"/>
      <c r="L29" s="83"/>
    </row>
    <row r="30" spans="1:12" ht="21.95" customHeight="1" x14ac:dyDescent="0.25">
      <c r="A30" s="87"/>
      <c r="B30" s="82"/>
      <c r="C30" s="124"/>
      <c r="D30" s="124"/>
      <c r="E30" s="82"/>
      <c r="F30" s="82"/>
      <c r="G30" s="82"/>
      <c r="H30" s="82"/>
      <c r="I30" s="82"/>
      <c r="J30" s="82"/>
      <c r="K30" s="82"/>
      <c r="L30" s="83"/>
    </row>
    <row r="31" spans="1:12" ht="21.95" customHeight="1" x14ac:dyDescent="0.25">
      <c r="A31" s="87"/>
      <c r="B31" s="82"/>
      <c r="C31" s="124"/>
      <c r="D31" s="124"/>
      <c r="E31" s="82"/>
      <c r="F31" s="82"/>
      <c r="G31" s="82"/>
      <c r="H31" s="82"/>
      <c r="I31" s="82"/>
      <c r="J31" s="82"/>
      <c r="K31" s="82"/>
      <c r="L31" s="83"/>
    </row>
    <row r="32" spans="1:12" ht="21.95" customHeight="1" x14ac:dyDescent="0.25">
      <c r="A32" s="87"/>
      <c r="B32" s="82"/>
      <c r="C32" s="124"/>
      <c r="D32" s="124"/>
      <c r="E32" s="82"/>
      <c r="F32" s="82"/>
      <c r="G32" s="82"/>
      <c r="H32" s="82"/>
      <c r="I32" s="82"/>
      <c r="J32" s="82"/>
      <c r="K32" s="82"/>
      <c r="L32" s="83"/>
    </row>
    <row r="33" spans="1:12" ht="21.95" customHeight="1" x14ac:dyDescent="0.25">
      <c r="A33" s="87"/>
      <c r="B33" s="82"/>
      <c r="C33" s="124"/>
      <c r="D33" s="124"/>
      <c r="E33" s="82"/>
      <c r="F33" s="82"/>
      <c r="G33" s="82"/>
      <c r="H33" s="82"/>
      <c r="I33" s="82"/>
      <c r="J33" s="82"/>
      <c r="K33" s="82"/>
      <c r="L33" s="83"/>
    </row>
    <row r="34" spans="1:12" ht="21.95" customHeight="1" x14ac:dyDescent="0.25">
      <c r="A34" s="87"/>
      <c r="B34" s="82"/>
      <c r="C34" s="124"/>
      <c r="D34" s="124"/>
      <c r="E34" s="82"/>
      <c r="F34" s="82"/>
      <c r="G34" s="82"/>
      <c r="H34" s="82"/>
      <c r="I34" s="82"/>
      <c r="J34" s="82"/>
      <c r="K34" s="82"/>
      <c r="L34" s="83"/>
    </row>
    <row r="35" spans="1:12" ht="21.95" customHeight="1" x14ac:dyDescent="0.25">
      <c r="A35" s="87"/>
      <c r="B35" s="82"/>
      <c r="C35" s="124"/>
      <c r="D35" s="124"/>
      <c r="E35" s="82"/>
      <c r="F35" s="82"/>
      <c r="G35" s="82"/>
      <c r="H35" s="82"/>
      <c r="I35" s="82"/>
      <c r="J35" s="82"/>
      <c r="K35" s="82"/>
      <c r="L35" s="83"/>
    </row>
    <row r="36" spans="1:12" ht="21.95" customHeight="1" x14ac:dyDescent="0.25">
      <c r="A36" s="87"/>
      <c r="B36" s="82"/>
      <c r="C36" s="124"/>
      <c r="D36" s="124"/>
      <c r="E36" s="82"/>
      <c r="F36" s="82"/>
      <c r="G36" s="82"/>
      <c r="H36" s="82"/>
      <c r="I36" s="82"/>
      <c r="J36" s="82"/>
      <c r="K36" s="82"/>
      <c r="L36" s="83"/>
    </row>
    <row r="37" spans="1:12" ht="21.95" customHeight="1" x14ac:dyDescent="0.25">
      <c r="A37" s="87"/>
      <c r="B37" s="82"/>
      <c r="C37" s="124"/>
      <c r="D37" s="124"/>
      <c r="E37" s="82"/>
      <c r="F37" s="82"/>
      <c r="G37" s="82"/>
      <c r="H37" s="82"/>
      <c r="I37" s="82"/>
      <c r="J37" s="82"/>
      <c r="K37" s="82"/>
      <c r="L37" s="83"/>
    </row>
    <row r="38" spans="1:12" ht="21.95" customHeight="1" x14ac:dyDescent="0.25">
      <c r="A38" s="87"/>
      <c r="B38" s="82"/>
      <c r="C38" s="124"/>
      <c r="D38" s="124"/>
      <c r="E38" s="82"/>
      <c r="F38" s="82"/>
      <c r="G38" s="82"/>
      <c r="H38" s="82"/>
      <c r="I38" s="82"/>
      <c r="J38" s="82"/>
      <c r="K38" s="82"/>
      <c r="L38" s="83"/>
    </row>
    <row r="39" spans="1:12" ht="21.95" customHeight="1" x14ac:dyDescent="0.25">
      <c r="A39" s="87"/>
      <c r="B39" s="82"/>
      <c r="C39" s="124"/>
      <c r="D39" s="124"/>
      <c r="E39" s="82"/>
      <c r="F39" s="82"/>
      <c r="G39" s="82"/>
      <c r="H39" s="82"/>
      <c r="I39" s="82"/>
      <c r="J39" s="82"/>
      <c r="K39" s="82"/>
      <c r="L39" s="83"/>
    </row>
    <row r="40" spans="1:12" ht="21.95" customHeight="1" x14ac:dyDescent="0.25">
      <c r="A40" s="87"/>
      <c r="B40" s="82"/>
      <c r="C40" s="124"/>
      <c r="D40" s="124"/>
      <c r="E40" s="82"/>
      <c r="F40" s="82"/>
      <c r="G40" s="82"/>
      <c r="H40" s="82"/>
      <c r="I40" s="82"/>
      <c r="J40" s="82"/>
      <c r="K40" s="82"/>
      <c r="L40" s="83"/>
    </row>
    <row r="41" spans="1:12" ht="21.95" customHeight="1" x14ac:dyDescent="0.25">
      <c r="A41" s="87"/>
      <c r="B41" s="82"/>
      <c r="C41" s="124"/>
      <c r="D41" s="124"/>
      <c r="E41" s="82"/>
      <c r="F41" s="82"/>
      <c r="G41" s="82"/>
      <c r="H41" s="82"/>
      <c r="I41" s="82"/>
      <c r="J41" s="82"/>
      <c r="K41" s="82"/>
      <c r="L41" s="83"/>
    </row>
    <row r="42" spans="1:12" ht="21.95" customHeight="1" x14ac:dyDescent="0.25">
      <c r="A42" s="87"/>
      <c r="B42" s="82"/>
      <c r="C42" s="124"/>
      <c r="D42" s="124"/>
      <c r="E42" s="82"/>
      <c r="F42" s="82"/>
      <c r="G42" s="82"/>
      <c r="H42" s="82"/>
      <c r="I42" s="82"/>
      <c r="J42" s="82"/>
      <c r="K42" s="82"/>
      <c r="L42" s="83"/>
    </row>
    <row r="43" spans="1:12" ht="21.95" customHeight="1" x14ac:dyDescent="0.25">
      <c r="A43" s="87"/>
      <c r="B43" s="82"/>
      <c r="C43" s="124"/>
      <c r="D43" s="124"/>
      <c r="E43" s="82"/>
      <c r="F43" s="82"/>
      <c r="G43" s="82"/>
      <c r="H43" s="82"/>
      <c r="I43" s="82"/>
      <c r="J43" s="82"/>
      <c r="K43" s="82"/>
      <c r="L43" s="83"/>
    </row>
    <row r="44" spans="1:12" ht="21.95" customHeight="1" x14ac:dyDescent="0.25">
      <c r="A44" s="87"/>
      <c r="B44" s="82"/>
      <c r="C44" s="124"/>
      <c r="D44" s="124"/>
      <c r="E44" s="82"/>
      <c r="F44" s="82"/>
      <c r="G44" s="82"/>
      <c r="H44" s="82"/>
      <c r="I44" s="82"/>
      <c r="J44" s="82"/>
      <c r="K44" s="82"/>
      <c r="L44" s="83"/>
    </row>
    <row r="45" spans="1:12" ht="21.95" customHeight="1" x14ac:dyDescent="0.25">
      <c r="A45" s="87"/>
      <c r="B45" s="82"/>
      <c r="C45" s="124"/>
      <c r="D45" s="124"/>
      <c r="E45" s="82"/>
      <c r="F45" s="82"/>
      <c r="G45" s="82"/>
      <c r="H45" s="82"/>
      <c r="I45" s="82"/>
      <c r="J45" s="82"/>
      <c r="K45" s="82"/>
      <c r="L45" s="83"/>
    </row>
    <row r="46" spans="1:12" ht="21.95" customHeight="1" x14ac:dyDescent="0.25">
      <c r="A46" s="87"/>
      <c r="B46" s="82"/>
      <c r="C46" s="124"/>
      <c r="D46" s="124"/>
      <c r="E46" s="82"/>
      <c r="F46" s="82"/>
      <c r="G46" s="82"/>
      <c r="H46" s="82"/>
      <c r="I46" s="82"/>
      <c r="J46" s="82"/>
      <c r="K46" s="82"/>
      <c r="L46" s="83"/>
    </row>
    <row r="47" spans="1:12" ht="21.95" customHeight="1" x14ac:dyDescent="0.25">
      <c r="A47" s="87"/>
      <c r="B47" s="82"/>
      <c r="C47" s="124"/>
      <c r="D47" s="124"/>
      <c r="E47" s="82"/>
      <c r="F47" s="82"/>
      <c r="G47" s="82"/>
      <c r="H47" s="82"/>
      <c r="I47" s="82"/>
      <c r="J47" s="82"/>
      <c r="K47" s="82"/>
      <c r="L47" s="83"/>
    </row>
    <row r="48" spans="1:12" ht="21.95" customHeight="1" thickBot="1" x14ac:dyDescent="0.3">
      <c r="A48" s="88"/>
      <c r="B48" s="89"/>
      <c r="C48" s="134"/>
      <c r="D48" s="134"/>
      <c r="E48" s="89"/>
      <c r="F48" s="89"/>
      <c r="G48" s="89"/>
      <c r="H48" s="89"/>
      <c r="I48" s="89"/>
      <c r="J48" s="89"/>
      <c r="K48" s="89"/>
      <c r="L48" s="90"/>
    </row>
  </sheetData>
  <sheetProtection password="97FD" sheet="1" objects="1" scenarios="1"/>
  <mergeCells count="47">
    <mergeCell ref="C44:D44"/>
    <mergeCell ref="C45:D45"/>
    <mergeCell ref="C46:D46"/>
    <mergeCell ref="C47:D47"/>
    <mergeCell ref="C48:D48"/>
    <mergeCell ref="C43:D43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:F2"/>
    <mergeCell ref="J3:J4"/>
    <mergeCell ref="L3:L4"/>
    <mergeCell ref="C4:F4"/>
    <mergeCell ref="C6:F6"/>
    <mergeCell ref="J6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5</vt:i4>
      </vt:variant>
    </vt:vector>
  </HeadingPairs>
  <TitlesOfParts>
    <vt:vector size="28" baseType="lpstr">
      <vt:lpstr>Horaire</vt:lpstr>
      <vt:lpstr>Tarifs</vt:lpstr>
      <vt:lpstr>Contact</vt:lpstr>
      <vt:lpstr>Terrains</vt:lpstr>
      <vt:lpstr>Mois--Jours</vt:lpstr>
      <vt:lpstr>Antoine D'arcy</vt:lpstr>
      <vt:lpstr>Benjamin Lemay</vt:lpstr>
      <vt:lpstr>Edouard Portelance</vt:lpstr>
      <vt:lpstr>Emile Laroche</vt:lpstr>
      <vt:lpstr>Frederic Bergeron</vt:lpstr>
      <vt:lpstr>Frederic Plante</vt:lpstr>
      <vt:lpstr>Gustave Legendre</vt:lpstr>
      <vt:lpstr>xavier masse jacob</vt:lpstr>
      <vt:lpstr>Lilia Benkoula</vt:lpstr>
      <vt:lpstr>Linda Benkoula</vt:lpstr>
      <vt:lpstr>Matteo Fontana</vt:lpstr>
      <vt:lpstr>Mathieu Morin</vt:lpstr>
      <vt:lpstr>Nicolas Tremblay</vt:lpstr>
      <vt:lpstr>Samuel Gagnon</vt:lpstr>
      <vt:lpstr>Stéphane Bergeron</vt:lpstr>
      <vt:lpstr>Isaac Milian</vt:lpstr>
      <vt:lpstr>Kevin Lagacé</vt:lpstr>
      <vt:lpstr>William Deschène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Pascal RICHARD</cp:lastModifiedBy>
  <cp:lastPrinted>2018-06-27T11:29:00Z</cp:lastPrinted>
  <dcterms:created xsi:type="dcterms:W3CDTF">2017-05-02T17:18:36Z</dcterms:created>
  <dcterms:modified xsi:type="dcterms:W3CDTF">2020-02-11T14:11:16Z</dcterms:modified>
</cp:coreProperties>
</file>