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4115" windowHeight="6720"/>
  </bookViews>
  <sheets>
    <sheet name="Dashboard" sheetId="1" r:id="rId1"/>
    <sheet name="listes" sheetId="2" r:id="rId2"/>
    <sheet name="Feuil3" sheetId="3" r:id="rId3"/>
  </sheets>
  <definedNames>
    <definedName name="listeloop">listes!$A$2:$A$7</definedName>
    <definedName name="POD">listes!$D$2:$D$13</definedName>
    <definedName name="POL">listes!$C$2:$C$7</definedName>
    <definedName name="VESSELS">listes!$B$2:$B$7</definedName>
    <definedName name="_xlnm.Print_Area" localSheetId="0">Dashboard!$A$1:$AI$10</definedName>
  </definedNames>
  <calcPr calcId="145621"/>
</workbook>
</file>

<file path=xl/calcChain.xml><?xml version="1.0" encoding="utf-8"?>
<calcChain xmlns="http://schemas.openxmlformats.org/spreadsheetml/2006/main">
  <c r="A4" i="1" l="1"/>
  <c r="A3" i="1"/>
  <c r="F1" i="1" l="1"/>
</calcChain>
</file>

<file path=xl/comments1.xml><?xml version="1.0" encoding="utf-8"?>
<comments xmlns="http://schemas.openxmlformats.org/spreadsheetml/2006/main">
  <authors>
    <author>LEMAITRE Nicolas</author>
  </authors>
  <commentList>
    <comment ref="U3" authorId="0">
      <text>
        <r>
          <rPr>
            <b/>
            <sz val="9"/>
            <color indexed="81"/>
            <rFont val="Tahoma"/>
            <family val="2"/>
          </rPr>
          <t>LEMAITRE Nicolas:</t>
        </r>
        <r>
          <rPr>
            <sz val="9"/>
            <color indexed="81"/>
            <rFont val="Tahoma"/>
            <family val="2"/>
          </rPr>
          <t xml:space="preserve">
Allocation RechercheV sur liste des navires</t>
        </r>
      </text>
    </comment>
  </commentList>
</comments>
</file>

<file path=xl/comments2.xml><?xml version="1.0" encoding="utf-8"?>
<comments xmlns="http://schemas.openxmlformats.org/spreadsheetml/2006/main">
  <authors>
    <author>LEMAITRE Nicolas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LEMAITRE Nicolas:</t>
        </r>
        <r>
          <rPr>
            <sz val="9"/>
            <color indexed="81"/>
            <rFont val="Tahoma"/>
            <family val="2"/>
          </rPr>
          <t xml:space="preserve">
Liste déroulante sur une table de navire</t>
        </r>
      </text>
    </comment>
    <comment ref="B2" authorId="0">
      <text>
        <r>
          <rPr>
            <b/>
            <sz val="9"/>
            <color indexed="81"/>
            <rFont val="Tahoma"/>
            <family val="2"/>
          </rPr>
          <t>LEMAITRE Nicolas:</t>
        </r>
        <r>
          <rPr>
            <sz val="9"/>
            <color indexed="81"/>
            <rFont val="Tahoma"/>
            <family val="2"/>
          </rPr>
          <t xml:space="preserve">
Liste déroulante sur une table de navire</t>
        </r>
      </text>
    </comment>
  </commentList>
</comments>
</file>

<file path=xl/sharedStrings.xml><?xml version="1.0" encoding="utf-8"?>
<sst xmlns="http://schemas.openxmlformats.org/spreadsheetml/2006/main" count="86" uniqueCount="55">
  <si>
    <t>POL</t>
  </si>
  <si>
    <t>POD</t>
  </si>
  <si>
    <t>TOTAL</t>
  </si>
  <si>
    <t>ROTATIONS</t>
  </si>
  <si>
    <t>MARSEILLE</t>
  </si>
  <si>
    <t>GHAZAOUET</t>
  </si>
  <si>
    <t>BEJAIA</t>
  </si>
  <si>
    <t>DJEN DJEN</t>
  </si>
  <si>
    <t>SKIKDA</t>
  </si>
  <si>
    <t>ANNABA</t>
  </si>
  <si>
    <t>MOSTA</t>
  </si>
  <si>
    <t>LA SPEZIA</t>
  </si>
  <si>
    <t>TEUS</t>
  </si>
  <si>
    <t>ALG ODCY</t>
  </si>
  <si>
    <t>ALG ANISFER</t>
  </si>
  <si>
    <t>ALG CENTRE</t>
  </si>
  <si>
    <t>ORAN CENTRE</t>
  </si>
  <si>
    <t>VOYAGES</t>
  </si>
  <si>
    <t>SKIKA</t>
  </si>
  <si>
    <t>ORAN 
OTERCO</t>
  </si>
  <si>
    <t>BARCELONA</t>
  </si>
  <si>
    <t>ALGER CENTRE</t>
  </si>
  <si>
    <t>GENOA</t>
  </si>
  <si>
    <t>GANDIA</t>
  </si>
  <si>
    <t>ALGER ANISFER</t>
  </si>
  <si>
    <t>HOHEPLATE</t>
  </si>
  <si>
    <t>VEGA CARINA</t>
  </si>
  <si>
    <t>CORONAJ</t>
  </si>
  <si>
    <t>DEVON STRAIT</t>
  </si>
  <si>
    <t>JANINA</t>
  </si>
  <si>
    <t>HH NORTH</t>
  </si>
  <si>
    <t>ALGER ODCY</t>
  </si>
  <si>
    <t>VALENCIA</t>
  </si>
  <si>
    <t>MISURATA</t>
  </si>
  <si>
    <t>ALLOCATION</t>
  </si>
  <si>
    <t>TEU</t>
  </si>
  <si>
    <t>TONS</t>
  </si>
  <si>
    <t>PERFORMANCE</t>
  </si>
  <si>
    <t>FILLING</t>
  </si>
  <si>
    <t>VESSELS</t>
  </si>
  <si>
    <t>LOOP</t>
  </si>
  <si>
    <t>ITALY</t>
  </si>
  <si>
    <t xml:space="preserve">SPAIN </t>
  </si>
  <si>
    <t xml:space="preserve">MARSEILLE </t>
  </si>
  <si>
    <t>ADD 1</t>
  </si>
  <si>
    <t>ADD 2</t>
  </si>
  <si>
    <t>ADD 3</t>
  </si>
  <si>
    <t>0408KS</t>
  </si>
  <si>
    <t>0388GS</t>
  </si>
  <si>
    <t>0932GS</t>
  </si>
  <si>
    <t>334JNS</t>
  </si>
  <si>
    <t>115UWS</t>
  </si>
  <si>
    <t>lu</t>
  </si>
  <si>
    <t>di</t>
  </si>
  <si>
    <t>listeloop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</si>
</sst>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d\ mmmm\ yyyy;@"/>
    <numFmt numFmtId="165" formatCode="#\ ##0"/>
    <numFmt numFmtId="166" formatCode="dd/mm/yy;@"/>
    <numFmt numFmtId="167" formatCode="#\ ##0\ &quot;Teus&quot;"/>
    <numFmt numFmtId="168" formatCode="#\ ##0\ &quot;Tons&quot;"/>
    <numFmt numFmtId="169" formatCode="&quot;WEEK &quot;0"/>
  </numFmts>
  <fonts count="2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color theme="3" tint="-0.249977111117893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22"/>
      <name val="Calibri"/>
      <family val="2"/>
      <scheme val="minor"/>
    </font>
    <font>
      <u/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24"/>
      <color indexed="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0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164" fontId="9" fillId="2" borderId="0" xfId="2" applyNumberFormat="1" applyFont="1" applyFill="1" applyBorder="1" applyAlignment="1">
      <alignment horizontal="center" vertical="center"/>
    </xf>
    <xf numFmtId="0" fontId="10" fillId="3" borderId="0" xfId="2" applyFont="1" applyFill="1" applyBorder="1" applyAlignment="1">
      <alignment horizontal="center" vertical="center"/>
    </xf>
    <xf numFmtId="0" fontId="11" fillId="3" borderId="0" xfId="2" applyFont="1" applyFill="1" applyBorder="1" applyAlignment="1">
      <alignment vertical="center"/>
    </xf>
    <xf numFmtId="49" fontId="13" fillId="0" borderId="0" xfId="2" applyNumberFormat="1" applyFont="1" applyFill="1" applyBorder="1" applyAlignment="1">
      <alignment vertical="center"/>
    </xf>
    <xf numFmtId="166" fontId="12" fillId="2" borderId="0" xfId="2" applyNumberFormat="1" applyFont="1" applyFill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8" fillId="0" borderId="0" xfId="2" applyFont="1" applyAlignment="1">
      <alignment vertical="center"/>
    </xf>
    <xf numFmtId="49" fontId="14" fillId="2" borderId="0" xfId="3" applyNumberFormat="1" applyFont="1" applyFill="1" applyBorder="1" applyAlignment="1" applyProtection="1">
      <alignment horizontal="center" vertical="center"/>
    </xf>
    <xf numFmtId="165" fontId="16" fillId="2" borderId="0" xfId="2" applyNumberFormat="1" applyFont="1" applyFill="1" applyBorder="1" applyAlignment="1">
      <alignment horizontal="center" vertical="center"/>
    </xf>
    <xf numFmtId="0" fontId="16" fillId="2" borderId="0" xfId="2" applyFont="1" applyFill="1" applyBorder="1" applyAlignment="1">
      <alignment horizontal="center" vertical="center"/>
    </xf>
    <xf numFmtId="1" fontId="16" fillId="2" borderId="0" xfId="2" applyNumberFormat="1" applyFont="1" applyFill="1" applyBorder="1" applyAlignment="1">
      <alignment horizontal="center" vertical="center"/>
    </xf>
    <xf numFmtId="9" fontId="16" fillId="2" borderId="0" xfId="2" applyNumberFormat="1" applyFont="1" applyFill="1" applyBorder="1" applyAlignment="1">
      <alignment horizontal="center" vertical="center"/>
    </xf>
    <xf numFmtId="49" fontId="16" fillId="2" borderId="0" xfId="3" applyNumberFormat="1" applyFont="1" applyFill="1" applyBorder="1" applyAlignment="1" applyProtection="1">
      <alignment horizontal="center" vertical="center"/>
    </xf>
    <xf numFmtId="0" fontId="16" fillId="2" borderId="0" xfId="2" applyFont="1" applyFill="1" applyAlignment="1">
      <alignment horizontal="center" vertical="center"/>
    </xf>
    <xf numFmtId="165" fontId="16" fillId="2" borderId="0" xfId="2" applyNumberFormat="1" applyFont="1" applyFill="1" applyBorder="1" applyAlignment="1">
      <alignment horizontal="center" vertical="center" wrapText="1"/>
    </xf>
    <xf numFmtId="3" fontId="16" fillId="2" borderId="0" xfId="2" applyNumberFormat="1" applyFont="1" applyFill="1" applyBorder="1" applyAlignment="1">
      <alignment horizontal="center" vertical="center"/>
    </xf>
    <xf numFmtId="9" fontId="16" fillId="2" borderId="0" xfId="1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164" fontId="7" fillId="2" borderId="0" xfId="2" applyNumberFormat="1" applyFont="1" applyFill="1" applyBorder="1" applyAlignment="1">
      <alignment horizontal="center" vertical="center"/>
    </xf>
    <xf numFmtId="0" fontId="4" fillId="5" borderId="0" xfId="2" applyFont="1" applyFill="1" applyBorder="1" applyAlignment="1">
      <alignment horizontal="center" vertical="center"/>
    </xf>
    <xf numFmtId="167" fontId="4" fillId="5" borderId="0" xfId="2" applyNumberFormat="1" applyFont="1" applyFill="1" applyBorder="1" applyAlignment="1">
      <alignment horizontal="center" vertical="center"/>
    </xf>
    <xf numFmtId="168" fontId="4" fillId="5" borderId="0" xfId="2" applyNumberFormat="1" applyFont="1" applyFill="1" applyBorder="1" applyAlignment="1">
      <alignment horizontal="center" vertical="center"/>
    </xf>
    <xf numFmtId="0" fontId="4" fillId="5" borderId="0" xfId="2" applyFont="1" applyFill="1" applyAlignment="1">
      <alignment vertical="center"/>
    </xf>
    <xf numFmtId="1" fontId="4" fillId="5" borderId="0" xfId="2" applyNumberFormat="1" applyFont="1" applyFill="1" applyBorder="1" applyAlignment="1">
      <alignment horizontal="center" vertical="center"/>
    </xf>
    <xf numFmtId="0" fontId="4" fillId="5" borderId="0" xfId="2" applyFont="1" applyFill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23" fillId="0" borderId="0" xfId="2" applyFont="1" applyAlignment="1">
      <alignment horizontal="center" vertical="center"/>
    </xf>
    <xf numFmtId="0" fontId="4" fillId="6" borderId="0" xfId="2" applyFont="1" applyFill="1" applyBorder="1" applyAlignment="1">
      <alignment horizontal="center" vertical="center"/>
    </xf>
    <xf numFmtId="9" fontId="4" fillId="6" borderId="0" xfId="2" applyNumberFormat="1" applyFont="1" applyFill="1" applyBorder="1" applyAlignment="1">
      <alignment horizontal="center" vertical="center"/>
    </xf>
    <xf numFmtId="0" fontId="4" fillId="6" borderId="0" xfId="4" applyFont="1" applyFill="1" applyBorder="1" applyAlignment="1">
      <alignment vertical="center"/>
    </xf>
    <xf numFmtId="0" fontId="4" fillId="6" borderId="0" xfId="2" applyFont="1" applyFill="1" applyAlignment="1">
      <alignment horizontal="center" vertical="center"/>
    </xf>
    <xf numFmtId="0" fontId="22" fillId="6" borderId="0" xfId="2" applyFont="1" applyFill="1" applyBorder="1" applyAlignment="1">
      <alignment horizontal="center" vertical="center"/>
    </xf>
    <xf numFmtId="167" fontId="22" fillId="5" borderId="0" xfId="2" applyNumberFormat="1" applyFont="1" applyFill="1" applyBorder="1" applyAlignment="1">
      <alignment horizontal="center" vertical="center"/>
    </xf>
    <xf numFmtId="0" fontId="16" fillId="4" borderId="0" xfId="2" applyFont="1" applyFill="1" applyBorder="1" applyAlignment="1">
      <alignment vertical="center" wrapText="1"/>
    </xf>
    <xf numFmtId="0" fontId="0" fillId="0" borderId="0" xfId="0" applyFill="1"/>
    <xf numFmtId="0" fontId="16" fillId="0" borderId="0" xfId="2" applyFont="1" applyFill="1" applyBorder="1" applyAlignment="1">
      <alignment vertical="center" wrapText="1"/>
    </xf>
    <xf numFmtId="0" fontId="3" fillId="2" borderId="0" xfId="2" applyFont="1" applyFill="1" applyBorder="1" applyAlignment="1">
      <alignment horizontal="center" vertical="center"/>
    </xf>
    <xf numFmtId="169" fontId="17" fillId="5" borderId="0" xfId="2" applyNumberFormat="1" applyFont="1" applyFill="1" applyBorder="1" applyAlignment="1">
      <alignment horizontal="center" vertical="center"/>
    </xf>
    <xf numFmtId="164" fontId="21" fillId="2" borderId="0" xfId="2" applyNumberFormat="1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20" fillId="5" borderId="0" xfId="2" applyFont="1" applyFill="1" applyBorder="1" applyAlignment="1">
      <alignment horizontal="center" vertical="center"/>
    </xf>
  </cellXfs>
  <cellStyles count="5">
    <cellStyle name="3232" xfId="2"/>
    <cellStyle name="3232 2" xfId="4"/>
    <cellStyle name="Lien hypertexte" xfId="3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5</xdr:row>
          <xdr:rowOff>9525</xdr:rowOff>
        </xdr:from>
        <xdr:to>
          <xdr:col>1</xdr:col>
          <xdr:colOff>0</xdr:colOff>
          <xdr:row>6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Rotations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L10"/>
  <sheetViews>
    <sheetView showGridLines="0" showZeros="0" tabSelected="1" view="pageBreakPreview" zoomScale="60" zoomScaleNormal="70" workbookViewId="0">
      <selection activeCell="Z29" sqref="Z29"/>
    </sheetView>
  </sheetViews>
  <sheetFormatPr baseColWidth="10" defaultColWidth="11.42578125" defaultRowHeight="11.25" outlineLevelCol="1" x14ac:dyDescent="0.2"/>
  <cols>
    <col min="1" max="1" width="15.7109375" style="1" bestFit="1" customWidth="1"/>
    <col min="2" max="2" width="14" style="1" bestFit="1" customWidth="1"/>
    <col min="3" max="3" width="14.5703125" style="1" bestFit="1" customWidth="1"/>
    <col min="4" max="4" width="13.7109375" style="1" bestFit="1" customWidth="1"/>
    <col min="5" max="5" width="10.7109375" style="1" hidden="1" customWidth="1" outlineLevel="1"/>
    <col min="6" max="6" width="14.28515625" style="1" bestFit="1" customWidth="1" collapsed="1"/>
    <col min="7" max="7" width="10.7109375" style="1" hidden="1" customWidth="1" outlineLevel="1"/>
    <col min="8" max="8" width="16.5703125" style="1" bestFit="1" customWidth="1" collapsed="1"/>
    <col min="9" max="9" width="10.7109375" style="1" hidden="1" customWidth="1" outlineLevel="1"/>
    <col min="10" max="10" width="13.7109375" style="1" bestFit="1" customWidth="1" collapsed="1"/>
    <col min="11" max="11" width="10.7109375" style="1" hidden="1" customWidth="1" outlineLevel="1"/>
    <col min="12" max="12" width="14.5703125" style="1" bestFit="1" customWidth="1" collapsed="1"/>
    <col min="13" max="13" width="10.7109375" style="1" hidden="1" customWidth="1" outlineLevel="1"/>
    <col min="14" max="14" width="10.7109375" style="1" customWidth="1" collapsed="1"/>
    <col min="15" max="15" width="10.7109375" style="1" hidden="1" customWidth="1" outlineLevel="1"/>
    <col min="16" max="16" width="18.7109375" style="1" bestFit="1" customWidth="1" collapsed="1"/>
    <col min="17" max="17" width="10.7109375" style="1" hidden="1" customWidth="1" outlineLevel="1"/>
    <col min="18" max="18" width="12.85546875" style="1" bestFit="1" customWidth="1" collapsed="1"/>
    <col min="19" max="19" width="10.7109375" style="1" hidden="1" customWidth="1" outlineLevel="1"/>
    <col min="20" max="20" width="10.7109375" style="1" customWidth="1" collapsed="1"/>
    <col min="21" max="21" width="10.7109375" style="1" hidden="1" customWidth="1" outlineLevel="1"/>
    <col min="22" max="22" width="8.7109375" style="1" bestFit="1" customWidth="1" collapsed="1"/>
    <col min="23" max="23" width="10.7109375" style="1" hidden="1" customWidth="1" outlineLevel="1"/>
    <col min="24" max="24" width="10.7109375" style="1" customWidth="1" collapsed="1"/>
    <col min="25" max="25" width="10.7109375" style="1" hidden="1" customWidth="1" outlineLevel="1"/>
    <col min="26" max="26" width="10.7109375" style="1" customWidth="1" collapsed="1"/>
    <col min="27" max="27" width="10.7109375" style="1" hidden="1" customWidth="1" outlineLevel="1"/>
    <col min="28" max="28" width="12.140625" style="1" hidden="1" customWidth="1" collapsed="1"/>
    <col min="29" max="29" width="10.7109375" style="1" hidden="1" customWidth="1" outlineLevel="1"/>
    <col min="30" max="30" width="12.140625" style="1" hidden="1" customWidth="1" collapsed="1"/>
    <col min="31" max="31" width="10.7109375" style="1" hidden="1" customWidth="1" outlineLevel="1"/>
    <col min="32" max="32" width="10.7109375" style="1" customWidth="1" collapsed="1"/>
    <col min="33" max="33" width="10.7109375" style="1" customWidth="1"/>
    <col min="34" max="35" width="11.42578125" style="1"/>
    <col min="36" max="36" width="15.5703125" style="2" customWidth="1"/>
    <col min="37" max="37" width="15.5703125" style="1" customWidth="1"/>
    <col min="38" max="38" width="15.5703125" style="2" customWidth="1"/>
    <col min="39" max="40" width="15.5703125" style="1" customWidth="1"/>
    <col min="41" max="16384" width="11.42578125" style="1"/>
  </cols>
  <sheetData>
    <row r="1" spans="1:38" s="4" customFormat="1" ht="15.75" customHeight="1" x14ac:dyDescent="0.25">
      <c r="A1" s="49">
        <v>5</v>
      </c>
      <c r="B1" s="15">
        <v>2016</v>
      </c>
      <c r="C1" s="15" t="s">
        <v>52</v>
      </c>
      <c r="D1" s="15" t="s">
        <v>53</v>
      </c>
      <c r="F1" s="50">
        <f ca="1">TODAY()</f>
        <v>42419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18"/>
      <c r="W1" s="37"/>
      <c r="X1" s="51" t="s">
        <v>34</v>
      </c>
      <c r="Y1" s="51"/>
      <c r="Z1" s="51"/>
      <c r="AA1" s="18"/>
      <c r="AB1" s="18"/>
      <c r="AC1" s="18"/>
      <c r="AD1" s="18"/>
      <c r="AE1" s="18"/>
      <c r="AF1" s="48" t="s">
        <v>37</v>
      </c>
      <c r="AG1" s="48"/>
      <c r="AH1" s="48"/>
      <c r="AJ1" s="48"/>
      <c r="AK1" s="48"/>
    </row>
    <row r="2" spans="1:38" s="4" customFormat="1" ht="15.75" customHeight="1" x14ac:dyDescent="0.25">
      <c r="A2" s="49"/>
      <c r="B2" s="26" t="s">
        <v>40</v>
      </c>
      <c r="C2" s="26" t="s">
        <v>39</v>
      </c>
      <c r="D2" s="26" t="s">
        <v>17</v>
      </c>
      <c r="F2" s="52" t="s">
        <v>3</v>
      </c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21"/>
      <c r="X2" s="27" t="s">
        <v>35</v>
      </c>
      <c r="Y2" s="28"/>
      <c r="Z2" s="27" t="s">
        <v>36</v>
      </c>
      <c r="AA2" s="21"/>
      <c r="AB2" s="22"/>
      <c r="AC2" s="21"/>
      <c r="AD2" s="22"/>
      <c r="AE2" s="21"/>
      <c r="AF2" s="28" t="s">
        <v>12</v>
      </c>
      <c r="AG2" s="28" t="s">
        <v>36</v>
      </c>
      <c r="AH2" s="29" t="s">
        <v>38</v>
      </c>
      <c r="AJ2" s="38"/>
      <c r="AK2" s="38"/>
    </row>
    <row r="3" spans="1:38" s="4" customFormat="1" ht="15.75" customHeight="1" x14ac:dyDescent="0.25">
      <c r="A3" s="30">
        <f>SUM(MOD(("1/"&amp;B1)-{0;6},{1E+99;7})*{1;-1},A1*7,MATCH(MID(C1,1,2),{"lu";"ma";"me";"je";"ve";"sa";"di"},0)-5)</f>
        <v>42401</v>
      </c>
      <c r="B3" s="13" t="s">
        <v>41</v>
      </c>
      <c r="C3" s="11" t="s">
        <v>26</v>
      </c>
      <c r="D3" s="11"/>
      <c r="F3" s="43" t="s">
        <v>11</v>
      </c>
      <c r="G3" s="39"/>
      <c r="H3" s="43" t="s">
        <v>22</v>
      </c>
      <c r="I3" s="39"/>
      <c r="J3" s="40" t="s">
        <v>4</v>
      </c>
      <c r="K3" s="39"/>
      <c r="L3" s="40" t="s">
        <v>20</v>
      </c>
      <c r="M3" s="39"/>
      <c r="N3" s="40"/>
      <c r="P3" s="44" t="s">
        <v>5</v>
      </c>
      <c r="Q3" s="31"/>
      <c r="R3" s="33" t="s">
        <v>7</v>
      </c>
      <c r="S3" s="31"/>
      <c r="T3" s="34"/>
      <c r="U3" s="35"/>
      <c r="V3" s="31"/>
      <c r="W3" s="17"/>
      <c r="X3" s="22"/>
      <c r="Y3" s="19"/>
      <c r="Z3" s="22"/>
      <c r="AA3" s="17"/>
      <c r="AB3" s="22"/>
      <c r="AC3" s="17"/>
      <c r="AD3" s="22"/>
      <c r="AE3" s="17"/>
      <c r="AF3" s="23"/>
      <c r="AG3" s="24"/>
      <c r="AH3" s="20"/>
      <c r="AJ3" s="38"/>
      <c r="AK3" s="38"/>
    </row>
    <row r="4" spans="1:38" s="4" customFormat="1" ht="15.75" customHeight="1" x14ac:dyDescent="0.25">
      <c r="A4" s="30">
        <f>SUM(MOD(("1/"&amp;B1)-{0;6},{1E+99;7})*{1;-1},A1*7,MATCH(MID(D1,1,2),{"lu";"ma";"me";"je";"ve";"sa";"di"},0)-5)</f>
        <v>42407</v>
      </c>
      <c r="B4" s="13" t="s">
        <v>42</v>
      </c>
      <c r="C4" s="11"/>
      <c r="D4" s="11" t="s">
        <v>47</v>
      </c>
      <c r="F4" s="43" t="s">
        <v>32</v>
      </c>
      <c r="G4" s="41"/>
      <c r="H4" s="43" t="s">
        <v>20</v>
      </c>
      <c r="I4" s="39"/>
      <c r="J4" s="40" t="s">
        <v>4</v>
      </c>
      <c r="K4" s="39"/>
      <c r="L4" s="39"/>
      <c r="M4" s="39"/>
      <c r="N4" s="39"/>
      <c r="P4" s="32" t="s">
        <v>31</v>
      </c>
      <c r="Q4" s="31"/>
      <c r="R4" s="32" t="s">
        <v>9</v>
      </c>
      <c r="S4" s="31"/>
      <c r="T4" s="34"/>
      <c r="U4" s="35"/>
      <c r="V4" s="31"/>
      <c r="W4" s="17"/>
      <c r="X4" s="22"/>
      <c r="Y4" s="19"/>
      <c r="Z4" s="22"/>
      <c r="AA4" s="17"/>
      <c r="AB4" s="22"/>
      <c r="AC4" s="17"/>
      <c r="AD4" s="22"/>
      <c r="AE4" s="17"/>
      <c r="AF4" s="17"/>
      <c r="AG4" s="24"/>
      <c r="AH4" s="20"/>
      <c r="AJ4" s="38"/>
      <c r="AK4" s="38"/>
    </row>
    <row r="5" spans="1:38" s="4" customFormat="1" ht="15.75" customHeight="1" x14ac:dyDescent="0.25">
      <c r="A5" s="5"/>
      <c r="B5" s="13" t="s">
        <v>43</v>
      </c>
      <c r="C5" s="11"/>
      <c r="D5" s="11" t="s">
        <v>48</v>
      </c>
      <c r="F5" s="39" t="s">
        <v>32</v>
      </c>
      <c r="G5" s="41"/>
      <c r="H5" s="39" t="s">
        <v>4</v>
      </c>
      <c r="I5" s="39"/>
      <c r="J5" s="39"/>
      <c r="K5" s="39"/>
      <c r="L5" s="39"/>
      <c r="M5" s="39"/>
      <c r="N5" s="39"/>
      <c r="P5" s="31" t="s">
        <v>24</v>
      </c>
      <c r="Q5" s="31"/>
      <c r="R5" s="31" t="s">
        <v>9</v>
      </c>
      <c r="S5" s="31"/>
      <c r="T5" s="36"/>
      <c r="U5" s="35"/>
      <c r="V5" s="36"/>
      <c r="W5" s="17"/>
      <c r="X5" s="22"/>
      <c r="Y5" s="19"/>
      <c r="Z5" s="22"/>
      <c r="AA5" s="17"/>
      <c r="AB5" s="22"/>
      <c r="AC5" s="17"/>
      <c r="AD5" s="22"/>
      <c r="AE5" s="17"/>
      <c r="AF5" s="17"/>
      <c r="AG5" s="24"/>
      <c r="AH5" s="20"/>
      <c r="AJ5" s="38"/>
      <c r="AK5" s="38"/>
    </row>
    <row r="6" spans="1:38" s="4" customFormat="1" ht="15.75" customHeight="1" x14ac:dyDescent="0.25">
      <c r="A6" s="9"/>
      <c r="B6" s="14" t="s">
        <v>44</v>
      </c>
      <c r="C6" s="12"/>
      <c r="D6" s="11" t="s">
        <v>49</v>
      </c>
      <c r="F6" s="39" t="s">
        <v>32</v>
      </c>
      <c r="G6" s="41"/>
      <c r="H6" s="42" t="s">
        <v>4</v>
      </c>
      <c r="I6" s="39"/>
      <c r="J6" s="39"/>
      <c r="K6" s="39"/>
      <c r="L6" s="39"/>
      <c r="M6" s="39"/>
      <c r="N6" s="39"/>
      <c r="P6" s="31" t="s">
        <v>21</v>
      </c>
      <c r="Q6" s="31"/>
      <c r="R6" s="31" t="s">
        <v>6</v>
      </c>
      <c r="S6" s="31"/>
      <c r="T6" s="36"/>
      <c r="U6" s="35"/>
      <c r="V6" s="36"/>
      <c r="W6" s="17"/>
      <c r="X6" s="22"/>
      <c r="Y6" s="19"/>
      <c r="Z6" s="22"/>
      <c r="AA6" s="17"/>
      <c r="AB6" s="22"/>
      <c r="AC6" s="17"/>
      <c r="AD6" s="22"/>
      <c r="AE6" s="17"/>
      <c r="AF6" s="17"/>
      <c r="AG6" s="24"/>
      <c r="AH6" s="20"/>
      <c r="AJ6" s="38"/>
      <c r="AK6" s="38"/>
    </row>
    <row r="7" spans="1:38" s="4" customFormat="1" ht="15.75" customHeight="1" x14ac:dyDescent="0.25">
      <c r="B7" s="14" t="s">
        <v>45</v>
      </c>
      <c r="C7" s="12"/>
      <c r="D7" s="11" t="s">
        <v>50</v>
      </c>
      <c r="F7" s="39" t="s">
        <v>4</v>
      </c>
      <c r="G7" s="39"/>
      <c r="H7" s="39" t="s">
        <v>20</v>
      </c>
      <c r="I7" s="39"/>
      <c r="J7" s="39" t="s">
        <v>32</v>
      </c>
      <c r="K7" s="39"/>
      <c r="L7" s="39"/>
      <c r="M7" s="39"/>
      <c r="N7" s="39"/>
      <c r="P7" s="31" t="s">
        <v>16</v>
      </c>
      <c r="Q7" s="31"/>
      <c r="R7" s="31"/>
      <c r="S7" s="31"/>
      <c r="T7" s="36"/>
      <c r="U7" s="35"/>
      <c r="V7" s="36"/>
      <c r="W7" s="21"/>
      <c r="X7" s="22"/>
      <c r="Y7" s="18"/>
      <c r="Z7" s="22"/>
      <c r="AA7" s="21"/>
      <c r="AB7" s="22"/>
      <c r="AC7" s="21"/>
      <c r="AD7" s="22"/>
      <c r="AE7" s="21"/>
      <c r="AF7" s="18"/>
      <c r="AG7" s="24"/>
      <c r="AH7" s="20"/>
      <c r="AJ7" s="38"/>
      <c r="AK7" s="38"/>
    </row>
    <row r="8" spans="1:38" s="4" customFormat="1" ht="15.75" customHeight="1" x14ac:dyDescent="0.25">
      <c r="A8" s="7"/>
      <c r="B8" s="14" t="s">
        <v>46</v>
      </c>
      <c r="C8" s="12"/>
      <c r="D8" s="11" t="s">
        <v>51</v>
      </c>
      <c r="F8" s="39" t="s">
        <v>32</v>
      </c>
      <c r="G8" s="39"/>
      <c r="H8" s="39" t="s">
        <v>4</v>
      </c>
      <c r="I8" s="39"/>
      <c r="J8" s="39"/>
      <c r="K8" s="39"/>
      <c r="L8" s="39"/>
      <c r="M8" s="39"/>
      <c r="N8" s="39"/>
      <c r="P8" s="31" t="s">
        <v>8</v>
      </c>
      <c r="Q8" s="31"/>
      <c r="R8" s="31"/>
      <c r="S8" s="31"/>
      <c r="T8" s="36"/>
      <c r="U8" s="35"/>
      <c r="V8" s="36"/>
      <c r="W8" s="21"/>
      <c r="X8" s="22"/>
      <c r="Y8" s="18"/>
      <c r="Z8" s="22"/>
      <c r="AA8" s="21"/>
      <c r="AB8" s="22"/>
      <c r="AC8" s="21"/>
      <c r="AD8" s="22"/>
      <c r="AE8" s="21"/>
      <c r="AF8" s="18"/>
      <c r="AG8" s="24"/>
      <c r="AH8" s="20"/>
      <c r="AJ8" s="38"/>
      <c r="AK8" s="38"/>
    </row>
    <row r="9" spans="1:38" s="4" customFormat="1" ht="15.75" customHeight="1" x14ac:dyDescent="0.25">
      <c r="A9" s="7"/>
      <c r="F9" s="9"/>
      <c r="G9" s="6"/>
      <c r="H9" s="6"/>
      <c r="I9" s="6"/>
      <c r="J9" s="6"/>
      <c r="K9" s="6"/>
      <c r="L9" s="6"/>
      <c r="M9" s="6"/>
      <c r="P9" s="6"/>
      <c r="Q9" s="6"/>
      <c r="R9" s="6"/>
      <c r="S9" s="6"/>
      <c r="T9" s="6"/>
      <c r="U9" s="6"/>
      <c r="V9" s="22" t="s">
        <v>2</v>
      </c>
      <c r="W9" s="16"/>
      <c r="X9" s="22"/>
      <c r="Y9" s="18"/>
      <c r="Z9" s="22"/>
      <c r="AA9" s="21"/>
      <c r="AB9" s="22"/>
      <c r="AC9" s="21"/>
      <c r="AD9" s="22"/>
      <c r="AE9" s="21"/>
      <c r="AF9" s="18"/>
      <c r="AG9" s="24"/>
      <c r="AH9" s="25"/>
    </row>
    <row r="10" spans="1:38" s="4" customFormat="1" ht="9.75" customHeight="1" x14ac:dyDescent="0.25">
      <c r="A10" s="7"/>
      <c r="B10" s="7"/>
      <c r="C10" s="7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8"/>
      <c r="AI10" s="10"/>
      <c r="AL10" s="3"/>
    </row>
  </sheetData>
  <mergeCells count="6">
    <mergeCell ref="AF1:AH1"/>
    <mergeCell ref="A1:A2"/>
    <mergeCell ref="F1:T1"/>
    <mergeCell ref="X1:Z1"/>
    <mergeCell ref="AJ1:AK1"/>
    <mergeCell ref="F2:V2"/>
  </mergeCells>
  <conditionalFormatting sqref="AH3:AH8">
    <cfRule type="colorScale" priority="1">
      <colorScale>
        <cfvo type="min"/>
        <cfvo type="max"/>
        <color rgb="FFFFEF9C"/>
        <color rgb="FF63BE7B"/>
      </colorScale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8" scale="4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Rotshow_Cliquer">
                <anchor moveWithCells="1" sizeWithCells="1">
                  <from>
                    <xdr:col>0</xdr:col>
                    <xdr:colOff>171450</xdr:colOff>
                    <xdr:row>5</xdr:row>
                    <xdr:rowOff>9525</xdr:rowOff>
                  </from>
                  <to>
                    <xdr:col>1</xdr:col>
                    <xdr:colOff>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A13"/>
  <sheetViews>
    <sheetView workbookViewId="0">
      <selection activeCell="C2" sqref="C2:C7"/>
    </sheetView>
  </sheetViews>
  <sheetFormatPr baseColWidth="10" defaultRowHeight="15" x14ac:dyDescent="0.25"/>
  <cols>
    <col min="4" max="4" width="16" customWidth="1"/>
  </cols>
  <sheetData>
    <row r="1" spans="1:27" x14ac:dyDescent="0.25">
      <c r="A1" s="26" t="s">
        <v>54</v>
      </c>
      <c r="B1" s="26" t="s">
        <v>39</v>
      </c>
      <c r="C1" s="26" t="s">
        <v>0</v>
      </c>
      <c r="D1" s="26" t="s">
        <v>1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</row>
    <row r="2" spans="1:27" ht="14.45" customHeight="1" x14ac:dyDescent="0.25">
      <c r="A2" s="13" t="s">
        <v>41</v>
      </c>
      <c r="B2" s="11" t="s">
        <v>25</v>
      </c>
      <c r="C2" s="11" t="s">
        <v>32</v>
      </c>
      <c r="D2" s="11" t="s">
        <v>13</v>
      </c>
      <c r="E2" s="46"/>
      <c r="F2" s="47"/>
      <c r="G2" s="46"/>
      <c r="H2" s="47"/>
      <c r="I2" s="46"/>
      <c r="J2" s="47"/>
      <c r="K2" s="46"/>
      <c r="L2" s="47"/>
      <c r="M2" s="46"/>
      <c r="N2" s="46"/>
      <c r="O2" s="47"/>
      <c r="P2" s="46"/>
      <c r="Q2" s="47"/>
      <c r="R2" s="46"/>
      <c r="S2" s="46"/>
      <c r="T2" s="46"/>
      <c r="U2" s="46"/>
      <c r="V2" s="46"/>
      <c r="W2" s="46"/>
      <c r="X2" s="46"/>
      <c r="Y2" s="46"/>
      <c r="AA2" s="45"/>
    </row>
    <row r="3" spans="1:27" x14ac:dyDescent="0.25">
      <c r="A3" s="13" t="s">
        <v>42</v>
      </c>
      <c r="B3" s="11" t="s">
        <v>26</v>
      </c>
      <c r="C3" s="11" t="s">
        <v>20</v>
      </c>
      <c r="D3" s="11" t="s">
        <v>14</v>
      </c>
    </row>
    <row r="4" spans="1:27" x14ac:dyDescent="0.25">
      <c r="A4" s="13" t="s">
        <v>43</v>
      </c>
      <c r="B4" s="11" t="s">
        <v>27</v>
      </c>
      <c r="C4" s="11" t="s">
        <v>23</v>
      </c>
      <c r="D4" s="11" t="s">
        <v>15</v>
      </c>
    </row>
    <row r="5" spans="1:27" x14ac:dyDescent="0.25">
      <c r="A5" s="14" t="s">
        <v>44</v>
      </c>
      <c r="B5" s="12" t="s">
        <v>28</v>
      </c>
      <c r="C5" s="12" t="s">
        <v>11</v>
      </c>
      <c r="D5" s="11" t="s">
        <v>5</v>
      </c>
    </row>
    <row r="6" spans="1:27" x14ac:dyDescent="0.25">
      <c r="A6" s="14" t="s">
        <v>45</v>
      </c>
      <c r="B6" s="12" t="s">
        <v>29</v>
      </c>
      <c r="C6" s="12" t="s">
        <v>22</v>
      </c>
      <c r="D6" s="11" t="s">
        <v>19</v>
      </c>
    </row>
    <row r="7" spans="1:27" x14ac:dyDescent="0.25">
      <c r="A7" s="14" t="s">
        <v>46</v>
      </c>
      <c r="B7" s="12" t="s">
        <v>30</v>
      </c>
      <c r="C7" s="12" t="s">
        <v>4</v>
      </c>
      <c r="D7" s="11" t="s">
        <v>16</v>
      </c>
    </row>
    <row r="8" spans="1:27" x14ac:dyDescent="0.25">
      <c r="D8" s="11" t="s">
        <v>6</v>
      </c>
    </row>
    <row r="9" spans="1:27" x14ac:dyDescent="0.25">
      <c r="D9" s="11" t="s">
        <v>7</v>
      </c>
    </row>
    <row r="10" spans="1:27" x14ac:dyDescent="0.25">
      <c r="D10" s="11" t="s">
        <v>18</v>
      </c>
    </row>
    <row r="11" spans="1:27" x14ac:dyDescent="0.25">
      <c r="D11" s="11" t="s">
        <v>9</v>
      </c>
    </row>
    <row r="12" spans="1:27" x14ac:dyDescent="0.25">
      <c r="D12" s="11" t="s">
        <v>10</v>
      </c>
    </row>
    <row r="13" spans="1:27" x14ac:dyDescent="0.25">
      <c r="D13" s="11" t="s">
        <v>33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Dashboard</vt:lpstr>
      <vt:lpstr>listes</vt:lpstr>
      <vt:lpstr>Feuil3</vt:lpstr>
      <vt:lpstr>listeloop</vt:lpstr>
      <vt:lpstr>POD</vt:lpstr>
      <vt:lpstr>POL</vt:lpstr>
      <vt:lpstr>VESSELS</vt:lpstr>
      <vt:lpstr>Dashboard!Zone_d_impression</vt:lpstr>
    </vt:vector>
  </TitlesOfParts>
  <Company>CMA CGM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LEMAITRE Nicolas</dc:creator>
  <cp:lastModifiedBy>Pascal Richard</cp:lastModifiedBy>
  <cp:lastPrinted>2016-02-17T15:14:31Z</cp:lastPrinted>
  <dcterms:created xsi:type="dcterms:W3CDTF">2015-06-25T16:08:41Z</dcterms:created>
  <dcterms:modified xsi:type="dcterms:W3CDTF">2016-02-19T08:38:22Z</dcterms:modified>
</cp:coreProperties>
</file>