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600" windowHeight="9525"/>
  </bookViews>
  <sheets>
    <sheet name="DBS" sheetId="2" r:id="rId1"/>
    <sheet name="DBP" sheetId="7" r:id="rId2"/>
    <sheet name="DBC" sheetId="5" r:id="rId3"/>
    <sheet name="Recap CA" sheetId="4" r:id="rId4"/>
    <sheet name="DBA" sheetId="6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2" i="2"/>
  <c r="D122" i="2"/>
  <c r="E122" i="2" s="1"/>
  <c r="D123" i="2"/>
  <c r="E123" i="2" s="1"/>
  <c r="D124" i="2"/>
  <c r="E124" i="2" s="1"/>
  <c r="D125" i="2"/>
  <c r="E125" i="2" s="1"/>
  <c r="D126" i="2"/>
  <c r="E126" i="2" s="1"/>
  <c r="D127" i="2"/>
  <c r="E127" i="2" s="1"/>
  <c r="D128" i="2"/>
  <c r="E128" i="2" s="1"/>
  <c r="D129" i="2"/>
  <c r="E129" i="2" s="1"/>
  <c r="D130" i="2"/>
  <c r="E130" i="2" s="1"/>
  <c r="D131" i="2"/>
  <c r="E131" i="2" s="1"/>
  <c r="D132" i="2"/>
  <c r="E132" i="2" s="1"/>
  <c r="D133" i="2"/>
  <c r="E133" i="2" s="1"/>
  <c r="D134" i="2"/>
  <c r="E134" i="2" s="1"/>
  <c r="D135" i="2"/>
  <c r="E135" i="2" s="1"/>
  <c r="D136" i="2"/>
  <c r="E136" i="2" s="1"/>
  <c r="D137" i="2"/>
  <c r="E137" i="2" s="1"/>
  <c r="D138" i="2"/>
  <c r="E138" i="2" s="1"/>
  <c r="D139" i="2"/>
  <c r="E139" i="2" s="1"/>
  <c r="D140" i="2"/>
  <c r="E140" i="2" s="1"/>
  <c r="D141" i="2"/>
  <c r="E141" i="2" s="1"/>
  <c r="D142" i="2"/>
  <c r="E142" i="2" s="1"/>
  <c r="D143" i="2"/>
  <c r="E143" i="2" s="1"/>
  <c r="D144" i="2"/>
  <c r="E144" i="2" s="1"/>
  <c r="D145" i="2"/>
  <c r="E145" i="2" s="1"/>
  <c r="D146" i="2"/>
  <c r="E146" i="2" s="1"/>
  <c r="D147" i="2"/>
  <c r="E147" i="2" s="1"/>
  <c r="D148" i="2"/>
  <c r="E148" i="2" s="1"/>
  <c r="D149" i="2"/>
  <c r="E149" i="2" s="1"/>
  <c r="D150" i="2"/>
  <c r="E150" i="2" s="1"/>
  <c r="D151" i="2"/>
  <c r="E151" i="2" s="1"/>
  <c r="D152" i="2"/>
  <c r="E152" i="2" s="1"/>
  <c r="D153" i="2"/>
  <c r="E153" i="2" s="1"/>
  <c r="D154" i="2"/>
  <c r="E154" i="2" s="1"/>
  <c r="D155" i="2"/>
  <c r="E155" i="2" s="1"/>
  <c r="D156" i="2"/>
  <c r="E156" i="2" s="1"/>
  <c r="D157" i="2"/>
  <c r="E157" i="2" s="1"/>
  <c r="D158" i="2"/>
  <c r="E158" i="2" s="1"/>
  <c r="D159" i="2"/>
  <c r="E159" i="2" s="1"/>
  <c r="D160" i="2"/>
  <c r="E160" i="2" s="1"/>
  <c r="D161" i="2"/>
  <c r="E161" i="2" s="1"/>
  <c r="D162" i="2"/>
  <c r="E162" i="2" s="1"/>
  <c r="D163" i="2"/>
  <c r="E163" i="2" s="1"/>
  <c r="D164" i="2"/>
  <c r="E164" i="2" s="1"/>
  <c r="D165" i="2"/>
  <c r="E165" i="2" s="1"/>
  <c r="D166" i="2"/>
  <c r="E166" i="2" s="1"/>
  <c r="D167" i="2"/>
  <c r="E167" i="2" s="1"/>
  <c r="D168" i="2"/>
  <c r="E168" i="2" s="1"/>
  <c r="D169" i="2"/>
  <c r="E169" i="2" s="1"/>
  <c r="D170" i="2"/>
  <c r="E170" i="2" s="1"/>
  <c r="D171" i="2"/>
  <c r="E171" i="2" s="1"/>
  <c r="D172" i="2"/>
  <c r="E172" i="2" s="1"/>
  <c r="D173" i="2"/>
  <c r="E173" i="2" s="1"/>
  <c r="D174" i="2"/>
  <c r="E174" i="2" s="1"/>
  <c r="D175" i="2"/>
  <c r="E175" i="2" s="1"/>
  <c r="D176" i="2"/>
  <c r="E176" i="2" s="1"/>
  <c r="D177" i="2"/>
  <c r="E177" i="2" s="1"/>
  <c r="D178" i="2"/>
  <c r="E178" i="2" s="1"/>
  <c r="D179" i="2"/>
  <c r="E179" i="2" s="1"/>
  <c r="D180" i="2"/>
  <c r="E180" i="2" s="1"/>
  <c r="D181" i="2"/>
  <c r="E181" i="2" s="1"/>
  <c r="D182" i="2"/>
  <c r="E182" i="2" s="1"/>
  <c r="D183" i="2"/>
  <c r="E183" i="2" s="1"/>
  <c r="D184" i="2"/>
  <c r="E184" i="2" s="1"/>
  <c r="D185" i="2"/>
  <c r="E185" i="2" s="1"/>
  <c r="D186" i="2"/>
  <c r="E186" i="2" s="1"/>
  <c r="D187" i="2"/>
  <c r="E187" i="2" s="1"/>
  <c r="D188" i="2"/>
  <c r="E188" i="2" s="1"/>
  <c r="D189" i="2"/>
  <c r="E189" i="2" s="1"/>
  <c r="D190" i="2"/>
  <c r="E190" i="2" s="1"/>
  <c r="D191" i="2"/>
  <c r="E191" i="2" s="1"/>
  <c r="D192" i="2"/>
  <c r="E192" i="2" s="1"/>
  <c r="D193" i="2"/>
  <c r="E193" i="2" s="1"/>
  <c r="D194" i="2"/>
  <c r="E194" i="2" s="1"/>
  <c r="D195" i="2"/>
  <c r="E195" i="2" s="1"/>
  <c r="D196" i="2"/>
  <c r="E196" i="2" s="1"/>
  <c r="D197" i="2"/>
  <c r="E197" i="2" s="1"/>
  <c r="D198" i="2"/>
  <c r="E198" i="2" s="1"/>
  <c r="D199" i="2"/>
  <c r="E199" i="2" s="1"/>
  <c r="D200" i="2"/>
  <c r="E200" i="2" s="1"/>
  <c r="D201" i="2"/>
  <c r="E201" i="2" s="1"/>
  <c r="D202" i="2"/>
  <c r="E202" i="2" s="1"/>
  <c r="D203" i="2"/>
  <c r="E203" i="2" s="1"/>
  <c r="D204" i="2"/>
  <c r="E204" i="2" s="1"/>
  <c r="D205" i="2"/>
  <c r="E205" i="2" s="1"/>
  <c r="D206" i="2"/>
  <c r="E206" i="2" s="1"/>
  <c r="D207" i="2"/>
  <c r="E207" i="2" s="1"/>
  <c r="D208" i="2"/>
  <c r="E208" i="2" s="1"/>
  <c r="D209" i="2"/>
  <c r="E209" i="2" s="1"/>
  <c r="D210" i="2"/>
  <c r="E210" i="2" s="1"/>
  <c r="D211" i="2"/>
  <c r="E211" i="2" s="1"/>
  <c r="D212" i="2"/>
  <c r="E212" i="2" s="1"/>
  <c r="D213" i="2"/>
  <c r="E213" i="2" s="1"/>
  <c r="D214" i="2"/>
  <c r="E214" i="2" s="1"/>
  <c r="D215" i="2"/>
  <c r="E215" i="2" s="1"/>
  <c r="D216" i="2"/>
  <c r="E216" i="2" s="1"/>
  <c r="D217" i="2"/>
  <c r="E217" i="2" s="1"/>
  <c r="D218" i="2"/>
  <c r="E218" i="2" s="1"/>
  <c r="D219" i="2"/>
  <c r="E219" i="2" s="1"/>
  <c r="D220" i="2"/>
  <c r="E220" i="2" s="1"/>
  <c r="D221" i="2"/>
  <c r="E221" i="2" s="1"/>
  <c r="D222" i="2"/>
  <c r="E222" i="2" s="1"/>
  <c r="D223" i="2"/>
  <c r="E223" i="2" s="1"/>
  <c r="D224" i="2"/>
  <c r="E224" i="2" s="1"/>
  <c r="D225" i="2"/>
  <c r="E225" i="2" s="1"/>
  <c r="D226" i="2"/>
  <c r="E226" i="2" s="1"/>
  <c r="D227" i="2"/>
  <c r="E227" i="2" s="1"/>
  <c r="D228" i="2"/>
  <c r="E228" i="2" s="1"/>
  <c r="D229" i="2"/>
  <c r="E229" i="2" s="1"/>
  <c r="D230" i="2"/>
  <c r="E230" i="2" s="1"/>
  <c r="D231" i="2"/>
  <c r="E231" i="2" s="1"/>
  <c r="D232" i="2"/>
  <c r="E232" i="2" s="1"/>
  <c r="D233" i="2"/>
  <c r="E233" i="2" s="1"/>
  <c r="D234" i="2"/>
  <c r="E234" i="2" s="1"/>
  <c r="D235" i="2"/>
  <c r="E235" i="2" s="1"/>
  <c r="D236" i="2"/>
  <c r="E236" i="2" s="1"/>
  <c r="D237" i="2"/>
  <c r="E237" i="2" s="1"/>
  <c r="D238" i="2"/>
  <c r="E238" i="2" s="1"/>
  <c r="D239" i="2"/>
  <c r="E239" i="2" s="1"/>
  <c r="D240" i="2"/>
  <c r="E240" i="2" s="1"/>
  <c r="D241" i="2"/>
  <c r="E241" i="2" s="1"/>
  <c r="D242" i="2"/>
  <c r="E242" i="2" s="1"/>
  <c r="D243" i="2"/>
  <c r="E243" i="2" s="1"/>
  <c r="D244" i="2"/>
  <c r="E244" i="2" s="1"/>
  <c r="D245" i="2"/>
  <c r="E245" i="2" s="1"/>
  <c r="D246" i="2"/>
  <c r="E246" i="2" s="1"/>
  <c r="D247" i="2"/>
  <c r="E247" i="2" s="1"/>
  <c r="D248" i="2"/>
  <c r="E248" i="2" s="1"/>
  <c r="D249" i="2"/>
  <c r="E249" i="2" s="1"/>
  <c r="D250" i="2"/>
  <c r="E250" i="2" s="1"/>
  <c r="D251" i="2"/>
  <c r="E251" i="2" s="1"/>
  <c r="D252" i="2"/>
  <c r="E252" i="2" s="1"/>
  <c r="D253" i="2"/>
  <c r="E253" i="2" s="1"/>
  <c r="D254" i="2"/>
  <c r="E254" i="2" s="1"/>
  <c r="D255" i="2"/>
  <c r="E255" i="2" s="1"/>
  <c r="D256" i="2"/>
  <c r="E256" i="2" s="1"/>
  <c r="D257" i="2"/>
  <c r="E257" i="2" s="1"/>
  <c r="D258" i="2"/>
  <c r="E258" i="2" s="1"/>
  <c r="D259" i="2"/>
  <c r="E259" i="2" s="1"/>
  <c r="D260" i="2"/>
  <c r="E260" i="2" s="1"/>
  <c r="D261" i="2"/>
  <c r="E261" i="2" s="1"/>
  <c r="D262" i="2"/>
  <c r="E262" i="2" s="1"/>
  <c r="D263" i="2"/>
  <c r="E263" i="2" s="1"/>
  <c r="D264" i="2"/>
  <c r="E264" i="2" s="1"/>
  <c r="D265" i="2"/>
  <c r="E265" i="2" s="1"/>
  <c r="D266" i="2"/>
  <c r="E266" i="2" s="1"/>
  <c r="D267" i="2"/>
  <c r="E267" i="2" s="1"/>
  <c r="D268" i="2"/>
  <c r="E268" i="2" s="1"/>
  <c r="D269" i="2"/>
  <c r="E269" i="2" s="1"/>
  <c r="D270" i="2"/>
  <c r="E270" i="2" s="1"/>
  <c r="D271" i="2"/>
  <c r="E271" i="2" s="1"/>
  <c r="D272" i="2"/>
  <c r="E272" i="2" s="1"/>
  <c r="D273" i="2"/>
  <c r="E273" i="2" s="1"/>
  <c r="D274" i="2"/>
  <c r="E274" i="2" s="1"/>
  <c r="D275" i="2"/>
  <c r="E275" i="2" s="1"/>
  <c r="D276" i="2"/>
  <c r="E276" i="2" s="1"/>
  <c r="D277" i="2"/>
  <c r="E277" i="2" s="1"/>
  <c r="D278" i="2"/>
  <c r="E278" i="2" s="1"/>
  <c r="D279" i="2"/>
  <c r="E279" i="2" s="1"/>
  <c r="D280" i="2"/>
  <c r="E280" i="2" s="1"/>
  <c r="D281" i="2"/>
  <c r="E281" i="2" s="1"/>
  <c r="D282" i="2"/>
  <c r="E282" i="2" s="1"/>
  <c r="D283" i="2"/>
  <c r="E283" i="2" s="1"/>
  <c r="D284" i="2"/>
  <c r="E284" i="2" s="1"/>
  <c r="D285" i="2"/>
  <c r="E285" i="2" s="1"/>
  <c r="D286" i="2"/>
  <c r="E286" i="2" s="1"/>
  <c r="D287" i="2"/>
  <c r="E287" i="2" s="1"/>
  <c r="D288" i="2"/>
  <c r="E288" i="2" s="1"/>
  <c r="D289" i="2"/>
  <c r="E289" i="2" s="1"/>
  <c r="D290" i="2"/>
  <c r="E290" i="2" s="1"/>
  <c r="D291" i="2"/>
  <c r="E291" i="2" s="1"/>
  <c r="D292" i="2"/>
  <c r="E292" i="2" s="1"/>
  <c r="D293" i="2"/>
  <c r="E293" i="2" s="1"/>
  <c r="D294" i="2"/>
  <c r="E294" i="2" s="1"/>
  <c r="D295" i="2"/>
  <c r="E295" i="2" s="1"/>
  <c r="D296" i="2"/>
  <c r="E296" i="2" s="1"/>
  <c r="D297" i="2"/>
  <c r="E297" i="2" s="1"/>
  <c r="D298" i="2"/>
  <c r="E298" i="2" s="1"/>
  <c r="D299" i="2"/>
  <c r="E299" i="2" s="1"/>
  <c r="D300" i="2"/>
  <c r="E300" i="2" s="1"/>
  <c r="D301" i="2"/>
  <c r="E301" i="2" s="1"/>
  <c r="D302" i="2"/>
  <c r="E302" i="2" s="1"/>
  <c r="D303" i="2"/>
  <c r="E303" i="2" s="1"/>
  <c r="D304" i="2"/>
  <c r="E304" i="2" s="1"/>
  <c r="D305" i="2"/>
  <c r="E305" i="2" s="1"/>
  <c r="D306" i="2"/>
  <c r="E306" i="2" s="1"/>
  <c r="D307" i="2"/>
  <c r="E307" i="2" s="1"/>
  <c r="D308" i="2"/>
  <c r="E308" i="2" s="1"/>
  <c r="D309" i="2"/>
  <c r="E309" i="2" s="1"/>
  <c r="D310" i="2"/>
  <c r="E310" i="2" s="1"/>
  <c r="D311" i="2"/>
  <c r="E311" i="2" s="1"/>
  <c r="D312" i="2"/>
  <c r="E312" i="2" s="1"/>
  <c r="D313" i="2"/>
  <c r="E313" i="2" s="1"/>
  <c r="D314" i="2"/>
  <c r="E314" i="2" s="1"/>
  <c r="D315" i="2"/>
  <c r="E315" i="2" s="1"/>
  <c r="D316" i="2"/>
  <c r="E316" i="2" s="1"/>
  <c r="D317" i="2"/>
  <c r="E317" i="2" s="1"/>
  <c r="D318" i="2"/>
  <c r="E318" i="2" s="1"/>
  <c r="D319" i="2"/>
  <c r="E319" i="2" s="1"/>
  <c r="D320" i="2"/>
  <c r="E320" i="2" s="1"/>
  <c r="D321" i="2"/>
  <c r="E321" i="2" s="1"/>
  <c r="D322" i="2"/>
  <c r="E322" i="2" s="1"/>
  <c r="D323" i="2"/>
  <c r="E323" i="2" s="1"/>
  <c r="D324" i="2"/>
  <c r="E324" i="2" s="1"/>
  <c r="D325" i="2"/>
  <c r="E325" i="2" s="1"/>
  <c r="D326" i="2"/>
  <c r="E326" i="2" s="1"/>
  <c r="D327" i="2"/>
  <c r="E327" i="2" s="1"/>
  <c r="D328" i="2"/>
  <c r="E328" i="2" s="1"/>
  <c r="D329" i="2"/>
  <c r="E329" i="2" s="1"/>
  <c r="D330" i="2"/>
  <c r="E330" i="2" s="1"/>
  <c r="D331" i="2"/>
  <c r="E331" i="2" s="1"/>
  <c r="D332" i="2"/>
  <c r="E332" i="2" s="1"/>
  <c r="D333" i="2"/>
  <c r="E333" i="2" s="1"/>
  <c r="D334" i="2"/>
  <c r="E334" i="2" s="1"/>
  <c r="D335" i="2"/>
  <c r="E335" i="2" s="1"/>
  <c r="D336" i="2"/>
  <c r="E336" i="2" s="1"/>
  <c r="D337" i="2"/>
  <c r="E337" i="2" s="1"/>
  <c r="D338" i="2"/>
  <c r="E338" i="2" s="1"/>
  <c r="D339" i="2"/>
  <c r="E339" i="2" s="1"/>
  <c r="D340" i="2"/>
  <c r="E340" i="2" s="1"/>
  <c r="D341" i="2"/>
  <c r="E341" i="2" s="1"/>
  <c r="D342" i="2"/>
  <c r="E342" i="2" s="1"/>
  <c r="D343" i="2"/>
  <c r="E343" i="2" s="1"/>
  <c r="D344" i="2"/>
  <c r="E344" i="2" s="1"/>
  <c r="D345" i="2"/>
  <c r="E345" i="2" s="1"/>
  <c r="D346" i="2"/>
  <c r="E346" i="2" s="1"/>
  <c r="D347" i="2"/>
  <c r="E347" i="2" s="1"/>
  <c r="D348" i="2"/>
  <c r="E348" i="2" s="1"/>
  <c r="D349" i="2"/>
  <c r="E349" i="2" s="1"/>
  <c r="D350" i="2"/>
  <c r="E350" i="2" s="1"/>
  <c r="D351" i="2"/>
  <c r="E351" i="2" s="1"/>
  <c r="D352" i="2"/>
  <c r="E352" i="2" s="1"/>
  <c r="D353" i="2"/>
  <c r="E353" i="2" s="1"/>
  <c r="D354" i="2"/>
  <c r="E354" i="2" s="1"/>
  <c r="D355" i="2"/>
  <c r="E355" i="2" s="1"/>
  <c r="D356" i="2"/>
  <c r="E356" i="2" s="1"/>
  <c r="D357" i="2"/>
  <c r="E357" i="2" s="1"/>
  <c r="D358" i="2"/>
  <c r="E358" i="2" s="1"/>
  <c r="D359" i="2"/>
  <c r="E359" i="2" s="1"/>
  <c r="D360" i="2"/>
  <c r="E360" i="2" s="1"/>
  <c r="D361" i="2"/>
  <c r="E361" i="2" s="1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D92" i="2"/>
  <c r="E92" i="2" s="1"/>
  <c r="D93" i="2"/>
  <c r="E93" i="2" s="1"/>
  <c r="D94" i="2"/>
  <c r="D95" i="2"/>
  <c r="D96" i="2"/>
  <c r="E96" i="2" s="1"/>
  <c r="D97" i="2"/>
  <c r="E97" i="2" s="1"/>
  <c r="D98" i="2"/>
  <c r="E98" i="2" s="1"/>
  <c r="D99" i="2"/>
  <c r="E99" i="2" s="1"/>
  <c r="D100" i="2"/>
  <c r="E100" i="2" s="1"/>
  <c r="D101" i="2"/>
  <c r="E101" i="2" s="1"/>
  <c r="D102" i="2"/>
  <c r="D103" i="2"/>
  <c r="D104" i="2"/>
  <c r="E104" i="2" s="1"/>
  <c r="D105" i="2"/>
  <c r="E105" i="2" s="1"/>
  <c r="D106" i="2"/>
  <c r="E106" i="2" s="1"/>
  <c r="D107" i="2"/>
  <c r="E107" i="2" s="1"/>
  <c r="D108" i="2"/>
  <c r="E108" i="2" s="1"/>
  <c r="D109" i="2"/>
  <c r="E109" i="2" s="1"/>
  <c r="D110" i="2"/>
  <c r="D111" i="2"/>
  <c r="D112" i="2"/>
  <c r="E112" i="2" s="1"/>
  <c r="D113" i="2"/>
  <c r="E113" i="2" s="1"/>
  <c r="D114" i="2"/>
  <c r="E114" i="2" s="1"/>
  <c r="D115" i="2"/>
  <c r="E115" i="2" s="1"/>
  <c r="D116" i="2"/>
  <c r="E116" i="2" s="1"/>
  <c r="D117" i="2"/>
  <c r="E117" i="2" s="1"/>
  <c r="D118" i="2"/>
  <c r="D119" i="2"/>
  <c r="D120" i="2"/>
  <c r="E120" i="2" s="1"/>
  <c r="D121" i="2"/>
  <c r="E121" i="2" s="1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2" i="2"/>
  <c r="L2" i="2" s="1"/>
  <c r="D62" i="2"/>
  <c r="E62" i="2" s="1"/>
  <c r="D63" i="2"/>
  <c r="E63" i="2" s="1"/>
  <c r="D64" i="2"/>
  <c r="D65" i="2"/>
  <c r="E65" i="2" s="1"/>
  <c r="D66" i="2"/>
  <c r="E66" i="2" s="1"/>
  <c r="D67" i="2"/>
  <c r="E67" i="2" s="1"/>
  <c r="D68" i="2"/>
  <c r="D69" i="2"/>
  <c r="D70" i="2"/>
  <c r="E70" i="2" s="1"/>
  <c r="D71" i="2"/>
  <c r="E71" i="2" s="1"/>
  <c r="D72" i="2"/>
  <c r="D73" i="2"/>
  <c r="E73" i="2" s="1"/>
  <c r="D74" i="2"/>
  <c r="E74" i="2" s="1"/>
  <c r="D75" i="2"/>
  <c r="E75" i="2" s="1"/>
  <c r="D76" i="2"/>
  <c r="D77" i="2"/>
  <c r="D78" i="2"/>
  <c r="E78" i="2" s="1"/>
  <c r="D79" i="2"/>
  <c r="E79" i="2" s="1"/>
  <c r="D80" i="2"/>
  <c r="D81" i="2"/>
  <c r="E81" i="2" s="1"/>
  <c r="D82" i="2"/>
  <c r="E82" i="2" s="1"/>
  <c r="D83" i="2"/>
  <c r="E83" i="2" s="1"/>
  <c r="D84" i="2"/>
  <c r="D85" i="2"/>
  <c r="D86" i="2"/>
  <c r="E86" i="2" s="1"/>
  <c r="D87" i="2"/>
  <c r="E87" i="2" s="1"/>
  <c r="D88" i="2"/>
  <c r="D89" i="2"/>
  <c r="E89" i="2" s="1"/>
  <c r="D90" i="2"/>
  <c r="E90" i="2" s="1"/>
  <c r="D91" i="2"/>
  <c r="E91" i="2" s="1"/>
  <c r="D32" i="2"/>
  <c r="E32" i="2" s="1"/>
  <c r="D33" i="2"/>
  <c r="E33" i="2" s="1"/>
  <c r="D34" i="2"/>
  <c r="E34" i="2" s="1"/>
  <c r="D35" i="2"/>
  <c r="E35" i="2" s="1"/>
  <c r="D36" i="2"/>
  <c r="D37" i="2"/>
  <c r="D38" i="2"/>
  <c r="D39" i="2"/>
  <c r="E39" i="2" s="1"/>
  <c r="D40" i="2"/>
  <c r="E40" i="2" s="1"/>
  <c r="D41" i="2"/>
  <c r="E41" i="2" s="1"/>
  <c r="D42" i="2"/>
  <c r="E42" i="2" s="1"/>
  <c r="D43" i="2"/>
  <c r="E43" i="2" s="1"/>
  <c r="D44" i="2"/>
  <c r="E44" i="2" s="1"/>
  <c r="D45" i="2"/>
  <c r="D46" i="2"/>
  <c r="D47" i="2"/>
  <c r="E47" i="2" s="1"/>
  <c r="D48" i="2"/>
  <c r="E48" i="2" s="1"/>
  <c r="D49" i="2"/>
  <c r="E49" i="2" s="1"/>
  <c r="D50" i="2"/>
  <c r="E50" i="2" s="1"/>
  <c r="D51" i="2"/>
  <c r="E51" i="2" s="1"/>
  <c r="D52" i="2"/>
  <c r="D53" i="2"/>
  <c r="D54" i="2"/>
  <c r="D55" i="2"/>
  <c r="E55" i="2" s="1"/>
  <c r="D56" i="2"/>
  <c r="E56" i="2" s="1"/>
  <c r="D57" i="2"/>
  <c r="E57" i="2" s="1"/>
  <c r="D58" i="2"/>
  <c r="E58" i="2" s="1"/>
  <c r="D59" i="2"/>
  <c r="E59" i="2" s="1"/>
  <c r="D60" i="2"/>
  <c r="E60" i="2" s="1"/>
  <c r="D61" i="2"/>
  <c r="D9" i="2"/>
  <c r="D10" i="2"/>
  <c r="E10" i="2" s="1"/>
  <c r="D11" i="2"/>
  <c r="E11" i="2" s="1"/>
  <c r="D12" i="2"/>
  <c r="D13" i="2"/>
  <c r="D14" i="2"/>
  <c r="D15" i="2"/>
  <c r="D16" i="2"/>
  <c r="D17" i="2"/>
  <c r="D18" i="2"/>
  <c r="E18" i="2" s="1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2" i="2"/>
  <c r="D3" i="2"/>
  <c r="D4" i="2"/>
  <c r="E4" i="2" s="1"/>
  <c r="D5" i="2"/>
  <c r="D6" i="2"/>
  <c r="D7" i="2"/>
  <c r="D8" i="2"/>
  <c r="E3" i="5"/>
  <c r="E4" i="5"/>
  <c r="E5" i="5"/>
  <c r="E2" i="5"/>
  <c r="I21" i="4"/>
  <c r="K4" i="5"/>
  <c r="L4" i="5"/>
  <c r="M4" i="5"/>
  <c r="N4" i="5"/>
  <c r="K5" i="5"/>
  <c r="L5" i="5"/>
  <c r="M5" i="5"/>
  <c r="N5" i="5"/>
  <c r="K3" i="5"/>
  <c r="L3" i="5"/>
  <c r="M3" i="5"/>
  <c r="N3" i="5"/>
  <c r="F18" i="4"/>
  <c r="G18" i="4"/>
  <c r="H18" i="4"/>
  <c r="I18" i="4"/>
  <c r="E18" i="4"/>
  <c r="I5" i="4"/>
  <c r="H5" i="4"/>
  <c r="G5" i="4"/>
  <c r="F5" i="4"/>
  <c r="E5" i="4"/>
  <c r="J5" i="4"/>
  <c r="D7" i="4"/>
  <c r="D8" i="4"/>
  <c r="D9" i="4"/>
  <c r="D10" i="4"/>
  <c r="D11" i="4"/>
  <c r="D12" i="4"/>
  <c r="D13" i="4"/>
  <c r="D14" i="4"/>
  <c r="D15" i="4"/>
  <c r="D6" i="4"/>
  <c r="M2" i="5"/>
  <c r="N2" i="5"/>
  <c r="L2" i="5"/>
  <c r="K2" i="5"/>
  <c r="L30" i="2" l="1"/>
  <c r="L22" i="2"/>
  <c r="L14" i="2"/>
  <c r="L6" i="2"/>
  <c r="L29" i="2"/>
  <c r="L21" i="2"/>
  <c r="L13" i="2"/>
  <c r="L5" i="2"/>
  <c r="L28" i="2"/>
  <c r="L20" i="2"/>
  <c r="L12" i="2"/>
  <c r="L4" i="2"/>
  <c r="L27" i="2"/>
  <c r="L19" i="2"/>
  <c r="L11" i="2"/>
  <c r="L3" i="2"/>
  <c r="L26" i="2"/>
  <c r="L18" i="2"/>
  <c r="L10" i="2"/>
  <c r="L25" i="2"/>
  <c r="L17" i="2"/>
  <c r="L9" i="2"/>
  <c r="L24" i="2"/>
  <c r="L16" i="2"/>
  <c r="L8" i="2"/>
  <c r="L31" i="2"/>
  <c r="L23" i="2"/>
  <c r="L15" i="2"/>
  <c r="L7" i="2"/>
  <c r="K86" i="2"/>
  <c r="L86" i="2" s="1"/>
  <c r="K62" i="2"/>
  <c r="M62" i="2" s="1"/>
  <c r="K38" i="2"/>
  <c r="L38" i="2" s="1"/>
  <c r="K115" i="2"/>
  <c r="M115" i="2" s="1"/>
  <c r="K345" i="2"/>
  <c r="L345" i="2" s="1"/>
  <c r="K313" i="2"/>
  <c r="M313" i="2" s="1"/>
  <c r="K273" i="2"/>
  <c r="M273" i="2" s="1"/>
  <c r="K217" i="2"/>
  <c r="M217" i="2" s="1"/>
  <c r="K161" i="2"/>
  <c r="L161" i="2" s="1"/>
  <c r="K85" i="2"/>
  <c r="M85" i="2" s="1"/>
  <c r="K77" i="2"/>
  <c r="M77" i="2" s="1"/>
  <c r="K69" i="2"/>
  <c r="L69" i="2" s="1"/>
  <c r="K61" i="2"/>
  <c r="L61" i="2" s="1"/>
  <c r="K53" i="2"/>
  <c r="L53" i="2" s="1"/>
  <c r="K45" i="2"/>
  <c r="M45" i="2" s="1"/>
  <c r="K37" i="2"/>
  <c r="M37" i="2" s="1"/>
  <c r="K114" i="2"/>
  <c r="L114" i="2" s="1"/>
  <c r="K106" i="2"/>
  <c r="M106" i="2" s="1"/>
  <c r="K98" i="2"/>
  <c r="M98" i="2" s="1"/>
  <c r="K360" i="2"/>
  <c r="M360" i="2" s="1"/>
  <c r="K352" i="2"/>
  <c r="L352" i="2" s="1"/>
  <c r="K344" i="2"/>
  <c r="M344" i="2" s="1"/>
  <c r="K336" i="2"/>
  <c r="L336" i="2" s="1"/>
  <c r="K328" i="2"/>
  <c r="M328" i="2" s="1"/>
  <c r="K320" i="2"/>
  <c r="L320" i="2" s="1"/>
  <c r="K312" i="2"/>
  <c r="M312" i="2" s="1"/>
  <c r="K304" i="2"/>
  <c r="M304" i="2" s="1"/>
  <c r="K296" i="2"/>
  <c r="M296" i="2" s="1"/>
  <c r="K288" i="2"/>
  <c r="L288" i="2" s="1"/>
  <c r="K280" i="2"/>
  <c r="M280" i="2" s="1"/>
  <c r="K272" i="2"/>
  <c r="M272" i="2" s="1"/>
  <c r="K264" i="2"/>
  <c r="M264" i="2" s="1"/>
  <c r="L264" i="2"/>
  <c r="K256" i="2"/>
  <c r="M256" i="2" s="1"/>
  <c r="L256" i="2"/>
  <c r="K248" i="2"/>
  <c r="M248" i="2" s="1"/>
  <c r="L248" i="2"/>
  <c r="K240" i="2"/>
  <c r="M240" i="2" s="1"/>
  <c r="K232" i="2"/>
  <c r="M232" i="2" s="1"/>
  <c r="K224" i="2"/>
  <c r="L224" i="2" s="1"/>
  <c r="K216" i="2"/>
  <c r="M216" i="2" s="1"/>
  <c r="K208" i="2"/>
  <c r="L208" i="2" s="1"/>
  <c r="K200" i="2"/>
  <c r="M200" i="2" s="1"/>
  <c r="K192" i="2"/>
  <c r="L192" i="2" s="1"/>
  <c r="K184" i="2"/>
  <c r="M184" i="2" s="1"/>
  <c r="K176" i="2"/>
  <c r="M176" i="2" s="1"/>
  <c r="K168" i="2"/>
  <c r="M168" i="2" s="1"/>
  <c r="K160" i="2"/>
  <c r="L160" i="2" s="1"/>
  <c r="K152" i="2"/>
  <c r="M152" i="2" s="1"/>
  <c r="K144" i="2"/>
  <c r="M144" i="2" s="1"/>
  <c r="L144" i="2"/>
  <c r="K136" i="2"/>
  <c r="M136" i="2" s="1"/>
  <c r="L136" i="2"/>
  <c r="K128" i="2"/>
  <c r="M128" i="2" s="1"/>
  <c r="L128" i="2"/>
  <c r="K70" i="2"/>
  <c r="M70" i="2" s="1"/>
  <c r="K233" i="2"/>
  <c r="M233" i="2" s="1"/>
  <c r="K84" i="2"/>
  <c r="M84" i="2" s="1"/>
  <c r="K76" i="2"/>
  <c r="L76" i="2" s="1"/>
  <c r="K68" i="2"/>
  <c r="M68" i="2" s="1"/>
  <c r="K60" i="2"/>
  <c r="M60" i="2" s="1"/>
  <c r="K52" i="2"/>
  <c r="M52" i="2" s="1"/>
  <c r="K44" i="2"/>
  <c r="L44" i="2" s="1"/>
  <c r="K36" i="2"/>
  <c r="M36" i="2" s="1"/>
  <c r="K121" i="2"/>
  <c r="M121" i="2" s="1"/>
  <c r="K113" i="2"/>
  <c r="M113" i="2" s="1"/>
  <c r="K105" i="2"/>
  <c r="L105" i="2" s="1"/>
  <c r="K97" i="2"/>
  <c r="M97" i="2" s="1"/>
  <c r="K359" i="2"/>
  <c r="M359" i="2" s="1"/>
  <c r="K351" i="2"/>
  <c r="M351" i="2" s="1"/>
  <c r="K343" i="2"/>
  <c r="L343" i="2" s="1"/>
  <c r="K335" i="2"/>
  <c r="L335" i="2" s="1"/>
  <c r="K327" i="2"/>
  <c r="M327" i="2" s="1"/>
  <c r="K319" i="2"/>
  <c r="M319" i="2" s="1"/>
  <c r="K311" i="2"/>
  <c r="L311" i="2" s="1"/>
  <c r="K303" i="2"/>
  <c r="M303" i="2" s="1"/>
  <c r="K295" i="2"/>
  <c r="M295" i="2" s="1"/>
  <c r="K287" i="2"/>
  <c r="L287" i="2" s="1"/>
  <c r="K279" i="2"/>
  <c r="L279" i="2" s="1"/>
  <c r="K271" i="2"/>
  <c r="M271" i="2" s="1"/>
  <c r="L271" i="2"/>
  <c r="K263" i="2"/>
  <c r="M263" i="2" s="1"/>
  <c r="L263" i="2"/>
  <c r="K255" i="2"/>
  <c r="M255" i="2" s="1"/>
  <c r="L255" i="2"/>
  <c r="K247" i="2"/>
  <c r="M247" i="2" s="1"/>
  <c r="L247" i="2"/>
  <c r="K239" i="2"/>
  <c r="M239" i="2" s="1"/>
  <c r="K231" i="2"/>
  <c r="L231" i="2" s="1"/>
  <c r="K223" i="2"/>
  <c r="M223" i="2" s="1"/>
  <c r="K215" i="2"/>
  <c r="L215" i="2" s="1"/>
  <c r="K207" i="2"/>
  <c r="M207" i="2" s="1"/>
  <c r="K199" i="2"/>
  <c r="M199" i="2" s="1"/>
  <c r="K191" i="2"/>
  <c r="M191" i="2" s="1"/>
  <c r="K183" i="2"/>
  <c r="L183" i="2" s="1"/>
  <c r="K175" i="2"/>
  <c r="M175" i="2" s="1"/>
  <c r="K167" i="2"/>
  <c r="M167" i="2" s="1"/>
  <c r="K159" i="2"/>
  <c r="L159" i="2" s="1"/>
  <c r="K151" i="2"/>
  <c r="M151" i="2" s="1"/>
  <c r="L151" i="2"/>
  <c r="K143" i="2"/>
  <c r="M143" i="2" s="1"/>
  <c r="L143" i="2"/>
  <c r="K135" i="2"/>
  <c r="M135" i="2" s="1"/>
  <c r="L135" i="2"/>
  <c r="K127" i="2"/>
  <c r="M127" i="2" s="1"/>
  <c r="L127" i="2"/>
  <c r="K107" i="2"/>
  <c r="L107" i="2" s="1"/>
  <c r="K329" i="2"/>
  <c r="L329" i="2" s="1"/>
  <c r="K281" i="2"/>
  <c r="M281" i="2" s="1"/>
  <c r="K225" i="2"/>
  <c r="M225" i="2" s="1"/>
  <c r="K177" i="2"/>
  <c r="L177" i="2" s="1"/>
  <c r="K169" i="2"/>
  <c r="M169" i="2" s="1"/>
  <c r="K91" i="2"/>
  <c r="M91" i="2" s="1"/>
  <c r="K83" i="2"/>
  <c r="M83" i="2" s="1"/>
  <c r="K75" i="2"/>
  <c r="L75" i="2" s="1"/>
  <c r="K67" i="2"/>
  <c r="L67" i="2" s="1"/>
  <c r="K59" i="2"/>
  <c r="L59" i="2" s="1"/>
  <c r="K51" i="2"/>
  <c r="M51" i="2" s="1"/>
  <c r="K43" i="2"/>
  <c r="L43" i="2" s="1"/>
  <c r="K35" i="2"/>
  <c r="M35" i="2" s="1"/>
  <c r="K120" i="2"/>
  <c r="M120" i="2" s="1"/>
  <c r="K112" i="2"/>
  <c r="M112" i="2" s="1"/>
  <c r="K104" i="2"/>
  <c r="L104" i="2" s="1"/>
  <c r="K96" i="2"/>
  <c r="L96" i="2" s="1"/>
  <c r="K358" i="2"/>
  <c r="L358" i="2" s="1"/>
  <c r="K350" i="2"/>
  <c r="L350" i="2" s="1"/>
  <c r="K342" i="2"/>
  <c r="L342" i="2" s="1"/>
  <c r="K334" i="2"/>
  <c r="L334" i="2" s="1"/>
  <c r="K326" i="2"/>
  <c r="M326" i="2" s="1"/>
  <c r="K318" i="2"/>
  <c r="L318" i="2" s="1"/>
  <c r="K310" i="2"/>
  <c r="L310" i="2" s="1"/>
  <c r="K302" i="2"/>
  <c r="L302" i="2" s="1"/>
  <c r="K294" i="2"/>
  <c r="M294" i="2" s="1"/>
  <c r="K286" i="2"/>
  <c r="M286" i="2" s="1"/>
  <c r="K278" i="2"/>
  <c r="L278" i="2" s="1"/>
  <c r="K270" i="2"/>
  <c r="M270" i="2" s="1"/>
  <c r="L270" i="2"/>
  <c r="K262" i="2"/>
  <c r="M262" i="2" s="1"/>
  <c r="L262" i="2"/>
  <c r="K254" i="2"/>
  <c r="M254" i="2" s="1"/>
  <c r="L254" i="2"/>
  <c r="K246" i="2"/>
  <c r="M246" i="2" s="1"/>
  <c r="L246" i="2"/>
  <c r="K238" i="2"/>
  <c r="L238" i="2" s="1"/>
  <c r="K230" i="2"/>
  <c r="L230" i="2" s="1"/>
  <c r="K222" i="2"/>
  <c r="M222" i="2" s="1"/>
  <c r="K214" i="2"/>
  <c r="L214" i="2" s="1"/>
  <c r="K206" i="2"/>
  <c r="L206" i="2" s="1"/>
  <c r="K198" i="2"/>
  <c r="L198" i="2" s="1"/>
  <c r="K190" i="2"/>
  <c r="M190" i="2" s="1"/>
  <c r="K182" i="2"/>
  <c r="L182" i="2" s="1"/>
  <c r="K174" i="2"/>
  <c r="L174" i="2" s="1"/>
  <c r="K166" i="2"/>
  <c r="M166" i="2" s="1"/>
  <c r="K158" i="2"/>
  <c r="L158" i="2" s="1"/>
  <c r="K150" i="2"/>
  <c r="M150" i="2" s="1"/>
  <c r="L150" i="2"/>
  <c r="K142" i="2"/>
  <c r="M142" i="2" s="1"/>
  <c r="L142" i="2"/>
  <c r="K134" i="2"/>
  <c r="M134" i="2" s="1"/>
  <c r="L134" i="2"/>
  <c r="K126" i="2"/>
  <c r="M126" i="2" s="1"/>
  <c r="L126" i="2"/>
  <c r="K353" i="2"/>
  <c r="L353" i="2" s="1"/>
  <c r="K297" i="2"/>
  <c r="L297" i="2" s="1"/>
  <c r="K257" i="2"/>
  <c r="M257" i="2" s="1"/>
  <c r="L257" i="2"/>
  <c r="K209" i="2"/>
  <c r="M209" i="2" s="1"/>
  <c r="K145" i="2"/>
  <c r="M145" i="2" s="1"/>
  <c r="L145" i="2"/>
  <c r="K90" i="2"/>
  <c r="L90" i="2" s="1"/>
  <c r="K82" i="2"/>
  <c r="M82" i="2" s="1"/>
  <c r="K74" i="2"/>
  <c r="M74" i="2" s="1"/>
  <c r="K66" i="2"/>
  <c r="L66" i="2" s="1"/>
  <c r="K58" i="2"/>
  <c r="L58" i="2" s="1"/>
  <c r="K50" i="2"/>
  <c r="M50" i="2" s="1"/>
  <c r="K42" i="2"/>
  <c r="M42" i="2" s="1"/>
  <c r="K34" i="2"/>
  <c r="L34" i="2" s="1"/>
  <c r="K119" i="2"/>
  <c r="L119" i="2" s="1"/>
  <c r="K111" i="2"/>
  <c r="M111" i="2" s="1"/>
  <c r="K103" i="2"/>
  <c r="M103" i="2" s="1"/>
  <c r="K95" i="2"/>
  <c r="L95" i="2" s="1"/>
  <c r="K357" i="2"/>
  <c r="L357" i="2" s="1"/>
  <c r="K349" i="2"/>
  <c r="M349" i="2" s="1"/>
  <c r="K341" i="2"/>
  <c r="M341" i="2" s="1"/>
  <c r="K333" i="2"/>
  <c r="L333" i="2" s="1"/>
  <c r="K325" i="2"/>
  <c r="L325" i="2" s="1"/>
  <c r="K317" i="2"/>
  <c r="M317" i="2" s="1"/>
  <c r="K309" i="2"/>
  <c r="M309" i="2" s="1"/>
  <c r="K301" i="2"/>
  <c r="L301" i="2" s="1"/>
  <c r="K293" i="2"/>
  <c r="L293" i="2" s="1"/>
  <c r="K285" i="2"/>
  <c r="M285" i="2" s="1"/>
  <c r="K277" i="2"/>
  <c r="M277" i="2" s="1"/>
  <c r="K269" i="2"/>
  <c r="M269" i="2" s="1"/>
  <c r="L269" i="2"/>
  <c r="K261" i="2"/>
  <c r="M261" i="2" s="1"/>
  <c r="L261" i="2"/>
  <c r="K253" i="2"/>
  <c r="M253" i="2" s="1"/>
  <c r="L253" i="2"/>
  <c r="K245" i="2"/>
  <c r="M245" i="2" s="1"/>
  <c r="L245" i="2"/>
  <c r="K237" i="2"/>
  <c r="L237" i="2" s="1"/>
  <c r="K229" i="2"/>
  <c r="L229" i="2" s="1"/>
  <c r="K221" i="2"/>
  <c r="M221" i="2" s="1"/>
  <c r="K213" i="2"/>
  <c r="M213" i="2" s="1"/>
  <c r="K205" i="2"/>
  <c r="L205" i="2" s="1"/>
  <c r="K197" i="2"/>
  <c r="L197" i="2" s="1"/>
  <c r="K189" i="2"/>
  <c r="M189" i="2" s="1"/>
  <c r="K181" i="2"/>
  <c r="M181" i="2" s="1"/>
  <c r="K173" i="2"/>
  <c r="L173" i="2" s="1"/>
  <c r="K165" i="2"/>
  <c r="L165" i="2" s="1"/>
  <c r="K157" i="2"/>
  <c r="M157" i="2" s="1"/>
  <c r="K149" i="2"/>
  <c r="M149" i="2" s="1"/>
  <c r="L149" i="2"/>
  <c r="K141" i="2"/>
  <c r="M141" i="2" s="1"/>
  <c r="L141" i="2"/>
  <c r="K133" i="2"/>
  <c r="M133" i="2" s="1"/>
  <c r="L133" i="2"/>
  <c r="K125" i="2"/>
  <c r="M125" i="2" s="1"/>
  <c r="L125" i="2"/>
  <c r="K337" i="2"/>
  <c r="M337" i="2" s="1"/>
  <c r="K289" i="2"/>
  <c r="L289" i="2" s="1"/>
  <c r="K241" i="2"/>
  <c r="L241" i="2" s="1"/>
  <c r="K185" i="2"/>
  <c r="M185" i="2" s="1"/>
  <c r="K129" i="2"/>
  <c r="M129" i="2" s="1"/>
  <c r="L129" i="2"/>
  <c r="K89" i="2"/>
  <c r="L89" i="2" s="1"/>
  <c r="K81" i="2"/>
  <c r="L81" i="2" s="1"/>
  <c r="K73" i="2"/>
  <c r="M73" i="2" s="1"/>
  <c r="K65" i="2"/>
  <c r="M65" i="2" s="1"/>
  <c r="K57" i="2"/>
  <c r="L57" i="2" s="1"/>
  <c r="K49" i="2"/>
  <c r="L49" i="2" s="1"/>
  <c r="K41" i="2"/>
  <c r="M41" i="2" s="1"/>
  <c r="K33" i="2"/>
  <c r="M33" i="2" s="1"/>
  <c r="K118" i="2"/>
  <c r="L118" i="2" s="1"/>
  <c r="K110" i="2"/>
  <c r="L110" i="2" s="1"/>
  <c r="K102" i="2"/>
  <c r="M102" i="2" s="1"/>
  <c r="K94" i="2"/>
  <c r="M94" i="2" s="1"/>
  <c r="K356" i="2"/>
  <c r="L356" i="2" s="1"/>
  <c r="K348" i="2"/>
  <c r="L348" i="2" s="1"/>
  <c r="K340" i="2"/>
  <c r="M340" i="2" s="1"/>
  <c r="K332" i="2"/>
  <c r="M332" i="2" s="1"/>
  <c r="K324" i="2"/>
  <c r="L324" i="2" s="1"/>
  <c r="K316" i="2"/>
  <c r="L316" i="2" s="1"/>
  <c r="K308" i="2"/>
  <c r="M308" i="2" s="1"/>
  <c r="K300" i="2"/>
  <c r="M300" i="2" s="1"/>
  <c r="K292" i="2"/>
  <c r="L292" i="2" s="1"/>
  <c r="K284" i="2"/>
  <c r="L284" i="2" s="1"/>
  <c r="K276" i="2"/>
  <c r="M276" i="2" s="1"/>
  <c r="K268" i="2"/>
  <c r="M268" i="2" s="1"/>
  <c r="L268" i="2"/>
  <c r="K260" i="2"/>
  <c r="M260" i="2" s="1"/>
  <c r="L260" i="2"/>
  <c r="K252" i="2"/>
  <c r="M252" i="2" s="1"/>
  <c r="L252" i="2"/>
  <c r="K244" i="2"/>
  <c r="M244" i="2" s="1"/>
  <c r="L244" i="2"/>
  <c r="K236" i="2"/>
  <c r="M236" i="2" s="1"/>
  <c r="K228" i="2"/>
  <c r="L228" i="2" s="1"/>
  <c r="K220" i="2"/>
  <c r="L220" i="2" s="1"/>
  <c r="K212" i="2"/>
  <c r="M212" i="2" s="1"/>
  <c r="K204" i="2"/>
  <c r="M204" i="2" s="1"/>
  <c r="K196" i="2"/>
  <c r="L196" i="2" s="1"/>
  <c r="K188" i="2"/>
  <c r="L188" i="2" s="1"/>
  <c r="K180" i="2"/>
  <c r="M180" i="2" s="1"/>
  <c r="K172" i="2"/>
  <c r="M172" i="2" s="1"/>
  <c r="K164" i="2"/>
  <c r="L164" i="2" s="1"/>
  <c r="K156" i="2"/>
  <c r="L156" i="2" s="1"/>
  <c r="K148" i="2"/>
  <c r="M148" i="2" s="1"/>
  <c r="L148" i="2"/>
  <c r="K140" i="2"/>
  <c r="M140" i="2" s="1"/>
  <c r="L140" i="2"/>
  <c r="K132" i="2"/>
  <c r="M132" i="2" s="1"/>
  <c r="L132" i="2"/>
  <c r="K124" i="2"/>
  <c r="M124" i="2" s="1"/>
  <c r="L124" i="2"/>
  <c r="K361" i="2"/>
  <c r="M361" i="2" s="1"/>
  <c r="K305" i="2"/>
  <c r="M305" i="2" s="1"/>
  <c r="K249" i="2"/>
  <c r="M249" i="2" s="1"/>
  <c r="L249" i="2"/>
  <c r="K201" i="2"/>
  <c r="L201" i="2" s="1"/>
  <c r="K153" i="2"/>
  <c r="M153" i="2" s="1"/>
  <c r="K88" i="2"/>
  <c r="L88" i="2" s="1"/>
  <c r="K80" i="2"/>
  <c r="L80" i="2" s="1"/>
  <c r="K72" i="2"/>
  <c r="L72" i="2" s="1"/>
  <c r="K64" i="2"/>
  <c r="M64" i="2" s="1"/>
  <c r="K56" i="2"/>
  <c r="L56" i="2" s="1"/>
  <c r="K48" i="2"/>
  <c r="L48" i="2" s="1"/>
  <c r="K40" i="2"/>
  <c r="L40" i="2" s="1"/>
  <c r="K32" i="2"/>
  <c r="M32" i="2" s="1"/>
  <c r="K117" i="2"/>
  <c r="M117" i="2" s="1"/>
  <c r="K109" i="2"/>
  <c r="L109" i="2" s="1"/>
  <c r="K101" i="2"/>
  <c r="L101" i="2" s="1"/>
  <c r="K93" i="2"/>
  <c r="L93" i="2" s="1"/>
  <c r="K355" i="2"/>
  <c r="L355" i="2" s="1"/>
  <c r="K347" i="2"/>
  <c r="L347" i="2" s="1"/>
  <c r="K339" i="2"/>
  <c r="L339" i="2" s="1"/>
  <c r="K331" i="2"/>
  <c r="M331" i="2" s="1"/>
  <c r="K323" i="2"/>
  <c r="L323" i="2" s="1"/>
  <c r="K315" i="2"/>
  <c r="L315" i="2" s="1"/>
  <c r="K307" i="2"/>
  <c r="L307" i="2" s="1"/>
  <c r="K299" i="2"/>
  <c r="M299" i="2" s="1"/>
  <c r="K291" i="2"/>
  <c r="M291" i="2" s="1"/>
  <c r="K283" i="2"/>
  <c r="L283" i="2" s="1"/>
  <c r="K275" i="2"/>
  <c r="L275" i="2" s="1"/>
  <c r="K267" i="2"/>
  <c r="M267" i="2" s="1"/>
  <c r="L267" i="2"/>
  <c r="K259" i="2"/>
  <c r="M259" i="2" s="1"/>
  <c r="L259" i="2"/>
  <c r="K251" i="2"/>
  <c r="M251" i="2" s="1"/>
  <c r="L251" i="2"/>
  <c r="K243" i="2"/>
  <c r="M243" i="2" s="1"/>
  <c r="L243" i="2"/>
  <c r="K235" i="2"/>
  <c r="L235" i="2" s="1"/>
  <c r="K227" i="2"/>
  <c r="M227" i="2" s="1"/>
  <c r="K219" i="2"/>
  <c r="L219" i="2" s="1"/>
  <c r="K211" i="2"/>
  <c r="L211" i="2" s="1"/>
  <c r="K203" i="2"/>
  <c r="M203" i="2" s="1"/>
  <c r="K195" i="2"/>
  <c r="M195" i="2" s="1"/>
  <c r="K187" i="2"/>
  <c r="L187" i="2" s="1"/>
  <c r="K179" i="2"/>
  <c r="L179" i="2" s="1"/>
  <c r="K171" i="2"/>
  <c r="M171" i="2" s="1"/>
  <c r="K163" i="2"/>
  <c r="L163" i="2" s="1"/>
  <c r="K155" i="2"/>
  <c r="L155" i="2" s="1"/>
  <c r="K147" i="2"/>
  <c r="M147" i="2" s="1"/>
  <c r="L147" i="2"/>
  <c r="K139" i="2"/>
  <c r="M139" i="2" s="1"/>
  <c r="L139" i="2"/>
  <c r="K131" i="2"/>
  <c r="M131" i="2" s="1"/>
  <c r="L131" i="2"/>
  <c r="K123" i="2"/>
  <c r="M123" i="2" s="1"/>
  <c r="L123" i="2"/>
  <c r="K78" i="2"/>
  <c r="L78" i="2" s="1"/>
  <c r="K54" i="2"/>
  <c r="M54" i="2" s="1"/>
  <c r="K46" i="2"/>
  <c r="M46" i="2" s="1"/>
  <c r="K99" i="2"/>
  <c r="L99" i="2" s="1"/>
  <c r="K321" i="2"/>
  <c r="L321" i="2" s="1"/>
  <c r="K265" i="2"/>
  <c r="M265" i="2" s="1"/>
  <c r="L265" i="2"/>
  <c r="K193" i="2"/>
  <c r="M193" i="2" s="1"/>
  <c r="K137" i="2"/>
  <c r="M137" i="2" s="1"/>
  <c r="L137" i="2"/>
  <c r="K87" i="2"/>
  <c r="L87" i="2" s="1"/>
  <c r="K79" i="2"/>
  <c r="M79" i="2" s="1"/>
  <c r="K71" i="2"/>
  <c r="M71" i="2" s="1"/>
  <c r="K63" i="2"/>
  <c r="L63" i="2" s="1"/>
  <c r="K55" i="2"/>
  <c r="L55" i="2" s="1"/>
  <c r="K47" i="2"/>
  <c r="M47" i="2" s="1"/>
  <c r="K39" i="2"/>
  <c r="M39" i="2" s="1"/>
  <c r="K116" i="2"/>
  <c r="L116" i="2" s="1"/>
  <c r="K108" i="2"/>
  <c r="L108" i="2" s="1"/>
  <c r="K100" i="2"/>
  <c r="M100" i="2" s="1"/>
  <c r="K92" i="2"/>
  <c r="M92" i="2" s="1"/>
  <c r="K354" i="2"/>
  <c r="L354" i="2" s="1"/>
  <c r="K346" i="2"/>
  <c r="L346" i="2" s="1"/>
  <c r="K338" i="2"/>
  <c r="M338" i="2" s="1"/>
  <c r="K330" i="2"/>
  <c r="M330" i="2" s="1"/>
  <c r="K322" i="2"/>
  <c r="L322" i="2" s="1"/>
  <c r="K314" i="2"/>
  <c r="L314" i="2" s="1"/>
  <c r="K306" i="2"/>
  <c r="M306" i="2" s="1"/>
  <c r="K298" i="2"/>
  <c r="M298" i="2" s="1"/>
  <c r="K290" i="2"/>
  <c r="L290" i="2" s="1"/>
  <c r="K282" i="2"/>
  <c r="L282" i="2" s="1"/>
  <c r="K274" i="2"/>
  <c r="M274" i="2" s="1"/>
  <c r="K266" i="2"/>
  <c r="M266" i="2" s="1"/>
  <c r="L266" i="2"/>
  <c r="K258" i="2"/>
  <c r="M258" i="2" s="1"/>
  <c r="L258" i="2"/>
  <c r="K250" i="2"/>
  <c r="M250" i="2" s="1"/>
  <c r="L250" i="2"/>
  <c r="K242" i="2"/>
  <c r="M242" i="2" s="1"/>
  <c r="L242" i="2"/>
  <c r="K234" i="2"/>
  <c r="M234" i="2" s="1"/>
  <c r="K226" i="2"/>
  <c r="L226" i="2" s="1"/>
  <c r="K218" i="2"/>
  <c r="L218" i="2" s="1"/>
  <c r="K210" i="2"/>
  <c r="M210" i="2" s="1"/>
  <c r="K202" i="2"/>
  <c r="M202" i="2" s="1"/>
  <c r="K194" i="2"/>
  <c r="L194" i="2" s="1"/>
  <c r="K186" i="2"/>
  <c r="L186" i="2" s="1"/>
  <c r="K178" i="2"/>
  <c r="M178" i="2" s="1"/>
  <c r="K170" i="2"/>
  <c r="M170" i="2" s="1"/>
  <c r="K162" i="2"/>
  <c r="L162" i="2" s="1"/>
  <c r="K154" i="2"/>
  <c r="L154" i="2" s="1"/>
  <c r="K146" i="2"/>
  <c r="M146" i="2" s="1"/>
  <c r="L146" i="2"/>
  <c r="K138" i="2"/>
  <c r="M138" i="2" s="1"/>
  <c r="L138" i="2"/>
  <c r="K130" i="2"/>
  <c r="M130" i="2" s="1"/>
  <c r="L130" i="2"/>
  <c r="K122" i="2"/>
  <c r="M122" i="2" s="1"/>
  <c r="L122" i="2"/>
  <c r="K30" i="2"/>
  <c r="M30" i="2" s="1"/>
  <c r="K22" i="2"/>
  <c r="M22" i="2" s="1"/>
  <c r="K14" i="2"/>
  <c r="M14" i="2" s="1"/>
  <c r="K6" i="2"/>
  <c r="M6" i="2" s="1"/>
  <c r="K28" i="2"/>
  <c r="M28" i="2" s="1"/>
  <c r="K20" i="2"/>
  <c r="M20" i="2" s="1"/>
  <c r="K12" i="2"/>
  <c r="M12" i="2" s="1"/>
  <c r="K4" i="2"/>
  <c r="M4" i="2" s="1"/>
  <c r="K27" i="2"/>
  <c r="M27" i="2" s="1"/>
  <c r="K19" i="2"/>
  <c r="M19" i="2" s="1"/>
  <c r="K11" i="2"/>
  <c r="M11" i="2" s="1"/>
  <c r="K3" i="2"/>
  <c r="M3" i="2" s="1"/>
  <c r="K29" i="2"/>
  <c r="M29" i="2" s="1"/>
  <c r="K26" i="2"/>
  <c r="M26" i="2" s="1"/>
  <c r="K18" i="2"/>
  <c r="M18" i="2" s="1"/>
  <c r="K10" i="2"/>
  <c r="M10" i="2" s="1"/>
  <c r="K13" i="2"/>
  <c r="M13" i="2" s="1"/>
  <c r="K25" i="2"/>
  <c r="M25" i="2" s="1"/>
  <c r="K17" i="2"/>
  <c r="M17" i="2" s="1"/>
  <c r="K9" i="2"/>
  <c r="M9" i="2" s="1"/>
  <c r="K21" i="2"/>
  <c r="M21" i="2" s="1"/>
  <c r="K24" i="2"/>
  <c r="M24" i="2" s="1"/>
  <c r="K16" i="2"/>
  <c r="M16" i="2" s="1"/>
  <c r="K8" i="2"/>
  <c r="M8" i="2" s="1"/>
  <c r="K5" i="2"/>
  <c r="M5" i="2" s="1"/>
  <c r="K31" i="2"/>
  <c r="M31" i="2" s="1"/>
  <c r="K23" i="2"/>
  <c r="M23" i="2" s="1"/>
  <c r="K15" i="2"/>
  <c r="M15" i="2" s="1"/>
  <c r="K7" i="2"/>
  <c r="M7" i="2" s="1"/>
  <c r="K2" i="2"/>
  <c r="M2" i="2" s="1"/>
  <c r="E69" i="2"/>
  <c r="E28" i="2"/>
  <c r="E64" i="2"/>
  <c r="E3" i="2"/>
  <c r="E85" i="2"/>
  <c r="E77" i="2"/>
  <c r="E26" i="2"/>
  <c r="E119" i="2"/>
  <c r="E37" i="2"/>
  <c r="E88" i="2"/>
  <c r="E111" i="2"/>
  <c r="E103" i="2"/>
  <c r="E80" i="2"/>
  <c r="E95" i="2"/>
  <c r="E72" i="2"/>
  <c r="E2" i="2"/>
  <c r="E27" i="2"/>
  <c r="E36" i="2"/>
  <c r="E84" i="2"/>
  <c r="E76" i="2"/>
  <c r="E68" i="2"/>
  <c r="E118" i="2"/>
  <c r="E110" i="2"/>
  <c r="E102" i="2"/>
  <c r="E94" i="2"/>
  <c r="E61" i="2"/>
  <c r="E20" i="2"/>
  <c r="E19" i="2"/>
  <c r="E53" i="2"/>
  <c r="E52" i="2"/>
  <c r="E12" i="2"/>
  <c r="E45" i="2"/>
  <c r="E54" i="2"/>
  <c r="E46" i="2"/>
  <c r="E38" i="2"/>
  <c r="E25" i="2"/>
  <c r="E17" i="2"/>
  <c r="E9" i="2"/>
  <c r="E24" i="2"/>
  <c r="E16" i="2"/>
  <c r="E8" i="2"/>
  <c r="E31" i="2"/>
  <c r="E23" i="2"/>
  <c r="E15" i="2"/>
  <c r="E7" i="2"/>
  <c r="E30" i="2"/>
  <c r="E22" i="2"/>
  <c r="E14" i="2"/>
  <c r="E6" i="2"/>
  <c r="E29" i="2"/>
  <c r="E21" i="2"/>
  <c r="E13" i="2"/>
  <c r="E5" i="2"/>
  <c r="L207" i="2" l="1"/>
  <c r="L274" i="2"/>
  <c r="L39" i="2"/>
  <c r="L176" i="2"/>
  <c r="L47" i="2"/>
  <c r="L294" i="2"/>
  <c r="L234" i="2"/>
  <c r="L277" i="2"/>
  <c r="L193" i="2"/>
  <c r="L41" i="2"/>
  <c r="L52" i="2"/>
  <c r="L168" i="2"/>
  <c r="L227" i="2"/>
  <c r="L189" i="2"/>
  <c r="L172" i="2"/>
  <c r="L349" i="2"/>
  <c r="L42" i="2"/>
  <c r="L276" i="2"/>
  <c r="L332" i="2"/>
  <c r="L328" i="2"/>
  <c r="L202" i="2"/>
  <c r="L79" i="2"/>
  <c r="L117" i="2"/>
  <c r="L204" i="2"/>
  <c r="L337" i="2"/>
  <c r="L74" i="2"/>
  <c r="L175" i="2"/>
  <c r="L223" i="2"/>
  <c r="L303" i="2"/>
  <c r="L70" i="2"/>
  <c r="L152" i="2"/>
  <c r="L212" i="2"/>
  <c r="L157" i="2"/>
  <c r="L82" i="2"/>
  <c r="L281" i="2"/>
  <c r="L296" i="2"/>
  <c r="L344" i="2"/>
  <c r="L306" i="2"/>
  <c r="L92" i="2"/>
  <c r="L94" i="2"/>
  <c r="L309" i="2"/>
  <c r="L121" i="2"/>
  <c r="L115" i="2"/>
  <c r="L64" i="2"/>
  <c r="L102" i="2"/>
  <c r="L317" i="2"/>
  <c r="L295" i="2"/>
  <c r="L36" i="2"/>
  <c r="L240" i="2"/>
  <c r="L272" i="2"/>
  <c r="L178" i="2"/>
  <c r="L298" i="2"/>
  <c r="L338" i="2"/>
  <c r="L71" i="2"/>
  <c r="L299" i="2"/>
  <c r="L91" i="2"/>
  <c r="L191" i="2"/>
  <c r="L351" i="2"/>
  <c r="L106" i="2"/>
  <c r="L273" i="2"/>
  <c r="L51" i="2"/>
  <c r="L169" i="2"/>
  <c r="L199" i="2"/>
  <c r="L319" i="2"/>
  <c r="L313" i="2"/>
  <c r="L305" i="2"/>
  <c r="L180" i="2"/>
  <c r="L300" i="2"/>
  <c r="L340" i="2"/>
  <c r="L65" i="2"/>
  <c r="L185" i="2"/>
  <c r="L213" i="2"/>
  <c r="L285" i="2"/>
  <c r="L103" i="2"/>
  <c r="L50" i="2"/>
  <c r="L222" i="2"/>
  <c r="L97" i="2"/>
  <c r="L184" i="2"/>
  <c r="L304" i="2"/>
  <c r="L37" i="2"/>
  <c r="L85" i="2"/>
  <c r="L327" i="2"/>
  <c r="L361" i="2"/>
  <c r="L236" i="2"/>
  <c r="L308" i="2"/>
  <c r="L33" i="2"/>
  <c r="L73" i="2"/>
  <c r="L181" i="2"/>
  <c r="L221" i="2"/>
  <c r="L341" i="2"/>
  <c r="L111" i="2"/>
  <c r="L112" i="2"/>
  <c r="L225" i="2"/>
  <c r="L45" i="2"/>
  <c r="L170" i="2"/>
  <c r="L210" i="2"/>
  <c r="L330" i="2"/>
  <c r="L100" i="2"/>
  <c r="L54" i="2"/>
  <c r="L60" i="2"/>
  <c r="L200" i="2"/>
  <c r="L280" i="2"/>
  <c r="L98" i="2"/>
  <c r="L217" i="2"/>
  <c r="M154" i="2"/>
  <c r="M218" i="2"/>
  <c r="M282" i="2"/>
  <c r="M346" i="2"/>
  <c r="M55" i="2"/>
  <c r="M211" i="2"/>
  <c r="M275" i="2"/>
  <c r="M339" i="2"/>
  <c r="M56" i="2"/>
  <c r="M57" i="2"/>
  <c r="M58" i="2"/>
  <c r="M214" i="2"/>
  <c r="M278" i="2"/>
  <c r="M342" i="2"/>
  <c r="M43" i="2"/>
  <c r="M192" i="2"/>
  <c r="M320" i="2"/>
  <c r="M114" i="2"/>
  <c r="M321" i="2"/>
  <c r="L46" i="2"/>
  <c r="L171" i="2"/>
  <c r="L291" i="2"/>
  <c r="L331" i="2"/>
  <c r="L153" i="2"/>
  <c r="L209" i="2"/>
  <c r="L166" i="2"/>
  <c r="L286" i="2"/>
  <c r="L326" i="2"/>
  <c r="L83" i="2"/>
  <c r="L167" i="2"/>
  <c r="L239" i="2"/>
  <c r="L113" i="2"/>
  <c r="L233" i="2"/>
  <c r="L216" i="2"/>
  <c r="L360" i="2"/>
  <c r="L77" i="2"/>
  <c r="L62" i="2"/>
  <c r="M162" i="2"/>
  <c r="M226" i="2"/>
  <c r="M290" i="2"/>
  <c r="M354" i="2"/>
  <c r="M63" i="2"/>
  <c r="M155" i="2"/>
  <c r="M219" i="2"/>
  <c r="M283" i="2"/>
  <c r="M347" i="2"/>
  <c r="M156" i="2"/>
  <c r="M220" i="2"/>
  <c r="M284" i="2"/>
  <c r="M348" i="2"/>
  <c r="M66" i="2"/>
  <c r="M158" i="2"/>
  <c r="M350" i="2"/>
  <c r="M335" i="2"/>
  <c r="M201" i="2"/>
  <c r="M329" i="2"/>
  <c r="M38" i="2"/>
  <c r="M163" i="2"/>
  <c r="M355" i="2"/>
  <c r="M72" i="2"/>
  <c r="M164" i="2"/>
  <c r="M228" i="2"/>
  <c r="M292" i="2"/>
  <c r="M356" i="2"/>
  <c r="M165" i="2"/>
  <c r="M229" i="2"/>
  <c r="M293" i="2"/>
  <c r="M357" i="2"/>
  <c r="M230" i="2"/>
  <c r="M358" i="2"/>
  <c r="M59" i="2"/>
  <c r="M215" i="2"/>
  <c r="M279" i="2"/>
  <c r="M343" i="2"/>
  <c r="M44" i="2"/>
  <c r="M208" i="2"/>
  <c r="M336" i="2"/>
  <c r="M235" i="2"/>
  <c r="M93" i="2"/>
  <c r="M80" i="2"/>
  <c r="M81" i="2"/>
  <c r="M173" i="2"/>
  <c r="M237" i="2"/>
  <c r="M301" i="2"/>
  <c r="M95" i="2"/>
  <c r="M174" i="2"/>
  <c r="M238" i="2"/>
  <c r="M302" i="2"/>
  <c r="M96" i="2"/>
  <c r="M67" i="2"/>
  <c r="M159" i="2"/>
  <c r="M287" i="2"/>
  <c r="M53" i="2"/>
  <c r="M345" i="2"/>
  <c r="L359" i="2"/>
  <c r="L68" i="2"/>
  <c r="L232" i="2"/>
  <c r="M186" i="2"/>
  <c r="M314" i="2"/>
  <c r="M108" i="2"/>
  <c r="M87" i="2"/>
  <c r="M179" i="2"/>
  <c r="M307" i="2"/>
  <c r="M101" i="2"/>
  <c r="M88" i="2"/>
  <c r="M89" i="2"/>
  <c r="M90" i="2"/>
  <c r="M182" i="2"/>
  <c r="M310" i="2"/>
  <c r="M104" i="2"/>
  <c r="M75" i="2"/>
  <c r="M231" i="2"/>
  <c r="M160" i="2"/>
  <c r="M224" i="2"/>
  <c r="M288" i="2"/>
  <c r="M352" i="2"/>
  <c r="M61" i="2"/>
  <c r="M161" i="2"/>
  <c r="M289" i="2"/>
  <c r="M353" i="2"/>
  <c r="L195" i="2"/>
  <c r="L32" i="2"/>
  <c r="L190" i="2"/>
  <c r="L120" i="2"/>
  <c r="M194" i="2"/>
  <c r="M322" i="2"/>
  <c r="M116" i="2"/>
  <c r="M187" i="2"/>
  <c r="M315" i="2"/>
  <c r="M109" i="2"/>
  <c r="M188" i="2"/>
  <c r="M316" i="2"/>
  <c r="M110" i="2"/>
  <c r="M34" i="2"/>
  <c r="M318" i="2"/>
  <c r="M69" i="2"/>
  <c r="M297" i="2"/>
  <c r="M323" i="2"/>
  <c r="M40" i="2"/>
  <c r="M196" i="2"/>
  <c r="M324" i="2"/>
  <c r="M118" i="2"/>
  <c r="M197" i="2"/>
  <c r="M325" i="2"/>
  <c r="M119" i="2"/>
  <c r="M198" i="2"/>
  <c r="M183" i="2"/>
  <c r="M311" i="2"/>
  <c r="M105" i="2"/>
  <c r="M76" i="2"/>
  <c r="M177" i="2"/>
  <c r="M241" i="2"/>
  <c r="M99" i="2"/>
  <c r="M78" i="2"/>
  <c r="L203" i="2"/>
  <c r="L35" i="2"/>
  <c r="L84" i="2"/>
  <c r="L312" i="2"/>
  <c r="M48" i="2"/>
  <c r="M49" i="2"/>
  <c r="M205" i="2"/>
  <c r="M333" i="2"/>
  <c r="M206" i="2"/>
  <c r="M334" i="2"/>
  <c r="M107" i="2"/>
  <c r="M86" i="2"/>
</calcChain>
</file>

<file path=xl/sharedStrings.xml><?xml version="1.0" encoding="utf-8"?>
<sst xmlns="http://schemas.openxmlformats.org/spreadsheetml/2006/main" count="797" uniqueCount="68">
  <si>
    <t>Ref</t>
  </si>
  <si>
    <t>Date</t>
  </si>
  <si>
    <t>Date de debut</t>
  </si>
  <si>
    <t>Date de fin</t>
  </si>
  <si>
    <t>Application</t>
  </si>
  <si>
    <t>Chauffeur</t>
  </si>
  <si>
    <t xml:space="preserve">Taux </t>
  </si>
  <si>
    <t>Montant C</t>
  </si>
  <si>
    <t>Total Net</t>
  </si>
  <si>
    <t>Nom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</si>
  <si>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</si>
  <si>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</si>
  <si>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</si>
  <si>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</si>
  <si>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</si>
  <si>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</si>
  <si>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</si>
  <si>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</si>
  <si>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</si>
  <si>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</si>
  <si>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</si>
  <si>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</si>
  <si>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</si>
  <si>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Brut</t>
  </si>
  <si>
    <t>Montant realisé</t>
  </si>
  <si>
    <t>Prénom</t>
  </si>
  <si>
    <t>Date de naissance</t>
  </si>
  <si>
    <t>Adresse</t>
  </si>
  <si>
    <t>Compliment</t>
  </si>
  <si>
    <t>N° Caisse social</t>
  </si>
  <si>
    <t>N° Carte identité</t>
  </si>
  <si>
    <t>N° Permis</t>
  </si>
  <si>
    <t>N° Carte professionnel</t>
  </si>
  <si>
    <t>132 rue de la gloire</t>
  </si>
  <si>
    <t>Ville</t>
  </si>
  <si>
    <t>Meaux</t>
  </si>
  <si>
    <t>Code postal</t>
  </si>
  <si>
    <t>Taux</t>
  </si>
  <si>
    <t>Mode de paiment</t>
  </si>
  <si>
    <t>Contact</t>
  </si>
  <si>
    <t>N° Telephone</t>
  </si>
  <si>
    <t>Virement</t>
  </si>
  <si>
    <t>01/012017</t>
  </si>
  <si>
    <t>166 rue à droite</t>
  </si>
  <si>
    <t>Torcy</t>
  </si>
  <si>
    <t>Montreuil</t>
  </si>
  <si>
    <t>Bagnolet</t>
  </si>
  <si>
    <t>167 rue agauche</t>
  </si>
  <si>
    <t>Nom &amp; Prénom</t>
  </si>
  <si>
    <t>W</t>
  </si>
  <si>
    <t>M</t>
  </si>
  <si>
    <t>N° W</t>
  </si>
  <si>
    <t>Toto</t>
  </si>
  <si>
    <t>TOTO BIEN</t>
  </si>
  <si>
    <t>TOTO PAS BIEN</t>
  </si>
  <si>
    <t>Bien</t>
  </si>
  <si>
    <t>TATA CLAIR</t>
  </si>
  <si>
    <t>tata</t>
  </si>
  <si>
    <t>clair</t>
  </si>
  <si>
    <t>mimi</t>
  </si>
  <si>
    <t>jaune</t>
  </si>
  <si>
    <t>168 rue de la fuite</t>
  </si>
  <si>
    <t>pas bien</t>
  </si>
  <si>
    <t>POMA</t>
  </si>
  <si>
    <t>FRAISA</t>
  </si>
  <si>
    <t>PASTA</t>
  </si>
  <si>
    <t>MIELA</t>
  </si>
  <si>
    <t>BANA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</si>
</sst>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mmmm"/>
    <numFmt numFmtId="165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14" fontId="0" fillId="0" borderId="0" xfId="0" applyNumberFormat="1"/>
    <xf numFmtId="44" fontId="0" fillId="0" borderId="0" xfId="1" applyFont="1"/>
    <xf numFmtId="0" fontId="0" fillId="0" borderId="0" xfId="1" applyNumberFormat="1" applyFont="1"/>
    <xf numFmtId="44" fontId="0" fillId="0" borderId="0" xfId="0" applyNumberFormat="1"/>
    <xf numFmtId="0" fontId="0" fillId="0" borderId="0" xfId="0" quotePrefix="1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44" fontId="0" fillId="0" borderId="5" xfId="1" applyFont="1" applyBorder="1"/>
    <xf numFmtId="44" fontId="0" fillId="0" borderId="6" xfId="1" applyFont="1" applyBorder="1"/>
    <xf numFmtId="44" fontId="0" fillId="0" borderId="7" xfId="1" applyFont="1" applyBorder="1"/>
    <xf numFmtId="44" fontId="0" fillId="0" borderId="1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61"/>
  <sheetViews>
    <sheetView tabSelected="1" workbookViewId="0">
      <selection activeCell="D31" sqref="D31"/>
    </sheetView>
  </sheetViews>
  <sheetFormatPr baseColWidth="10" defaultRowHeight="15" x14ac:dyDescent="0.25"/>
  <cols>
    <col min="1" max="1" width="4" bestFit="1" customWidth="1"/>
    <col min="2" max="3" width="11.42578125" style="1"/>
    <col min="5" max="5" width="3.140625" bestFit="1" customWidth="1"/>
    <col min="6" max="6" width="7.28515625" bestFit="1" customWidth="1"/>
    <col min="7" max="7" width="27.85546875" customWidth="1"/>
    <col min="8" max="8" width="21.140625" customWidth="1"/>
    <col min="9" max="9" width="15" bestFit="1" customWidth="1"/>
    <col min="10" max="10" width="5.5703125" bestFit="1" customWidth="1"/>
    <col min="11" max="11" width="10.140625" bestFit="1" customWidth="1"/>
    <col min="14" max="14" width="11.42578125" style="2"/>
  </cols>
  <sheetData>
    <row r="1" spans="1:15" x14ac:dyDescent="0.25">
      <c r="A1" t="s">
        <v>0</v>
      </c>
      <c r="B1" s="1" t="s">
        <v>1</v>
      </c>
      <c r="C1" s="1" t="s">
        <v>2</v>
      </c>
      <c r="D1" t="s">
        <v>3</v>
      </c>
      <c r="E1" t="s">
        <v>49</v>
      </c>
      <c r="F1" t="s">
        <v>50</v>
      </c>
      <c r="G1" t="s">
        <v>5</v>
      </c>
      <c r="H1" t="s">
        <v>4</v>
      </c>
      <c r="I1" t="s">
        <v>24</v>
      </c>
      <c r="J1" t="s">
        <v>6</v>
      </c>
      <c r="K1" t="s">
        <v>7</v>
      </c>
      <c r="L1" t="s">
        <v>8</v>
      </c>
      <c r="M1" t="s">
        <v>23</v>
      </c>
    </row>
    <row r="2" spans="1:15" x14ac:dyDescent="0.25">
      <c r="A2">
        <v>1</v>
      </c>
      <c r="B2" s="1">
        <v>43283</v>
      </c>
      <c r="C2" s="1">
        <v>43283</v>
      </c>
      <c r="D2" s="1">
        <f t="shared" ref="D2:D121" si="0">C2+7-WEEKDAY(C2,2)</f>
        <v>43289</v>
      </c>
      <c r="E2" s="6">
        <f>_xlfn.ISOWEEKNUM(D2)</f>
        <v>27</v>
      </c>
      <c r="F2" s="7" t="str">
        <f>PROPER(UPPER(TEXT(D2,"Mmmm")))</f>
        <v>Juillet</v>
      </c>
      <c r="G2" t="s">
        <v>53</v>
      </c>
      <c r="H2" t="s">
        <v>67</v>
      </c>
      <c r="I2" s="2">
        <f ca="1">RANDBETWEEN(150,400)</f>
        <v>215</v>
      </c>
      <c r="K2" s="2">
        <f ca="1">IF(H2="BANA",SUM(I2*25/100),SUM(I2*J2/100))</f>
        <v>53.75</v>
      </c>
      <c r="L2" s="2">
        <f ca="1">IF(H2="BANA",I2,SUM(I2-K2))</f>
        <v>215</v>
      </c>
      <c r="M2" s="4">
        <f ca="1">IF(H2="BANA",SUM(I2+K2),SUM(I2-K2))</f>
        <v>268.75</v>
      </c>
      <c r="N2" s="3"/>
    </row>
    <row r="3" spans="1:15" x14ac:dyDescent="0.25">
      <c r="A3">
        <v>2</v>
      </c>
      <c r="B3" s="1">
        <v>43284</v>
      </c>
      <c r="C3" s="1">
        <v>43284</v>
      </c>
      <c r="D3" s="1">
        <f t="shared" si="0"/>
        <v>43289</v>
      </c>
      <c r="E3" s="6">
        <f t="shared" ref="E3:E202" si="1">_xlfn.ISOWEEKNUM(D3)</f>
        <v>27</v>
      </c>
      <c r="F3" s="7" t="str">
        <f t="shared" ref="F3:F66" si="2">PROPER(UPPER(TEXT(D3,"Mmmm")))</f>
        <v>Juillet</v>
      </c>
      <c r="G3" t="s">
        <v>53</v>
      </c>
      <c r="H3" t="s">
        <v>67</v>
      </c>
      <c r="I3" s="2">
        <f t="shared" ref="I3:I66" ca="1" si="3">RANDBETWEEN(150,400)</f>
        <v>279</v>
      </c>
      <c r="K3" s="2">
        <f t="shared" ref="K3:K66" ca="1" si="4">IF(H3="BANA",SUM(I3*25/100),SUM(I3*J3/100))</f>
        <v>69.75</v>
      </c>
      <c r="L3" s="2">
        <f t="shared" ref="L3:L66" ca="1" si="5">IF(H3="BANA",I3,SUM(I3-K3))</f>
        <v>279</v>
      </c>
      <c r="M3" s="4">
        <f t="shared" ref="M3:M66" ca="1" si="6">IF(H3="BANA",SUM(I3+K3),SUM(I3-K3))</f>
        <v>348.75</v>
      </c>
      <c r="O3" s="5"/>
    </row>
    <row r="4" spans="1:15" x14ac:dyDescent="0.25">
      <c r="A4">
        <v>3</v>
      </c>
      <c r="B4" s="1">
        <v>43285</v>
      </c>
      <c r="C4" s="1">
        <v>43285</v>
      </c>
      <c r="D4" s="1">
        <f t="shared" si="0"/>
        <v>43289</v>
      </c>
      <c r="E4" s="6">
        <f t="shared" si="1"/>
        <v>27</v>
      </c>
      <c r="F4" s="7" t="str">
        <f t="shared" si="2"/>
        <v>Juillet</v>
      </c>
      <c r="G4" t="s">
        <v>53</v>
      </c>
      <c r="H4" t="s">
        <v>67</v>
      </c>
      <c r="I4" s="2">
        <f t="shared" ca="1" si="3"/>
        <v>361</v>
      </c>
      <c r="K4" s="2">
        <f t="shared" ca="1" si="4"/>
        <v>90.25</v>
      </c>
      <c r="L4" s="2">
        <f t="shared" ca="1" si="5"/>
        <v>361</v>
      </c>
      <c r="M4" s="4">
        <f t="shared" ca="1" si="6"/>
        <v>451.25</v>
      </c>
    </row>
    <row r="5" spans="1:15" x14ac:dyDescent="0.25">
      <c r="A5">
        <v>4</v>
      </c>
      <c r="B5" s="1">
        <v>43286</v>
      </c>
      <c r="C5" s="1">
        <v>43286</v>
      </c>
      <c r="D5" s="1">
        <f t="shared" si="0"/>
        <v>43289</v>
      </c>
      <c r="E5" s="6">
        <f t="shared" si="1"/>
        <v>27</v>
      </c>
      <c r="F5" s="7" t="str">
        <f t="shared" si="2"/>
        <v>Juillet</v>
      </c>
      <c r="G5" t="s">
        <v>53</v>
      </c>
      <c r="H5" t="s">
        <v>67</v>
      </c>
      <c r="I5" s="2">
        <f t="shared" ca="1" si="3"/>
        <v>389</v>
      </c>
      <c r="K5" s="2">
        <f t="shared" ca="1" si="4"/>
        <v>97.25</v>
      </c>
      <c r="L5" s="2">
        <f t="shared" ca="1" si="5"/>
        <v>389</v>
      </c>
      <c r="M5" s="4">
        <f t="shared" ca="1" si="6"/>
        <v>486.25</v>
      </c>
    </row>
    <row r="6" spans="1:15" x14ac:dyDescent="0.25">
      <c r="A6">
        <v>5</v>
      </c>
      <c r="B6" s="1">
        <v>43287</v>
      </c>
      <c r="C6" s="1">
        <v>43287</v>
      </c>
      <c r="D6" s="1">
        <f t="shared" si="0"/>
        <v>43289</v>
      </c>
      <c r="E6" s="6">
        <f t="shared" si="1"/>
        <v>27</v>
      </c>
      <c r="F6" s="7" t="str">
        <f t="shared" si="2"/>
        <v>Juillet</v>
      </c>
      <c r="G6" t="s">
        <v>53</v>
      </c>
      <c r="H6" t="s">
        <v>67</v>
      </c>
      <c r="I6" s="2">
        <f t="shared" ca="1" si="3"/>
        <v>316</v>
      </c>
      <c r="K6" s="2">
        <f t="shared" ca="1" si="4"/>
        <v>79</v>
      </c>
      <c r="L6" s="2">
        <f t="shared" ca="1" si="5"/>
        <v>316</v>
      </c>
      <c r="M6" s="4">
        <f t="shared" ca="1" si="6"/>
        <v>395</v>
      </c>
    </row>
    <row r="7" spans="1:15" x14ac:dyDescent="0.25">
      <c r="A7">
        <v>6</v>
      </c>
      <c r="B7" s="1">
        <v>43288</v>
      </c>
      <c r="C7" s="1">
        <v>43288</v>
      </c>
      <c r="D7" s="1">
        <f t="shared" si="0"/>
        <v>43289</v>
      </c>
      <c r="E7" s="6">
        <f t="shared" si="1"/>
        <v>27</v>
      </c>
      <c r="F7" s="7" t="str">
        <f t="shared" si="2"/>
        <v>Juillet</v>
      </c>
      <c r="G7" t="s">
        <v>53</v>
      </c>
      <c r="H7" t="s">
        <v>67</v>
      </c>
      <c r="I7" s="2">
        <f t="shared" ca="1" si="3"/>
        <v>207</v>
      </c>
      <c r="K7" s="2">
        <f t="shared" ca="1" si="4"/>
        <v>51.75</v>
      </c>
      <c r="L7" s="2">
        <f t="shared" ca="1" si="5"/>
        <v>207</v>
      </c>
      <c r="M7" s="4">
        <f t="shared" ca="1" si="6"/>
        <v>258.75</v>
      </c>
    </row>
    <row r="8" spans="1:15" x14ac:dyDescent="0.25">
      <c r="A8">
        <v>7</v>
      </c>
      <c r="B8" s="1">
        <v>43289</v>
      </c>
      <c r="C8" s="1">
        <v>43289</v>
      </c>
      <c r="D8" s="1">
        <f t="shared" si="0"/>
        <v>43289</v>
      </c>
      <c r="E8" s="6">
        <f t="shared" si="1"/>
        <v>27</v>
      </c>
      <c r="F8" s="7" t="str">
        <f t="shared" si="2"/>
        <v>Juillet</v>
      </c>
      <c r="G8" t="s">
        <v>53</v>
      </c>
      <c r="H8" t="s">
        <v>67</v>
      </c>
      <c r="I8" s="2">
        <f t="shared" ca="1" si="3"/>
        <v>257</v>
      </c>
      <c r="K8" s="2">
        <f t="shared" ca="1" si="4"/>
        <v>64.25</v>
      </c>
      <c r="L8" s="2">
        <f t="shared" ca="1" si="5"/>
        <v>257</v>
      </c>
      <c r="M8" s="4">
        <f t="shared" ca="1" si="6"/>
        <v>321.25</v>
      </c>
    </row>
    <row r="9" spans="1:15" x14ac:dyDescent="0.25">
      <c r="A9">
        <v>8</v>
      </c>
      <c r="B9" s="1">
        <v>43290</v>
      </c>
      <c r="C9" s="1">
        <v>43290</v>
      </c>
      <c r="D9" s="1">
        <f t="shared" si="0"/>
        <v>43296</v>
      </c>
      <c r="E9" s="6">
        <f t="shared" si="1"/>
        <v>28</v>
      </c>
      <c r="F9" s="7" t="str">
        <f t="shared" si="2"/>
        <v>Juillet</v>
      </c>
      <c r="G9" t="s">
        <v>53</v>
      </c>
      <c r="H9" t="s">
        <v>67</v>
      </c>
      <c r="I9" s="2">
        <f t="shared" ca="1" si="3"/>
        <v>270</v>
      </c>
      <c r="K9" s="2">
        <f t="shared" ca="1" si="4"/>
        <v>67.5</v>
      </c>
      <c r="L9" s="2">
        <f t="shared" ca="1" si="5"/>
        <v>270</v>
      </c>
      <c r="M9" s="4">
        <f t="shared" ca="1" si="6"/>
        <v>337.5</v>
      </c>
    </row>
    <row r="10" spans="1:15" x14ac:dyDescent="0.25">
      <c r="A10">
        <v>9</v>
      </c>
      <c r="B10" s="1">
        <v>43291</v>
      </c>
      <c r="C10" s="1">
        <v>43291</v>
      </c>
      <c r="D10" s="1">
        <f t="shared" si="0"/>
        <v>43296</v>
      </c>
      <c r="E10" s="6">
        <f t="shared" si="1"/>
        <v>28</v>
      </c>
      <c r="F10" s="7" t="str">
        <f t="shared" si="2"/>
        <v>Juillet</v>
      </c>
      <c r="G10" t="s">
        <v>53</v>
      </c>
      <c r="H10" t="s">
        <v>67</v>
      </c>
      <c r="I10" s="2">
        <f t="shared" ca="1" si="3"/>
        <v>201</v>
      </c>
      <c r="K10" s="2">
        <f t="shared" ca="1" si="4"/>
        <v>50.25</v>
      </c>
      <c r="L10" s="2">
        <f t="shared" ca="1" si="5"/>
        <v>201</v>
      </c>
      <c r="M10" s="4">
        <f t="shared" ca="1" si="6"/>
        <v>251.25</v>
      </c>
    </row>
    <row r="11" spans="1:15" x14ac:dyDescent="0.25">
      <c r="A11">
        <v>10</v>
      </c>
      <c r="B11" s="1">
        <v>43292</v>
      </c>
      <c r="C11" s="1">
        <v>43292</v>
      </c>
      <c r="D11" s="1">
        <f t="shared" si="0"/>
        <v>43296</v>
      </c>
      <c r="E11" s="6">
        <f t="shared" si="1"/>
        <v>28</v>
      </c>
      <c r="F11" s="7" t="str">
        <f t="shared" si="2"/>
        <v>Juillet</v>
      </c>
      <c r="G11" t="s">
        <v>53</v>
      </c>
      <c r="H11" t="s">
        <v>67</v>
      </c>
      <c r="I11" s="2">
        <f t="shared" ca="1" si="3"/>
        <v>299</v>
      </c>
      <c r="K11" s="2">
        <f t="shared" ca="1" si="4"/>
        <v>74.75</v>
      </c>
      <c r="L11" s="2">
        <f t="shared" ca="1" si="5"/>
        <v>299</v>
      </c>
      <c r="M11" s="4">
        <f t="shared" ca="1" si="6"/>
        <v>373.75</v>
      </c>
    </row>
    <row r="12" spans="1:15" x14ac:dyDescent="0.25">
      <c r="A12">
        <v>11</v>
      </c>
      <c r="B12" s="1">
        <v>43293</v>
      </c>
      <c r="C12" s="1">
        <v>43293</v>
      </c>
      <c r="D12" s="1">
        <f t="shared" si="0"/>
        <v>43296</v>
      </c>
      <c r="E12" s="6">
        <f t="shared" si="1"/>
        <v>28</v>
      </c>
      <c r="F12" s="7" t="str">
        <f t="shared" si="2"/>
        <v>Juillet</v>
      </c>
      <c r="G12" t="s">
        <v>53</v>
      </c>
      <c r="H12" t="s">
        <v>67</v>
      </c>
      <c r="I12" s="2">
        <f t="shared" ca="1" si="3"/>
        <v>376</v>
      </c>
      <c r="K12" s="2">
        <f t="shared" ca="1" si="4"/>
        <v>94</v>
      </c>
      <c r="L12" s="2">
        <f t="shared" ca="1" si="5"/>
        <v>376</v>
      </c>
      <c r="M12" s="4">
        <f t="shared" ca="1" si="6"/>
        <v>470</v>
      </c>
    </row>
    <row r="13" spans="1:15" x14ac:dyDescent="0.25">
      <c r="A13">
        <v>12</v>
      </c>
      <c r="B13" s="1">
        <v>43294</v>
      </c>
      <c r="C13" s="1">
        <v>43294</v>
      </c>
      <c r="D13" s="1">
        <f t="shared" si="0"/>
        <v>43296</v>
      </c>
      <c r="E13" s="6">
        <f t="shared" si="1"/>
        <v>28</v>
      </c>
      <c r="F13" s="7" t="str">
        <f t="shared" si="2"/>
        <v>Juillet</v>
      </c>
      <c r="G13" t="s">
        <v>53</v>
      </c>
      <c r="H13" t="s">
        <v>67</v>
      </c>
      <c r="I13" s="2">
        <f t="shared" ca="1" si="3"/>
        <v>182</v>
      </c>
      <c r="K13" s="2">
        <f t="shared" ca="1" si="4"/>
        <v>45.5</v>
      </c>
      <c r="L13" s="2">
        <f t="shared" ca="1" si="5"/>
        <v>182</v>
      </c>
      <c r="M13" s="4">
        <f t="shared" ca="1" si="6"/>
        <v>227.5</v>
      </c>
    </row>
    <row r="14" spans="1:15" x14ac:dyDescent="0.25">
      <c r="A14">
        <v>13</v>
      </c>
      <c r="B14" s="1">
        <v>43295</v>
      </c>
      <c r="C14" s="1">
        <v>43295</v>
      </c>
      <c r="D14" s="1">
        <f t="shared" si="0"/>
        <v>43296</v>
      </c>
      <c r="E14" s="6">
        <f t="shared" si="1"/>
        <v>28</v>
      </c>
      <c r="F14" s="7" t="str">
        <f t="shared" si="2"/>
        <v>Juillet</v>
      </c>
      <c r="G14" t="s">
        <v>53</v>
      </c>
      <c r="H14" t="s">
        <v>67</v>
      </c>
      <c r="I14" s="2">
        <f t="shared" ca="1" si="3"/>
        <v>350</v>
      </c>
      <c r="K14" s="2">
        <f t="shared" ca="1" si="4"/>
        <v>87.5</v>
      </c>
      <c r="L14" s="2">
        <f t="shared" ca="1" si="5"/>
        <v>350</v>
      </c>
      <c r="M14" s="4">
        <f t="shared" ca="1" si="6"/>
        <v>437.5</v>
      </c>
    </row>
    <row r="15" spans="1:15" x14ac:dyDescent="0.25">
      <c r="A15">
        <v>14</v>
      </c>
      <c r="B15" s="1">
        <v>43296</v>
      </c>
      <c r="C15" s="1">
        <v>43296</v>
      </c>
      <c r="D15" s="1">
        <f t="shared" si="0"/>
        <v>43296</v>
      </c>
      <c r="E15" s="6">
        <f t="shared" si="1"/>
        <v>28</v>
      </c>
      <c r="F15" s="7" t="str">
        <f t="shared" si="2"/>
        <v>Juillet</v>
      </c>
      <c r="G15" t="s">
        <v>53</v>
      </c>
      <c r="H15" t="s">
        <v>67</v>
      </c>
      <c r="I15" s="2">
        <f t="shared" ca="1" si="3"/>
        <v>383</v>
      </c>
      <c r="K15" s="2">
        <f t="shared" ca="1" si="4"/>
        <v>95.75</v>
      </c>
      <c r="L15" s="2">
        <f t="shared" ca="1" si="5"/>
        <v>383</v>
      </c>
      <c r="M15" s="4">
        <f t="shared" ca="1" si="6"/>
        <v>478.75</v>
      </c>
    </row>
    <row r="16" spans="1:15" x14ac:dyDescent="0.25">
      <c r="A16">
        <v>15</v>
      </c>
      <c r="B16" s="1">
        <v>43297</v>
      </c>
      <c r="C16" s="1">
        <v>43297</v>
      </c>
      <c r="D16" s="1">
        <f t="shared" si="0"/>
        <v>43303</v>
      </c>
      <c r="E16" s="6">
        <f t="shared" si="1"/>
        <v>29</v>
      </c>
      <c r="F16" s="7" t="str">
        <f t="shared" si="2"/>
        <v>Juillet</v>
      </c>
      <c r="G16" t="s">
        <v>53</v>
      </c>
      <c r="H16" t="s">
        <v>67</v>
      </c>
      <c r="I16" s="2">
        <f t="shared" ca="1" si="3"/>
        <v>271</v>
      </c>
      <c r="K16" s="2">
        <f t="shared" ca="1" si="4"/>
        <v>67.75</v>
      </c>
      <c r="L16" s="2">
        <f t="shared" ca="1" si="5"/>
        <v>271</v>
      </c>
      <c r="M16" s="4">
        <f t="shared" ca="1" si="6"/>
        <v>338.75</v>
      </c>
    </row>
    <row r="17" spans="1:13" x14ac:dyDescent="0.25">
      <c r="A17">
        <v>16</v>
      </c>
      <c r="B17" s="1">
        <v>43298</v>
      </c>
      <c r="C17" s="1">
        <v>43298</v>
      </c>
      <c r="D17" s="1">
        <f t="shared" si="0"/>
        <v>43303</v>
      </c>
      <c r="E17" s="6">
        <f t="shared" si="1"/>
        <v>29</v>
      </c>
      <c r="F17" s="7" t="str">
        <f t="shared" si="2"/>
        <v>Juillet</v>
      </c>
      <c r="G17" t="s">
        <v>53</v>
      </c>
      <c r="H17" t="s">
        <v>67</v>
      </c>
      <c r="I17" s="2">
        <f t="shared" ca="1" si="3"/>
        <v>379</v>
      </c>
      <c r="K17" s="2">
        <f t="shared" ca="1" si="4"/>
        <v>94.75</v>
      </c>
      <c r="L17" s="2">
        <f t="shared" ca="1" si="5"/>
        <v>379</v>
      </c>
      <c r="M17" s="4">
        <f t="shared" ca="1" si="6"/>
        <v>473.75</v>
      </c>
    </row>
    <row r="18" spans="1:13" x14ac:dyDescent="0.25">
      <c r="A18">
        <v>17</v>
      </c>
      <c r="B18" s="1">
        <v>43299</v>
      </c>
      <c r="C18" s="1">
        <v>43299</v>
      </c>
      <c r="D18" s="1">
        <f t="shared" si="0"/>
        <v>43303</v>
      </c>
      <c r="E18" s="6">
        <f t="shared" si="1"/>
        <v>29</v>
      </c>
      <c r="F18" s="7" t="str">
        <f t="shared" si="2"/>
        <v>Juillet</v>
      </c>
      <c r="G18" t="s">
        <v>53</v>
      </c>
      <c r="H18" t="s">
        <v>67</v>
      </c>
      <c r="I18" s="2">
        <f t="shared" ca="1" si="3"/>
        <v>236</v>
      </c>
      <c r="K18" s="2">
        <f t="shared" ca="1" si="4"/>
        <v>59</v>
      </c>
      <c r="L18" s="2">
        <f t="shared" ca="1" si="5"/>
        <v>236</v>
      </c>
      <c r="M18" s="4">
        <f t="shared" ca="1" si="6"/>
        <v>295</v>
      </c>
    </row>
    <row r="19" spans="1:13" x14ac:dyDescent="0.25">
      <c r="A19">
        <v>18</v>
      </c>
      <c r="B19" s="1">
        <v>43300</v>
      </c>
      <c r="C19" s="1">
        <v>43300</v>
      </c>
      <c r="D19" s="1">
        <f t="shared" si="0"/>
        <v>43303</v>
      </c>
      <c r="E19" s="6">
        <f t="shared" si="1"/>
        <v>29</v>
      </c>
      <c r="F19" s="7" t="str">
        <f t="shared" si="2"/>
        <v>Juillet</v>
      </c>
      <c r="G19" t="s">
        <v>53</v>
      </c>
      <c r="H19" t="s">
        <v>67</v>
      </c>
      <c r="I19" s="2">
        <f t="shared" ca="1" si="3"/>
        <v>232</v>
      </c>
      <c r="K19" s="2">
        <f t="shared" ca="1" si="4"/>
        <v>58</v>
      </c>
      <c r="L19" s="2">
        <f t="shared" ca="1" si="5"/>
        <v>232</v>
      </c>
      <c r="M19" s="4">
        <f t="shared" ca="1" si="6"/>
        <v>290</v>
      </c>
    </row>
    <row r="20" spans="1:13" x14ac:dyDescent="0.25">
      <c r="A20">
        <v>19</v>
      </c>
      <c r="B20" s="1">
        <v>43301</v>
      </c>
      <c r="C20" s="1">
        <v>43301</v>
      </c>
      <c r="D20" s="1">
        <f t="shared" si="0"/>
        <v>43303</v>
      </c>
      <c r="E20" s="6">
        <f t="shared" si="1"/>
        <v>29</v>
      </c>
      <c r="F20" s="7" t="str">
        <f t="shared" si="2"/>
        <v>Juillet</v>
      </c>
      <c r="G20" t="s">
        <v>53</v>
      </c>
      <c r="H20" t="s">
        <v>67</v>
      </c>
      <c r="I20" s="2">
        <f t="shared" ca="1" si="3"/>
        <v>384</v>
      </c>
      <c r="K20" s="2">
        <f t="shared" ca="1" si="4"/>
        <v>96</v>
      </c>
      <c r="L20" s="2">
        <f t="shared" ca="1" si="5"/>
        <v>384</v>
      </c>
      <c r="M20" s="4">
        <f t="shared" ca="1" si="6"/>
        <v>480</v>
      </c>
    </row>
    <row r="21" spans="1:13" x14ac:dyDescent="0.25">
      <c r="A21">
        <v>20</v>
      </c>
      <c r="B21" s="1">
        <v>43302</v>
      </c>
      <c r="C21" s="1">
        <v>43302</v>
      </c>
      <c r="D21" s="1">
        <f t="shared" si="0"/>
        <v>43303</v>
      </c>
      <c r="E21" s="6">
        <f t="shared" si="1"/>
        <v>29</v>
      </c>
      <c r="F21" s="7" t="str">
        <f t="shared" si="2"/>
        <v>Juillet</v>
      </c>
      <c r="G21" t="s">
        <v>53</v>
      </c>
      <c r="H21" t="s">
        <v>67</v>
      </c>
      <c r="I21" s="2">
        <f t="shared" ca="1" si="3"/>
        <v>391</v>
      </c>
      <c r="K21" s="2">
        <f t="shared" ca="1" si="4"/>
        <v>97.75</v>
      </c>
      <c r="L21" s="2">
        <f t="shared" ca="1" si="5"/>
        <v>391</v>
      </c>
      <c r="M21" s="4">
        <f t="shared" ca="1" si="6"/>
        <v>488.75</v>
      </c>
    </row>
    <row r="22" spans="1:13" x14ac:dyDescent="0.25">
      <c r="A22">
        <v>21</v>
      </c>
      <c r="B22" s="1">
        <v>43303</v>
      </c>
      <c r="C22" s="1">
        <v>43303</v>
      </c>
      <c r="D22" s="1">
        <f t="shared" si="0"/>
        <v>43303</v>
      </c>
      <c r="E22" s="6">
        <f t="shared" si="1"/>
        <v>29</v>
      </c>
      <c r="F22" s="7" t="str">
        <f t="shared" si="2"/>
        <v>Juillet</v>
      </c>
      <c r="G22" t="s">
        <v>53</v>
      </c>
      <c r="H22" t="s">
        <v>67</v>
      </c>
      <c r="I22" s="2">
        <f t="shared" ca="1" si="3"/>
        <v>291</v>
      </c>
      <c r="K22" s="2">
        <f t="shared" ca="1" si="4"/>
        <v>72.75</v>
      </c>
      <c r="L22" s="2">
        <f t="shared" ca="1" si="5"/>
        <v>291</v>
      </c>
      <c r="M22" s="4">
        <f t="shared" ca="1" si="6"/>
        <v>363.75</v>
      </c>
    </row>
    <row r="23" spans="1:13" x14ac:dyDescent="0.25">
      <c r="A23">
        <v>22</v>
      </c>
      <c r="B23" s="1">
        <v>43304</v>
      </c>
      <c r="C23" s="1">
        <v>43304</v>
      </c>
      <c r="D23" s="1">
        <f t="shared" si="0"/>
        <v>43310</v>
      </c>
      <c r="E23" s="6">
        <f t="shared" si="1"/>
        <v>30</v>
      </c>
      <c r="F23" s="7" t="str">
        <f t="shared" si="2"/>
        <v>Juillet</v>
      </c>
      <c r="G23" t="s">
        <v>53</v>
      </c>
      <c r="H23" t="s">
        <v>67</v>
      </c>
      <c r="I23" s="2">
        <f t="shared" ca="1" si="3"/>
        <v>165</v>
      </c>
      <c r="K23" s="2">
        <f t="shared" ca="1" si="4"/>
        <v>41.25</v>
      </c>
      <c r="L23" s="2">
        <f t="shared" ca="1" si="5"/>
        <v>165</v>
      </c>
      <c r="M23" s="4">
        <f t="shared" ca="1" si="6"/>
        <v>206.25</v>
      </c>
    </row>
    <row r="24" spans="1:13" x14ac:dyDescent="0.25">
      <c r="A24">
        <v>23</v>
      </c>
      <c r="B24" s="1">
        <v>43305</v>
      </c>
      <c r="C24" s="1">
        <v>43305</v>
      </c>
      <c r="D24" s="1">
        <f t="shared" si="0"/>
        <v>43310</v>
      </c>
      <c r="E24" s="6">
        <f t="shared" si="1"/>
        <v>30</v>
      </c>
      <c r="F24" s="7" t="str">
        <f t="shared" si="2"/>
        <v>Juillet</v>
      </c>
      <c r="G24" t="s">
        <v>53</v>
      </c>
      <c r="H24" t="s">
        <v>67</v>
      </c>
      <c r="I24" s="2">
        <f t="shared" ca="1" si="3"/>
        <v>399</v>
      </c>
      <c r="K24" s="2">
        <f t="shared" ca="1" si="4"/>
        <v>99.75</v>
      </c>
      <c r="L24" s="2">
        <f t="shared" ca="1" si="5"/>
        <v>399</v>
      </c>
      <c r="M24" s="4">
        <f t="shared" ca="1" si="6"/>
        <v>498.75</v>
      </c>
    </row>
    <row r="25" spans="1:13" x14ac:dyDescent="0.25">
      <c r="A25">
        <v>24</v>
      </c>
      <c r="B25" s="1">
        <v>43306</v>
      </c>
      <c r="C25" s="1">
        <v>43306</v>
      </c>
      <c r="D25" s="1">
        <f t="shared" si="0"/>
        <v>43310</v>
      </c>
      <c r="E25" s="6">
        <f t="shared" si="1"/>
        <v>30</v>
      </c>
      <c r="F25" s="7" t="str">
        <f t="shared" si="2"/>
        <v>Juillet</v>
      </c>
      <c r="G25" t="s">
        <v>53</v>
      </c>
      <c r="H25" t="s">
        <v>67</v>
      </c>
      <c r="I25" s="2">
        <f t="shared" ca="1" si="3"/>
        <v>363</v>
      </c>
      <c r="K25" s="2">
        <f t="shared" ca="1" si="4"/>
        <v>90.75</v>
      </c>
      <c r="L25" s="2">
        <f t="shared" ca="1" si="5"/>
        <v>363</v>
      </c>
      <c r="M25" s="4">
        <f t="shared" ca="1" si="6"/>
        <v>453.75</v>
      </c>
    </row>
    <row r="26" spans="1:13" x14ac:dyDescent="0.25">
      <c r="A26">
        <v>25</v>
      </c>
      <c r="B26" s="1">
        <v>43307</v>
      </c>
      <c r="C26" s="1">
        <v>43307</v>
      </c>
      <c r="D26" s="1">
        <f t="shared" si="0"/>
        <v>43310</v>
      </c>
      <c r="E26" s="6">
        <f t="shared" si="1"/>
        <v>30</v>
      </c>
      <c r="F26" s="7" t="str">
        <f t="shared" si="2"/>
        <v>Juillet</v>
      </c>
      <c r="G26" t="s">
        <v>53</v>
      </c>
      <c r="H26" t="s">
        <v>67</v>
      </c>
      <c r="I26" s="2">
        <f t="shared" ca="1" si="3"/>
        <v>362</v>
      </c>
      <c r="K26" s="2">
        <f t="shared" ca="1" si="4"/>
        <v>90.5</v>
      </c>
      <c r="L26" s="2">
        <f t="shared" ca="1" si="5"/>
        <v>362</v>
      </c>
      <c r="M26" s="4">
        <f t="shared" ca="1" si="6"/>
        <v>452.5</v>
      </c>
    </row>
    <row r="27" spans="1:13" x14ac:dyDescent="0.25">
      <c r="A27">
        <v>26</v>
      </c>
      <c r="B27" s="1">
        <v>43308</v>
      </c>
      <c r="C27" s="1">
        <v>43308</v>
      </c>
      <c r="D27" s="1">
        <f t="shared" si="0"/>
        <v>43310</v>
      </c>
      <c r="E27" s="6">
        <f t="shared" si="1"/>
        <v>30</v>
      </c>
      <c r="F27" s="7" t="str">
        <f t="shared" si="2"/>
        <v>Juillet</v>
      </c>
      <c r="G27" t="s">
        <v>53</v>
      </c>
      <c r="H27" t="s">
        <v>67</v>
      </c>
      <c r="I27" s="2">
        <f t="shared" ca="1" si="3"/>
        <v>331</v>
      </c>
      <c r="K27" s="2">
        <f t="shared" ca="1" si="4"/>
        <v>82.75</v>
      </c>
      <c r="L27" s="2">
        <f t="shared" ca="1" si="5"/>
        <v>331</v>
      </c>
      <c r="M27" s="4">
        <f t="shared" ca="1" si="6"/>
        <v>413.75</v>
      </c>
    </row>
    <row r="28" spans="1:13" x14ac:dyDescent="0.25">
      <c r="A28">
        <v>27</v>
      </c>
      <c r="B28" s="1">
        <v>43309</v>
      </c>
      <c r="C28" s="1">
        <v>43309</v>
      </c>
      <c r="D28" s="1">
        <f t="shared" si="0"/>
        <v>43310</v>
      </c>
      <c r="E28" s="6">
        <f t="shared" si="1"/>
        <v>30</v>
      </c>
      <c r="F28" s="7" t="str">
        <f t="shared" si="2"/>
        <v>Juillet</v>
      </c>
      <c r="G28" t="s">
        <v>53</v>
      </c>
      <c r="H28" t="s">
        <v>67</v>
      </c>
      <c r="I28" s="2">
        <f t="shared" ca="1" si="3"/>
        <v>280</v>
      </c>
      <c r="K28" s="2">
        <f t="shared" ca="1" si="4"/>
        <v>70</v>
      </c>
      <c r="L28" s="2">
        <f t="shared" ca="1" si="5"/>
        <v>280</v>
      </c>
      <c r="M28" s="4">
        <f t="shared" ca="1" si="6"/>
        <v>350</v>
      </c>
    </row>
    <row r="29" spans="1:13" x14ac:dyDescent="0.25">
      <c r="A29">
        <v>28</v>
      </c>
      <c r="B29" s="1">
        <v>43310</v>
      </c>
      <c r="C29" s="1">
        <v>43310</v>
      </c>
      <c r="D29" s="1">
        <f t="shared" si="0"/>
        <v>43310</v>
      </c>
      <c r="E29" s="6">
        <f t="shared" si="1"/>
        <v>30</v>
      </c>
      <c r="F29" s="7" t="str">
        <f t="shared" si="2"/>
        <v>Juillet</v>
      </c>
      <c r="G29" t="s">
        <v>53</v>
      </c>
      <c r="H29" t="s">
        <v>67</v>
      </c>
      <c r="I29" s="2">
        <f t="shared" ca="1" si="3"/>
        <v>296</v>
      </c>
      <c r="K29" s="2">
        <f t="shared" ca="1" si="4"/>
        <v>74</v>
      </c>
      <c r="L29" s="2">
        <f t="shared" ca="1" si="5"/>
        <v>296</v>
      </c>
      <c r="M29" s="4">
        <f t="shared" ca="1" si="6"/>
        <v>370</v>
      </c>
    </row>
    <row r="30" spans="1:13" x14ac:dyDescent="0.25">
      <c r="A30">
        <v>29</v>
      </c>
      <c r="B30" s="1">
        <v>43311</v>
      </c>
      <c r="C30" s="1">
        <v>43311</v>
      </c>
      <c r="D30" s="1">
        <f t="shared" si="0"/>
        <v>43317</v>
      </c>
      <c r="E30" s="6">
        <f t="shared" si="1"/>
        <v>31</v>
      </c>
      <c r="F30" s="7" t="str">
        <f t="shared" si="2"/>
        <v>Août</v>
      </c>
      <c r="G30" t="s">
        <v>53</v>
      </c>
      <c r="H30" t="s">
        <v>67</v>
      </c>
      <c r="I30" s="2">
        <f t="shared" ca="1" si="3"/>
        <v>213</v>
      </c>
      <c r="K30" s="2">
        <f t="shared" ca="1" si="4"/>
        <v>53.25</v>
      </c>
      <c r="L30" s="2">
        <f t="shared" ca="1" si="5"/>
        <v>213</v>
      </c>
      <c r="M30" s="4">
        <f t="shared" ca="1" si="6"/>
        <v>266.25</v>
      </c>
    </row>
    <row r="31" spans="1:13" x14ac:dyDescent="0.25">
      <c r="A31">
        <v>30</v>
      </c>
      <c r="B31" s="1">
        <v>43312</v>
      </c>
      <c r="C31" s="1">
        <v>43312</v>
      </c>
      <c r="D31" s="1">
        <f t="shared" si="0"/>
        <v>43317</v>
      </c>
      <c r="E31" s="6">
        <f t="shared" si="1"/>
        <v>31</v>
      </c>
      <c r="F31" s="7" t="str">
        <f t="shared" si="2"/>
        <v>Août</v>
      </c>
      <c r="G31" t="s">
        <v>53</v>
      </c>
      <c r="H31" t="s">
        <v>67</v>
      </c>
      <c r="I31" s="2">
        <f t="shared" ca="1" si="3"/>
        <v>222</v>
      </c>
      <c r="K31" s="2">
        <f t="shared" ca="1" si="4"/>
        <v>55.5</v>
      </c>
      <c r="L31" s="2">
        <f t="shared" ca="1" si="5"/>
        <v>222</v>
      </c>
      <c r="M31" s="4">
        <f t="shared" ca="1" si="6"/>
        <v>277.5</v>
      </c>
    </row>
    <row r="32" spans="1:13" x14ac:dyDescent="0.25">
      <c r="A32">
        <v>31</v>
      </c>
      <c r="B32" s="1">
        <v>43283</v>
      </c>
      <c r="C32" s="1">
        <v>43283</v>
      </c>
      <c r="D32" s="1">
        <f t="shared" si="0"/>
        <v>43289</v>
      </c>
      <c r="E32" s="6">
        <f t="shared" si="1"/>
        <v>27</v>
      </c>
      <c r="F32" s="7" t="str">
        <f t="shared" si="2"/>
        <v>Juillet</v>
      </c>
      <c r="G32" t="s">
        <v>53</v>
      </c>
      <c r="H32" t="s">
        <v>63</v>
      </c>
      <c r="I32" s="2">
        <f t="shared" ca="1" si="3"/>
        <v>344</v>
      </c>
      <c r="J32">
        <v>15</v>
      </c>
      <c r="K32" s="2">
        <f t="shared" ca="1" si="4"/>
        <v>51.6</v>
      </c>
      <c r="L32" s="2">
        <f t="shared" ca="1" si="5"/>
        <v>292.39999999999998</v>
      </c>
      <c r="M32" s="4">
        <f t="shared" ca="1" si="6"/>
        <v>292.39999999999998</v>
      </c>
    </row>
    <row r="33" spans="1:13" x14ac:dyDescent="0.25">
      <c r="A33">
        <v>32</v>
      </c>
      <c r="B33" s="1">
        <v>43284</v>
      </c>
      <c r="C33" s="1">
        <v>43284</v>
      </c>
      <c r="D33" s="1">
        <f t="shared" si="0"/>
        <v>43289</v>
      </c>
      <c r="E33" s="6">
        <f t="shared" si="1"/>
        <v>27</v>
      </c>
      <c r="F33" s="7" t="str">
        <f t="shared" si="2"/>
        <v>Juillet</v>
      </c>
      <c r="G33" t="s">
        <v>53</v>
      </c>
      <c r="H33" t="s">
        <v>63</v>
      </c>
      <c r="I33" s="2">
        <f t="shared" ca="1" si="3"/>
        <v>222</v>
      </c>
      <c r="J33">
        <v>15</v>
      </c>
      <c r="K33" s="2">
        <f t="shared" ca="1" si="4"/>
        <v>33.299999999999997</v>
      </c>
      <c r="L33" s="2">
        <f t="shared" ca="1" si="5"/>
        <v>188.7</v>
      </c>
      <c r="M33" s="4">
        <f t="shared" ca="1" si="6"/>
        <v>188.7</v>
      </c>
    </row>
    <row r="34" spans="1:13" x14ac:dyDescent="0.25">
      <c r="A34">
        <v>33</v>
      </c>
      <c r="B34" s="1">
        <v>43285</v>
      </c>
      <c r="C34" s="1">
        <v>43285</v>
      </c>
      <c r="D34" s="1">
        <f t="shared" si="0"/>
        <v>43289</v>
      </c>
      <c r="E34" s="6">
        <f t="shared" si="1"/>
        <v>27</v>
      </c>
      <c r="F34" s="7" t="str">
        <f t="shared" si="2"/>
        <v>Juillet</v>
      </c>
      <c r="G34" t="s">
        <v>53</v>
      </c>
      <c r="H34" t="s">
        <v>63</v>
      </c>
      <c r="I34" s="2">
        <f t="shared" ca="1" si="3"/>
        <v>297</v>
      </c>
      <c r="J34">
        <v>15</v>
      </c>
      <c r="K34" s="2">
        <f t="shared" ca="1" si="4"/>
        <v>44.55</v>
      </c>
      <c r="L34" s="2">
        <f t="shared" ca="1" si="5"/>
        <v>252.45</v>
      </c>
      <c r="M34" s="4">
        <f t="shared" ca="1" si="6"/>
        <v>252.45</v>
      </c>
    </row>
    <row r="35" spans="1:13" x14ac:dyDescent="0.25">
      <c r="A35">
        <v>34</v>
      </c>
      <c r="B35" s="1">
        <v>43286</v>
      </c>
      <c r="C35" s="1">
        <v>43286</v>
      </c>
      <c r="D35" s="1">
        <f t="shared" si="0"/>
        <v>43289</v>
      </c>
      <c r="E35" s="6">
        <f t="shared" si="1"/>
        <v>27</v>
      </c>
      <c r="F35" s="7" t="str">
        <f t="shared" si="2"/>
        <v>Juillet</v>
      </c>
      <c r="G35" t="s">
        <v>53</v>
      </c>
      <c r="H35" t="s">
        <v>63</v>
      </c>
      <c r="I35" s="2">
        <f t="shared" ca="1" si="3"/>
        <v>245</v>
      </c>
      <c r="J35">
        <v>15</v>
      </c>
      <c r="K35" s="2">
        <f t="shared" ca="1" si="4"/>
        <v>36.75</v>
      </c>
      <c r="L35" s="2">
        <f t="shared" ca="1" si="5"/>
        <v>208.25</v>
      </c>
      <c r="M35" s="4">
        <f t="shared" ca="1" si="6"/>
        <v>208.25</v>
      </c>
    </row>
    <row r="36" spans="1:13" x14ac:dyDescent="0.25">
      <c r="A36">
        <v>35</v>
      </c>
      <c r="B36" s="1">
        <v>43287</v>
      </c>
      <c r="C36" s="1">
        <v>43287</v>
      </c>
      <c r="D36" s="1">
        <f t="shared" si="0"/>
        <v>43289</v>
      </c>
      <c r="E36" s="6">
        <f t="shared" si="1"/>
        <v>27</v>
      </c>
      <c r="F36" s="7" t="str">
        <f t="shared" si="2"/>
        <v>Juillet</v>
      </c>
      <c r="G36" t="s">
        <v>53</v>
      </c>
      <c r="H36" t="s">
        <v>63</v>
      </c>
      <c r="I36" s="2">
        <f t="shared" ca="1" si="3"/>
        <v>249</v>
      </c>
      <c r="J36">
        <v>15</v>
      </c>
      <c r="K36" s="2">
        <f t="shared" ca="1" si="4"/>
        <v>37.35</v>
      </c>
      <c r="L36" s="2">
        <f t="shared" ca="1" si="5"/>
        <v>211.65</v>
      </c>
      <c r="M36" s="4">
        <f t="shared" ca="1" si="6"/>
        <v>211.65</v>
      </c>
    </row>
    <row r="37" spans="1:13" x14ac:dyDescent="0.25">
      <c r="A37">
        <v>36</v>
      </c>
      <c r="B37" s="1">
        <v>43288</v>
      </c>
      <c r="C37" s="1">
        <v>43288</v>
      </c>
      <c r="D37" s="1">
        <f t="shared" si="0"/>
        <v>43289</v>
      </c>
      <c r="E37" s="6">
        <f t="shared" si="1"/>
        <v>27</v>
      </c>
      <c r="F37" s="7" t="str">
        <f t="shared" si="2"/>
        <v>Juillet</v>
      </c>
      <c r="G37" t="s">
        <v>53</v>
      </c>
      <c r="H37" t="s">
        <v>63</v>
      </c>
      <c r="I37" s="2">
        <f t="shared" ca="1" si="3"/>
        <v>321</v>
      </c>
      <c r="J37">
        <v>15</v>
      </c>
      <c r="K37" s="2">
        <f t="shared" ca="1" si="4"/>
        <v>48.15</v>
      </c>
      <c r="L37" s="2">
        <f t="shared" ca="1" si="5"/>
        <v>272.85000000000002</v>
      </c>
      <c r="M37" s="4">
        <f t="shared" ca="1" si="6"/>
        <v>272.85000000000002</v>
      </c>
    </row>
    <row r="38" spans="1:13" x14ac:dyDescent="0.25">
      <c r="A38">
        <v>37</v>
      </c>
      <c r="B38" s="1">
        <v>43289</v>
      </c>
      <c r="C38" s="1">
        <v>43289</v>
      </c>
      <c r="D38" s="1">
        <f t="shared" si="0"/>
        <v>43289</v>
      </c>
      <c r="E38" s="6">
        <f t="shared" si="1"/>
        <v>27</v>
      </c>
      <c r="F38" s="7" t="str">
        <f t="shared" si="2"/>
        <v>Juillet</v>
      </c>
      <c r="G38" t="s">
        <v>53</v>
      </c>
      <c r="H38" t="s">
        <v>63</v>
      </c>
      <c r="I38" s="2">
        <f t="shared" ca="1" si="3"/>
        <v>186</v>
      </c>
      <c r="J38">
        <v>15</v>
      </c>
      <c r="K38" s="2">
        <f t="shared" ca="1" si="4"/>
        <v>27.9</v>
      </c>
      <c r="L38" s="2">
        <f t="shared" ca="1" si="5"/>
        <v>158.1</v>
      </c>
      <c r="M38" s="4">
        <f t="shared" ca="1" si="6"/>
        <v>158.1</v>
      </c>
    </row>
    <row r="39" spans="1:13" x14ac:dyDescent="0.25">
      <c r="A39">
        <v>38</v>
      </c>
      <c r="B39" s="1">
        <v>43290</v>
      </c>
      <c r="C39" s="1">
        <v>43290</v>
      </c>
      <c r="D39" s="1">
        <f t="shared" si="0"/>
        <v>43296</v>
      </c>
      <c r="E39" s="6">
        <f t="shared" si="1"/>
        <v>28</v>
      </c>
      <c r="F39" s="7" t="str">
        <f t="shared" si="2"/>
        <v>Juillet</v>
      </c>
      <c r="G39" t="s">
        <v>53</v>
      </c>
      <c r="H39" t="s">
        <v>63</v>
      </c>
      <c r="I39" s="2">
        <f t="shared" ca="1" si="3"/>
        <v>369</v>
      </c>
      <c r="J39">
        <v>15</v>
      </c>
      <c r="K39" s="2">
        <f t="shared" ca="1" si="4"/>
        <v>55.35</v>
      </c>
      <c r="L39" s="2">
        <f t="shared" ca="1" si="5"/>
        <v>313.64999999999998</v>
      </c>
      <c r="M39" s="4">
        <f t="shared" ca="1" si="6"/>
        <v>313.64999999999998</v>
      </c>
    </row>
    <row r="40" spans="1:13" x14ac:dyDescent="0.25">
      <c r="A40">
        <v>39</v>
      </c>
      <c r="B40" s="1">
        <v>43291</v>
      </c>
      <c r="C40" s="1">
        <v>43291</v>
      </c>
      <c r="D40" s="1">
        <f t="shared" si="0"/>
        <v>43296</v>
      </c>
      <c r="E40" s="6">
        <f t="shared" si="1"/>
        <v>28</v>
      </c>
      <c r="F40" s="7" t="str">
        <f t="shared" si="2"/>
        <v>Juillet</v>
      </c>
      <c r="G40" t="s">
        <v>53</v>
      </c>
      <c r="H40" t="s">
        <v>63</v>
      </c>
      <c r="I40" s="2">
        <f t="shared" ca="1" si="3"/>
        <v>300</v>
      </c>
      <c r="J40">
        <v>15</v>
      </c>
      <c r="K40" s="2">
        <f t="shared" ca="1" si="4"/>
        <v>45</v>
      </c>
      <c r="L40" s="2">
        <f t="shared" ca="1" si="5"/>
        <v>255</v>
      </c>
      <c r="M40" s="4">
        <f t="shared" ca="1" si="6"/>
        <v>255</v>
      </c>
    </row>
    <row r="41" spans="1:13" x14ac:dyDescent="0.25">
      <c r="A41">
        <v>40</v>
      </c>
      <c r="B41" s="1">
        <v>43292</v>
      </c>
      <c r="C41" s="1">
        <v>43292</v>
      </c>
      <c r="D41" s="1">
        <f t="shared" si="0"/>
        <v>43296</v>
      </c>
      <c r="E41" s="6">
        <f t="shared" si="1"/>
        <v>28</v>
      </c>
      <c r="F41" s="7" t="str">
        <f t="shared" si="2"/>
        <v>Juillet</v>
      </c>
      <c r="G41" t="s">
        <v>53</v>
      </c>
      <c r="H41" t="s">
        <v>63</v>
      </c>
      <c r="I41" s="2">
        <f t="shared" ca="1" si="3"/>
        <v>226</v>
      </c>
      <c r="J41">
        <v>15</v>
      </c>
      <c r="K41" s="2">
        <f t="shared" ca="1" si="4"/>
        <v>33.9</v>
      </c>
      <c r="L41" s="2">
        <f t="shared" ca="1" si="5"/>
        <v>192.1</v>
      </c>
      <c r="M41" s="4">
        <f t="shared" ca="1" si="6"/>
        <v>192.1</v>
      </c>
    </row>
    <row r="42" spans="1:13" x14ac:dyDescent="0.25">
      <c r="A42">
        <v>41</v>
      </c>
      <c r="B42" s="1">
        <v>43293</v>
      </c>
      <c r="C42" s="1">
        <v>43293</v>
      </c>
      <c r="D42" s="1">
        <f t="shared" si="0"/>
        <v>43296</v>
      </c>
      <c r="E42" s="6">
        <f t="shared" si="1"/>
        <v>28</v>
      </c>
      <c r="F42" s="7" t="str">
        <f t="shared" si="2"/>
        <v>Juillet</v>
      </c>
      <c r="G42" t="s">
        <v>53</v>
      </c>
      <c r="H42" t="s">
        <v>63</v>
      </c>
      <c r="I42" s="2">
        <f t="shared" ca="1" si="3"/>
        <v>239</v>
      </c>
      <c r="J42">
        <v>15</v>
      </c>
      <c r="K42" s="2">
        <f t="shared" ca="1" si="4"/>
        <v>35.85</v>
      </c>
      <c r="L42" s="2">
        <f t="shared" ca="1" si="5"/>
        <v>203.15</v>
      </c>
      <c r="M42" s="4">
        <f t="shared" ca="1" si="6"/>
        <v>203.15</v>
      </c>
    </row>
    <row r="43" spans="1:13" x14ac:dyDescent="0.25">
      <c r="A43">
        <v>42</v>
      </c>
      <c r="B43" s="1">
        <v>43294</v>
      </c>
      <c r="C43" s="1">
        <v>43294</v>
      </c>
      <c r="D43" s="1">
        <f t="shared" si="0"/>
        <v>43296</v>
      </c>
      <c r="E43" s="6">
        <f t="shared" si="1"/>
        <v>28</v>
      </c>
      <c r="F43" s="7" t="str">
        <f t="shared" si="2"/>
        <v>Juillet</v>
      </c>
      <c r="G43" t="s">
        <v>53</v>
      </c>
      <c r="H43" t="s">
        <v>63</v>
      </c>
      <c r="I43" s="2">
        <f t="shared" ca="1" si="3"/>
        <v>343</v>
      </c>
      <c r="J43">
        <v>15</v>
      </c>
      <c r="K43" s="2">
        <f t="shared" ca="1" si="4"/>
        <v>51.45</v>
      </c>
      <c r="L43" s="2">
        <f t="shared" ca="1" si="5"/>
        <v>291.55</v>
      </c>
      <c r="M43" s="4">
        <f t="shared" ca="1" si="6"/>
        <v>291.55</v>
      </c>
    </row>
    <row r="44" spans="1:13" x14ac:dyDescent="0.25">
      <c r="A44">
        <v>43</v>
      </c>
      <c r="B44" s="1">
        <v>43295</v>
      </c>
      <c r="C44" s="1">
        <v>43295</v>
      </c>
      <c r="D44" s="1">
        <f t="shared" si="0"/>
        <v>43296</v>
      </c>
      <c r="E44" s="6">
        <f t="shared" si="1"/>
        <v>28</v>
      </c>
      <c r="F44" s="7" t="str">
        <f t="shared" si="2"/>
        <v>Juillet</v>
      </c>
      <c r="G44" t="s">
        <v>53</v>
      </c>
      <c r="H44" t="s">
        <v>63</v>
      </c>
      <c r="I44" s="2">
        <f t="shared" ca="1" si="3"/>
        <v>270</v>
      </c>
      <c r="J44">
        <v>15</v>
      </c>
      <c r="K44" s="2">
        <f t="shared" ca="1" si="4"/>
        <v>40.5</v>
      </c>
      <c r="L44" s="2">
        <f t="shared" ca="1" si="5"/>
        <v>229.5</v>
      </c>
      <c r="M44" s="4">
        <f t="shared" ca="1" si="6"/>
        <v>229.5</v>
      </c>
    </row>
    <row r="45" spans="1:13" x14ac:dyDescent="0.25">
      <c r="A45">
        <v>44</v>
      </c>
      <c r="B45" s="1">
        <v>43296</v>
      </c>
      <c r="C45" s="1">
        <v>43296</v>
      </c>
      <c r="D45" s="1">
        <f t="shared" si="0"/>
        <v>43296</v>
      </c>
      <c r="E45" s="6">
        <f t="shared" si="1"/>
        <v>28</v>
      </c>
      <c r="F45" s="7" t="str">
        <f t="shared" si="2"/>
        <v>Juillet</v>
      </c>
      <c r="G45" t="s">
        <v>53</v>
      </c>
      <c r="H45" t="s">
        <v>63</v>
      </c>
      <c r="I45" s="2">
        <f t="shared" ca="1" si="3"/>
        <v>212</v>
      </c>
      <c r="J45">
        <v>15</v>
      </c>
      <c r="K45" s="2">
        <f t="shared" ca="1" si="4"/>
        <v>31.8</v>
      </c>
      <c r="L45" s="2">
        <f t="shared" ca="1" si="5"/>
        <v>180.2</v>
      </c>
      <c r="M45" s="4">
        <f t="shared" ca="1" si="6"/>
        <v>180.2</v>
      </c>
    </row>
    <row r="46" spans="1:13" x14ac:dyDescent="0.25">
      <c r="A46">
        <v>45</v>
      </c>
      <c r="B46" s="1">
        <v>43297</v>
      </c>
      <c r="C46" s="1">
        <v>43297</v>
      </c>
      <c r="D46" s="1">
        <f t="shared" si="0"/>
        <v>43303</v>
      </c>
      <c r="E46" s="6">
        <f t="shared" si="1"/>
        <v>29</v>
      </c>
      <c r="F46" s="7" t="str">
        <f t="shared" si="2"/>
        <v>Juillet</v>
      </c>
      <c r="G46" t="s">
        <v>53</v>
      </c>
      <c r="H46" t="s">
        <v>63</v>
      </c>
      <c r="I46" s="2">
        <f t="shared" ca="1" si="3"/>
        <v>385</v>
      </c>
      <c r="J46">
        <v>15</v>
      </c>
      <c r="K46" s="2">
        <f t="shared" ca="1" si="4"/>
        <v>57.75</v>
      </c>
      <c r="L46" s="2">
        <f t="shared" ca="1" si="5"/>
        <v>327.25</v>
      </c>
      <c r="M46" s="4">
        <f t="shared" ca="1" si="6"/>
        <v>327.25</v>
      </c>
    </row>
    <row r="47" spans="1:13" x14ac:dyDescent="0.25">
      <c r="A47">
        <v>46</v>
      </c>
      <c r="B47" s="1">
        <v>43298</v>
      </c>
      <c r="C47" s="1">
        <v>43298</v>
      </c>
      <c r="D47" s="1">
        <f t="shared" si="0"/>
        <v>43303</v>
      </c>
      <c r="E47" s="6">
        <f t="shared" si="1"/>
        <v>29</v>
      </c>
      <c r="F47" s="7" t="str">
        <f t="shared" si="2"/>
        <v>Juillet</v>
      </c>
      <c r="G47" t="s">
        <v>53</v>
      </c>
      <c r="H47" t="s">
        <v>63</v>
      </c>
      <c r="I47" s="2">
        <f t="shared" ca="1" si="3"/>
        <v>153</v>
      </c>
      <c r="J47">
        <v>15</v>
      </c>
      <c r="K47" s="2">
        <f t="shared" ca="1" si="4"/>
        <v>22.95</v>
      </c>
      <c r="L47" s="2">
        <f t="shared" ca="1" si="5"/>
        <v>130.05000000000001</v>
      </c>
      <c r="M47" s="4">
        <f t="shared" ca="1" si="6"/>
        <v>130.05000000000001</v>
      </c>
    </row>
    <row r="48" spans="1:13" x14ac:dyDescent="0.25">
      <c r="A48">
        <v>47</v>
      </c>
      <c r="B48" s="1">
        <v>43299</v>
      </c>
      <c r="C48" s="1">
        <v>43299</v>
      </c>
      <c r="D48" s="1">
        <f t="shared" si="0"/>
        <v>43303</v>
      </c>
      <c r="E48" s="6">
        <f t="shared" si="1"/>
        <v>29</v>
      </c>
      <c r="F48" s="7" t="str">
        <f t="shared" si="2"/>
        <v>Juillet</v>
      </c>
      <c r="G48" t="s">
        <v>53</v>
      </c>
      <c r="H48" t="s">
        <v>63</v>
      </c>
      <c r="I48" s="2">
        <f t="shared" ca="1" si="3"/>
        <v>299</v>
      </c>
      <c r="J48">
        <v>15</v>
      </c>
      <c r="K48" s="2">
        <f t="shared" ca="1" si="4"/>
        <v>44.85</v>
      </c>
      <c r="L48" s="2">
        <f t="shared" ca="1" si="5"/>
        <v>254.15</v>
      </c>
      <c r="M48" s="4">
        <f t="shared" ca="1" si="6"/>
        <v>254.15</v>
      </c>
    </row>
    <row r="49" spans="1:13" x14ac:dyDescent="0.25">
      <c r="A49">
        <v>48</v>
      </c>
      <c r="B49" s="1">
        <v>43300</v>
      </c>
      <c r="C49" s="1">
        <v>43300</v>
      </c>
      <c r="D49" s="1">
        <f t="shared" si="0"/>
        <v>43303</v>
      </c>
      <c r="E49" s="6">
        <f t="shared" si="1"/>
        <v>29</v>
      </c>
      <c r="F49" s="7" t="str">
        <f t="shared" si="2"/>
        <v>Juillet</v>
      </c>
      <c r="G49" t="s">
        <v>53</v>
      </c>
      <c r="H49" t="s">
        <v>63</v>
      </c>
      <c r="I49" s="2">
        <f t="shared" ca="1" si="3"/>
        <v>347</v>
      </c>
      <c r="J49">
        <v>15</v>
      </c>
      <c r="K49" s="2">
        <f t="shared" ca="1" si="4"/>
        <v>52.05</v>
      </c>
      <c r="L49" s="2">
        <f t="shared" ca="1" si="5"/>
        <v>294.95</v>
      </c>
      <c r="M49" s="4">
        <f t="shared" ca="1" si="6"/>
        <v>294.95</v>
      </c>
    </row>
    <row r="50" spans="1:13" x14ac:dyDescent="0.25">
      <c r="A50">
        <v>49</v>
      </c>
      <c r="B50" s="1">
        <v>43301</v>
      </c>
      <c r="C50" s="1">
        <v>43301</v>
      </c>
      <c r="D50" s="1">
        <f t="shared" si="0"/>
        <v>43303</v>
      </c>
      <c r="E50" s="6">
        <f t="shared" si="1"/>
        <v>29</v>
      </c>
      <c r="F50" s="7" t="str">
        <f t="shared" si="2"/>
        <v>Juillet</v>
      </c>
      <c r="G50" t="s">
        <v>53</v>
      </c>
      <c r="H50" t="s">
        <v>63</v>
      </c>
      <c r="I50" s="2">
        <f t="shared" ca="1" si="3"/>
        <v>339</v>
      </c>
      <c r="J50">
        <v>15</v>
      </c>
      <c r="K50" s="2">
        <f t="shared" ca="1" si="4"/>
        <v>50.85</v>
      </c>
      <c r="L50" s="2">
        <f t="shared" ca="1" si="5"/>
        <v>288.14999999999998</v>
      </c>
      <c r="M50" s="4">
        <f t="shared" ca="1" si="6"/>
        <v>288.14999999999998</v>
      </c>
    </row>
    <row r="51" spans="1:13" x14ac:dyDescent="0.25">
      <c r="A51">
        <v>50</v>
      </c>
      <c r="B51" s="1">
        <v>43302</v>
      </c>
      <c r="C51" s="1">
        <v>43302</v>
      </c>
      <c r="D51" s="1">
        <f t="shared" si="0"/>
        <v>43303</v>
      </c>
      <c r="E51" s="6">
        <f t="shared" si="1"/>
        <v>29</v>
      </c>
      <c r="F51" s="7" t="str">
        <f t="shared" si="2"/>
        <v>Juillet</v>
      </c>
      <c r="G51" t="s">
        <v>53</v>
      </c>
      <c r="H51" t="s">
        <v>63</v>
      </c>
      <c r="I51" s="2">
        <f t="shared" ca="1" si="3"/>
        <v>170</v>
      </c>
      <c r="J51">
        <v>15</v>
      </c>
      <c r="K51" s="2">
        <f t="shared" ca="1" si="4"/>
        <v>25.5</v>
      </c>
      <c r="L51" s="2">
        <f t="shared" ca="1" si="5"/>
        <v>144.5</v>
      </c>
      <c r="M51" s="4">
        <f t="shared" ca="1" si="6"/>
        <v>144.5</v>
      </c>
    </row>
    <row r="52" spans="1:13" x14ac:dyDescent="0.25">
      <c r="A52">
        <v>51</v>
      </c>
      <c r="B52" s="1">
        <v>43303</v>
      </c>
      <c r="C52" s="1">
        <v>43303</v>
      </c>
      <c r="D52" s="1">
        <f t="shared" si="0"/>
        <v>43303</v>
      </c>
      <c r="E52" s="6">
        <f t="shared" si="1"/>
        <v>29</v>
      </c>
      <c r="F52" s="7" t="str">
        <f t="shared" si="2"/>
        <v>Juillet</v>
      </c>
      <c r="G52" t="s">
        <v>53</v>
      </c>
      <c r="H52" t="s">
        <v>63</v>
      </c>
      <c r="I52" s="2">
        <f t="shared" ca="1" si="3"/>
        <v>158</v>
      </c>
      <c r="J52">
        <v>15</v>
      </c>
      <c r="K52" s="2">
        <f t="shared" ca="1" si="4"/>
        <v>23.7</v>
      </c>
      <c r="L52" s="2">
        <f t="shared" ca="1" si="5"/>
        <v>134.30000000000001</v>
      </c>
      <c r="M52" s="4">
        <f t="shared" ca="1" si="6"/>
        <v>134.30000000000001</v>
      </c>
    </row>
    <row r="53" spans="1:13" x14ac:dyDescent="0.25">
      <c r="A53">
        <v>52</v>
      </c>
      <c r="B53" s="1">
        <v>43304</v>
      </c>
      <c r="C53" s="1">
        <v>43304</v>
      </c>
      <c r="D53" s="1">
        <f t="shared" si="0"/>
        <v>43310</v>
      </c>
      <c r="E53" s="6">
        <f t="shared" si="1"/>
        <v>30</v>
      </c>
      <c r="F53" s="7" t="str">
        <f t="shared" si="2"/>
        <v>Juillet</v>
      </c>
      <c r="G53" t="s">
        <v>53</v>
      </c>
      <c r="H53" t="s">
        <v>63</v>
      </c>
      <c r="I53" s="2">
        <f t="shared" ca="1" si="3"/>
        <v>166</v>
      </c>
      <c r="J53">
        <v>15</v>
      </c>
      <c r="K53" s="2">
        <f t="shared" ca="1" si="4"/>
        <v>24.9</v>
      </c>
      <c r="L53" s="2">
        <f t="shared" ca="1" si="5"/>
        <v>141.1</v>
      </c>
      <c r="M53" s="4">
        <f t="shared" ca="1" si="6"/>
        <v>141.1</v>
      </c>
    </row>
    <row r="54" spans="1:13" x14ac:dyDescent="0.25">
      <c r="A54">
        <v>53</v>
      </c>
      <c r="B54" s="1">
        <v>43305</v>
      </c>
      <c r="C54" s="1">
        <v>43305</v>
      </c>
      <c r="D54" s="1">
        <f t="shared" si="0"/>
        <v>43310</v>
      </c>
      <c r="E54" s="6">
        <f t="shared" si="1"/>
        <v>30</v>
      </c>
      <c r="F54" s="7" t="str">
        <f t="shared" si="2"/>
        <v>Juillet</v>
      </c>
      <c r="G54" t="s">
        <v>53</v>
      </c>
      <c r="H54" t="s">
        <v>63</v>
      </c>
      <c r="I54" s="2">
        <f t="shared" ca="1" si="3"/>
        <v>295</v>
      </c>
      <c r="J54">
        <v>15</v>
      </c>
      <c r="K54" s="2">
        <f t="shared" ca="1" si="4"/>
        <v>44.25</v>
      </c>
      <c r="L54" s="2">
        <f t="shared" ca="1" si="5"/>
        <v>250.75</v>
      </c>
      <c r="M54" s="4">
        <f t="shared" ca="1" si="6"/>
        <v>250.75</v>
      </c>
    </row>
    <row r="55" spans="1:13" x14ac:dyDescent="0.25">
      <c r="A55">
        <v>54</v>
      </c>
      <c r="B55" s="1">
        <v>43306</v>
      </c>
      <c r="C55" s="1">
        <v>43306</v>
      </c>
      <c r="D55" s="1">
        <f t="shared" si="0"/>
        <v>43310</v>
      </c>
      <c r="E55" s="6">
        <f t="shared" si="1"/>
        <v>30</v>
      </c>
      <c r="F55" s="7" t="str">
        <f t="shared" si="2"/>
        <v>Juillet</v>
      </c>
      <c r="G55" t="s">
        <v>53</v>
      </c>
      <c r="H55" t="s">
        <v>63</v>
      </c>
      <c r="I55" s="2">
        <f t="shared" ca="1" si="3"/>
        <v>237</v>
      </c>
      <c r="J55">
        <v>15</v>
      </c>
      <c r="K55" s="2">
        <f t="shared" ca="1" si="4"/>
        <v>35.549999999999997</v>
      </c>
      <c r="L55" s="2">
        <f t="shared" ca="1" si="5"/>
        <v>201.45</v>
      </c>
      <c r="M55" s="4">
        <f t="shared" ca="1" si="6"/>
        <v>201.45</v>
      </c>
    </row>
    <row r="56" spans="1:13" x14ac:dyDescent="0.25">
      <c r="A56">
        <v>55</v>
      </c>
      <c r="B56" s="1">
        <v>43307</v>
      </c>
      <c r="C56" s="1">
        <v>43307</v>
      </c>
      <c r="D56" s="1">
        <f t="shared" si="0"/>
        <v>43310</v>
      </c>
      <c r="E56" s="6">
        <f t="shared" si="1"/>
        <v>30</v>
      </c>
      <c r="F56" s="7" t="str">
        <f t="shared" si="2"/>
        <v>Juillet</v>
      </c>
      <c r="G56" t="s">
        <v>53</v>
      </c>
      <c r="H56" t="s">
        <v>63</v>
      </c>
      <c r="I56" s="2">
        <f t="shared" ca="1" si="3"/>
        <v>307</v>
      </c>
      <c r="J56">
        <v>15</v>
      </c>
      <c r="K56" s="2">
        <f t="shared" ca="1" si="4"/>
        <v>46.05</v>
      </c>
      <c r="L56" s="2">
        <f t="shared" ca="1" si="5"/>
        <v>260.95</v>
      </c>
      <c r="M56" s="4">
        <f t="shared" ca="1" si="6"/>
        <v>260.95</v>
      </c>
    </row>
    <row r="57" spans="1:13" x14ac:dyDescent="0.25">
      <c r="A57">
        <v>56</v>
      </c>
      <c r="B57" s="1">
        <v>43308</v>
      </c>
      <c r="C57" s="1">
        <v>43308</v>
      </c>
      <c r="D57" s="1">
        <f t="shared" si="0"/>
        <v>43310</v>
      </c>
      <c r="E57" s="6">
        <f t="shared" si="1"/>
        <v>30</v>
      </c>
      <c r="F57" s="7" t="str">
        <f t="shared" si="2"/>
        <v>Juillet</v>
      </c>
      <c r="G57" t="s">
        <v>53</v>
      </c>
      <c r="H57" t="s">
        <v>63</v>
      </c>
      <c r="I57" s="2">
        <f t="shared" ca="1" si="3"/>
        <v>357</v>
      </c>
      <c r="J57">
        <v>15</v>
      </c>
      <c r="K57" s="2">
        <f t="shared" ca="1" si="4"/>
        <v>53.55</v>
      </c>
      <c r="L57" s="2">
        <f t="shared" ca="1" si="5"/>
        <v>303.45</v>
      </c>
      <c r="M57" s="4">
        <f t="shared" ca="1" si="6"/>
        <v>303.45</v>
      </c>
    </row>
    <row r="58" spans="1:13" x14ac:dyDescent="0.25">
      <c r="A58">
        <v>57</v>
      </c>
      <c r="B58" s="1">
        <v>43309</v>
      </c>
      <c r="C58" s="1">
        <v>43309</v>
      </c>
      <c r="D58" s="1">
        <f t="shared" si="0"/>
        <v>43310</v>
      </c>
      <c r="E58" s="6">
        <f t="shared" si="1"/>
        <v>30</v>
      </c>
      <c r="F58" s="7" t="str">
        <f t="shared" si="2"/>
        <v>Juillet</v>
      </c>
      <c r="G58" t="s">
        <v>53</v>
      </c>
      <c r="H58" t="s">
        <v>63</v>
      </c>
      <c r="I58" s="2">
        <f t="shared" ca="1" si="3"/>
        <v>172</v>
      </c>
      <c r="J58">
        <v>15</v>
      </c>
      <c r="K58" s="2">
        <f t="shared" ca="1" si="4"/>
        <v>25.8</v>
      </c>
      <c r="L58" s="2">
        <f t="shared" ca="1" si="5"/>
        <v>146.19999999999999</v>
      </c>
      <c r="M58" s="4">
        <f t="shared" ca="1" si="6"/>
        <v>146.19999999999999</v>
      </c>
    </row>
    <row r="59" spans="1:13" x14ac:dyDescent="0.25">
      <c r="A59">
        <v>58</v>
      </c>
      <c r="B59" s="1">
        <v>43310</v>
      </c>
      <c r="C59" s="1">
        <v>43310</v>
      </c>
      <c r="D59" s="1">
        <f t="shared" si="0"/>
        <v>43310</v>
      </c>
      <c r="E59" s="6">
        <f t="shared" si="1"/>
        <v>30</v>
      </c>
      <c r="F59" s="7" t="str">
        <f t="shared" si="2"/>
        <v>Juillet</v>
      </c>
      <c r="G59" t="s">
        <v>53</v>
      </c>
      <c r="H59" t="s">
        <v>63</v>
      </c>
      <c r="I59" s="2">
        <f t="shared" ca="1" si="3"/>
        <v>237</v>
      </c>
      <c r="J59">
        <v>15</v>
      </c>
      <c r="K59" s="2">
        <f t="shared" ca="1" si="4"/>
        <v>35.549999999999997</v>
      </c>
      <c r="L59" s="2">
        <f t="shared" ca="1" si="5"/>
        <v>201.45</v>
      </c>
      <c r="M59" s="4">
        <f t="shared" ca="1" si="6"/>
        <v>201.45</v>
      </c>
    </row>
    <row r="60" spans="1:13" x14ac:dyDescent="0.25">
      <c r="A60">
        <v>59</v>
      </c>
      <c r="B60" s="1">
        <v>43311</v>
      </c>
      <c r="C60" s="1">
        <v>43311</v>
      </c>
      <c r="D60" s="1">
        <f t="shared" si="0"/>
        <v>43317</v>
      </c>
      <c r="E60" s="6">
        <f t="shared" si="1"/>
        <v>31</v>
      </c>
      <c r="F60" s="7" t="str">
        <f t="shared" si="2"/>
        <v>Août</v>
      </c>
      <c r="G60" t="s">
        <v>53</v>
      </c>
      <c r="H60" t="s">
        <v>63</v>
      </c>
      <c r="I60" s="2">
        <f t="shared" ca="1" si="3"/>
        <v>291</v>
      </c>
      <c r="J60">
        <v>15</v>
      </c>
      <c r="K60" s="2">
        <f t="shared" ca="1" si="4"/>
        <v>43.65</v>
      </c>
      <c r="L60" s="2">
        <f t="shared" ca="1" si="5"/>
        <v>247.35</v>
      </c>
      <c r="M60" s="4">
        <f t="shared" ca="1" si="6"/>
        <v>247.35</v>
      </c>
    </row>
    <row r="61" spans="1:13" x14ac:dyDescent="0.25">
      <c r="A61">
        <v>60</v>
      </c>
      <c r="B61" s="1">
        <v>43312</v>
      </c>
      <c r="C61" s="1">
        <v>43312</v>
      </c>
      <c r="D61" s="1">
        <f t="shared" si="0"/>
        <v>43317</v>
      </c>
      <c r="E61" s="6">
        <f t="shared" si="1"/>
        <v>31</v>
      </c>
      <c r="F61" s="7" t="str">
        <f t="shared" si="2"/>
        <v>Août</v>
      </c>
      <c r="G61" t="s">
        <v>53</v>
      </c>
      <c r="H61" t="s">
        <v>63</v>
      </c>
      <c r="I61" s="2">
        <f t="shared" ca="1" si="3"/>
        <v>248</v>
      </c>
      <c r="J61">
        <v>15</v>
      </c>
      <c r="K61" s="2">
        <f t="shared" ca="1" si="4"/>
        <v>37.200000000000003</v>
      </c>
      <c r="L61" s="2">
        <f t="shared" ca="1" si="5"/>
        <v>210.8</v>
      </c>
      <c r="M61" s="4">
        <f t="shared" ca="1" si="6"/>
        <v>210.8</v>
      </c>
    </row>
    <row r="62" spans="1:13" x14ac:dyDescent="0.25">
      <c r="A62">
        <v>61</v>
      </c>
      <c r="B62" s="1">
        <v>43283</v>
      </c>
      <c r="C62" s="1">
        <v>43283</v>
      </c>
      <c r="D62" s="1">
        <f t="shared" si="0"/>
        <v>43289</v>
      </c>
      <c r="E62" s="6">
        <f t="shared" si="1"/>
        <v>27</v>
      </c>
      <c r="F62" s="7" t="str">
        <f t="shared" si="2"/>
        <v>Juillet</v>
      </c>
      <c r="G62" t="s">
        <v>53</v>
      </c>
      <c r="H62" t="s">
        <v>64</v>
      </c>
      <c r="I62" s="2">
        <f t="shared" ca="1" si="3"/>
        <v>184</v>
      </c>
      <c r="J62">
        <v>22</v>
      </c>
      <c r="K62" s="2">
        <f t="shared" ca="1" si="4"/>
        <v>40.479999999999997</v>
      </c>
      <c r="L62" s="2">
        <f t="shared" ca="1" si="5"/>
        <v>143.52000000000001</v>
      </c>
      <c r="M62" s="4">
        <f t="shared" ca="1" si="6"/>
        <v>143.52000000000001</v>
      </c>
    </row>
    <row r="63" spans="1:13" x14ac:dyDescent="0.25">
      <c r="A63">
        <v>62</v>
      </c>
      <c r="B63" s="1">
        <v>43284</v>
      </c>
      <c r="C63" s="1">
        <v>43284</v>
      </c>
      <c r="D63" s="1">
        <f t="shared" si="0"/>
        <v>43289</v>
      </c>
      <c r="E63" s="6">
        <f t="shared" si="1"/>
        <v>27</v>
      </c>
      <c r="F63" s="7" t="str">
        <f t="shared" si="2"/>
        <v>Juillet</v>
      </c>
      <c r="G63" t="s">
        <v>53</v>
      </c>
      <c r="H63" t="s">
        <v>64</v>
      </c>
      <c r="I63" s="2">
        <f t="shared" ca="1" si="3"/>
        <v>371</v>
      </c>
      <c r="J63">
        <v>22</v>
      </c>
      <c r="K63" s="2">
        <f t="shared" ca="1" si="4"/>
        <v>81.62</v>
      </c>
      <c r="L63" s="2">
        <f t="shared" ca="1" si="5"/>
        <v>289.38</v>
      </c>
      <c r="M63" s="4">
        <f t="shared" ca="1" si="6"/>
        <v>289.38</v>
      </c>
    </row>
    <row r="64" spans="1:13" x14ac:dyDescent="0.25">
      <c r="A64">
        <v>63</v>
      </c>
      <c r="B64" s="1">
        <v>43285</v>
      </c>
      <c r="C64" s="1">
        <v>43285</v>
      </c>
      <c r="D64" s="1">
        <f t="shared" si="0"/>
        <v>43289</v>
      </c>
      <c r="E64" s="6">
        <f t="shared" si="1"/>
        <v>27</v>
      </c>
      <c r="F64" s="7" t="str">
        <f t="shared" si="2"/>
        <v>Juillet</v>
      </c>
      <c r="G64" t="s">
        <v>53</v>
      </c>
      <c r="H64" t="s">
        <v>64</v>
      </c>
      <c r="I64" s="2">
        <f t="shared" ca="1" si="3"/>
        <v>385</v>
      </c>
      <c r="J64">
        <v>22</v>
      </c>
      <c r="K64" s="2">
        <f t="shared" ca="1" si="4"/>
        <v>84.7</v>
      </c>
      <c r="L64" s="2">
        <f t="shared" ca="1" si="5"/>
        <v>300.3</v>
      </c>
      <c r="M64" s="4">
        <f t="shared" ca="1" si="6"/>
        <v>300.3</v>
      </c>
    </row>
    <row r="65" spans="1:13" x14ac:dyDescent="0.25">
      <c r="A65">
        <v>64</v>
      </c>
      <c r="B65" s="1">
        <v>43286</v>
      </c>
      <c r="C65" s="1">
        <v>43286</v>
      </c>
      <c r="D65" s="1">
        <f t="shared" si="0"/>
        <v>43289</v>
      </c>
      <c r="E65" s="6">
        <f t="shared" si="1"/>
        <v>27</v>
      </c>
      <c r="F65" s="7" t="str">
        <f t="shared" si="2"/>
        <v>Juillet</v>
      </c>
      <c r="G65" t="s">
        <v>53</v>
      </c>
      <c r="H65" t="s">
        <v>64</v>
      </c>
      <c r="I65" s="2">
        <f t="shared" ca="1" si="3"/>
        <v>198</v>
      </c>
      <c r="J65">
        <v>22</v>
      </c>
      <c r="K65" s="2">
        <f t="shared" ca="1" si="4"/>
        <v>43.56</v>
      </c>
      <c r="L65" s="2">
        <f t="shared" ca="1" si="5"/>
        <v>154.44</v>
      </c>
      <c r="M65" s="4">
        <f t="shared" ca="1" si="6"/>
        <v>154.44</v>
      </c>
    </row>
    <row r="66" spans="1:13" x14ac:dyDescent="0.25">
      <c r="A66">
        <v>65</v>
      </c>
      <c r="B66" s="1">
        <v>43287</v>
      </c>
      <c r="C66" s="1">
        <v>43287</v>
      </c>
      <c r="D66" s="1">
        <f t="shared" si="0"/>
        <v>43289</v>
      </c>
      <c r="E66" s="6">
        <f t="shared" si="1"/>
        <v>27</v>
      </c>
      <c r="F66" s="7" t="str">
        <f t="shared" si="2"/>
        <v>Juillet</v>
      </c>
      <c r="G66" t="s">
        <v>53</v>
      </c>
      <c r="H66" t="s">
        <v>64</v>
      </c>
      <c r="I66" s="2">
        <f t="shared" ca="1" si="3"/>
        <v>330</v>
      </c>
      <c r="J66">
        <v>22</v>
      </c>
      <c r="K66" s="2">
        <f t="shared" ca="1" si="4"/>
        <v>72.599999999999994</v>
      </c>
      <c r="L66" s="2">
        <f t="shared" ca="1" si="5"/>
        <v>257.39999999999998</v>
      </c>
      <c r="M66" s="4">
        <f t="shared" ca="1" si="6"/>
        <v>257.39999999999998</v>
      </c>
    </row>
    <row r="67" spans="1:13" x14ac:dyDescent="0.25">
      <c r="A67">
        <v>66</v>
      </c>
      <c r="B67" s="1">
        <v>43288</v>
      </c>
      <c r="C67" s="1">
        <v>43288</v>
      </c>
      <c r="D67" s="1">
        <f t="shared" si="0"/>
        <v>43289</v>
      </c>
      <c r="E67" s="6">
        <f t="shared" si="1"/>
        <v>27</v>
      </c>
      <c r="F67" s="7" t="str">
        <f t="shared" ref="F67:F130" si="7">PROPER(UPPER(TEXT(D67,"Mmmm")))</f>
        <v>Juillet</v>
      </c>
      <c r="G67" t="s">
        <v>53</v>
      </c>
      <c r="H67" t="s">
        <v>64</v>
      </c>
      <c r="I67" s="2">
        <f t="shared" ref="I67:I128" ca="1" si="8">RANDBETWEEN(150,400)</f>
        <v>163</v>
      </c>
      <c r="J67">
        <v>22</v>
      </c>
      <c r="K67" s="2">
        <f t="shared" ref="K67:K130" ca="1" si="9">IF(H67="BANA",SUM(I67*25/100),SUM(I67*J67/100))</f>
        <v>35.86</v>
      </c>
      <c r="L67" s="2">
        <f t="shared" ref="L67:L130" ca="1" si="10">IF(H67="BANA",I67,SUM(I67-K67))</f>
        <v>127.14</v>
      </c>
      <c r="M67" s="4">
        <f t="shared" ref="M67:M130" ca="1" si="11">IF(H67="BANA",SUM(I67+K67),SUM(I67-K67))</f>
        <v>127.14</v>
      </c>
    </row>
    <row r="68" spans="1:13" x14ac:dyDescent="0.25">
      <c r="A68">
        <v>67</v>
      </c>
      <c r="B68" s="1">
        <v>43289</v>
      </c>
      <c r="C68" s="1">
        <v>43289</v>
      </c>
      <c r="D68" s="1">
        <f t="shared" si="0"/>
        <v>43289</v>
      </c>
      <c r="E68" s="6">
        <f t="shared" si="1"/>
        <v>27</v>
      </c>
      <c r="F68" s="7" t="str">
        <f t="shared" si="7"/>
        <v>Juillet</v>
      </c>
      <c r="G68" t="s">
        <v>53</v>
      </c>
      <c r="H68" t="s">
        <v>64</v>
      </c>
      <c r="I68" s="2">
        <f t="shared" ca="1" si="8"/>
        <v>299</v>
      </c>
      <c r="J68">
        <v>22</v>
      </c>
      <c r="K68" s="2">
        <f t="shared" ca="1" si="9"/>
        <v>65.78</v>
      </c>
      <c r="L68" s="2">
        <f t="shared" ca="1" si="10"/>
        <v>233.22</v>
      </c>
      <c r="M68" s="4">
        <f t="shared" ca="1" si="11"/>
        <v>233.22</v>
      </c>
    </row>
    <row r="69" spans="1:13" x14ac:dyDescent="0.25">
      <c r="A69">
        <v>68</v>
      </c>
      <c r="B69" s="1">
        <v>43290</v>
      </c>
      <c r="C69" s="1">
        <v>43290</v>
      </c>
      <c r="D69" s="1">
        <f t="shared" si="0"/>
        <v>43296</v>
      </c>
      <c r="E69" s="6">
        <f t="shared" si="1"/>
        <v>28</v>
      </c>
      <c r="F69" s="7" t="str">
        <f t="shared" si="7"/>
        <v>Juillet</v>
      </c>
      <c r="G69" t="s">
        <v>53</v>
      </c>
      <c r="H69" t="s">
        <v>64</v>
      </c>
      <c r="I69" s="2">
        <f t="shared" ca="1" si="8"/>
        <v>278</v>
      </c>
      <c r="J69">
        <v>22</v>
      </c>
      <c r="K69" s="2">
        <f t="shared" ca="1" si="9"/>
        <v>61.16</v>
      </c>
      <c r="L69" s="2">
        <f t="shared" ca="1" si="10"/>
        <v>216.84</v>
      </c>
      <c r="M69" s="4">
        <f t="shared" ca="1" si="11"/>
        <v>216.84</v>
      </c>
    </row>
    <row r="70" spans="1:13" x14ac:dyDescent="0.25">
      <c r="A70">
        <v>69</v>
      </c>
      <c r="B70" s="1">
        <v>43291</v>
      </c>
      <c r="C70" s="1">
        <v>43291</v>
      </c>
      <c r="D70" s="1">
        <f t="shared" si="0"/>
        <v>43296</v>
      </c>
      <c r="E70" s="6">
        <f t="shared" si="1"/>
        <v>28</v>
      </c>
      <c r="F70" s="7" t="str">
        <f t="shared" si="7"/>
        <v>Juillet</v>
      </c>
      <c r="G70" t="s">
        <v>53</v>
      </c>
      <c r="H70" t="s">
        <v>64</v>
      </c>
      <c r="I70" s="2">
        <f t="shared" ca="1" si="8"/>
        <v>321</v>
      </c>
      <c r="J70">
        <v>22</v>
      </c>
      <c r="K70" s="2">
        <f t="shared" ca="1" si="9"/>
        <v>70.62</v>
      </c>
      <c r="L70" s="2">
        <f t="shared" ca="1" si="10"/>
        <v>250.38</v>
      </c>
      <c r="M70" s="4">
        <f t="shared" ca="1" si="11"/>
        <v>250.38</v>
      </c>
    </row>
    <row r="71" spans="1:13" x14ac:dyDescent="0.25">
      <c r="A71">
        <v>70</v>
      </c>
      <c r="B71" s="1">
        <v>43292</v>
      </c>
      <c r="C71" s="1">
        <v>43292</v>
      </c>
      <c r="D71" s="1">
        <f t="shared" si="0"/>
        <v>43296</v>
      </c>
      <c r="E71" s="6">
        <f t="shared" si="1"/>
        <v>28</v>
      </c>
      <c r="F71" s="7" t="str">
        <f t="shared" si="7"/>
        <v>Juillet</v>
      </c>
      <c r="G71" t="s">
        <v>53</v>
      </c>
      <c r="H71" t="s">
        <v>64</v>
      </c>
      <c r="I71" s="2">
        <f t="shared" ca="1" si="8"/>
        <v>241</v>
      </c>
      <c r="J71">
        <v>22</v>
      </c>
      <c r="K71" s="2">
        <f t="shared" ca="1" si="9"/>
        <v>53.02</v>
      </c>
      <c r="L71" s="2">
        <f t="shared" ca="1" si="10"/>
        <v>187.98</v>
      </c>
      <c r="M71" s="4">
        <f t="shared" ca="1" si="11"/>
        <v>187.98</v>
      </c>
    </row>
    <row r="72" spans="1:13" x14ac:dyDescent="0.25">
      <c r="A72">
        <v>71</v>
      </c>
      <c r="B72" s="1">
        <v>43293</v>
      </c>
      <c r="C72" s="1">
        <v>43293</v>
      </c>
      <c r="D72" s="1">
        <f t="shared" si="0"/>
        <v>43296</v>
      </c>
      <c r="E72" s="6">
        <f t="shared" si="1"/>
        <v>28</v>
      </c>
      <c r="F72" s="7" t="str">
        <f t="shared" si="7"/>
        <v>Juillet</v>
      </c>
      <c r="G72" t="s">
        <v>53</v>
      </c>
      <c r="H72" t="s">
        <v>64</v>
      </c>
      <c r="I72" s="2">
        <f t="shared" ca="1" si="8"/>
        <v>383</v>
      </c>
      <c r="J72">
        <v>22</v>
      </c>
      <c r="K72" s="2">
        <f t="shared" ca="1" si="9"/>
        <v>84.26</v>
      </c>
      <c r="L72" s="2">
        <f t="shared" ca="1" si="10"/>
        <v>298.74</v>
      </c>
      <c r="M72" s="4">
        <f t="shared" ca="1" si="11"/>
        <v>298.74</v>
      </c>
    </row>
    <row r="73" spans="1:13" x14ac:dyDescent="0.25">
      <c r="A73">
        <v>72</v>
      </c>
      <c r="B73" s="1">
        <v>43294</v>
      </c>
      <c r="C73" s="1">
        <v>43294</v>
      </c>
      <c r="D73" s="1">
        <f t="shared" si="0"/>
        <v>43296</v>
      </c>
      <c r="E73" s="6">
        <f t="shared" si="1"/>
        <v>28</v>
      </c>
      <c r="F73" s="7" t="str">
        <f t="shared" si="7"/>
        <v>Juillet</v>
      </c>
      <c r="G73" t="s">
        <v>53</v>
      </c>
      <c r="H73" t="s">
        <v>64</v>
      </c>
      <c r="I73" s="2">
        <f t="shared" ca="1" si="8"/>
        <v>394</v>
      </c>
      <c r="J73">
        <v>22</v>
      </c>
      <c r="K73" s="2">
        <f t="shared" ca="1" si="9"/>
        <v>86.68</v>
      </c>
      <c r="L73" s="2">
        <f t="shared" ca="1" si="10"/>
        <v>307.32</v>
      </c>
      <c r="M73" s="4">
        <f t="shared" ca="1" si="11"/>
        <v>307.32</v>
      </c>
    </row>
    <row r="74" spans="1:13" x14ac:dyDescent="0.25">
      <c r="A74">
        <v>73</v>
      </c>
      <c r="B74" s="1">
        <v>43295</v>
      </c>
      <c r="C74" s="1">
        <v>43295</v>
      </c>
      <c r="D74" s="1">
        <f t="shared" si="0"/>
        <v>43296</v>
      </c>
      <c r="E74" s="6">
        <f t="shared" si="1"/>
        <v>28</v>
      </c>
      <c r="F74" s="7" t="str">
        <f t="shared" si="7"/>
        <v>Juillet</v>
      </c>
      <c r="G74" t="s">
        <v>53</v>
      </c>
      <c r="H74" t="s">
        <v>64</v>
      </c>
      <c r="I74" s="2">
        <f t="shared" ca="1" si="8"/>
        <v>357</v>
      </c>
      <c r="J74">
        <v>22</v>
      </c>
      <c r="K74" s="2">
        <f t="shared" ca="1" si="9"/>
        <v>78.540000000000006</v>
      </c>
      <c r="L74" s="2">
        <f t="shared" ca="1" si="10"/>
        <v>278.45999999999998</v>
      </c>
      <c r="M74" s="4">
        <f t="shared" ca="1" si="11"/>
        <v>278.45999999999998</v>
      </c>
    </row>
    <row r="75" spans="1:13" x14ac:dyDescent="0.25">
      <c r="A75">
        <v>74</v>
      </c>
      <c r="B75" s="1">
        <v>43296</v>
      </c>
      <c r="C75" s="1">
        <v>43296</v>
      </c>
      <c r="D75" s="1">
        <f t="shared" si="0"/>
        <v>43296</v>
      </c>
      <c r="E75" s="6">
        <f t="shared" si="1"/>
        <v>28</v>
      </c>
      <c r="F75" s="7" t="str">
        <f t="shared" si="7"/>
        <v>Juillet</v>
      </c>
      <c r="G75" t="s">
        <v>53</v>
      </c>
      <c r="H75" t="s">
        <v>64</v>
      </c>
      <c r="I75" s="2">
        <f t="shared" ca="1" si="8"/>
        <v>192</v>
      </c>
      <c r="J75">
        <v>22</v>
      </c>
      <c r="K75" s="2">
        <f t="shared" ca="1" si="9"/>
        <v>42.24</v>
      </c>
      <c r="L75" s="2">
        <f t="shared" ca="1" si="10"/>
        <v>149.76</v>
      </c>
      <c r="M75" s="4">
        <f t="shared" ca="1" si="11"/>
        <v>149.76</v>
      </c>
    </row>
    <row r="76" spans="1:13" x14ac:dyDescent="0.25">
      <c r="A76">
        <v>75</v>
      </c>
      <c r="B76" s="1">
        <v>43297</v>
      </c>
      <c r="C76" s="1">
        <v>43297</v>
      </c>
      <c r="D76" s="1">
        <f t="shared" si="0"/>
        <v>43303</v>
      </c>
      <c r="E76" s="6">
        <f t="shared" si="1"/>
        <v>29</v>
      </c>
      <c r="F76" s="7" t="str">
        <f t="shared" si="7"/>
        <v>Juillet</v>
      </c>
      <c r="G76" t="s">
        <v>53</v>
      </c>
      <c r="H76" t="s">
        <v>64</v>
      </c>
      <c r="I76" s="2">
        <f t="shared" ca="1" si="8"/>
        <v>285</v>
      </c>
      <c r="J76">
        <v>22</v>
      </c>
      <c r="K76" s="2">
        <f t="shared" ca="1" si="9"/>
        <v>62.7</v>
      </c>
      <c r="L76" s="2">
        <f t="shared" ca="1" si="10"/>
        <v>222.3</v>
      </c>
      <c r="M76" s="4">
        <f t="shared" ca="1" si="11"/>
        <v>222.3</v>
      </c>
    </row>
    <row r="77" spans="1:13" x14ac:dyDescent="0.25">
      <c r="A77">
        <v>76</v>
      </c>
      <c r="B77" s="1">
        <v>43298</v>
      </c>
      <c r="C77" s="1">
        <v>43298</v>
      </c>
      <c r="D77" s="1">
        <f t="shared" si="0"/>
        <v>43303</v>
      </c>
      <c r="E77" s="6">
        <f t="shared" si="1"/>
        <v>29</v>
      </c>
      <c r="F77" s="7" t="str">
        <f t="shared" si="7"/>
        <v>Juillet</v>
      </c>
      <c r="G77" t="s">
        <v>53</v>
      </c>
      <c r="H77" t="s">
        <v>64</v>
      </c>
      <c r="I77" s="2">
        <f t="shared" ca="1" si="8"/>
        <v>295</v>
      </c>
      <c r="J77">
        <v>22</v>
      </c>
      <c r="K77" s="2">
        <f t="shared" ca="1" si="9"/>
        <v>64.900000000000006</v>
      </c>
      <c r="L77" s="2">
        <f t="shared" ca="1" si="10"/>
        <v>230.1</v>
      </c>
      <c r="M77" s="4">
        <f t="shared" ca="1" si="11"/>
        <v>230.1</v>
      </c>
    </row>
    <row r="78" spans="1:13" x14ac:dyDescent="0.25">
      <c r="A78">
        <v>77</v>
      </c>
      <c r="B78" s="1">
        <v>43299</v>
      </c>
      <c r="C78" s="1">
        <v>43299</v>
      </c>
      <c r="D78" s="1">
        <f t="shared" si="0"/>
        <v>43303</v>
      </c>
      <c r="E78" s="6">
        <f t="shared" si="1"/>
        <v>29</v>
      </c>
      <c r="F78" s="7" t="str">
        <f t="shared" si="7"/>
        <v>Juillet</v>
      </c>
      <c r="G78" t="s">
        <v>53</v>
      </c>
      <c r="H78" t="s">
        <v>64</v>
      </c>
      <c r="I78" s="2">
        <f t="shared" ca="1" si="8"/>
        <v>299</v>
      </c>
      <c r="J78">
        <v>22</v>
      </c>
      <c r="K78" s="2">
        <f t="shared" ca="1" si="9"/>
        <v>65.78</v>
      </c>
      <c r="L78" s="2">
        <f t="shared" ca="1" si="10"/>
        <v>233.22</v>
      </c>
      <c r="M78" s="4">
        <f t="shared" ca="1" si="11"/>
        <v>233.22</v>
      </c>
    </row>
    <row r="79" spans="1:13" x14ac:dyDescent="0.25">
      <c r="A79">
        <v>78</v>
      </c>
      <c r="B79" s="1">
        <v>43300</v>
      </c>
      <c r="C79" s="1">
        <v>43300</v>
      </c>
      <c r="D79" s="1">
        <f t="shared" si="0"/>
        <v>43303</v>
      </c>
      <c r="E79" s="6">
        <f t="shared" si="1"/>
        <v>29</v>
      </c>
      <c r="F79" s="7" t="str">
        <f t="shared" si="7"/>
        <v>Juillet</v>
      </c>
      <c r="G79" t="s">
        <v>53</v>
      </c>
      <c r="H79" t="s">
        <v>64</v>
      </c>
      <c r="I79" s="2">
        <f t="shared" ca="1" si="8"/>
        <v>210</v>
      </c>
      <c r="J79">
        <v>22</v>
      </c>
      <c r="K79" s="2">
        <f t="shared" ca="1" si="9"/>
        <v>46.2</v>
      </c>
      <c r="L79" s="2">
        <f t="shared" ca="1" si="10"/>
        <v>163.80000000000001</v>
      </c>
      <c r="M79" s="4">
        <f t="shared" ca="1" si="11"/>
        <v>163.80000000000001</v>
      </c>
    </row>
    <row r="80" spans="1:13" x14ac:dyDescent="0.25">
      <c r="A80">
        <v>79</v>
      </c>
      <c r="B80" s="1">
        <v>43301</v>
      </c>
      <c r="C80" s="1">
        <v>43301</v>
      </c>
      <c r="D80" s="1">
        <f t="shared" si="0"/>
        <v>43303</v>
      </c>
      <c r="E80" s="6">
        <f t="shared" si="1"/>
        <v>29</v>
      </c>
      <c r="F80" s="7" t="str">
        <f t="shared" si="7"/>
        <v>Juillet</v>
      </c>
      <c r="G80" t="s">
        <v>53</v>
      </c>
      <c r="H80" t="s">
        <v>64</v>
      </c>
      <c r="I80" s="2">
        <f t="shared" ca="1" si="8"/>
        <v>261</v>
      </c>
      <c r="J80">
        <v>22</v>
      </c>
      <c r="K80" s="2">
        <f t="shared" ca="1" si="9"/>
        <v>57.42</v>
      </c>
      <c r="L80" s="2">
        <f t="shared" ca="1" si="10"/>
        <v>203.57999999999998</v>
      </c>
      <c r="M80" s="4">
        <f t="shared" ca="1" si="11"/>
        <v>203.57999999999998</v>
      </c>
    </row>
    <row r="81" spans="1:13" x14ac:dyDescent="0.25">
      <c r="A81">
        <v>80</v>
      </c>
      <c r="B81" s="1">
        <v>43302</v>
      </c>
      <c r="C81" s="1">
        <v>43302</v>
      </c>
      <c r="D81" s="1">
        <f t="shared" si="0"/>
        <v>43303</v>
      </c>
      <c r="E81" s="6">
        <f t="shared" si="1"/>
        <v>29</v>
      </c>
      <c r="F81" s="7" t="str">
        <f t="shared" si="7"/>
        <v>Juillet</v>
      </c>
      <c r="G81" t="s">
        <v>53</v>
      </c>
      <c r="H81" t="s">
        <v>64</v>
      </c>
      <c r="I81" s="2">
        <f t="shared" ca="1" si="8"/>
        <v>177</v>
      </c>
      <c r="J81">
        <v>22</v>
      </c>
      <c r="K81" s="2">
        <f t="shared" ca="1" si="9"/>
        <v>38.94</v>
      </c>
      <c r="L81" s="2">
        <f t="shared" ca="1" si="10"/>
        <v>138.06</v>
      </c>
      <c r="M81" s="4">
        <f t="shared" ca="1" si="11"/>
        <v>138.06</v>
      </c>
    </row>
    <row r="82" spans="1:13" x14ac:dyDescent="0.25">
      <c r="A82">
        <v>81</v>
      </c>
      <c r="B82" s="1">
        <v>43303</v>
      </c>
      <c r="C82" s="1">
        <v>43303</v>
      </c>
      <c r="D82" s="1">
        <f t="shared" si="0"/>
        <v>43303</v>
      </c>
      <c r="E82" s="6">
        <f t="shared" si="1"/>
        <v>29</v>
      </c>
      <c r="F82" s="7" t="str">
        <f t="shared" si="7"/>
        <v>Juillet</v>
      </c>
      <c r="G82" t="s">
        <v>53</v>
      </c>
      <c r="H82" t="s">
        <v>64</v>
      </c>
      <c r="I82" s="2">
        <f t="shared" ca="1" si="8"/>
        <v>156</v>
      </c>
      <c r="J82">
        <v>22</v>
      </c>
      <c r="K82" s="2">
        <f t="shared" ca="1" si="9"/>
        <v>34.32</v>
      </c>
      <c r="L82" s="2">
        <f t="shared" ca="1" si="10"/>
        <v>121.68</v>
      </c>
      <c r="M82" s="4">
        <f t="shared" ca="1" si="11"/>
        <v>121.68</v>
      </c>
    </row>
    <row r="83" spans="1:13" x14ac:dyDescent="0.25">
      <c r="A83">
        <v>82</v>
      </c>
      <c r="B83" s="1">
        <v>43304</v>
      </c>
      <c r="C83" s="1">
        <v>43304</v>
      </c>
      <c r="D83" s="1">
        <f t="shared" si="0"/>
        <v>43310</v>
      </c>
      <c r="E83" s="6">
        <f t="shared" si="1"/>
        <v>30</v>
      </c>
      <c r="F83" s="7" t="str">
        <f t="shared" si="7"/>
        <v>Juillet</v>
      </c>
      <c r="G83" t="s">
        <v>53</v>
      </c>
      <c r="H83" t="s">
        <v>64</v>
      </c>
      <c r="I83" s="2">
        <f t="shared" ca="1" si="8"/>
        <v>284</v>
      </c>
      <c r="J83">
        <v>22</v>
      </c>
      <c r="K83" s="2">
        <f t="shared" ca="1" si="9"/>
        <v>62.48</v>
      </c>
      <c r="L83" s="2">
        <f t="shared" ca="1" si="10"/>
        <v>221.52</v>
      </c>
      <c r="M83" s="4">
        <f t="shared" ca="1" si="11"/>
        <v>221.52</v>
      </c>
    </row>
    <row r="84" spans="1:13" x14ac:dyDescent="0.25">
      <c r="A84">
        <v>83</v>
      </c>
      <c r="B84" s="1">
        <v>43305</v>
      </c>
      <c r="C84" s="1">
        <v>43305</v>
      </c>
      <c r="D84" s="1">
        <f t="shared" si="0"/>
        <v>43310</v>
      </c>
      <c r="E84" s="6">
        <f t="shared" si="1"/>
        <v>30</v>
      </c>
      <c r="F84" s="7" t="str">
        <f t="shared" si="7"/>
        <v>Juillet</v>
      </c>
      <c r="G84" t="s">
        <v>53</v>
      </c>
      <c r="H84" t="s">
        <v>64</v>
      </c>
      <c r="I84" s="2">
        <f t="shared" ca="1" si="8"/>
        <v>312</v>
      </c>
      <c r="J84">
        <v>22</v>
      </c>
      <c r="K84" s="2">
        <f t="shared" ca="1" si="9"/>
        <v>68.64</v>
      </c>
      <c r="L84" s="2">
        <f t="shared" ca="1" si="10"/>
        <v>243.36</v>
      </c>
      <c r="M84" s="4">
        <f t="shared" ca="1" si="11"/>
        <v>243.36</v>
      </c>
    </row>
    <row r="85" spans="1:13" x14ac:dyDescent="0.25">
      <c r="A85">
        <v>84</v>
      </c>
      <c r="B85" s="1">
        <v>43306</v>
      </c>
      <c r="C85" s="1">
        <v>43306</v>
      </c>
      <c r="D85" s="1">
        <f t="shared" si="0"/>
        <v>43310</v>
      </c>
      <c r="E85" s="6">
        <f t="shared" si="1"/>
        <v>30</v>
      </c>
      <c r="F85" s="7" t="str">
        <f t="shared" si="7"/>
        <v>Juillet</v>
      </c>
      <c r="G85" t="s">
        <v>53</v>
      </c>
      <c r="H85" t="s">
        <v>64</v>
      </c>
      <c r="I85" s="2">
        <f t="shared" ca="1" si="8"/>
        <v>243</v>
      </c>
      <c r="J85">
        <v>22</v>
      </c>
      <c r="K85" s="2">
        <f t="shared" ca="1" si="9"/>
        <v>53.46</v>
      </c>
      <c r="L85" s="2">
        <f t="shared" ca="1" si="10"/>
        <v>189.54</v>
      </c>
      <c r="M85" s="4">
        <f t="shared" ca="1" si="11"/>
        <v>189.54</v>
      </c>
    </row>
    <row r="86" spans="1:13" x14ac:dyDescent="0.25">
      <c r="A86">
        <v>85</v>
      </c>
      <c r="B86" s="1">
        <v>43307</v>
      </c>
      <c r="C86" s="1">
        <v>43307</v>
      </c>
      <c r="D86" s="1">
        <f t="shared" si="0"/>
        <v>43310</v>
      </c>
      <c r="E86" s="6">
        <f t="shared" si="1"/>
        <v>30</v>
      </c>
      <c r="F86" s="7" t="str">
        <f t="shared" si="7"/>
        <v>Juillet</v>
      </c>
      <c r="G86" t="s">
        <v>53</v>
      </c>
      <c r="H86" t="s">
        <v>64</v>
      </c>
      <c r="I86" s="2">
        <f t="shared" ca="1" si="8"/>
        <v>162</v>
      </c>
      <c r="J86">
        <v>22</v>
      </c>
      <c r="K86" s="2">
        <f t="shared" ca="1" si="9"/>
        <v>35.64</v>
      </c>
      <c r="L86" s="2">
        <f t="shared" ca="1" si="10"/>
        <v>126.36</v>
      </c>
      <c r="M86" s="4">
        <f t="shared" ca="1" si="11"/>
        <v>126.36</v>
      </c>
    </row>
    <row r="87" spans="1:13" x14ac:dyDescent="0.25">
      <c r="A87">
        <v>86</v>
      </c>
      <c r="B87" s="1">
        <v>43308</v>
      </c>
      <c r="C87" s="1">
        <v>43308</v>
      </c>
      <c r="D87" s="1">
        <f t="shared" si="0"/>
        <v>43310</v>
      </c>
      <c r="E87" s="6">
        <f t="shared" si="1"/>
        <v>30</v>
      </c>
      <c r="F87" s="7" t="str">
        <f t="shared" si="7"/>
        <v>Juillet</v>
      </c>
      <c r="G87" t="s">
        <v>53</v>
      </c>
      <c r="H87" t="s">
        <v>64</v>
      </c>
      <c r="I87" s="2">
        <f t="shared" ca="1" si="8"/>
        <v>367</v>
      </c>
      <c r="J87">
        <v>22</v>
      </c>
      <c r="K87" s="2">
        <f t="shared" ca="1" si="9"/>
        <v>80.739999999999995</v>
      </c>
      <c r="L87" s="2">
        <f t="shared" ca="1" si="10"/>
        <v>286.26</v>
      </c>
      <c r="M87" s="4">
        <f t="shared" ca="1" si="11"/>
        <v>286.26</v>
      </c>
    </row>
    <row r="88" spans="1:13" x14ac:dyDescent="0.25">
      <c r="A88">
        <v>87</v>
      </c>
      <c r="B88" s="1">
        <v>43309</v>
      </c>
      <c r="C88" s="1">
        <v>43309</v>
      </c>
      <c r="D88" s="1">
        <f t="shared" si="0"/>
        <v>43310</v>
      </c>
      <c r="E88" s="6">
        <f t="shared" si="1"/>
        <v>30</v>
      </c>
      <c r="F88" s="7" t="str">
        <f t="shared" si="7"/>
        <v>Juillet</v>
      </c>
      <c r="G88" t="s">
        <v>53</v>
      </c>
      <c r="H88" t="s">
        <v>64</v>
      </c>
      <c r="I88" s="2">
        <f t="shared" ca="1" si="8"/>
        <v>168</v>
      </c>
      <c r="J88">
        <v>22</v>
      </c>
      <c r="K88" s="2">
        <f t="shared" ca="1" si="9"/>
        <v>36.96</v>
      </c>
      <c r="L88" s="2">
        <f t="shared" ca="1" si="10"/>
        <v>131.04</v>
      </c>
      <c r="M88" s="4">
        <f t="shared" ca="1" si="11"/>
        <v>131.04</v>
      </c>
    </row>
    <row r="89" spans="1:13" x14ac:dyDescent="0.25">
      <c r="A89">
        <v>88</v>
      </c>
      <c r="B89" s="1">
        <v>43310</v>
      </c>
      <c r="C89" s="1">
        <v>43310</v>
      </c>
      <c r="D89" s="1">
        <f t="shared" si="0"/>
        <v>43310</v>
      </c>
      <c r="E89" s="6">
        <f t="shared" si="1"/>
        <v>30</v>
      </c>
      <c r="F89" s="7" t="str">
        <f t="shared" si="7"/>
        <v>Juillet</v>
      </c>
      <c r="G89" t="s">
        <v>53</v>
      </c>
      <c r="H89" t="s">
        <v>64</v>
      </c>
      <c r="I89" s="2">
        <f t="shared" ca="1" si="8"/>
        <v>396</v>
      </c>
      <c r="J89">
        <v>22</v>
      </c>
      <c r="K89" s="2">
        <f t="shared" ca="1" si="9"/>
        <v>87.12</v>
      </c>
      <c r="L89" s="2">
        <f t="shared" ca="1" si="10"/>
        <v>308.88</v>
      </c>
      <c r="M89" s="4">
        <f t="shared" ca="1" si="11"/>
        <v>308.88</v>
      </c>
    </row>
    <row r="90" spans="1:13" x14ac:dyDescent="0.25">
      <c r="A90">
        <v>89</v>
      </c>
      <c r="B90" s="1">
        <v>43311</v>
      </c>
      <c r="C90" s="1">
        <v>43311</v>
      </c>
      <c r="D90" s="1">
        <f t="shared" si="0"/>
        <v>43317</v>
      </c>
      <c r="E90" s="6">
        <f t="shared" si="1"/>
        <v>31</v>
      </c>
      <c r="F90" s="7" t="str">
        <f t="shared" si="7"/>
        <v>Août</v>
      </c>
      <c r="G90" t="s">
        <v>53</v>
      </c>
      <c r="H90" t="s">
        <v>64</v>
      </c>
      <c r="I90" s="2">
        <f t="shared" ca="1" si="8"/>
        <v>292</v>
      </c>
      <c r="J90">
        <v>22</v>
      </c>
      <c r="K90" s="2">
        <f t="shared" ca="1" si="9"/>
        <v>64.239999999999995</v>
      </c>
      <c r="L90" s="2">
        <f t="shared" ca="1" si="10"/>
        <v>227.76</v>
      </c>
      <c r="M90" s="4">
        <f t="shared" ca="1" si="11"/>
        <v>227.76</v>
      </c>
    </row>
    <row r="91" spans="1:13" x14ac:dyDescent="0.25">
      <c r="A91">
        <v>90</v>
      </c>
      <c r="B91" s="1">
        <v>43312</v>
      </c>
      <c r="C91" s="1">
        <v>43312</v>
      </c>
      <c r="D91" s="1">
        <f t="shared" si="0"/>
        <v>43317</v>
      </c>
      <c r="E91" s="6">
        <f t="shared" si="1"/>
        <v>31</v>
      </c>
      <c r="F91" s="7" t="str">
        <f t="shared" si="7"/>
        <v>Août</v>
      </c>
      <c r="G91" t="s">
        <v>53</v>
      </c>
      <c r="H91" t="s">
        <v>64</v>
      </c>
      <c r="I91" s="2">
        <f t="shared" ca="1" si="8"/>
        <v>236</v>
      </c>
      <c r="J91">
        <v>22</v>
      </c>
      <c r="K91" s="2">
        <f t="shared" ca="1" si="9"/>
        <v>51.92</v>
      </c>
      <c r="L91" s="2">
        <f t="shared" ca="1" si="10"/>
        <v>184.07999999999998</v>
      </c>
      <c r="M91" s="4">
        <f t="shared" ca="1" si="11"/>
        <v>184.07999999999998</v>
      </c>
    </row>
    <row r="92" spans="1:13" x14ac:dyDescent="0.25">
      <c r="A92">
        <v>91</v>
      </c>
      <c r="B92" s="1">
        <v>43283</v>
      </c>
      <c r="C92" s="1">
        <v>43283</v>
      </c>
      <c r="D92" s="1">
        <f t="shared" si="0"/>
        <v>43289</v>
      </c>
      <c r="E92" s="6">
        <f t="shared" si="1"/>
        <v>27</v>
      </c>
      <c r="F92" s="7" t="str">
        <f t="shared" si="7"/>
        <v>Juillet</v>
      </c>
      <c r="G92" t="s">
        <v>53</v>
      </c>
      <c r="H92" t="s">
        <v>65</v>
      </c>
      <c r="I92" s="2">
        <f t="shared" ca="1" si="8"/>
        <v>295</v>
      </c>
      <c r="J92">
        <v>15</v>
      </c>
      <c r="K92" s="2">
        <f t="shared" ca="1" si="9"/>
        <v>44.25</v>
      </c>
      <c r="L92" s="2">
        <f t="shared" ca="1" si="10"/>
        <v>250.75</v>
      </c>
      <c r="M92" s="4">
        <f t="shared" ca="1" si="11"/>
        <v>250.75</v>
      </c>
    </row>
    <row r="93" spans="1:13" x14ac:dyDescent="0.25">
      <c r="A93">
        <v>92</v>
      </c>
      <c r="B93" s="1">
        <v>43284</v>
      </c>
      <c r="C93" s="1">
        <v>43284</v>
      </c>
      <c r="D93" s="1">
        <f t="shared" si="0"/>
        <v>43289</v>
      </c>
      <c r="E93" s="6">
        <f t="shared" si="1"/>
        <v>27</v>
      </c>
      <c r="F93" s="7" t="str">
        <f t="shared" si="7"/>
        <v>Juillet</v>
      </c>
      <c r="G93" t="s">
        <v>53</v>
      </c>
      <c r="H93" t="s">
        <v>65</v>
      </c>
      <c r="I93" s="2">
        <f t="shared" ca="1" si="8"/>
        <v>317</v>
      </c>
      <c r="J93">
        <v>15</v>
      </c>
      <c r="K93" s="2">
        <f t="shared" ca="1" si="9"/>
        <v>47.55</v>
      </c>
      <c r="L93" s="2">
        <f t="shared" ca="1" si="10"/>
        <v>269.45</v>
      </c>
      <c r="M93" s="4">
        <f t="shared" ca="1" si="11"/>
        <v>269.45</v>
      </c>
    </row>
    <row r="94" spans="1:13" x14ac:dyDescent="0.25">
      <c r="A94">
        <v>93</v>
      </c>
      <c r="B94" s="1">
        <v>43285</v>
      </c>
      <c r="C94" s="1">
        <v>43285</v>
      </c>
      <c r="D94" s="1">
        <f t="shared" si="0"/>
        <v>43289</v>
      </c>
      <c r="E94" s="6">
        <f t="shared" si="1"/>
        <v>27</v>
      </c>
      <c r="F94" s="7" t="str">
        <f t="shared" si="7"/>
        <v>Juillet</v>
      </c>
      <c r="G94" t="s">
        <v>53</v>
      </c>
      <c r="H94" t="s">
        <v>65</v>
      </c>
      <c r="I94" s="2">
        <f t="shared" ca="1" si="8"/>
        <v>342</v>
      </c>
      <c r="J94">
        <v>15</v>
      </c>
      <c r="K94" s="2">
        <f t="shared" ca="1" si="9"/>
        <v>51.3</v>
      </c>
      <c r="L94" s="2">
        <f t="shared" ca="1" si="10"/>
        <v>290.7</v>
      </c>
      <c r="M94" s="4">
        <f t="shared" ca="1" si="11"/>
        <v>290.7</v>
      </c>
    </row>
    <row r="95" spans="1:13" x14ac:dyDescent="0.25">
      <c r="A95">
        <v>94</v>
      </c>
      <c r="B95" s="1">
        <v>43286</v>
      </c>
      <c r="C95" s="1">
        <v>43286</v>
      </c>
      <c r="D95" s="1">
        <f t="shared" si="0"/>
        <v>43289</v>
      </c>
      <c r="E95" s="6">
        <f t="shared" si="1"/>
        <v>27</v>
      </c>
      <c r="F95" s="7" t="str">
        <f t="shared" si="7"/>
        <v>Juillet</v>
      </c>
      <c r="G95" t="s">
        <v>53</v>
      </c>
      <c r="H95" t="s">
        <v>65</v>
      </c>
      <c r="I95" s="2">
        <f t="shared" ca="1" si="8"/>
        <v>284</v>
      </c>
      <c r="J95">
        <v>15</v>
      </c>
      <c r="K95" s="2">
        <f t="shared" ca="1" si="9"/>
        <v>42.6</v>
      </c>
      <c r="L95" s="2">
        <f t="shared" ca="1" si="10"/>
        <v>241.4</v>
      </c>
      <c r="M95" s="4">
        <f t="shared" ca="1" si="11"/>
        <v>241.4</v>
      </c>
    </row>
    <row r="96" spans="1:13" x14ac:dyDescent="0.25">
      <c r="A96">
        <v>95</v>
      </c>
      <c r="B96" s="1">
        <v>43287</v>
      </c>
      <c r="C96" s="1">
        <v>43287</v>
      </c>
      <c r="D96" s="1">
        <f t="shared" si="0"/>
        <v>43289</v>
      </c>
      <c r="E96" s="6">
        <f t="shared" si="1"/>
        <v>27</v>
      </c>
      <c r="F96" s="7" t="str">
        <f t="shared" si="7"/>
        <v>Juillet</v>
      </c>
      <c r="G96" t="s">
        <v>53</v>
      </c>
      <c r="H96" t="s">
        <v>65</v>
      </c>
      <c r="I96" s="2">
        <f t="shared" ca="1" si="8"/>
        <v>371</v>
      </c>
      <c r="J96">
        <v>15</v>
      </c>
      <c r="K96" s="2">
        <f t="shared" ca="1" si="9"/>
        <v>55.65</v>
      </c>
      <c r="L96" s="2">
        <f t="shared" ca="1" si="10"/>
        <v>315.35000000000002</v>
      </c>
      <c r="M96" s="4">
        <f t="shared" ca="1" si="11"/>
        <v>315.35000000000002</v>
      </c>
    </row>
    <row r="97" spans="1:13" x14ac:dyDescent="0.25">
      <c r="A97">
        <v>96</v>
      </c>
      <c r="B97" s="1">
        <v>43288</v>
      </c>
      <c r="C97" s="1">
        <v>43288</v>
      </c>
      <c r="D97" s="1">
        <f t="shared" si="0"/>
        <v>43289</v>
      </c>
      <c r="E97" s="6">
        <f t="shared" si="1"/>
        <v>27</v>
      </c>
      <c r="F97" s="7" t="str">
        <f t="shared" si="7"/>
        <v>Juillet</v>
      </c>
      <c r="G97" t="s">
        <v>53</v>
      </c>
      <c r="H97" t="s">
        <v>65</v>
      </c>
      <c r="I97" s="2">
        <f t="shared" ca="1" si="8"/>
        <v>289</v>
      </c>
      <c r="J97">
        <v>15</v>
      </c>
      <c r="K97" s="2">
        <f t="shared" ca="1" si="9"/>
        <v>43.35</v>
      </c>
      <c r="L97" s="2">
        <f t="shared" ca="1" si="10"/>
        <v>245.65</v>
      </c>
      <c r="M97" s="4">
        <f t="shared" ca="1" si="11"/>
        <v>245.65</v>
      </c>
    </row>
    <row r="98" spans="1:13" x14ac:dyDescent="0.25">
      <c r="A98">
        <v>97</v>
      </c>
      <c r="B98" s="1">
        <v>43289</v>
      </c>
      <c r="C98" s="1">
        <v>43289</v>
      </c>
      <c r="D98" s="1">
        <f t="shared" si="0"/>
        <v>43289</v>
      </c>
      <c r="E98" s="6">
        <f t="shared" si="1"/>
        <v>27</v>
      </c>
      <c r="F98" s="7" t="str">
        <f t="shared" si="7"/>
        <v>Juillet</v>
      </c>
      <c r="G98" t="s">
        <v>53</v>
      </c>
      <c r="H98" t="s">
        <v>65</v>
      </c>
      <c r="I98" s="2">
        <f t="shared" ca="1" si="8"/>
        <v>342</v>
      </c>
      <c r="J98">
        <v>15</v>
      </c>
      <c r="K98" s="2">
        <f t="shared" ca="1" si="9"/>
        <v>51.3</v>
      </c>
      <c r="L98" s="2">
        <f t="shared" ca="1" si="10"/>
        <v>290.7</v>
      </c>
      <c r="M98" s="4">
        <f t="shared" ca="1" si="11"/>
        <v>290.7</v>
      </c>
    </row>
    <row r="99" spans="1:13" x14ac:dyDescent="0.25">
      <c r="A99">
        <v>98</v>
      </c>
      <c r="B99" s="1">
        <v>43290</v>
      </c>
      <c r="C99" s="1">
        <v>43290</v>
      </c>
      <c r="D99" s="1">
        <f t="shared" si="0"/>
        <v>43296</v>
      </c>
      <c r="E99" s="6">
        <f t="shared" si="1"/>
        <v>28</v>
      </c>
      <c r="F99" s="7" t="str">
        <f t="shared" si="7"/>
        <v>Juillet</v>
      </c>
      <c r="G99" t="s">
        <v>53</v>
      </c>
      <c r="H99" t="s">
        <v>65</v>
      </c>
      <c r="I99" s="2">
        <f t="shared" ca="1" si="8"/>
        <v>239</v>
      </c>
      <c r="J99">
        <v>15</v>
      </c>
      <c r="K99" s="2">
        <f t="shared" ca="1" si="9"/>
        <v>35.85</v>
      </c>
      <c r="L99" s="2">
        <f t="shared" ca="1" si="10"/>
        <v>203.15</v>
      </c>
      <c r="M99" s="4">
        <f t="shared" ca="1" si="11"/>
        <v>203.15</v>
      </c>
    </row>
    <row r="100" spans="1:13" x14ac:dyDescent="0.25">
      <c r="A100">
        <v>99</v>
      </c>
      <c r="B100" s="1">
        <v>43291</v>
      </c>
      <c r="C100" s="1">
        <v>43291</v>
      </c>
      <c r="D100" s="1">
        <f t="shared" si="0"/>
        <v>43296</v>
      </c>
      <c r="E100" s="6">
        <f t="shared" si="1"/>
        <v>28</v>
      </c>
      <c r="F100" s="7" t="str">
        <f t="shared" si="7"/>
        <v>Juillet</v>
      </c>
      <c r="G100" t="s">
        <v>53</v>
      </c>
      <c r="H100" t="s">
        <v>65</v>
      </c>
      <c r="I100" s="2">
        <f t="shared" ca="1" si="8"/>
        <v>328</v>
      </c>
      <c r="J100">
        <v>15</v>
      </c>
      <c r="K100" s="2">
        <f t="shared" ca="1" si="9"/>
        <v>49.2</v>
      </c>
      <c r="L100" s="2">
        <f t="shared" ca="1" si="10"/>
        <v>278.8</v>
      </c>
      <c r="M100" s="4">
        <f t="shared" ca="1" si="11"/>
        <v>278.8</v>
      </c>
    </row>
    <row r="101" spans="1:13" x14ac:dyDescent="0.25">
      <c r="A101">
        <v>100</v>
      </c>
      <c r="B101" s="1">
        <v>43292</v>
      </c>
      <c r="C101" s="1">
        <v>43292</v>
      </c>
      <c r="D101" s="1">
        <f t="shared" si="0"/>
        <v>43296</v>
      </c>
      <c r="E101" s="6">
        <f t="shared" si="1"/>
        <v>28</v>
      </c>
      <c r="F101" s="7" t="str">
        <f t="shared" si="7"/>
        <v>Juillet</v>
      </c>
      <c r="G101" t="s">
        <v>53</v>
      </c>
      <c r="H101" t="s">
        <v>65</v>
      </c>
      <c r="I101" s="2">
        <f t="shared" ca="1" si="8"/>
        <v>386</v>
      </c>
      <c r="J101">
        <v>15</v>
      </c>
      <c r="K101" s="2">
        <f t="shared" ca="1" si="9"/>
        <v>57.9</v>
      </c>
      <c r="L101" s="2">
        <f t="shared" ca="1" si="10"/>
        <v>328.1</v>
      </c>
      <c r="M101" s="4">
        <f t="shared" ca="1" si="11"/>
        <v>328.1</v>
      </c>
    </row>
    <row r="102" spans="1:13" x14ac:dyDescent="0.25">
      <c r="A102">
        <v>101</v>
      </c>
      <c r="B102" s="1">
        <v>43293</v>
      </c>
      <c r="C102" s="1">
        <v>43293</v>
      </c>
      <c r="D102" s="1">
        <f t="shared" si="0"/>
        <v>43296</v>
      </c>
      <c r="E102" s="6">
        <f t="shared" si="1"/>
        <v>28</v>
      </c>
      <c r="F102" s="7" t="str">
        <f t="shared" si="7"/>
        <v>Juillet</v>
      </c>
      <c r="G102" t="s">
        <v>53</v>
      </c>
      <c r="H102" t="s">
        <v>65</v>
      </c>
      <c r="I102" s="2">
        <f t="shared" ca="1" si="8"/>
        <v>316</v>
      </c>
      <c r="J102">
        <v>15</v>
      </c>
      <c r="K102" s="2">
        <f t="shared" ca="1" si="9"/>
        <v>47.4</v>
      </c>
      <c r="L102" s="2">
        <f t="shared" ca="1" si="10"/>
        <v>268.60000000000002</v>
      </c>
      <c r="M102" s="4">
        <f t="shared" ca="1" si="11"/>
        <v>268.60000000000002</v>
      </c>
    </row>
    <row r="103" spans="1:13" x14ac:dyDescent="0.25">
      <c r="A103">
        <v>102</v>
      </c>
      <c r="B103" s="1">
        <v>43294</v>
      </c>
      <c r="C103" s="1">
        <v>43294</v>
      </c>
      <c r="D103" s="1">
        <f t="shared" si="0"/>
        <v>43296</v>
      </c>
      <c r="E103" s="6">
        <f t="shared" si="1"/>
        <v>28</v>
      </c>
      <c r="F103" s="7" t="str">
        <f t="shared" si="7"/>
        <v>Juillet</v>
      </c>
      <c r="G103" t="s">
        <v>53</v>
      </c>
      <c r="H103" t="s">
        <v>65</v>
      </c>
      <c r="I103" s="2">
        <f t="shared" ca="1" si="8"/>
        <v>202</v>
      </c>
      <c r="J103">
        <v>15</v>
      </c>
      <c r="K103" s="2">
        <f t="shared" ca="1" si="9"/>
        <v>30.3</v>
      </c>
      <c r="L103" s="2">
        <f t="shared" ca="1" si="10"/>
        <v>171.7</v>
      </c>
      <c r="M103" s="4">
        <f t="shared" ca="1" si="11"/>
        <v>171.7</v>
      </c>
    </row>
    <row r="104" spans="1:13" x14ac:dyDescent="0.25">
      <c r="A104">
        <v>103</v>
      </c>
      <c r="B104" s="1">
        <v>43295</v>
      </c>
      <c r="C104" s="1">
        <v>43295</v>
      </c>
      <c r="D104" s="1">
        <f t="shared" si="0"/>
        <v>43296</v>
      </c>
      <c r="E104" s="6">
        <f t="shared" si="1"/>
        <v>28</v>
      </c>
      <c r="F104" s="7" t="str">
        <f t="shared" si="7"/>
        <v>Juillet</v>
      </c>
      <c r="G104" t="s">
        <v>53</v>
      </c>
      <c r="H104" t="s">
        <v>65</v>
      </c>
      <c r="I104" s="2">
        <f t="shared" ca="1" si="8"/>
        <v>320</v>
      </c>
      <c r="J104">
        <v>15</v>
      </c>
      <c r="K104" s="2">
        <f t="shared" ca="1" si="9"/>
        <v>48</v>
      </c>
      <c r="L104" s="2">
        <f t="shared" ca="1" si="10"/>
        <v>272</v>
      </c>
      <c r="M104" s="4">
        <f t="shared" ca="1" si="11"/>
        <v>272</v>
      </c>
    </row>
    <row r="105" spans="1:13" x14ac:dyDescent="0.25">
      <c r="A105">
        <v>104</v>
      </c>
      <c r="B105" s="1">
        <v>43296</v>
      </c>
      <c r="C105" s="1">
        <v>43296</v>
      </c>
      <c r="D105" s="1">
        <f t="shared" si="0"/>
        <v>43296</v>
      </c>
      <c r="E105" s="6">
        <f t="shared" si="1"/>
        <v>28</v>
      </c>
      <c r="F105" s="7" t="str">
        <f t="shared" si="7"/>
        <v>Juillet</v>
      </c>
      <c r="G105" t="s">
        <v>53</v>
      </c>
      <c r="H105" t="s">
        <v>65</v>
      </c>
      <c r="I105" s="2">
        <f t="shared" ca="1" si="8"/>
        <v>344</v>
      </c>
      <c r="J105">
        <v>15</v>
      </c>
      <c r="K105" s="2">
        <f t="shared" ca="1" si="9"/>
        <v>51.6</v>
      </c>
      <c r="L105" s="2">
        <f t="shared" ca="1" si="10"/>
        <v>292.39999999999998</v>
      </c>
      <c r="M105" s="4">
        <f t="shared" ca="1" si="11"/>
        <v>292.39999999999998</v>
      </c>
    </row>
    <row r="106" spans="1:13" x14ac:dyDescent="0.25">
      <c r="A106">
        <v>105</v>
      </c>
      <c r="B106" s="1">
        <v>43297</v>
      </c>
      <c r="C106" s="1">
        <v>43297</v>
      </c>
      <c r="D106" s="1">
        <f t="shared" si="0"/>
        <v>43303</v>
      </c>
      <c r="E106" s="6">
        <f t="shared" si="1"/>
        <v>29</v>
      </c>
      <c r="F106" s="7" t="str">
        <f t="shared" si="7"/>
        <v>Juillet</v>
      </c>
      <c r="G106" t="s">
        <v>53</v>
      </c>
      <c r="H106" t="s">
        <v>65</v>
      </c>
      <c r="I106" s="2">
        <f t="shared" ca="1" si="8"/>
        <v>258</v>
      </c>
      <c r="J106">
        <v>15</v>
      </c>
      <c r="K106" s="2">
        <f t="shared" ca="1" si="9"/>
        <v>38.700000000000003</v>
      </c>
      <c r="L106" s="2">
        <f t="shared" ca="1" si="10"/>
        <v>219.3</v>
      </c>
      <c r="M106" s="4">
        <f t="shared" ca="1" si="11"/>
        <v>219.3</v>
      </c>
    </row>
    <row r="107" spans="1:13" x14ac:dyDescent="0.25">
      <c r="A107">
        <v>106</v>
      </c>
      <c r="B107" s="1">
        <v>43298</v>
      </c>
      <c r="C107" s="1">
        <v>43298</v>
      </c>
      <c r="D107" s="1">
        <f t="shared" si="0"/>
        <v>43303</v>
      </c>
      <c r="E107" s="6">
        <f t="shared" si="1"/>
        <v>29</v>
      </c>
      <c r="F107" s="7" t="str">
        <f t="shared" si="7"/>
        <v>Juillet</v>
      </c>
      <c r="G107" t="s">
        <v>53</v>
      </c>
      <c r="H107" t="s">
        <v>65</v>
      </c>
      <c r="I107" s="2">
        <f t="shared" ca="1" si="8"/>
        <v>343</v>
      </c>
      <c r="J107">
        <v>15</v>
      </c>
      <c r="K107" s="2">
        <f t="shared" ca="1" si="9"/>
        <v>51.45</v>
      </c>
      <c r="L107" s="2">
        <f t="shared" ca="1" si="10"/>
        <v>291.55</v>
      </c>
      <c r="M107" s="4">
        <f t="shared" ca="1" si="11"/>
        <v>291.55</v>
      </c>
    </row>
    <row r="108" spans="1:13" x14ac:dyDescent="0.25">
      <c r="A108">
        <v>107</v>
      </c>
      <c r="B108" s="1">
        <v>43299</v>
      </c>
      <c r="C108" s="1">
        <v>43299</v>
      </c>
      <c r="D108" s="1">
        <f t="shared" si="0"/>
        <v>43303</v>
      </c>
      <c r="E108" s="6">
        <f t="shared" si="1"/>
        <v>29</v>
      </c>
      <c r="F108" s="7" t="str">
        <f t="shared" si="7"/>
        <v>Juillet</v>
      </c>
      <c r="G108" t="s">
        <v>53</v>
      </c>
      <c r="H108" t="s">
        <v>65</v>
      </c>
      <c r="I108" s="2">
        <f t="shared" ca="1" si="8"/>
        <v>367</v>
      </c>
      <c r="J108">
        <v>15</v>
      </c>
      <c r="K108" s="2">
        <f t="shared" ca="1" si="9"/>
        <v>55.05</v>
      </c>
      <c r="L108" s="2">
        <f t="shared" ca="1" si="10"/>
        <v>311.95</v>
      </c>
      <c r="M108" s="4">
        <f t="shared" ca="1" si="11"/>
        <v>311.95</v>
      </c>
    </row>
    <row r="109" spans="1:13" x14ac:dyDescent="0.25">
      <c r="A109">
        <v>108</v>
      </c>
      <c r="B109" s="1">
        <v>43300</v>
      </c>
      <c r="C109" s="1">
        <v>43300</v>
      </c>
      <c r="D109" s="1">
        <f t="shared" si="0"/>
        <v>43303</v>
      </c>
      <c r="E109" s="6">
        <f t="shared" si="1"/>
        <v>29</v>
      </c>
      <c r="F109" s="7" t="str">
        <f t="shared" si="7"/>
        <v>Juillet</v>
      </c>
      <c r="G109" t="s">
        <v>53</v>
      </c>
      <c r="H109" t="s">
        <v>65</v>
      </c>
      <c r="I109" s="2">
        <f t="shared" ca="1" si="8"/>
        <v>157</v>
      </c>
      <c r="J109">
        <v>15</v>
      </c>
      <c r="K109" s="2">
        <f t="shared" ca="1" si="9"/>
        <v>23.55</v>
      </c>
      <c r="L109" s="2">
        <f t="shared" ca="1" si="10"/>
        <v>133.44999999999999</v>
      </c>
      <c r="M109" s="4">
        <f t="shared" ca="1" si="11"/>
        <v>133.44999999999999</v>
      </c>
    </row>
    <row r="110" spans="1:13" x14ac:dyDescent="0.25">
      <c r="A110">
        <v>109</v>
      </c>
      <c r="B110" s="1">
        <v>43301</v>
      </c>
      <c r="C110" s="1">
        <v>43301</v>
      </c>
      <c r="D110" s="1">
        <f t="shared" si="0"/>
        <v>43303</v>
      </c>
      <c r="E110" s="6">
        <f t="shared" si="1"/>
        <v>29</v>
      </c>
      <c r="F110" s="7" t="str">
        <f t="shared" si="7"/>
        <v>Juillet</v>
      </c>
      <c r="G110" t="s">
        <v>53</v>
      </c>
      <c r="H110" t="s">
        <v>65</v>
      </c>
      <c r="I110" s="2">
        <f t="shared" ca="1" si="8"/>
        <v>193</v>
      </c>
      <c r="J110">
        <v>15</v>
      </c>
      <c r="K110" s="2">
        <f t="shared" ca="1" si="9"/>
        <v>28.95</v>
      </c>
      <c r="L110" s="2">
        <f t="shared" ca="1" si="10"/>
        <v>164.05</v>
      </c>
      <c r="M110" s="4">
        <f t="shared" ca="1" si="11"/>
        <v>164.05</v>
      </c>
    </row>
    <row r="111" spans="1:13" x14ac:dyDescent="0.25">
      <c r="A111">
        <v>110</v>
      </c>
      <c r="B111" s="1">
        <v>43302</v>
      </c>
      <c r="C111" s="1">
        <v>43302</v>
      </c>
      <c r="D111" s="1">
        <f t="shared" si="0"/>
        <v>43303</v>
      </c>
      <c r="E111" s="6">
        <f t="shared" si="1"/>
        <v>29</v>
      </c>
      <c r="F111" s="7" t="str">
        <f t="shared" si="7"/>
        <v>Juillet</v>
      </c>
      <c r="G111" t="s">
        <v>53</v>
      </c>
      <c r="H111" t="s">
        <v>65</v>
      </c>
      <c r="I111" s="2">
        <f t="shared" ca="1" si="8"/>
        <v>214</v>
      </c>
      <c r="J111">
        <v>15</v>
      </c>
      <c r="K111" s="2">
        <f t="shared" ca="1" si="9"/>
        <v>32.1</v>
      </c>
      <c r="L111" s="2">
        <f t="shared" ca="1" si="10"/>
        <v>181.9</v>
      </c>
      <c r="M111" s="4">
        <f t="shared" ca="1" si="11"/>
        <v>181.9</v>
      </c>
    </row>
    <row r="112" spans="1:13" x14ac:dyDescent="0.25">
      <c r="A112">
        <v>111</v>
      </c>
      <c r="B112" s="1">
        <v>43303</v>
      </c>
      <c r="C112" s="1">
        <v>43303</v>
      </c>
      <c r="D112" s="1">
        <f t="shared" si="0"/>
        <v>43303</v>
      </c>
      <c r="E112" s="6">
        <f t="shared" si="1"/>
        <v>29</v>
      </c>
      <c r="F112" s="7" t="str">
        <f t="shared" si="7"/>
        <v>Juillet</v>
      </c>
      <c r="G112" t="s">
        <v>53</v>
      </c>
      <c r="H112" t="s">
        <v>65</v>
      </c>
      <c r="I112" s="2">
        <f t="shared" ca="1" si="8"/>
        <v>182</v>
      </c>
      <c r="J112">
        <v>15</v>
      </c>
      <c r="K112" s="2">
        <f t="shared" ca="1" si="9"/>
        <v>27.3</v>
      </c>
      <c r="L112" s="2">
        <f t="shared" ca="1" si="10"/>
        <v>154.69999999999999</v>
      </c>
      <c r="M112" s="4">
        <f t="shared" ca="1" si="11"/>
        <v>154.69999999999999</v>
      </c>
    </row>
    <row r="113" spans="1:13" x14ac:dyDescent="0.25">
      <c r="A113">
        <v>112</v>
      </c>
      <c r="B113" s="1">
        <v>43304</v>
      </c>
      <c r="C113" s="1">
        <v>43304</v>
      </c>
      <c r="D113" s="1">
        <f t="shared" si="0"/>
        <v>43310</v>
      </c>
      <c r="E113" s="6">
        <f t="shared" si="1"/>
        <v>30</v>
      </c>
      <c r="F113" s="7" t="str">
        <f t="shared" si="7"/>
        <v>Juillet</v>
      </c>
      <c r="G113" t="s">
        <v>53</v>
      </c>
      <c r="H113" t="s">
        <v>65</v>
      </c>
      <c r="I113" s="2">
        <f t="shared" ca="1" si="8"/>
        <v>343</v>
      </c>
      <c r="J113">
        <v>15</v>
      </c>
      <c r="K113" s="2">
        <f t="shared" ca="1" si="9"/>
        <v>51.45</v>
      </c>
      <c r="L113" s="2">
        <f t="shared" ca="1" si="10"/>
        <v>291.55</v>
      </c>
      <c r="M113" s="4">
        <f t="shared" ca="1" si="11"/>
        <v>291.55</v>
      </c>
    </row>
    <row r="114" spans="1:13" x14ac:dyDescent="0.25">
      <c r="A114">
        <v>113</v>
      </c>
      <c r="B114" s="1">
        <v>43305</v>
      </c>
      <c r="C114" s="1">
        <v>43305</v>
      </c>
      <c r="D114" s="1">
        <f t="shared" si="0"/>
        <v>43310</v>
      </c>
      <c r="E114" s="6">
        <f t="shared" si="1"/>
        <v>30</v>
      </c>
      <c r="F114" s="7" t="str">
        <f t="shared" si="7"/>
        <v>Juillet</v>
      </c>
      <c r="G114" t="s">
        <v>53</v>
      </c>
      <c r="H114" t="s">
        <v>65</v>
      </c>
      <c r="I114" s="2">
        <f t="shared" ca="1" si="8"/>
        <v>275</v>
      </c>
      <c r="J114">
        <v>15</v>
      </c>
      <c r="K114" s="2">
        <f t="shared" ca="1" si="9"/>
        <v>41.25</v>
      </c>
      <c r="L114" s="2">
        <f t="shared" ca="1" si="10"/>
        <v>233.75</v>
      </c>
      <c r="M114" s="4">
        <f t="shared" ca="1" si="11"/>
        <v>233.75</v>
      </c>
    </row>
    <row r="115" spans="1:13" x14ac:dyDescent="0.25">
      <c r="A115">
        <v>114</v>
      </c>
      <c r="B115" s="1">
        <v>43306</v>
      </c>
      <c r="C115" s="1">
        <v>43306</v>
      </c>
      <c r="D115" s="1">
        <f t="shared" si="0"/>
        <v>43310</v>
      </c>
      <c r="E115" s="6">
        <f t="shared" si="1"/>
        <v>30</v>
      </c>
      <c r="F115" s="7" t="str">
        <f t="shared" si="7"/>
        <v>Juillet</v>
      </c>
      <c r="G115" t="s">
        <v>53</v>
      </c>
      <c r="H115" t="s">
        <v>65</v>
      </c>
      <c r="I115" s="2">
        <f t="shared" ca="1" si="8"/>
        <v>205</v>
      </c>
      <c r="J115">
        <v>15</v>
      </c>
      <c r="K115" s="2">
        <f t="shared" ca="1" si="9"/>
        <v>30.75</v>
      </c>
      <c r="L115" s="2">
        <f t="shared" ca="1" si="10"/>
        <v>174.25</v>
      </c>
      <c r="M115" s="4">
        <f t="shared" ca="1" si="11"/>
        <v>174.25</v>
      </c>
    </row>
    <row r="116" spans="1:13" x14ac:dyDescent="0.25">
      <c r="A116">
        <v>115</v>
      </c>
      <c r="B116" s="1">
        <v>43307</v>
      </c>
      <c r="C116" s="1">
        <v>43307</v>
      </c>
      <c r="D116" s="1">
        <f t="shared" si="0"/>
        <v>43310</v>
      </c>
      <c r="E116" s="6">
        <f t="shared" si="1"/>
        <v>30</v>
      </c>
      <c r="F116" s="7" t="str">
        <f t="shared" si="7"/>
        <v>Juillet</v>
      </c>
      <c r="G116" t="s">
        <v>53</v>
      </c>
      <c r="H116" t="s">
        <v>65</v>
      </c>
      <c r="I116" s="2">
        <f t="shared" ca="1" si="8"/>
        <v>346</v>
      </c>
      <c r="J116">
        <v>15</v>
      </c>
      <c r="K116" s="2">
        <f t="shared" ca="1" si="9"/>
        <v>51.9</v>
      </c>
      <c r="L116" s="2">
        <f t="shared" ca="1" si="10"/>
        <v>294.10000000000002</v>
      </c>
      <c r="M116" s="4">
        <f t="shared" ca="1" si="11"/>
        <v>294.10000000000002</v>
      </c>
    </row>
    <row r="117" spans="1:13" x14ac:dyDescent="0.25">
      <c r="A117">
        <v>116</v>
      </c>
      <c r="B117" s="1">
        <v>43308</v>
      </c>
      <c r="C117" s="1">
        <v>43308</v>
      </c>
      <c r="D117" s="1">
        <f t="shared" si="0"/>
        <v>43310</v>
      </c>
      <c r="E117" s="6">
        <f t="shared" si="1"/>
        <v>30</v>
      </c>
      <c r="F117" s="7" t="str">
        <f t="shared" si="7"/>
        <v>Juillet</v>
      </c>
      <c r="G117" t="s">
        <v>53</v>
      </c>
      <c r="H117" t="s">
        <v>65</v>
      </c>
      <c r="I117" s="2">
        <f t="shared" ca="1" si="8"/>
        <v>169</v>
      </c>
      <c r="J117">
        <v>15</v>
      </c>
      <c r="K117" s="2">
        <f t="shared" ca="1" si="9"/>
        <v>25.35</v>
      </c>
      <c r="L117" s="2">
        <f t="shared" ca="1" si="10"/>
        <v>143.65</v>
      </c>
      <c r="M117" s="4">
        <f t="shared" ca="1" si="11"/>
        <v>143.65</v>
      </c>
    </row>
    <row r="118" spans="1:13" x14ac:dyDescent="0.25">
      <c r="A118">
        <v>117</v>
      </c>
      <c r="B118" s="1">
        <v>43309</v>
      </c>
      <c r="C118" s="1">
        <v>43309</v>
      </c>
      <c r="D118" s="1">
        <f t="shared" si="0"/>
        <v>43310</v>
      </c>
      <c r="E118" s="6">
        <f t="shared" si="1"/>
        <v>30</v>
      </c>
      <c r="F118" s="7" t="str">
        <f t="shared" si="7"/>
        <v>Juillet</v>
      </c>
      <c r="G118" t="s">
        <v>53</v>
      </c>
      <c r="H118" t="s">
        <v>65</v>
      </c>
      <c r="I118" s="2">
        <f t="shared" ca="1" si="8"/>
        <v>369</v>
      </c>
      <c r="J118">
        <v>15</v>
      </c>
      <c r="K118" s="2">
        <f t="shared" ca="1" si="9"/>
        <v>55.35</v>
      </c>
      <c r="L118" s="2">
        <f t="shared" ca="1" si="10"/>
        <v>313.64999999999998</v>
      </c>
      <c r="M118" s="4">
        <f t="shared" ca="1" si="11"/>
        <v>313.64999999999998</v>
      </c>
    </row>
    <row r="119" spans="1:13" x14ac:dyDescent="0.25">
      <c r="A119">
        <v>118</v>
      </c>
      <c r="B119" s="1">
        <v>43310</v>
      </c>
      <c r="C119" s="1">
        <v>43310</v>
      </c>
      <c r="D119" s="1">
        <f t="shared" si="0"/>
        <v>43310</v>
      </c>
      <c r="E119" s="6">
        <f t="shared" si="1"/>
        <v>30</v>
      </c>
      <c r="F119" s="7" t="str">
        <f t="shared" si="7"/>
        <v>Juillet</v>
      </c>
      <c r="G119" t="s">
        <v>53</v>
      </c>
      <c r="H119" t="s">
        <v>65</v>
      </c>
      <c r="I119" s="2">
        <f t="shared" ca="1" si="8"/>
        <v>269</v>
      </c>
      <c r="J119">
        <v>15</v>
      </c>
      <c r="K119" s="2">
        <f t="shared" ca="1" si="9"/>
        <v>40.35</v>
      </c>
      <c r="L119" s="2">
        <f t="shared" ca="1" si="10"/>
        <v>228.65</v>
      </c>
      <c r="M119" s="4">
        <f t="shared" ca="1" si="11"/>
        <v>228.65</v>
      </c>
    </row>
    <row r="120" spans="1:13" x14ac:dyDescent="0.25">
      <c r="A120">
        <v>119</v>
      </c>
      <c r="B120" s="1">
        <v>43311</v>
      </c>
      <c r="C120" s="1">
        <v>43311</v>
      </c>
      <c r="D120" s="1">
        <f t="shared" si="0"/>
        <v>43317</v>
      </c>
      <c r="E120" s="6">
        <f t="shared" si="1"/>
        <v>31</v>
      </c>
      <c r="F120" s="7" t="str">
        <f t="shared" si="7"/>
        <v>Août</v>
      </c>
      <c r="G120" t="s">
        <v>53</v>
      </c>
      <c r="H120" t="s">
        <v>65</v>
      </c>
      <c r="I120" s="2">
        <f t="shared" ca="1" si="8"/>
        <v>199</v>
      </c>
      <c r="J120">
        <v>15</v>
      </c>
      <c r="K120" s="2">
        <f t="shared" ca="1" si="9"/>
        <v>29.85</v>
      </c>
      <c r="L120" s="2">
        <f t="shared" ca="1" si="10"/>
        <v>169.15</v>
      </c>
      <c r="M120" s="4">
        <f t="shared" ca="1" si="11"/>
        <v>169.15</v>
      </c>
    </row>
    <row r="121" spans="1:13" x14ac:dyDescent="0.25">
      <c r="A121">
        <v>120</v>
      </c>
      <c r="B121" s="1">
        <v>43312</v>
      </c>
      <c r="C121" s="1">
        <v>43312</v>
      </c>
      <c r="D121" s="1">
        <f t="shared" si="0"/>
        <v>43317</v>
      </c>
      <c r="E121" s="6">
        <f t="shared" si="1"/>
        <v>31</v>
      </c>
      <c r="F121" s="7" t="str">
        <f t="shared" si="7"/>
        <v>Août</v>
      </c>
      <c r="G121" t="s">
        <v>53</v>
      </c>
      <c r="H121" t="s">
        <v>65</v>
      </c>
      <c r="I121" s="2">
        <f t="shared" ca="1" si="8"/>
        <v>280</v>
      </c>
      <c r="J121">
        <v>15</v>
      </c>
      <c r="K121" s="2">
        <f t="shared" ca="1" si="9"/>
        <v>42</v>
      </c>
      <c r="L121" s="2">
        <f t="shared" ca="1" si="10"/>
        <v>238</v>
      </c>
      <c r="M121" s="4">
        <f t="shared" ca="1" si="11"/>
        <v>238</v>
      </c>
    </row>
    <row r="122" spans="1:13" x14ac:dyDescent="0.25">
      <c r="A122">
        <v>121</v>
      </c>
      <c r="B122" s="1">
        <v>43283</v>
      </c>
      <c r="C122" s="1">
        <v>43283</v>
      </c>
      <c r="D122" s="1">
        <f t="shared" ref="D122:D183" si="12">C122+7-WEEKDAY(C122,2)</f>
        <v>43289</v>
      </c>
      <c r="E122" s="6">
        <f t="shared" si="1"/>
        <v>27</v>
      </c>
      <c r="F122" s="7" t="str">
        <f t="shared" si="7"/>
        <v>Juillet</v>
      </c>
      <c r="G122" t="s">
        <v>54</v>
      </c>
      <c r="H122" t="s">
        <v>67</v>
      </c>
      <c r="I122" s="2">
        <f t="shared" ca="1" si="8"/>
        <v>249</v>
      </c>
      <c r="K122" s="2">
        <f t="shared" ca="1" si="9"/>
        <v>62.25</v>
      </c>
      <c r="L122" s="2">
        <f t="shared" ca="1" si="10"/>
        <v>249</v>
      </c>
      <c r="M122" s="4">
        <f t="shared" ca="1" si="11"/>
        <v>311.25</v>
      </c>
    </row>
    <row r="123" spans="1:13" x14ac:dyDescent="0.25">
      <c r="A123">
        <v>122</v>
      </c>
      <c r="B123" s="1">
        <v>43284</v>
      </c>
      <c r="C123" s="1">
        <v>43284</v>
      </c>
      <c r="D123" s="1">
        <f t="shared" si="12"/>
        <v>43289</v>
      </c>
      <c r="E123" s="6">
        <f t="shared" si="1"/>
        <v>27</v>
      </c>
      <c r="F123" s="7" t="str">
        <f t="shared" si="7"/>
        <v>Juillet</v>
      </c>
      <c r="G123" t="s">
        <v>54</v>
      </c>
      <c r="H123" t="s">
        <v>67</v>
      </c>
      <c r="I123" s="2">
        <f t="shared" ca="1" si="8"/>
        <v>348</v>
      </c>
      <c r="K123" s="2">
        <f t="shared" ca="1" si="9"/>
        <v>87</v>
      </c>
      <c r="L123" s="2">
        <f t="shared" ca="1" si="10"/>
        <v>348</v>
      </c>
      <c r="M123" s="4">
        <f t="shared" ca="1" si="11"/>
        <v>435</v>
      </c>
    </row>
    <row r="124" spans="1:13" x14ac:dyDescent="0.25">
      <c r="A124">
        <v>123</v>
      </c>
      <c r="B124" s="1">
        <v>43285</v>
      </c>
      <c r="C124" s="1">
        <v>43285</v>
      </c>
      <c r="D124" s="1">
        <f t="shared" si="12"/>
        <v>43289</v>
      </c>
      <c r="E124" s="6">
        <f t="shared" si="1"/>
        <v>27</v>
      </c>
      <c r="F124" s="7" t="str">
        <f t="shared" si="7"/>
        <v>Juillet</v>
      </c>
      <c r="G124" t="s">
        <v>54</v>
      </c>
      <c r="H124" t="s">
        <v>67</v>
      </c>
      <c r="I124" s="2">
        <f t="shared" ca="1" si="8"/>
        <v>303</v>
      </c>
      <c r="K124" s="2">
        <f t="shared" ca="1" si="9"/>
        <v>75.75</v>
      </c>
      <c r="L124" s="2">
        <f t="shared" ca="1" si="10"/>
        <v>303</v>
      </c>
      <c r="M124" s="4">
        <f t="shared" ca="1" si="11"/>
        <v>378.75</v>
      </c>
    </row>
    <row r="125" spans="1:13" x14ac:dyDescent="0.25">
      <c r="A125">
        <v>124</v>
      </c>
      <c r="B125" s="1">
        <v>43286</v>
      </c>
      <c r="C125" s="1">
        <v>43286</v>
      </c>
      <c r="D125" s="1">
        <f t="shared" si="12"/>
        <v>43289</v>
      </c>
      <c r="E125" s="6">
        <f t="shared" si="1"/>
        <v>27</v>
      </c>
      <c r="F125" s="7" t="str">
        <f t="shared" si="7"/>
        <v>Juillet</v>
      </c>
      <c r="G125" t="s">
        <v>54</v>
      </c>
      <c r="H125" t="s">
        <v>67</v>
      </c>
      <c r="I125" s="2">
        <f t="shared" ca="1" si="8"/>
        <v>265</v>
      </c>
      <c r="K125" s="2">
        <f t="shared" ca="1" si="9"/>
        <v>66.25</v>
      </c>
      <c r="L125" s="2">
        <f t="shared" ca="1" si="10"/>
        <v>265</v>
      </c>
      <c r="M125" s="4">
        <f t="shared" ca="1" si="11"/>
        <v>331.25</v>
      </c>
    </row>
    <row r="126" spans="1:13" x14ac:dyDescent="0.25">
      <c r="A126">
        <v>125</v>
      </c>
      <c r="B126" s="1">
        <v>43287</v>
      </c>
      <c r="C126" s="1">
        <v>43287</v>
      </c>
      <c r="D126" s="1">
        <f t="shared" si="12"/>
        <v>43289</v>
      </c>
      <c r="E126" s="6">
        <f t="shared" si="1"/>
        <v>27</v>
      </c>
      <c r="F126" s="7" t="str">
        <f t="shared" si="7"/>
        <v>Juillet</v>
      </c>
      <c r="G126" t="s">
        <v>54</v>
      </c>
      <c r="H126" t="s">
        <v>67</v>
      </c>
      <c r="I126" s="2">
        <f t="shared" ca="1" si="8"/>
        <v>161</v>
      </c>
      <c r="K126" s="2">
        <f t="shared" ca="1" si="9"/>
        <v>40.25</v>
      </c>
      <c r="L126" s="2">
        <f t="shared" ca="1" si="10"/>
        <v>161</v>
      </c>
      <c r="M126" s="4">
        <f t="shared" ca="1" si="11"/>
        <v>201.25</v>
      </c>
    </row>
    <row r="127" spans="1:13" x14ac:dyDescent="0.25">
      <c r="A127">
        <v>126</v>
      </c>
      <c r="B127" s="1">
        <v>43288</v>
      </c>
      <c r="C127" s="1">
        <v>43288</v>
      </c>
      <c r="D127" s="1">
        <f t="shared" si="12"/>
        <v>43289</v>
      </c>
      <c r="E127" s="6">
        <f t="shared" si="1"/>
        <v>27</v>
      </c>
      <c r="F127" s="7" t="str">
        <f t="shared" si="7"/>
        <v>Juillet</v>
      </c>
      <c r="G127" t="s">
        <v>54</v>
      </c>
      <c r="H127" t="s">
        <v>67</v>
      </c>
      <c r="I127" s="2">
        <f t="shared" ca="1" si="8"/>
        <v>279</v>
      </c>
      <c r="K127" s="2">
        <f t="shared" ca="1" si="9"/>
        <v>69.75</v>
      </c>
      <c r="L127" s="2">
        <f t="shared" ca="1" si="10"/>
        <v>279</v>
      </c>
      <c r="M127" s="4">
        <f t="shared" ca="1" si="11"/>
        <v>348.75</v>
      </c>
    </row>
    <row r="128" spans="1:13" x14ac:dyDescent="0.25">
      <c r="A128">
        <v>127</v>
      </c>
      <c r="B128" s="1">
        <v>43289</v>
      </c>
      <c r="C128" s="1">
        <v>43289</v>
      </c>
      <c r="D128" s="1">
        <f t="shared" si="12"/>
        <v>43289</v>
      </c>
      <c r="E128" s="6">
        <f t="shared" si="1"/>
        <v>27</v>
      </c>
      <c r="F128" s="7" t="str">
        <f t="shared" si="7"/>
        <v>Juillet</v>
      </c>
      <c r="G128" t="s">
        <v>54</v>
      </c>
      <c r="H128" t="s">
        <v>67</v>
      </c>
      <c r="I128" s="2">
        <f t="shared" ca="1" si="8"/>
        <v>302</v>
      </c>
      <c r="K128" s="2">
        <f t="shared" ca="1" si="9"/>
        <v>75.5</v>
      </c>
      <c r="L128" s="2">
        <f t="shared" ca="1" si="10"/>
        <v>302</v>
      </c>
      <c r="M128" s="4">
        <f t="shared" ca="1" si="11"/>
        <v>377.5</v>
      </c>
    </row>
    <row r="129" spans="1:13" x14ac:dyDescent="0.25">
      <c r="A129">
        <v>128</v>
      </c>
      <c r="B129" s="1">
        <v>43290</v>
      </c>
      <c r="C129" s="1">
        <v>43290</v>
      </c>
      <c r="D129" s="1">
        <f t="shared" si="12"/>
        <v>43296</v>
      </c>
      <c r="E129" s="6">
        <f t="shared" si="1"/>
        <v>28</v>
      </c>
      <c r="F129" s="7" t="str">
        <f t="shared" si="7"/>
        <v>Juillet</v>
      </c>
      <c r="G129" t="s">
        <v>54</v>
      </c>
      <c r="H129" t="s">
        <v>67</v>
      </c>
      <c r="I129" s="2">
        <f t="shared" ref="I129:I192" ca="1" si="13">RANDBETWEEN(150,400)</f>
        <v>343</v>
      </c>
      <c r="K129" s="2">
        <f t="shared" ca="1" si="9"/>
        <v>85.75</v>
      </c>
      <c r="L129" s="2">
        <f t="shared" ca="1" si="10"/>
        <v>343</v>
      </c>
      <c r="M129" s="4">
        <f t="shared" ca="1" si="11"/>
        <v>428.75</v>
      </c>
    </row>
    <row r="130" spans="1:13" x14ac:dyDescent="0.25">
      <c r="A130">
        <v>129</v>
      </c>
      <c r="B130" s="1">
        <v>43291</v>
      </c>
      <c r="C130" s="1">
        <v>43291</v>
      </c>
      <c r="D130" s="1">
        <f t="shared" si="12"/>
        <v>43296</v>
      </c>
      <c r="E130" s="6">
        <f t="shared" si="1"/>
        <v>28</v>
      </c>
      <c r="F130" s="7" t="str">
        <f t="shared" si="7"/>
        <v>Juillet</v>
      </c>
      <c r="G130" t="s">
        <v>54</v>
      </c>
      <c r="H130" t="s">
        <v>67</v>
      </c>
      <c r="I130" s="2">
        <f t="shared" ca="1" si="13"/>
        <v>239</v>
      </c>
      <c r="K130" s="2">
        <f t="shared" ca="1" si="9"/>
        <v>59.75</v>
      </c>
      <c r="L130" s="2">
        <f t="shared" ca="1" si="10"/>
        <v>239</v>
      </c>
      <c r="M130" s="4">
        <f t="shared" ca="1" si="11"/>
        <v>298.75</v>
      </c>
    </row>
    <row r="131" spans="1:13" x14ac:dyDescent="0.25">
      <c r="A131">
        <v>130</v>
      </c>
      <c r="B131" s="1">
        <v>43292</v>
      </c>
      <c r="C131" s="1">
        <v>43292</v>
      </c>
      <c r="D131" s="1">
        <f t="shared" si="12"/>
        <v>43296</v>
      </c>
      <c r="E131" s="6">
        <f t="shared" si="1"/>
        <v>28</v>
      </c>
      <c r="F131" s="7" t="str">
        <f t="shared" ref="F131:F194" si="14">PROPER(UPPER(TEXT(D131,"Mmmm")))</f>
        <v>Juillet</v>
      </c>
      <c r="G131" t="s">
        <v>54</v>
      </c>
      <c r="H131" t="s">
        <v>67</v>
      </c>
      <c r="I131" s="2">
        <f t="shared" ca="1" si="13"/>
        <v>373</v>
      </c>
      <c r="K131" s="2">
        <f t="shared" ref="K131:K194" ca="1" si="15">IF(H131="BANA",SUM(I131*25/100),SUM(I131*J131/100))</f>
        <v>93.25</v>
      </c>
      <c r="L131" s="2">
        <f t="shared" ref="L131:L194" ca="1" si="16">IF(H131="BANA",I131,SUM(I131-K131))</f>
        <v>373</v>
      </c>
      <c r="M131" s="4">
        <f t="shared" ref="M131:M194" ca="1" si="17">IF(H131="BANA",SUM(I131+K131),SUM(I131-K131))</f>
        <v>466.25</v>
      </c>
    </row>
    <row r="132" spans="1:13" x14ac:dyDescent="0.25">
      <c r="A132">
        <v>131</v>
      </c>
      <c r="B132" s="1">
        <v>43293</v>
      </c>
      <c r="C132" s="1">
        <v>43293</v>
      </c>
      <c r="D132" s="1">
        <f t="shared" si="12"/>
        <v>43296</v>
      </c>
      <c r="E132" s="6">
        <f t="shared" si="1"/>
        <v>28</v>
      </c>
      <c r="F132" s="7" t="str">
        <f t="shared" si="14"/>
        <v>Juillet</v>
      </c>
      <c r="G132" t="s">
        <v>54</v>
      </c>
      <c r="H132" t="s">
        <v>67</v>
      </c>
      <c r="I132" s="2">
        <f t="shared" ca="1" si="13"/>
        <v>347</v>
      </c>
      <c r="K132" s="2">
        <f t="shared" ca="1" si="15"/>
        <v>86.75</v>
      </c>
      <c r="L132" s="2">
        <f t="shared" ca="1" si="16"/>
        <v>347</v>
      </c>
      <c r="M132" s="4">
        <f t="shared" ca="1" si="17"/>
        <v>433.75</v>
      </c>
    </row>
    <row r="133" spans="1:13" x14ac:dyDescent="0.25">
      <c r="A133">
        <v>132</v>
      </c>
      <c r="B133" s="1">
        <v>43294</v>
      </c>
      <c r="C133" s="1">
        <v>43294</v>
      </c>
      <c r="D133" s="1">
        <f t="shared" si="12"/>
        <v>43296</v>
      </c>
      <c r="E133" s="6">
        <f t="shared" si="1"/>
        <v>28</v>
      </c>
      <c r="F133" s="7" t="str">
        <f t="shared" si="14"/>
        <v>Juillet</v>
      </c>
      <c r="G133" t="s">
        <v>54</v>
      </c>
      <c r="H133" t="s">
        <v>67</v>
      </c>
      <c r="I133" s="2">
        <f t="shared" ca="1" si="13"/>
        <v>284</v>
      </c>
      <c r="K133" s="2">
        <f t="shared" ca="1" si="15"/>
        <v>71</v>
      </c>
      <c r="L133" s="2">
        <f t="shared" ca="1" si="16"/>
        <v>284</v>
      </c>
      <c r="M133" s="4">
        <f t="shared" ca="1" si="17"/>
        <v>355</v>
      </c>
    </row>
    <row r="134" spans="1:13" x14ac:dyDescent="0.25">
      <c r="A134">
        <v>133</v>
      </c>
      <c r="B134" s="1">
        <v>43295</v>
      </c>
      <c r="C134" s="1">
        <v>43295</v>
      </c>
      <c r="D134" s="1">
        <f t="shared" si="12"/>
        <v>43296</v>
      </c>
      <c r="E134" s="6">
        <f t="shared" si="1"/>
        <v>28</v>
      </c>
      <c r="F134" s="7" t="str">
        <f t="shared" si="14"/>
        <v>Juillet</v>
      </c>
      <c r="G134" t="s">
        <v>54</v>
      </c>
      <c r="H134" t="s">
        <v>67</v>
      </c>
      <c r="I134" s="2">
        <f t="shared" ca="1" si="13"/>
        <v>225</v>
      </c>
      <c r="K134" s="2">
        <f t="shared" ca="1" si="15"/>
        <v>56.25</v>
      </c>
      <c r="L134" s="2">
        <f t="shared" ca="1" si="16"/>
        <v>225</v>
      </c>
      <c r="M134" s="4">
        <f t="shared" ca="1" si="17"/>
        <v>281.25</v>
      </c>
    </row>
    <row r="135" spans="1:13" x14ac:dyDescent="0.25">
      <c r="A135">
        <v>134</v>
      </c>
      <c r="B135" s="1">
        <v>43296</v>
      </c>
      <c r="C135" s="1">
        <v>43296</v>
      </c>
      <c r="D135" s="1">
        <f t="shared" si="12"/>
        <v>43296</v>
      </c>
      <c r="E135" s="6">
        <f t="shared" si="1"/>
        <v>28</v>
      </c>
      <c r="F135" s="7" t="str">
        <f t="shared" si="14"/>
        <v>Juillet</v>
      </c>
      <c r="G135" t="s">
        <v>54</v>
      </c>
      <c r="H135" t="s">
        <v>67</v>
      </c>
      <c r="I135" s="2">
        <f t="shared" ca="1" si="13"/>
        <v>334</v>
      </c>
      <c r="K135" s="2">
        <f t="shared" ca="1" si="15"/>
        <v>83.5</v>
      </c>
      <c r="L135" s="2">
        <f t="shared" ca="1" si="16"/>
        <v>334</v>
      </c>
      <c r="M135" s="4">
        <f t="shared" ca="1" si="17"/>
        <v>417.5</v>
      </c>
    </row>
    <row r="136" spans="1:13" x14ac:dyDescent="0.25">
      <c r="A136">
        <v>135</v>
      </c>
      <c r="B136" s="1">
        <v>43297</v>
      </c>
      <c r="C136" s="1">
        <v>43297</v>
      </c>
      <c r="D136" s="1">
        <f t="shared" si="12"/>
        <v>43303</v>
      </c>
      <c r="E136" s="6">
        <f t="shared" si="1"/>
        <v>29</v>
      </c>
      <c r="F136" s="7" t="str">
        <f t="shared" si="14"/>
        <v>Juillet</v>
      </c>
      <c r="G136" t="s">
        <v>54</v>
      </c>
      <c r="H136" t="s">
        <v>67</v>
      </c>
      <c r="I136" s="2">
        <f t="shared" ca="1" si="13"/>
        <v>188</v>
      </c>
      <c r="K136" s="2">
        <f t="shared" ca="1" si="15"/>
        <v>47</v>
      </c>
      <c r="L136" s="2">
        <f t="shared" ca="1" si="16"/>
        <v>188</v>
      </c>
      <c r="M136" s="4">
        <f t="shared" ca="1" si="17"/>
        <v>235</v>
      </c>
    </row>
    <row r="137" spans="1:13" x14ac:dyDescent="0.25">
      <c r="A137">
        <v>136</v>
      </c>
      <c r="B137" s="1">
        <v>43298</v>
      </c>
      <c r="C137" s="1">
        <v>43298</v>
      </c>
      <c r="D137" s="1">
        <f t="shared" si="12"/>
        <v>43303</v>
      </c>
      <c r="E137" s="6">
        <f t="shared" si="1"/>
        <v>29</v>
      </c>
      <c r="F137" s="7" t="str">
        <f t="shared" si="14"/>
        <v>Juillet</v>
      </c>
      <c r="G137" t="s">
        <v>54</v>
      </c>
      <c r="H137" t="s">
        <v>67</v>
      </c>
      <c r="I137" s="2">
        <f t="shared" ca="1" si="13"/>
        <v>276</v>
      </c>
      <c r="K137" s="2">
        <f t="shared" ca="1" si="15"/>
        <v>69</v>
      </c>
      <c r="L137" s="2">
        <f t="shared" ca="1" si="16"/>
        <v>276</v>
      </c>
      <c r="M137" s="4">
        <f t="shared" ca="1" si="17"/>
        <v>345</v>
      </c>
    </row>
    <row r="138" spans="1:13" x14ac:dyDescent="0.25">
      <c r="A138">
        <v>137</v>
      </c>
      <c r="B138" s="1">
        <v>43299</v>
      </c>
      <c r="C138" s="1">
        <v>43299</v>
      </c>
      <c r="D138" s="1">
        <f t="shared" si="12"/>
        <v>43303</v>
      </c>
      <c r="E138" s="6">
        <f t="shared" si="1"/>
        <v>29</v>
      </c>
      <c r="F138" s="7" t="str">
        <f t="shared" si="14"/>
        <v>Juillet</v>
      </c>
      <c r="G138" t="s">
        <v>54</v>
      </c>
      <c r="H138" t="s">
        <v>67</v>
      </c>
      <c r="I138" s="2">
        <f t="shared" ca="1" si="13"/>
        <v>357</v>
      </c>
      <c r="K138" s="2">
        <f t="shared" ca="1" si="15"/>
        <v>89.25</v>
      </c>
      <c r="L138" s="2">
        <f t="shared" ca="1" si="16"/>
        <v>357</v>
      </c>
      <c r="M138" s="4">
        <f t="shared" ca="1" si="17"/>
        <v>446.25</v>
      </c>
    </row>
    <row r="139" spans="1:13" x14ac:dyDescent="0.25">
      <c r="A139">
        <v>138</v>
      </c>
      <c r="B139" s="1">
        <v>43300</v>
      </c>
      <c r="C139" s="1">
        <v>43300</v>
      </c>
      <c r="D139" s="1">
        <f t="shared" si="12"/>
        <v>43303</v>
      </c>
      <c r="E139" s="6">
        <f t="shared" si="1"/>
        <v>29</v>
      </c>
      <c r="F139" s="7" t="str">
        <f t="shared" si="14"/>
        <v>Juillet</v>
      </c>
      <c r="G139" t="s">
        <v>54</v>
      </c>
      <c r="H139" t="s">
        <v>67</v>
      </c>
      <c r="I139" s="2">
        <f t="shared" ca="1" si="13"/>
        <v>373</v>
      </c>
      <c r="K139" s="2">
        <f t="shared" ca="1" si="15"/>
        <v>93.25</v>
      </c>
      <c r="L139" s="2">
        <f t="shared" ca="1" si="16"/>
        <v>373</v>
      </c>
      <c r="M139" s="4">
        <f t="shared" ca="1" si="17"/>
        <v>466.25</v>
      </c>
    </row>
    <row r="140" spans="1:13" x14ac:dyDescent="0.25">
      <c r="A140">
        <v>139</v>
      </c>
      <c r="B140" s="1">
        <v>43301</v>
      </c>
      <c r="C140" s="1">
        <v>43301</v>
      </c>
      <c r="D140" s="1">
        <f t="shared" si="12"/>
        <v>43303</v>
      </c>
      <c r="E140" s="6">
        <f t="shared" si="1"/>
        <v>29</v>
      </c>
      <c r="F140" s="7" t="str">
        <f t="shared" si="14"/>
        <v>Juillet</v>
      </c>
      <c r="G140" t="s">
        <v>54</v>
      </c>
      <c r="H140" t="s">
        <v>67</v>
      </c>
      <c r="I140" s="2">
        <f t="shared" ca="1" si="13"/>
        <v>372</v>
      </c>
      <c r="K140" s="2">
        <f t="shared" ca="1" si="15"/>
        <v>93</v>
      </c>
      <c r="L140" s="2">
        <f t="shared" ca="1" si="16"/>
        <v>372</v>
      </c>
      <c r="M140" s="4">
        <f t="shared" ca="1" si="17"/>
        <v>465</v>
      </c>
    </row>
    <row r="141" spans="1:13" x14ac:dyDescent="0.25">
      <c r="A141">
        <v>140</v>
      </c>
      <c r="B141" s="1">
        <v>43302</v>
      </c>
      <c r="C141" s="1">
        <v>43302</v>
      </c>
      <c r="D141" s="1">
        <f t="shared" si="12"/>
        <v>43303</v>
      </c>
      <c r="E141" s="6">
        <f t="shared" si="1"/>
        <v>29</v>
      </c>
      <c r="F141" s="7" t="str">
        <f t="shared" si="14"/>
        <v>Juillet</v>
      </c>
      <c r="G141" t="s">
        <v>54</v>
      </c>
      <c r="H141" t="s">
        <v>67</v>
      </c>
      <c r="I141" s="2">
        <f t="shared" ca="1" si="13"/>
        <v>350</v>
      </c>
      <c r="K141" s="2">
        <f t="shared" ca="1" si="15"/>
        <v>87.5</v>
      </c>
      <c r="L141" s="2">
        <f t="shared" ca="1" si="16"/>
        <v>350</v>
      </c>
      <c r="M141" s="4">
        <f t="shared" ca="1" si="17"/>
        <v>437.5</v>
      </c>
    </row>
    <row r="142" spans="1:13" x14ac:dyDescent="0.25">
      <c r="A142">
        <v>141</v>
      </c>
      <c r="B142" s="1">
        <v>43303</v>
      </c>
      <c r="C142" s="1">
        <v>43303</v>
      </c>
      <c r="D142" s="1">
        <f t="shared" si="12"/>
        <v>43303</v>
      </c>
      <c r="E142" s="6">
        <f t="shared" si="1"/>
        <v>29</v>
      </c>
      <c r="F142" s="7" t="str">
        <f t="shared" si="14"/>
        <v>Juillet</v>
      </c>
      <c r="G142" t="s">
        <v>54</v>
      </c>
      <c r="H142" t="s">
        <v>67</v>
      </c>
      <c r="I142" s="2">
        <f t="shared" ca="1" si="13"/>
        <v>211</v>
      </c>
      <c r="K142" s="2">
        <f t="shared" ca="1" si="15"/>
        <v>52.75</v>
      </c>
      <c r="L142" s="2">
        <f t="shared" ca="1" si="16"/>
        <v>211</v>
      </c>
      <c r="M142" s="4">
        <f t="shared" ca="1" si="17"/>
        <v>263.75</v>
      </c>
    </row>
    <row r="143" spans="1:13" x14ac:dyDescent="0.25">
      <c r="A143">
        <v>142</v>
      </c>
      <c r="B143" s="1">
        <v>43304</v>
      </c>
      <c r="C143" s="1">
        <v>43304</v>
      </c>
      <c r="D143" s="1">
        <f t="shared" si="12"/>
        <v>43310</v>
      </c>
      <c r="E143" s="6">
        <f t="shared" si="1"/>
        <v>30</v>
      </c>
      <c r="F143" s="7" t="str">
        <f t="shared" si="14"/>
        <v>Juillet</v>
      </c>
      <c r="G143" t="s">
        <v>54</v>
      </c>
      <c r="H143" t="s">
        <v>67</v>
      </c>
      <c r="I143" s="2">
        <f t="shared" ca="1" si="13"/>
        <v>333</v>
      </c>
      <c r="K143" s="2">
        <f t="shared" ca="1" si="15"/>
        <v>83.25</v>
      </c>
      <c r="L143" s="2">
        <f t="shared" ca="1" si="16"/>
        <v>333</v>
      </c>
      <c r="M143" s="4">
        <f t="shared" ca="1" si="17"/>
        <v>416.25</v>
      </c>
    </row>
    <row r="144" spans="1:13" x14ac:dyDescent="0.25">
      <c r="A144">
        <v>143</v>
      </c>
      <c r="B144" s="1">
        <v>43305</v>
      </c>
      <c r="C144" s="1">
        <v>43305</v>
      </c>
      <c r="D144" s="1">
        <f t="shared" si="12"/>
        <v>43310</v>
      </c>
      <c r="E144" s="6">
        <f t="shared" si="1"/>
        <v>30</v>
      </c>
      <c r="F144" s="7" t="str">
        <f t="shared" si="14"/>
        <v>Juillet</v>
      </c>
      <c r="G144" t="s">
        <v>54</v>
      </c>
      <c r="H144" t="s">
        <v>67</v>
      </c>
      <c r="I144" s="2">
        <f t="shared" ca="1" si="13"/>
        <v>153</v>
      </c>
      <c r="K144" s="2">
        <f t="shared" ca="1" si="15"/>
        <v>38.25</v>
      </c>
      <c r="L144" s="2">
        <f t="shared" ca="1" si="16"/>
        <v>153</v>
      </c>
      <c r="M144" s="4">
        <f t="shared" ca="1" si="17"/>
        <v>191.25</v>
      </c>
    </row>
    <row r="145" spans="1:13" x14ac:dyDescent="0.25">
      <c r="A145">
        <v>144</v>
      </c>
      <c r="B145" s="1">
        <v>43306</v>
      </c>
      <c r="C145" s="1">
        <v>43306</v>
      </c>
      <c r="D145" s="1">
        <f t="shared" si="12"/>
        <v>43310</v>
      </c>
      <c r="E145" s="6">
        <f t="shared" si="1"/>
        <v>30</v>
      </c>
      <c r="F145" s="7" t="str">
        <f t="shared" si="14"/>
        <v>Juillet</v>
      </c>
      <c r="G145" t="s">
        <v>54</v>
      </c>
      <c r="H145" t="s">
        <v>67</v>
      </c>
      <c r="I145" s="2">
        <f t="shared" ca="1" si="13"/>
        <v>246</v>
      </c>
      <c r="K145" s="2">
        <f t="shared" ca="1" si="15"/>
        <v>61.5</v>
      </c>
      <c r="L145" s="2">
        <f t="shared" ca="1" si="16"/>
        <v>246</v>
      </c>
      <c r="M145" s="4">
        <f t="shared" ca="1" si="17"/>
        <v>307.5</v>
      </c>
    </row>
    <row r="146" spans="1:13" x14ac:dyDescent="0.25">
      <c r="A146">
        <v>145</v>
      </c>
      <c r="B146" s="1">
        <v>43307</v>
      </c>
      <c r="C146" s="1">
        <v>43307</v>
      </c>
      <c r="D146" s="1">
        <f t="shared" si="12"/>
        <v>43310</v>
      </c>
      <c r="E146" s="6">
        <f t="shared" si="1"/>
        <v>30</v>
      </c>
      <c r="F146" s="7" t="str">
        <f t="shared" si="14"/>
        <v>Juillet</v>
      </c>
      <c r="G146" t="s">
        <v>54</v>
      </c>
      <c r="H146" t="s">
        <v>67</v>
      </c>
      <c r="I146" s="2">
        <f t="shared" ca="1" si="13"/>
        <v>292</v>
      </c>
      <c r="K146" s="2">
        <f t="shared" ca="1" si="15"/>
        <v>73</v>
      </c>
      <c r="L146" s="2">
        <f t="shared" ca="1" si="16"/>
        <v>292</v>
      </c>
      <c r="M146" s="4">
        <f t="shared" ca="1" si="17"/>
        <v>365</v>
      </c>
    </row>
    <row r="147" spans="1:13" x14ac:dyDescent="0.25">
      <c r="A147">
        <v>146</v>
      </c>
      <c r="B147" s="1">
        <v>43308</v>
      </c>
      <c r="C147" s="1">
        <v>43308</v>
      </c>
      <c r="D147" s="1">
        <f t="shared" si="12"/>
        <v>43310</v>
      </c>
      <c r="E147" s="6">
        <f t="shared" si="1"/>
        <v>30</v>
      </c>
      <c r="F147" s="7" t="str">
        <f t="shared" si="14"/>
        <v>Juillet</v>
      </c>
      <c r="G147" t="s">
        <v>54</v>
      </c>
      <c r="H147" t="s">
        <v>67</v>
      </c>
      <c r="I147" s="2">
        <f t="shared" ca="1" si="13"/>
        <v>340</v>
      </c>
      <c r="K147" s="2">
        <f t="shared" ca="1" si="15"/>
        <v>85</v>
      </c>
      <c r="L147" s="2">
        <f t="shared" ca="1" si="16"/>
        <v>340</v>
      </c>
      <c r="M147" s="4">
        <f t="shared" ca="1" si="17"/>
        <v>425</v>
      </c>
    </row>
    <row r="148" spans="1:13" x14ac:dyDescent="0.25">
      <c r="A148">
        <v>147</v>
      </c>
      <c r="B148" s="1">
        <v>43309</v>
      </c>
      <c r="C148" s="1">
        <v>43309</v>
      </c>
      <c r="D148" s="1">
        <f t="shared" si="12"/>
        <v>43310</v>
      </c>
      <c r="E148" s="6">
        <f t="shared" si="1"/>
        <v>30</v>
      </c>
      <c r="F148" s="7" t="str">
        <f t="shared" si="14"/>
        <v>Juillet</v>
      </c>
      <c r="G148" t="s">
        <v>54</v>
      </c>
      <c r="H148" t="s">
        <v>67</v>
      </c>
      <c r="I148" s="2">
        <f t="shared" ca="1" si="13"/>
        <v>380</v>
      </c>
      <c r="K148" s="2">
        <f t="shared" ca="1" si="15"/>
        <v>95</v>
      </c>
      <c r="L148" s="2">
        <f t="shared" ca="1" si="16"/>
        <v>380</v>
      </c>
      <c r="M148" s="4">
        <f t="shared" ca="1" si="17"/>
        <v>475</v>
      </c>
    </row>
    <row r="149" spans="1:13" x14ac:dyDescent="0.25">
      <c r="A149">
        <v>148</v>
      </c>
      <c r="B149" s="1">
        <v>43310</v>
      </c>
      <c r="C149" s="1">
        <v>43310</v>
      </c>
      <c r="D149" s="1">
        <f t="shared" si="12"/>
        <v>43310</v>
      </c>
      <c r="E149" s="6">
        <f t="shared" si="1"/>
        <v>30</v>
      </c>
      <c r="F149" s="7" t="str">
        <f t="shared" si="14"/>
        <v>Juillet</v>
      </c>
      <c r="G149" t="s">
        <v>54</v>
      </c>
      <c r="H149" t="s">
        <v>67</v>
      </c>
      <c r="I149" s="2">
        <f t="shared" ca="1" si="13"/>
        <v>302</v>
      </c>
      <c r="K149" s="2">
        <f t="shared" ca="1" si="15"/>
        <v>75.5</v>
      </c>
      <c r="L149" s="2">
        <f t="shared" ca="1" si="16"/>
        <v>302</v>
      </c>
      <c r="M149" s="4">
        <f t="shared" ca="1" si="17"/>
        <v>377.5</v>
      </c>
    </row>
    <row r="150" spans="1:13" x14ac:dyDescent="0.25">
      <c r="A150">
        <v>149</v>
      </c>
      <c r="B150" s="1">
        <v>43311</v>
      </c>
      <c r="C150" s="1">
        <v>43311</v>
      </c>
      <c r="D150" s="1">
        <f t="shared" si="12"/>
        <v>43317</v>
      </c>
      <c r="E150" s="6">
        <f t="shared" si="1"/>
        <v>31</v>
      </c>
      <c r="F150" s="7" t="str">
        <f t="shared" si="14"/>
        <v>Août</v>
      </c>
      <c r="G150" t="s">
        <v>54</v>
      </c>
      <c r="H150" t="s">
        <v>67</v>
      </c>
      <c r="I150" s="2">
        <f t="shared" ca="1" si="13"/>
        <v>328</v>
      </c>
      <c r="K150" s="2">
        <f t="shared" ca="1" si="15"/>
        <v>82</v>
      </c>
      <c r="L150" s="2">
        <f t="shared" ca="1" si="16"/>
        <v>328</v>
      </c>
      <c r="M150" s="4">
        <f t="shared" ca="1" si="17"/>
        <v>410</v>
      </c>
    </row>
    <row r="151" spans="1:13" x14ac:dyDescent="0.25">
      <c r="A151">
        <v>150</v>
      </c>
      <c r="B151" s="1">
        <v>43312</v>
      </c>
      <c r="C151" s="1">
        <v>43312</v>
      </c>
      <c r="D151" s="1">
        <f t="shared" si="12"/>
        <v>43317</v>
      </c>
      <c r="E151" s="6">
        <f t="shared" si="1"/>
        <v>31</v>
      </c>
      <c r="F151" s="7" t="str">
        <f t="shared" si="14"/>
        <v>Août</v>
      </c>
      <c r="G151" t="s">
        <v>54</v>
      </c>
      <c r="H151" t="s">
        <v>67</v>
      </c>
      <c r="I151" s="2">
        <f t="shared" ca="1" si="13"/>
        <v>237</v>
      </c>
      <c r="K151" s="2">
        <f t="shared" ca="1" si="15"/>
        <v>59.25</v>
      </c>
      <c r="L151" s="2">
        <f t="shared" ca="1" si="16"/>
        <v>237</v>
      </c>
      <c r="M151" s="4">
        <f t="shared" ca="1" si="17"/>
        <v>296.25</v>
      </c>
    </row>
    <row r="152" spans="1:13" x14ac:dyDescent="0.25">
      <c r="A152">
        <v>151</v>
      </c>
      <c r="B152" s="1">
        <v>43283</v>
      </c>
      <c r="C152" s="1">
        <v>43283</v>
      </c>
      <c r="D152" s="1">
        <f t="shared" si="12"/>
        <v>43289</v>
      </c>
      <c r="E152" s="6">
        <f t="shared" si="1"/>
        <v>27</v>
      </c>
      <c r="F152" s="7" t="str">
        <f t="shared" si="14"/>
        <v>Juillet</v>
      </c>
      <c r="G152" t="s">
        <v>54</v>
      </c>
      <c r="H152" t="s">
        <v>63</v>
      </c>
      <c r="I152" s="2">
        <f t="shared" ca="1" si="13"/>
        <v>354</v>
      </c>
      <c r="J152">
        <v>15</v>
      </c>
      <c r="K152" s="2">
        <f t="shared" ca="1" si="15"/>
        <v>53.1</v>
      </c>
      <c r="L152" s="2">
        <f t="shared" ca="1" si="16"/>
        <v>300.89999999999998</v>
      </c>
      <c r="M152" s="4">
        <f t="shared" ca="1" si="17"/>
        <v>300.89999999999998</v>
      </c>
    </row>
    <row r="153" spans="1:13" x14ac:dyDescent="0.25">
      <c r="A153">
        <v>152</v>
      </c>
      <c r="B153" s="1">
        <v>43284</v>
      </c>
      <c r="C153" s="1">
        <v>43284</v>
      </c>
      <c r="D153" s="1">
        <f t="shared" si="12"/>
        <v>43289</v>
      </c>
      <c r="E153" s="6">
        <f t="shared" si="1"/>
        <v>27</v>
      </c>
      <c r="F153" s="7" t="str">
        <f t="shared" si="14"/>
        <v>Juillet</v>
      </c>
      <c r="G153" t="s">
        <v>54</v>
      </c>
      <c r="H153" t="s">
        <v>63</v>
      </c>
      <c r="I153" s="2">
        <f t="shared" ca="1" si="13"/>
        <v>179</v>
      </c>
      <c r="J153">
        <v>15</v>
      </c>
      <c r="K153" s="2">
        <f t="shared" ca="1" si="15"/>
        <v>26.85</v>
      </c>
      <c r="L153" s="2">
        <f t="shared" ca="1" si="16"/>
        <v>152.15</v>
      </c>
      <c r="M153" s="4">
        <f t="shared" ca="1" si="17"/>
        <v>152.15</v>
      </c>
    </row>
    <row r="154" spans="1:13" x14ac:dyDescent="0.25">
      <c r="A154">
        <v>153</v>
      </c>
      <c r="B154" s="1">
        <v>43285</v>
      </c>
      <c r="C154" s="1">
        <v>43285</v>
      </c>
      <c r="D154" s="1">
        <f t="shared" si="12"/>
        <v>43289</v>
      </c>
      <c r="E154" s="6">
        <f t="shared" si="1"/>
        <v>27</v>
      </c>
      <c r="F154" s="7" t="str">
        <f t="shared" si="14"/>
        <v>Juillet</v>
      </c>
      <c r="G154" t="s">
        <v>54</v>
      </c>
      <c r="H154" t="s">
        <v>63</v>
      </c>
      <c r="I154" s="2">
        <f t="shared" ca="1" si="13"/>
        <v>169</v>
      </c>
      <c r="J154">
        <v>15</v>
      </c>
      <c r="K154" s="2">
        <f t="shared" ca="1" si="15"/>
        <v>25.35</v>
      </c>
      <c r="L154" s="2">
        <f t="shared" ca="1" si="16"/>
        <v>143.65</v>
      </c>
      <c r="M154" s="4">
        <f t="shared" ca="1" si="17"/>
        <v>143.65</v>
      </c>
    </row>
    <row r="155" spans="1:13" x14ac:dyDescent="0.25">
      <c r="A155">
        <v>154</v>
      </c>
      <c r="B155" s="1">
        <v>43286</v>
      </c>
      <c r="C155" s="1">
        <v>43286</v>
      </c>
      <c r="D155" s="1">
        <f t="shared" si="12"/>
        <v>43289</v>
      </c>
      <c r="E155" s="6">
        <f t="shared" si="1"/>
        <v>27</v>
      </c>
      <c r="F155" s="7" t="str">
        <f t="shared" si="14"/>
        <v>Juillet</v>
      </c>
      <c r="G155" t="s">
        <v>54</v>
      </c>
      <c r="H155" t="s">
        <v>63</v>
      </c>
      <c r="I155" s="2">
        <f t="shared" ca="1" si="13"/>
        <v>375</v>
      </c>
      <c r="J155">
        <v>15</v>
      </c>
      <c r="K155" s="2">
        <f t="shared" ca="1" si="15"/>
        <v>56.25</v>
      </c>
      <c r="L155" s="2">
        <f t="shared" ca="1" si="16"/>
        <v>318.75</v>
      </c>
      <c r="M155" s="4">
        <f t="shared" ca="1" si="17"/>
        <v>318.75</v>
      </c>
    </row>
    <row r="156" spans="1:13" x14ac:dyDescent="0.25">
      <c r="A156">
        <v>155</v>
      </c>
      <c r="B156" s="1">
        <v>43287</v>
      </c>
      <c r="C156" s="1">
        <v>43287</v>
      </c>
      <c r="D156" s="1">
        <f t="shared" si="12"/>
        <v>43289</v>
      </c>
      <c r="E156" s="6">
        <f t="shared" si="1"/>
        <v>27</v>
      </c>
      <c r="F156" s="7" t="str">
        <f t="shared" si="14"/>
        <v>Juillet</v>
      </c>
      <c r="G156" t="s">
        <v>54</v>
      </c>
      <c r="H156" t="s">
        <v>63</v>
      </c>
      <c r="I156" s="2">
        <f t="shared" ca="1" si="13"/>
        <v>344</v>
      </c>
      <c r="J156">
        <v>15</v>
      </c>
      <c r="K156" s="2">
        <f t="shared" ca="1" si="15"/>
        <v>51.6</v>
      </c>
      <c r="L156" s="2">
        <f t="shared" ca="1" si="16"/>
        <v>292.39999999999998</v>
      </c>
      <c r="M156" s="4">
        <f t="shared" ca="1" si="17"/>
        <v>292.39999999999998</v>
      </c>
    </row>
    <row r="157" spans="1:13" x14ac:dyDescent="0.25">
      <c r="A157">
        <v>156</v>
      </c>
      <c r="B157" s="1">
        <v>43288</v>
      </c>
      <c r="C157" s="1">
        <v>43288</v>
      </c>
      <c r="D157" s="1">
        <f t="shared" si="12"/>
        <v>43289</v>
      </c>
      <c r="E157" s="6">
        <f t="shared" si="1"/>
        <v>27</v>
      </c>
      <c r="F157" s="7" t="str">
        <f t="shared" si="14"/>
        <v>Juillet</v>
      </c>
      <c r="G157" t="s">
        <v>54</v>
      </c>
      <c r="H157" t="s">
        <v>63</v>
      </c>
      <c r="I157" s="2">
        <f t="shared" ca="1" si="13"/>
        <v>293</v>
      </c>
      <c r="J157">
        <v>15</v>
      </c>
      <c r="K157" s="2">
        <f t="shared" ca="1" si="15"/>
        <v>43.95</v>
      </c>
      <c r="L157" s="2">
        <f t="shared" ca="1" si="16"/>
        <v>249.05</v>
      </c>
      <c r="M157" s="4">
        <f t="shared" ca="1" si="17"/>
        <v>249.05</v>
      </c>
    </row>
    <row r="158" spans="1:13" x14ac:dyDescent="0.25">
      <c r="A158">
        <v>157</v>
      </c>
      <c r="B158" s="1">
        <v>43289</v>
      </c>
      <c r="C158" s="1">
        <v>43289</v>
      </c>
      <c r="D158" s="1">
        <f t="shared" si="12"/>
        <v>43289</v>
      </c>
      <c r="E158" s="6">
        <f t="shared" si="1"/>
        <v>27</v>
      </c>
      <c r="F158" s="7" t="str">
        <f t="shared" si="14"/>
        <v>Juillet</v>
      </c>
      <c r="G158" t="s">
        <v>54</v>
      </c>
      <c r="H158" t="s">
        <v>63</v>
      </c>
      <c r="I158" s="2">
        <f t="shared" ca="1" si="13"/>
        <v>342</v>
      </c>
      <c r="J158">
        <v>15</v>
      </c>
      <c r="K158" s="2">
        <f t="shared" ca="1" si="15"/>
        <v>51.3</v>
      </c>
      <c r="L158" s="2">
        <f t="shared" ca="1" si="16"/>
        <v>290.7</v>
      </c>
      <c r="M158" s="4">
        <f t="shared" ca="1" si="17"/>
        <v>290.7</v>
      </c>
    </row>
    <row r="159" spans="1:13" x14ac:dyDescent="0.25">
      <c r="A159">
        <v>158</v>
      </c>
      <c r="B159" s="1">
        <v>43290</v>
      </c>
      <c r="C159" s="1">
        <v>43290</v>
      </c>
      <c r="D159" s="1">
        <f t="shared" si="12"/>
        <v>43296</v>
      </c>
      <c r="E159" s="6">
        <f t="shared" si="1"/>
        <v>28</v>
      </c>
      <c r="F159" s="7" t="str">
        <f t="shared" si="14"/>
        <v>Juillet</v>
      </c>
      <c r="G159" t="s">
        <v>54</v>
      </c>
      <c r="H159" t="s">
        <v>63</v>
      </c>
      <c r="I159" s="2">
        <f t="shared" ca="1" si="13"/>
        <v>272</v>
      </c>
      <c r="J159">
        <v>15</v>
      </c>
      <c r="K159" s="2">
        <f t="shared" ca="1" si="15"/>
        <v>40.799999999999997</v>
      </c>
      <c r="L159" s="2">
        <f t="shared" ca="1" si="16"/>
        <v>231.2</v>
      </c>
      <c r="M159" s="4">
        <f t="shared" ca="1" si="17"/>
        <v>231.2</v>
      </c>
    </row>
    <row r="160" spans="1:13" x14ac:dyDescent="0.25">
      <c r="A160">
        <v>159</v>
      </c>
      <c r="B160" s="1">
        <v>43291</v>
      </c>
      <c r="C160" s="1">
        <v>43291</v>
      </c>
      <c r="D160" s="1">
        <f t="shared" si="12"/>
        <v>43296</v>
      </c>
      <c r="E160" s="6">
        <f t="shared" si="1"/>
        <v>28</v>
      </c>
      <c r="F160" s="7" t="str">
        <f t="shared" si="14"/>
        <v>Juillet</v>
      </c>
      <c r="G160" t="s">
        <v>54</v>
      </c>
      <c r="H160" t="s">
        <v>63</v>
      </c>
      <c r="I160" s="2">
        <f t="shared" ca="1" si="13"/>
        <v>283</v>
      </c>
      <c r="J160">
        <v>15</v>
      </c>
      <c r="K160" s="2">
        <f t="shared" ca="1" si="15"/>
        <v>42.45</v>
      </c>
      <c r="L160" s="2">
        <f t="shared" ca="1" si="16"/>
        <v>240.55</v>
      </c>
      <c r="M160" s="4">
        <f t="shared" ca="1" si="17"/>
        <v>240.55</v>
      </c>
    </row>
    <row r="161" spans="1:13" x14ac:dyDescent="0.25">
      <c r="A161">
        <v>160</v>
      </c>
      <c r="B161" s="1">
        <v>43292</v>
      </c>
      <c r="C161" s="1">
        <v>43292</v>
      </c>
      <c r="D161" s="1">
        <f t="shared" si="12"/>
        <v>43296</v>
      </c>
      <c r="E161" s="6">
        <f t="shared" si="1"/>
        <v>28</v>
      </c>
      <c r="F161" s="7" t="str">
        <f t="shared" si="14"/>
        <v>Juillet</v>
      </c>
      <c r="G161" t="s">
        <v>54</v>
      </c>
      <c r="H161" t="s">
        <v>63</v>
      </c>
      <c r="I161" s="2">
        <f t="shared" ca="1" si="13"/>
        <v>167</v>
      </c>
      <c r="J161">
        <v>15</v>
      </c>
      <c r="K161" s="2">
        <f t="shared" ca="1" si="15"/>
        <v>25.05</v>
      </c>
      <c r="L161" s="2">
        <f t="shared" ca="1" si="16"/>
        <v>141.94999999999999</v>
      </c>
      <c r="M161" s="4">
        <f t="shared" ca="1" si="17"/>
        <v>141.94999999999999</v>
      </c>
    </row>
    <row r="162" spans="1:13" x14ac:dyDescent="0.25">
      <c r="A162">
        <v>161</v>
      </c>
      <c r="B162" s="1">
        <v>43293</v>
      </c>
      <c r="C162" s="1">
        <v>43293</v>
      </c>
      <c r="D162" s="1">
        <f t="shared" si="12"/>
        <v>43296</v>
      </c>
      <c r="E162" s="6">
        <f t="shared" si="1"/>
        <v>28</v>
      </c>
      <c r="F162" s="7" t="str">
        <f t="shared" si="14"/>
        <v>Juillet</v>
      </c>
      <c r="G162" t="s">
        <v>54</v>
      </c>
      <c r="H162" t="s">
        <v>63</v>
      </c>
      <c r="I162" s="2">
        <f t="shared" ca="1" si="13"/>
        <v>157</v>
      </c>
      <c r="J162">
        <v>15</v>
      </c>
      <c r="K162" s="2">
        <f t="shared" ca="1" si="15"/>
        <v>23.55</v>
      </c>
      <c r="L162" s="2">
        <f t="shared" ca="1" si="16"/>
        <v>133.44999999999999</v>
      </c>
      <c r="M162" s="4">
        <f t="shared" ca="1" si="17"/>
        <v>133.44999999999999</v>
      </c>
    </row>
    <row r="163" spans="1:13" x14ac:dyDescent="0.25">
      <c r="A163">
        <v>162</v>
      </c>
      <c r="B163" s="1">
        <v>43294</v>
      </c>
      <c r="C163" s="1">
        <v>43294</v>
      </c>
      <c r="D163" s="1">
        <f t="shared" si="12"/>
        <v>43296</v>
      </c>
      <c r="E163" s="6">
        <f t="shared" si="1"/>
        <v>28</v>
      </c>
      <c r="F163" s="7" t="str">
        <f t="shared" si="14"/>
        <v>Juillet</v>
      </c>
      <c r="G163" t="s">
        <v>54</v>
      </c>
      <c r="H163" t="s">
        <v>63</v>
      </c>
      <c r="I163" s="2">
        <f t="shared" ca="1" si="13"/>
        <v>345</v>
      </c>
      <c r="J163">
        <v>15</v>
      </c>
      <c r="K163" s="2">
        <f t="shared" ca="1" si="15"/>
        <v>51.75</v>
      </c>
      <c r="L163" s="2">
        <f t="shared" ca="1" si="16"/>
        <v>293.25</v>
      </c>
      <c r="M163" s="4">
        <f t="shared" ca="1" si="17"/>
        <v>293.25</v>
      </c>
    </row>
    <row r="164" spans="1:13" x14ac:dyDescent="0.25">
      <c r="A164">
        <v>163</v>
      </c>
      <c r="B164" s="1">
        <v>43295</v>
      </c>
      <c r="C164" s="1">
        <v>43295</v>
      </c>
      <c r="D164" s="1">
        <f t="shared" si="12"/>
        <v>43296</v>
      </c>
      <c r="E164" s="6">
        <f t="shared" si="1"/>
        <v>28</v>
      </c>
      <c r="F164" s="7" t="str">
        <f t="shared" si="14"/>
        <v>Juillet</v>
      </c>
      <c r="G164" t="s">
        <v>54</v>
      </c>
      <c r="H164" t="s">
        <v>63</v>
      </c>
      <c r="I164" s="2">
        <f t="shared" ca="1" si="13"/>
        <v>338</v>
      </c>
      <c r="J164">
        <v>15</v>
      </c>
      <c r="K164" s="2">
        <f t="shared" ca="1" si="15"/>
        <v>50.7</v>
      </c>
      <c r="L164" s="2">
        <f t="shared" ca="1" si="16"/>
        <v>287.3</v>
      </c>
      <c r="M164" s="4">
        <f t="shared" ca="1" si="17"/>
        <v>287.3</v>
      </c>
    </row>
    <row r="165" spans="1:13" x14ac:dyDescent="0.25">
      <c r="A165">
        <v>164</v>
      </c>
      <c r="B165" s="1">
        <v>43296</v>
      </c>
      <c r="C165" s="1">
        <v>43296</v>
      </c>
      <c r="D165" s="1">
        <f t="shared" si="12"/>
        <v>43296</v>
      </c>
      <c r="E165" s="6">
        <f t="shared" si="1"/>
        <v>28</v>
      </c>
      <c r="F165" s="7" t="str">
        <f t="shared" si="14"/>
        <v>Juillet</v>
      </c>
      <c r="G165" t="s">
        <v>54</v>
      </c>
      <c r="H165" t="s">
        <v>63</v>
      </c>
      <c r="I165" s="2">
        <f t="shared" ca="1" si="13"/>
        <v>379</v>
      </c>
      <c r="J165">
        <v>15</v>
      </c>
      <c r="K165" s="2">
        <f t="shared" ca="1" si="15"/>
        <v>56.85</v>
      </c>
      <c r="L165" s="2">
        <f t="shared" ca="1" si="16"/>
        <v>322.14999999999998</v>
      </c>
      <c r="M165" s="4">
        <f t="shared" ca="1" si="17"/>
        <v>322.14999999999998</v>
      </c>
    </row>
    <row r="166" spans="1:13" x14ac:dyDescent="0.25">
      <c r="A166">
        <v>165</v>
      </c>
      <c r="B166" s="1">
        <v>43297</v>
      </c>
      <c r="C166" s="1">
        <v>43297</v>
      </c>
      <c r="D166" s="1">
        <f t="shared" si="12"/>
        <v>43303</v>
      </c>
      <c r="E166" s="6">
        <f t="shared" si="1"/>
        <v>29</v>
      </c>
      <c r="F166" s="7" t="str">
        <f t="shared" si="14"/>
        <v>Juillet</v>
      </c>
      <c r="G166" t="s">
        <v>54</v>
      </c>
      <c r="H166" t="s">
        <v>63</v>
      </c>
      <c r="I166" s="2">
        <f t="shared" ca="1" si="13"/>
        <v>203</v>
      </c>
      <c r="J166">
        <v>15</v>
      </c>
      <c r="K166" s="2">
        <f t="shared" ca="1" si="15"/>
        <v>30.45</v>
      </c>
      <c r="L166" s="2">
        <f t="shared" ca="1" si="16"/>
        <v>172.55</v>
      </c>
      <c r="M166" s="4">
        <f t="shared" ca="1" si="17"/>
        <v>172.55</v>
      </c>
    </row>
    <row r="167" spans="1:13" x14ac:dyDescent="0.25">
      <c r="A167">
        <v>166</v>
      </c>
      <c r="B167" s="1">
        <v>43298</v>
      </c>
      <c r="C167" s="1">
        <v>43298</v>
      </c>
      <c r="D167" s="1">
        <f t="shared" si="12"/>
        <v>43303</v>
      </c>
      <c r="E167" s="6">
        <f t="shared" si="1"/>
        <v>29</v>
      </c>
      <c r="F167" s="7" t="str">
        <f t="shared" si="14"/>
        <v>Juillet</v>
      </c>
      <c r="G167" t="s">
        <v>54</v>
      </c>
      <c r="H167" t="s">
        <v>63</v>
      </c>
      <c r="I167" s="2">
        <f t="shared" ca="1" si="13"/>
        <v>398</v>
      </c>
      <c r="J167">
        <v>15</v>
      </c>
      <c r="K167" s="2">
        <f t="shared" ca="1" si="15"/>
        <v>59.7</v>
      </c>
      <c r="L167" s="2">
        <f t="shared" ca="1" si="16"/>
        <v>338.3</v>
      </c>
      <c r="M167" s="4">
        <f t="shared" ca="1" si="17"/>
        <v>338.3</v>
      </c>
    </row>
    <row r="168" spans="1:13" x14ac:dyDescent="0.25">
      <c r="A168">
        <v>167</v>
      </c>
      <c r="B168" s="1">
        <v>43299</v>
      </c>
      <c r="C168" s="1">
        <v>43299</v>
      </c>
      <c r="D168" s="1">
        <f t="shared" si="12"/>
        <v>43303</v>
      </c>
      <c r="E168" s="6">
        <f t="shared" si="1"/>
        <v>29</v>
      </c>
      <c r="F168" s="7" t="str">
        <f t="shared" si="14"/>
        <v>Juillet</v>
      </c>
      <c r="G168" t="s">
        <v>54</v>
      </c>
      <c r="H168" t="s">
        <v>63</v>
      </c>
      <c r="I168" s="2">
        <f t="shared" ca="1" si="13"/>
        <v>326</v>
      </c>
      <c r="J168">
        <v>15</v>
      </c>
      <c r="K168" s="2">
        <f t="shared" ca="1" si="15"/>
        <v>48.9</v>
      </c>
      <c r="L168" s="2">
        <f t="shared" ca="1" si="16"/>
        <v>277.10000000000002</v>
      </c>
      <c r="M168" s="4">
        <f t="shared" ca="1" si="17"/>
        <v>277.10000000000002</v>
      </c>
    </row>
    <row r="169" spans="1:13" x14ac:dyDescent="0.25">
      <c r="A169">
        <v>168</v>
      </c>
      <c r="B169" s="1">
        <v>43300</v>
      </c>
      <c r="C169" s="1">
        <v>43300</v>
      </c>
      <c r="D169" s="1">
        <f t="shared" si="12"/>
        <v>43303</v>
      </c>
      <c r="E169" s="6">
        <f t="shared" si="1"/>
        <v>29</v>
      </c>
      <c r="F169" s="7" t="str">
        <f t="shared" si="14"/>
        <v>Juillet</v>
      </c>
      <c r="G169" t="s">
        <v>54</v>
      </c>
      <c r="H169" t="s">
        <v>63</v>
      </c>
      <c r="I169" s="2">
        <f t="shared" ca="1" si="13"/>
        <v>293</v>
      </c>
      <c r="J169">
        <v>15</v>
      </c>
      <c r="K169" s="2">
        <f t="shared" ca="1" si="15"/>
        <v>43.95</v>
      </c>
      <c r="L169" s="2">
        <f t="shared" ca="1" si="16"/>
        <v>249.05</v>
      </c>
      <c r="M169" s="4">
        <f t="shared" ca="1" si="17"/>
        <v>249.05</v>
      </c>
    </row>
    <row r="170" spans="1:13" x14ac:dyDescent="0.25">
      <c r="A170">
        <v>169</v>
      </c>
      <c r="B170" s="1">
        <v>43301</v>
      </c>
      <c r="C170" s="1">
        <v>43301</v>
      </c>
      <c r="D170" s="1">
        <f t="shared" si="12"/>
        <v>43303</v>
      </c>
      <c r="E170" s="6">
        <f t="shared" si="1"/>
        <v>29</v>
      </c>
      <c r="F170" s="7" t="str">
        <f t="shared" si="14"/>
        <v>Juillet</v>
      </c>
      <c r="G170" t="s">
        <v>54</v>
      </c>
      <c r="H170" t="s">
        <v>63</v>
      </c>
      <c r="I170" s="2">
        <f t="shared" ca="1" si="13"/>
        <v>335</v>
      </c>
      <c r="J170">
        <v>15</v>
      </c>
      <c r="K170" s="2">
        <f t="shared" ca="1" si="15"/>
        <v>50.25</v>
      </c>
      <c r="L170" s="2">
        <f t="shared" ca="1" si="16"/>
        <v>284.75</v>
      </c>
      <c r="M170" s="4">
        <f t="shared" ca="1" si="17"/>
        <v>284.75</v>
      </c>
    </row>
    <row r="171" spans="1:13" x14ac:dyDescent="0.25">
      <c r="A171">
        <v>170</v>
      </c>
      <c r="B171" s="1">
        <v>43302</v>
      </c>
      <c r="C171" s="1">
        <v>43302</v>
      </c>
      <c r="D171" s="1">
        <f t="shared" si="12"/>
        <v>43303</v>
      </c>
      <c r="E171" s="6">
        <f t="shared" si="1"/>
        <v>29</v>
      </c>
      <c r="F171" s="7" t="str">
        <f t="shared" si="14"/>
        <v>Juillet</v>
      </c>
      <c r="G171" t="s">
        <v>54</v>
      </c>
      <c r="H171" t="s">
        <v>63</v>
      </c>
      <c r="I171" s="2">
        <f t="shared" ca="1" si="13"/>
        <v>205</v>
      </c>
      <c r="J171">
        <v>15</v>
      </c>
      <c r="K171" s="2">
        <f t="shared" ca="1" si="15"/>
        <v>30.75</v>
      </c>
      <c r="L171" s="2">
        <f t="shared" ca="1" si="16"/>
        <v>174.25</v>
      </c>
      <c r="M171" s="4">
        <f t="shared" ca="1" si="17"/>
        <v>174.25</v>
      </c>
    </row>
    <row r="172" spans="1:13" x14ac:dyDescent="0.25">
      <c r="A172">
        <v>171</v>
      </c>
      <c r="B172" s="1">
        <v>43303</v>
      </c>
      <c r="C172" s="1">
        <v>43303</v>
      </c>
      <c r="D172" s="1">
        <f t="shared" si="12"/>
        <v>43303</v>
      </c>
      <c r="E172" s="6">
        <f t="shared" si="1"/>
        <v>29</v>
      </c>
      <c r="F172" s="7" t="str">
        <f t="shared" si="14"/>
        <v>Juillet</v>
      </c>
      <c r="G172" t="s">
        <v>54</v>
      </c>
      <c r="H172" t="s">
        <v>63</v>
      </c>
      <c r="I172" s="2">
        <f t="shared" ca="1" si="13"/>
        <v>361</v>
      </c>
      <c r="J172">
        <v>15</v>
      </c>
      <c r="K172" s="2">
        <f t="shared" ca="1" si="15"/>
        <v>54.15</v>
      </c>
      <c r="L172" s="2">
        <f t="shared" ca="1" si="16"/>
        <v>306.85000000000002</v>
      </c>
      <c r="M172" s="4">
        <f t="shared" ca="1" si="17"/>
        <v>306.85000000000002</v>
      </c>
    </row>
    <row r="173" spans="1:13" x14ac:dyDescent="0.25">
      <c r="A173">
        <v>172</v>
      </c>
      <c r="B173" s="1">
        <v>43304</v>
      </c>
      <c r="C173" s="1">
        <v>43304</v>
      </c>
      <c r="D173" s="1">
        <f t="shared" si="12"/>
        <v>43310</v>
      </c>
      <c r="E173" s="6">
        <f t="shared" si="1"/>
        <v>30</v>
      </c>
      <c r="F173" s="7" t="str">
        <f t="shared" si="14"/>
        <v>Juillet</v>
      </c>
      <c r="G173" t="s">
        <v>54</v>
      </c>
      <c r="H173" t="s">
        <v>63</v>
      </c>
      <c r="I173" s="2">
        <f t="shared" ca="1" si="13"/>
        <v>272</v>
      </c>
      <c r="J173">
        <v>15</v>
      </c>
      <c r="K173" s="2">
        <f t="shared" ca="1" si="15"/>
        <v>40.799999999999997</v>
      </c>
      <c r="L173" s="2">
        <f t="shared" ca="1" si="16"/>
        <v>231.2</v>
      </c>
      <c r="M173" s="4">
        <f t="shared" ca="1" si="17"/>
        <v>231.2</v>
      </c>
    </row>
    <row r="174" spans="1:13" x14ac:dyDescent="0.25">
      <c r="A174">
        <v>173</v>
      </c>
      <c r="B174" s="1">
        <v>43305</v>
      </c>
      <c r="C174" s="1">
        <v>43305</v>
      </c>
      <c r="D174" s="1">
        <f t="shared" si="12"/>
        <v>43310</v>
      </c>
      <c r="E174" s="6">
        <f t="shared" si="1"/>
        <v>30</v>
      </c>
      <c r="F174" s="7" t="str">
        <f t="shared" si="14"/>
        <v>Juillet</v>
      </c>
      <c r="G174" t="s">
        <v>54</v>
      </c>
      <c r="H174" t="s">
        <v>63</v>
      </c>
      <c r="I174" s="2">
        <f t="shared" ca="1" si="13"/>
        <v>196</v>
      </c>
      <c r="J174">
        <v>15</v>
      </c>
      <c r="K174" s="2">
        <f t="shared" ca="1" si="15"/>
        <v>29.4</v>
      </c>
      <c r="L174" s="2">
        <f t="shared" ca="1" si="16"/>
        <v>166.6</v>
      </c>
      <c r="M174" s="4">
        <f t="shared" ca="1" si="17"/>
        <v>166.6</v>
      </c>
    </row>
    <row r="175" spans="1:13" x14ac:dyDescent="0.25">
      <c r="A175">
        <v>174</v>
      </c>
      <c r="B175" s="1">
        <v>43306</v>
      </c>
      <c r="C175" s="1">
        <v>43306</v>
      </c>
      <c r="D175" s="1">
        <f t="shared" si="12"/>
        <v>43310</v>
      </c>
      <c r="E175" s="6">
        <f t="shared" si="1"/>
        <v>30</v>
      </c>
      <c r="F175" s="7" t="str">
        <f t="shared" si="14"/>
        <v>Juillet</v>
      </c>
      <c r="G175" t="s">
        <v>54</v>
      </c>
      <c r="H175" t="s">
        <v>63</v>
      </c>
      <c r="I175" s="2">
        <f t="shared" ca="1" si="13"/>
        <v>378</v>
      </c>
      <c r="J175">
        <v>15</v>
      </c>
      <c r="K175" s="2">
        <f t="shared" ca="1" si="15"/>
        <v>56.7</v>
      </c>
      <c r="L175" s="2">
        <f t="shared" ca="1" si="16"/>
        <v>321.3</v>
      </c>
      <c r="M175" s="4">
        <f t="shared" ca="1" si="17"/>
        <v>321.3</v>
      </c>
    </row>
    <row r="176" spans="1:13" x14ac:dyDescent="0.25">
      <c r="A176">
        <v>175</v>
      </c>
      <c r="B176" s="1">
        <v>43307</v>
      </c>
      <c r="C176" s="1">
        <v>43307</v>
      </c>
      <c r="D176" s="1">
        <f t="shared" si="12"/>
        <v>43310</v>
      </c>
      <c r="E176" s="6">
        <f t="shared" si="1"/>
        <v>30</v>
      </c>
      <c r="F176" s="7" t="str">
        <f t="shared" si="14"/>
        <v>Juillet</v>
      </c>
      <c r="G176" t="s">
        <v>54</v>
      </c>
      <c r="H176" t="s">
        <v>63</v>
      </c>
      <c r="I176" s="2">
        <f t="shared" ca="1" si="13"/>
        <v>295</v>
      </c>
      <c r="J176">
        <v>15</v>
      </c>
      <c r="K176" s="2">
        <f t="shared" ca="1" si="15"/>
        <v>44.25</v>
      </c>
      <c r="L176" s="2">
        <f t="shared" ca="1" si="16"/>
        <v>250.75</v>
      </c>
      <c r="M176" s="4">
        <f t="shared" ca="1" si="17"/>
        <v>250.75</v>
      </c>
    </row>
    <row r="177" spans="1:13" x14ac:dyDescent="0.25">
      <c r="A177">
        <v>176</v>
      </c>
      <c r="B177" s="1">
        <v>43308</v>
      </c>
      <c r="C177" s="1">
        <v>43308</v>
      </c>
      <c r="D177" s="1">
        <f t="shared" si="12"/>
        <v>43310</v>
      </c>
      <c r="E177" s="6">
        <f t="shared" si="1"/>
        <v>30</v>
      </c>
      <c r="F177" s="7" t="str">
        <f t="shared" si="14"/>
        <v>Juillet</v>
      </c>
      <c r="G177" t="s">
        <v>54</v>
      </c>
      <c r="H177" t="s">
        <v>63</v>
      </c>
      <c r="I177" s="2">
        <f t="shared" ca="1" si="13"/>
        <v>368</v>
      </c>
      <c r="J177">
        <v>15</v>
      </c>
      <c r="K177" s="2">
        <f t="shared" ca="1" si="15"/>
        <v>55.2</v>
      </c>
      <c r="L177" s="2">
        <f t="shared" ca="1" si="16"/>
        <v>312.8</v>
      </c>
      <c r="M177" s="4">
        <f t="shared" ca="1" si="17"/>
        <v>312.8</v>
      </c>
    </row>
    <row r="178" spans="1:13" x14ac:dyDescent="0.25">
      <c r="A178">
        <v>177</v>
      </c>
      <c r="B178" s="1">
        <v>43309</v>
      </c>
      <c r="C178" s="1">
        <v>43309</v>
      </c>
      <c r="D178" s="1">
        <f t="shared" si="12"/>
        <v>43310</v>
      </c>
      <c r="E178" s="6">
        <f t="shared" si="1"/>
        <v>30</v>
      </c>
      <c r="F178" s="7" t="str">
        <f t="shared" si="14"/>
        <v>Juillet</v>
      </c>
      <c r="G178" t="s">
        <v>54</v>
      </c>
      <c r="H178" t="s">
        <v>63</v>
      </c>
      <c r="I178" s="2">
        <f t="shared" ca="1" si="13"/>
        <v>345</v>
      </c>
      <c r="J178">
        <v>15</v>
      </c>
      <c r="K178" s="2">
        <f t="shared" ca="1" si="15"/>
        <v>51.75</v>
      </c>
      <c r="L178" s="2">
        <f t="shared" ca="1" si="16"/>
        <v>293.25</v>
      </c>
      <c r="M178" s="4">
        <f t="shared" ca="1" si="17"/>
        <v>293.25</v>
      </c>
    </row>
    <row r="179" spans="1:13" x14ac:dyDescent="0.25">
      <c r="A179">
        <v>178</v>
      </c>
      <c r="B179" s="1">
        <v>43310</v>
      </c>
      <c r="C179" s="1">
        <v>43310</v>
      </c>
      <c r="D179" s="1">
        <f t="shared" si="12"/>
        <v>43310</v>
      </c>
      <c r="E179" s="6">
        <f t="shared" si="1"/>
        <v>30</v>
      </c>
      <c r="F179" s="7" t="str">
        <f t="shared" si="14"/>
        <v>Juillet</v>
      </c>
      <c r="G179" t="s">
        <v>54</v>
      </c>
      <c r="H179" t="s">
        <v>63</v>
      </c>
      <c r="I179" s="2">
        <f t="shared" ca="1" si="13"/>
        <v>345</v>
      </c>
      <c r="J179">
        <v>15</v>
      </c>
      <c r="K179" s="2">
        <f t="shared" ca="1" si="15"/>
        <v>51.75</v>
      </c>
      <c r="L179" s="2">
        <f t="shared" ca="1" si="16"/>
        <v>293.25</v>
      </c>
      <c r="M179" s="4">
        <f t="shared" ca="1" si="17"/>
        <v>293.25</v>
      </c>
    </row>
    <row r="180" spans="1:13" x14ac:dyDescent="0.25">
      <c r="A180">
        <v>179</v>
      </c>
      <c r="B180" s="1">
        <v>43311</v>
      </c>
      <c r="C180" s="1">
        <v>43311</v>
      </c>
      <c r="D180" s="1">
        <f t="shared" si="12"/>
        <v>43317</v>
      </c>
      <c r="E180" s="6">
        <f t="shared" si="1"/>
        <v>31</v>
      </c>
      <c r="F180" s="7" t="str">
        <f t="shared" si="14"/>
        <v>Août</v>
      </c>
      <c r="G180" t="s">
        <v>54</v>
      </c>
      <c r="H180" t="s">
        <v>63</v>
      </c>
      <c r="I180" s="2">
        <f t="shared" ca="1" si="13"/>
        <v>225</v>
      </c>
      <c r="J180">
        <v>15</v>
      </c>
      <c r="K180" s="2">
        <f t="shared" ca="1" si="15"/>
        <v>33.75</v>
      </c>
      <c r="L180" s="2">
        <f t="shared" ca="1" si="16"/>
        <v>191.25</v>
      </c>
      <c r="M180" s="4">
        <f t="shared" ca="1" si="17"/>
        <v>191.25</v>
      </c>
    </row>
    <row r="181" spans="1:13" x14ac:dyDescent="0.25">
      <c r="A181">
        <v>180</v>
      </c>
      <c r="B181" s="1">
        <v>43312</v>
      </c>
      <c r="C181" s="1">
        <v>43312</v>
      </c>
      <c r="D181" s="1">
        <f t="shared" si="12"/>
        <v>43317</v>
      </c>
      <c r="E181" s="6">
        <f t="shared" si="1"/>
        <v>31</v>
      </c>
      <c r="F181" s="7" t="str">
        <f t="shared" si="14"/>
        <v>Août</v>
      </c>
      <c r="G181" t="s">
        <v>54</v>
      </c>
      <c r="H181" t="s">
        <v>63</v>
      </c>
      <c r="I181" s="2">
        <f t="shared" ca="1" si="13"/>
        <v>243</v>
      </c>
      <c r="J181">
        <v>15</v>
      </c>
      <c r="K181" s="2">
        <f t="shared" ca="1" si="15"/>
        <v>36.450000000000003</v>
      </c>
      <c r="L181" s="2">
        <f t="shared" ca="1" si="16"/>
        <v>206.55</v>
      </c>
      <c r="M181" s="4">
        <f t="shared" ca="1" si="17"/>
        <v>206.55</v>
      </c>
    </row>
    <row r="182" spans="1:13" x14ac:dyDescent="0.25">
      <c r="A182">
        <v>181</v>
      </c>
      <c r="B182" s="1">
        <v>43283</v>
      </c>
      <c r="C182" s="1">
        <v>43283</v>
      </c>
      <c r="D182" s="1">
        <f t="shared" si="12"/>
        <v>43289</v>
      </c>
      <c r="E182" s="6">
        <f t="shared" si="1"/>
        <v>27</v>
      </c>
      <c r="F182" s="7" t="str">
        <f t="shared" si="14"/>
        <v>Juillet</v>
      </c>
      <c r="G182" t="s">
        <v>54</v>
      </c>
      <c r="H182" t="s">
        <v>64</v>
      </c>
      <c r="I182" s="2">
        <f t="shared" ca="1" si="13"/>
        <v>287</v>
      </c>
      <c r="J182">
        <v>22</v>
      </c>
      <c r="K182" s="2">
        <f t="shared" ca="1" si="15"/>
        <v>63.14</v>
      </c>
      <c r="L182" s="2">
        <f t="shared" ca="1" si="16"/>
        <v>223.86</v>
      </c>
      <c r="M182" s="4">
        <f t="shared" ca="1" si="17"/>
        <v>223.86</v>
      </c>
    </row>
    <row r="183" spans="1:13" x14ac:dyDescent="0.25">
      <c r="A183">
        <v>182</v>
      </c>
      <c r="B183" s="1">
        <v>43284</v>
      </c>
      <c r="C183" s="1">
        <v>43284</v>
      </c>
      <c r="D183" s="1">
        <f t="shared" si="12"/>
        <v>43289</v>
      </c>
      <c r="E183" s="6">
        <f t="shared" si="1"/>
        <v>27</v>
      </c>
      <c r="F183" s="7" t="str">
        <f t="shared" si="14"/>
        <v>Juillet</v>
      </c>
      <c r="G183" t="s">
        <v>54</v>
      </c>
      <c r="H183" t="s">
        <v>64</v>
      </c>
      <c r="I183" s="2">
        <f t="shared" ca="1" si="13"/>
        <v>398</v>
      </c>
      <c r="J183">
        <v>22</v>
      </c>
      <c r="K183" s="2">
        <f t="shared" ca="1" si="15"/>
        <v>87.56</v>
      </c>
      <c r="L183" s="2">
        <f t="shared" ca="1" si="16"/>
        <v>310.44</v>
      </c>
      <c r="M183" s="4">
        <f t="shared" ca="1" si="17"/>
        <v>310.44</v>
      </c>
    </row>
    <row r="184" spans="1:13" x14ac:dyDescent="0.25">
      <c r="A184">
        <v>183</v>
      </c>
      <c r="B184" s="1">
        <v>43285</v>
      </c>
      <c r="C184" s="1">
        <v>43285</v>
      </c>
      <c r="D184" s="1">
        <f t="shared" ref="D184:D245" si="18">C184+7-WEEKDAY(C184,2)</f>
        <v>43289</v>
      </c>
      <c r="E184" s="6">
        <f t="shared" si="1"/>
        <v>27</v>
      </c>
      <c r="F184" s="7" t="str">
        <f t="shared" si="14"/>
        <v>Juillet</v>
      </c>
      <c r="G184" t="s">
        <v>54</v>
      </c>
      <c r="H184" t="s">
        <v>64</v>
      </c>
      <c r="I184" s="2">
        <f t="shared" ca="1" si="13"/>
        <v>213</v>
      </c>
      <c r="J184">
        <v>22</v>
      </c>
      <c r="K184" s="2">
        <f t="shared" ca="1" si="15"/>
        <v>46.86</v>
      </c>
      <c r="L184" s="2">
        <f t="shared" ca="1" si="16"/>
        <v>166.14</v>
      </c>
      <c r="M184" s="4">
        <f t="shared" ca="1" si="17"/>
        <v>166.14</v>
      </c>
    </row>
    <row r="185" spans="1:13" x14ac:dyDescent="0.25">
      <c r="A185">
        <v>184</v>
      </c>
      <c r="B185" s="1">
        <v>43286</v>
      </c>
      <c r="C185" s="1">
        <v>43286</v>
      </c>
      <c r="D185" s="1">
        <f t="shared" si="18"/>
        <v>43289</v>
      </c>
      <c r="E185" s="6">
        <f t="shared" si="1"/>
        <v>27</v>
      </c>
      <c r="F185" s="7" t="str">
        <f t="shared" si="14"/>
        <v>Juillet</v>
      </c>
      <c r="G185" t="s">
        <v>54</v>
      </c>
      <c r="H185" t="s">
        <v>64</v>
      </c>
      <c r="I185" s="2">
        <f t="shared" ca="1" si="13"/>
        <v>158</v>
      </c>
      <c r="J185">
        <v>22</v>
      </c>
      <c r="K185" s="2">
        <f t="shared" ca="1" si="15"/>
        <v>34.76</v>
      </c>
      <c r="L185" s="2">
        <f t="shared" ca="1" si="16"/>
        <v>123.24000000000001</v>
      </c>
      <c r="M185" s="4">
        <f t="shared" ca="1" si="17"/>
        <v>123.24000000000001</v>
      </c>
    </row>
    <row r="186" spans="1:13" x14ac:dyDescent="0.25">
      <c r="A186">
        <v>185</v>
      </c>
      <c r="B186" s="1">
        <v>43287</v>
      </c>
      <c r="C186" s="1">
        <v>43287</v>
      </c>
      <c r="D186" s="1">
        <f t="shared" si="18"/>
        <v>43289</v>
      </c>
      <c r="E186" s="6">
        <f t="shared" si="1"/>
        <v>27</v>
      </c>
      <c r="F186" s="7" t="str">
        <f t="shared" si="14"/>
        <v>Juillet</v>
      </c>
      <c r="G186" t="s">
        <v>54</v>
      </c>
      <c r="H186" t="s">
        <v>64</v>
      </c>
      <c r="I186" s="2">
        <f t="shared" ca="1" si="13"/>
        <v>209</v>
      </c>
      <c r="J186">
        <v>22</v>
      </c>
      <c r="K186" s="2">
        <f t="shared" ca="1" si="15"/>
        <v>45.98</v>
      </c>
      <c r="L186" s="2">
        <f t="shared" ca="1" si="16"/>
        <v>163.02000000000001</v>
      </c>
      <c r="M186" s="4">
        <f t="shared" ca="1" si="17"/>
        <v>163.02000000000001</v>
      </c>
    </row>
    <row r="187" spans="1:13" x14ac:dyDescent="0.25">
      <c r="A187">
        <v>186</v>
      </c>
      <c r="B187" s="1">
        <v>43288</v>
      </c>
      <c r="C187" s="1">
        <v>43288</v>
      </c>
      <c r="D187" s="1">
        <f t="shared" si="18"/>
        <v>43289</v>
      </c>
      <c r="E187" s="6">
        <f t="shared" si="1"/>
        <v>27</v>
      </c>
      <c r="F187" s="7" t="str">
        <f t="shared" si="14"/>
        <v>Juillet</v>
      </c>
      <c r="G187" t="s">
        <v>54</v>
      </c>
      <c r="H187" t="s">
        <v>64</v>
      </c>
      <c r="I187" s="2">
        <f t="shared" ca="1" si="13"/>
        <v>166</v>
      </c>
      <c r="J187">
        <v>22</v>
      </c>
      <c r="K187" s="2">
        <f t="shared" ca="1" si="15"/>
        <v>36.520000000000003</v>
      </c>
      <c r="L187" s="2">
        <f t="shared" ca="1" si="16"/>
        <v>129.47999999999999</v>
      </c>
      <c r="M187" s="4">
        <f t="shared" ca="1" si="17"/>
        <v>129.47999999999999</v>
      </c>
    </row>
    <row r="188" spans="1:13" x14ac:dyDescent="0.25">
      <c r="A188">
        <v>187</v>
      </c>
      <c r="B188" s="1">
        <v>43289</v>
      </c>
      <c r="C188" s="1">
        <v>43289</v>
      </c>
      <c r="D188" s="1">
        <f t="shared" si="18"/>
        <v>43289</v>
      </c>
      <c r="E188" s="6">
        <f t="shared" si="1"/>
        <v>27</v>
      </c>
      <c r="F188" s="7" t="str">
        <f t="shared" si="14"/>
        <v>Juillet</v>
      </c>
      <c r="G188" t="s">
        <v>54</v>
      </c>
      <c r="H188" t="s">
        <v>64</v>
      </c>
      <c r="I188" s="2">
        <f t="shared" ca="1" si="13"/>
        <v>202</v>
      </c>
      <c r="J188">
        <v>22</v>
      </c>
      <c r="K188" s="2">
        <f t="shared" ca="1" si="15"/>
        <v>44.44</v>
      </c>
      <c r="L188" s="2">
        <f t="shared" ca="1" si="16"/>
        <v>157.56</v>
      </c>
      <c r="M188" s="4">
        <f t="shared" ca="1" si="17"/>
        <v>157.56</v>
      </c>
    </row>
    <row r="189" spans="1:13" x14ac:dyDescent="0.25">
      <c r="A189">
        <v>188</v>
      </c>
      <c r="B189" s="1">
        <v>43290</v>
      </c>
      <c r="C189" s="1">
        <v>43290</v>
      </c>
      <c r="D189" s="1">
        <f t="shared" si="18"/>
        <v>43296</v>
      </c>
      <c r="E189" s="6">
        <f t="shared" si="1"/>
        <v>28</v>
      </c>
      <c r="F189" s="7" t="str">
        <f t="shared" si="14"/>
        <v>Juillet</v>
      </c>
      <c r="G189" t="s">
        <v>54</v>
      </c>
      <c r="H189" t="s">
        <v>64</v>
      </c>
      <c r="I189" s="2">
        <f t="shared" ca="1" si="13"/>
        <v>283</v>
      </c>
      <c r="J189">
        <v>22</v>
      </c>
      <c r="K189" s="2">
        <f t="shared" ca="1" si="15"/>
        <v>62.26</v>
      </c>
      <c r="L189" s="2">
        <f t="shared" ca="1" si="16"/>
        <v>220.74</v>
      </c>
      <c r="M189" s="4">
        <f t="shared" ca="1" si="17"/>
        <v>220.74</v>
      </c>
    </row>
    <row r="190" spans="1:13" x14ac:dyDescent="0.25">
      <c r="A190">
        <v>189</v>
      </c>
      <c r="B190" s="1">
        <v>43291</v>
      </c>
      <c r="C190" s="1">
        <v>43291</v>
      </c>
      <c r="D190" s="1">
        <f t="shared" si="18"/>
        <v>43296</v>
      </c>
      <c r="E190" s="6">
        <f t="shared" si="1"/>
        <v>28</v>
      </c>
      <c r="F190" s="7" t="str">
        <f t="shared" si="14"/>
        <v>Juillet</v>
      </c>
      <c r="G190" t="s">
        <v>54</v>
      </c>
      <c r="H190" t="s">
        <v>64</v>
      </c>
      <c r="I190" s="2">
        <f t="shared" ca="1" si="13"/>
        <v>174</v>
      </c>
      <c r="J190">
        <v>22</v>
      </c>
      <c r="K190" s="2">
        <f t="shared" ca="1" si="15"/>
        <v>38.28</v>
      </c>
      <c r="L190" s="2">
        <f t="shared" ca="1" si="16"/>
        <v>135.72</v>
      </c>
      <c r="M190" s="4">
        <f t="shared" ca="1" si="17"/>
        <v>135.72</v>
      </c>
    </row>
    <row r="191" spans="1:13" x14ac:dyDescent="0.25">
      <c r="A191">
        <v>190</v>
      </c>
      <c r="B191" s="1">
        <v>43292</v>
      </c>
      <c r="C191" s="1">
        <v>43292</v>
      </c>
      <c r="D191" s="1">
        <f t="shared" si="18"/>
        <v>43296</v>
      </c>
      <c r="E191" s="6">
        <f t="shared" si="1"/>
        <v>28</v>
      </c>
      <c r="F191" s="7" t="str">
        <f t="shared" si="14"/>
        <v>Juillet</v>
      </c>
      <c r="G191" t="s">
        <v>54</v>
      </c>
      <c r="H191" t="s">
        <v>64</v>
      </c>
      <c r="I191" s="2">
        <f t="shared" ca="1" si="13"/>
        <v>397</v>
      </c>
      <c r="J191">
        <v>22</v>
      </c>
      <c r="K191" s="2">
        <f t="shared" ca="1" si="15"/>
        <v>87.34</v>
      </c>
      <c r="L191" s="2">
        <f t="shared" ca="1" si="16"/>
        <v>309.65999999999997</v>
      </c>
      <c r="M191" s="4">
        <f t="shared" ca="1" si="17"/>
        <v>309.65999999999997</v>
      </c>
    </row>
    <row r="192" spans="1:13" x14ac:dyDescent="0.25">
      <c r="A192">
        <v>191</v>
      </c>
      <c r="B192" s="1">
        <v>43293</v>
      </c>
      <c r="C192" s="1">
        <v>43293</v>
      </c>
      <c r="D192" s="1">
        <f t="shared" si="18"/>
        <v>43296</v>
      </c>
      <c r="E192" s="6">
        <f t="shared" si="1"/>
        <v>28</v>
      </c>
      <c r="F192" s="7" t="str">
        <f t="shared" si="14"/>
        <v>Juillet</v>
      </c>
      <c r="G192" t="s">
        <v>54</v>
      </c>
      <c r="H192" t="s">
        <v>64</v>
      </c>
      <c r="I192" s="2">
        <f t="shared" ca="1" si="13"/>
        <v>340</v>
      </c>
      <c r="J192">
        <v>22</v>
      </c>
      <c r="K192" s="2">
        <f t="shared" ca="1" si="15"/>
        <v>74.8</v>
      </c>
      <c r="L192" s="2">
        <f t="shared" ca="1" si="16"/>
        <v>265.2</v>
      </c>
      <c r="M192" s="4">
        <f t="shared" ca="1" si="17"/>
        <v>265.2</v>
      </c>
    </row>
    <row r="193" spans="1:13" x14ac:dyDescent="0.25">
      <c r="A193">
        <v>192</v>
      </c>
      <c r="B193" s="1">
        <v>43294</v>
      </c>
      <c r="C193" s="1">
        <v>43294</v>
      </c>
      <c r="D193" s="1">
        <f t="shared" si="18"/>
        <v>43296</v>
      </c>
      <c r="E193" s="6">
        <f t="shared" si="1"/>
        <v>28</v>
      </c>
      <c r="F193" s="7" t="str">
        <f t="shared" si="14"/>
        <v>Juillet</v>
      </c>
      <c r="G193" t="s">
        <v>54</v>
      </c>
      <c r="H193" t="s">
        <v>64</v>
      </c>
      <c r="I193" s="2">
        <f t="shared" ref="I193:I254" ca="1" si="19">RANDBETWEEN(150,400)</f>
        <v>399</v>
      </c>
      <c r="J193">
        <v>22</v>
      </c>
      <c r="K193" s="2">
        <f t="shared" ca="1" si="15"/>
        <v>87.78</v>
      </c>
      <c r="L193" s="2">
        <f t="shared" ca="1" si="16"/>
        <v>311.22000000000003</v>
      </c>
      <c r="M193" s="4">
        <f t="shared" ca="1" si="17"/>
        <v>311.22000000000003</v>
      </c>
    </row>
    <row r="194" spans="1:13" x14ac:dyDescent="0.25">
      <c r="A194">
        <v>193</v>
      </c>
      <c r="B194" s="1">
        <v>43295</v>
      </c>
      <c r="C194" s="1">
        <v>43295</v>
      </c>
      <c r="D194" s="1">
        <f t="shared" si="18"/>
        <v>43296</v>
      </c>
      <c r="E194" s="6">
        <f t="shared" si="1"/>
        <v>28</v>
      </c>
      <c r="F194" s="7" t="str">
        <f t="shared" si="14"/>
        <v>Juillet</v>
      </c>
      <c r="G194" t="s">
        <v>54</v>
      </c>
      <c r="H194" t="s">
        <v>64</v>
      </c>
      <c r="I194" s="2">
        <f t="shared" ca="1" si="19"/>
        <v>222</v>
      </c>
      <c r="J194">
        <v>22</v>
      </c>
      <c r="K194" s="2">
        <f t="shared" ca="1" si="15"/>
        <v>48.84</v>
      </c>
      <c r="L194" s="2">
        <f t="shared" ca="1" si="16"/>
        <v>173.16</v>
      </c>
      <c r="M194" s="4">
        <f t="shared" ca="1" si="17"/>
        <v>173.16</v>
      </c>
    </row>
    <row r="195" spans="1:13" x14ac:dyDescent="0.25">
      <c r="A195">
        <v>194</v>
      </c>
      <c r="B195" s="1">
        <v>43296</v>
      </c>
      <c r="C195" s="1">
        <v>43296</v>
      </c>
      <c r="D195" s="1">
        <f t="shared" si="18"/>
        <v>43296</v>
      </c>
      <c r="E195" s="6">
        <f t="shared" si="1"/>
        <v>28</v>
      </c>
      <c r="F195" s="7" t="str">
        <f t="shared" ref="F195:F258" si="20">PROPER(UPPER(TEXT(D195,"Mmmm")))</f>
        <v>Juillet</v>
      </c>
      <c r="G195" t="s">
        <v>54</v>
      </c>
      <c r="H195" t="s">
        <v>64</v>
      </c>
      <c r="I195" s="2">
        <f t="shared" ca="1" si="19"/>
        <v>201</v>
      </c>
      <c r="J195">
        <v>22</v>
      </c>
      <c r="K195" s="2">
        <f t="shared" ref="K195:K258" ca="1" si="21">IF(H195="BANA",SUM(I195*25/100),SUM(I195*J195/100))</f>
        <v>44.22</v>
      </c>
      <c r="L195" s="2">
        <f t="shared" ref="L195:L258" ca="1" si="22">IF(H195="BANA",I195,SUM(I195-K195))</f>
        <v>156.78</v>
      </c>
      <c r="M195" s="4">
        <f t="shared" ref="M195:M258" ca="1" si="23">IF(H195="BANA",SUM(I195+K195),SUM(I195-K195))</f>
        <v>156.78</v>
      </c>
    </row>
    <row r="196" spans="1:13" x14ac:dyDescent="0.25">
      <c r="A196">
        <v>195</v>
      </c>
      <c r="B196" s="1">
        <v>43297</v>
      </c>
      <c r="C196" s="1">
        <v>43297</v>
      </c>
      <c r="D196" s="1">
        <f t="shared" si="18"/>
        <v>43303</v>
      </c>
      <c r="E196" s="6">
        <f t="shared" si="1"/>
        <v>29</v>
      </c>
      <c r="F196" s="7" t="str">
        <f t="shared" si="20"/>
        <v>Juillet</v>
      </c>
      <c r="G196" t="s">
        <v>54</v>
      </c>
      <c r="H196" t="s">
        <v>64</v>
      </c>
      <c r="I196" s="2">
        <f t="shared" ca="1" si="19"/>
        <v>188</v>
      </c>
      <c r="J196">
        <v>22</v>
      </c>
      <c r="K196" s="2">
        <f t="shared" ca="1" si="21"/>
        <v>41.36</v>
      </c>
      <c r="L196" s="2">
        <f t="shared" ca="1" si="22"/>
        <v>146.63999999999999</v>
      </c>
      <c r="M196" s="4">
        <f t="shared" ca="1" si="23"/>
        <v>146.63999999999999</v>
      </c>
    </row>
    <row r="197" spans="1:13" x14ac:dyDescent="0.25">
      <c r="A197">
        <v>196</v>
      </c>
      <c r="B197" s="1">
        <v>43298</v>
      </c>
      <c r="C197" s="1">
        <v>43298</v>
      </c>
      <c r="D197" s="1">
        <f t="shared" si="18"/>
        <v>43303</v>
      </c>
      <c r="E197" s="6">
        <f t="shared" si="1"/>
        <v>29</v>
      </c>
      <c r="F197" s="7" t="str">
        <f t="shared" si="20"/>
        <v>Juillet</v>
      </c>
      <c r="G197" t="s">
        <v>54</v>
      </c>
      <c r="H197" t="s">
        <v>64</v>
      </c>
      <c r="I197" s="2">
        <f t="shared" ca="1" si="19"/>
        <v>338</v>
      </c>
      <c r="J197">
        <v>22</v>
      </c>
      <c r="K197" s="2">
        <f t="shared" ca="1" si="21"/>
        <v>74.36</v>
      </c>
      <c r="L197" s="2">
        <f t="shared" ca="1" si="22"/>
        <v>263.64</v>
      </c>
      <c r="M197" s="4">
        <f t="shared" ca="1" si="23"/>
        <v>263.64</v>
      </c>
    </row>
    <row r="198" spans="1:13" x14ac:dyDescent="0.25">
      <c r="A198">
        <v>197</v>
      </c>
      <c r="B198" s="1">
        <v>43299</v>
      </c>
      <c r="C198" s="1">
        <v>43299</v>
      </c>
      <c r="D198" s="1">
        <f t="shared" si="18"/>
        <v>43303</v>
      </c>
      <c r="E198" s="6">
        <f t="shared" si="1"/>
        <v>29</v>
      </c>
      <c r="F198" s="7" t="str">
        <f t="shared" si="20"/>
        <v>Juillet</v>
      </c>
      <c r="G198" t="s">
        <v>54</v>
      </c>
      <c r="H198" t="s">
        <v>64</v>
      </c>
      <c r="I198" s="2">
        <f t="shared" ca="1" si="19"/>
        <v>371</v>
      </c>
      <c r="J198">
        <v>22</v>
      </c>
      <c r="K198" s="2">
        <f t="shared" ca="1" si="21"/>
        <v>81.62</v>
      </c>
      <c r="L198" s="2">
        <f t="shared" ca="1" si="22"/>
        <v>289.38</v>
      </c>
      <c r="M198" s="4">
        <f t="shared" ca="1" si="23"/>
        <v>289.38</v>
      </c>
    </row>
    <row r="199" spans="1:13" x14ac:dyDescent="0.25">
      <c r="A199">
        <v>198</v>
      </c>
      <c r="B199" s="1">
        <v>43300</v>
      </c>
      <c r="C199" s="1">
        <v>43300</v>
      </c>
      <c r="D199" s="1">
        <f t="shared" si="18"/>
        <v>43303</v>
      </c>
      <c r="E199" s="6">
        <f t="shared" si="1"/>
        <v>29</v>
      </c>
      <c r="F199" s="7" t="str">
        <f t="shared" si="20"/>
        <v>Juillet</v>
      </c>
      <c r="G199" t="s">
        <v>54</v>
      </c>
      <c r="H199" t="s">
        <v>64</v>
      </c>
      <c r="I199" s="2">
        <f t="shared" ca="1" si="19"/>
        <v>294</v>
      </c>
      <c r="J199">
        <v>22</v>
      </c>
      <c r="K199" s="2">
        <f t="shared" ca="1" si="21"/>
        <v>64.680000000000007</v>
      </c>
      <c r="L199" s="2">
        <f t="shared" ca="1" si="22"/>
        <v>229.32</v>
      </c>
      <c r="M199" s="4">
        <f t="shared" ca="1" si="23"/>
        <v>229.32</v>
      </c>
    </row>
    <row r="200" spans="1:13" x14ac:dyDescent="0.25">
      <c r="A200">
        <v>199</v>
      </c>
      <c r="B200" s="1">
        <v>43301</v>
      </c>
      <c r="C200" s="1">
        <v>43301</v>
      </c>
      <c r="D200" s="1">
        <f t="shared" si="18"/>
        <v>43303</v>
      </c>
      <c r="E200" s="6">
        <f t="shared" si="1"/>
        <v>29</v>
      </c>
      <c r="F200" s="7" t="str">
        <f t="shared" si="20"/>
        <v>Juillet</v>
      </c>
      <c r="G200" t="s">
        <v>54</v>
      </c>
      <c r="H200" t="s">
        <v>64</v>
      </c>
      <c r="I200" s="2">
        <f t="shared" ca="1" si="19"/>
        <v>219</v>
      </c>
      <c r="J200">
        <v>22</v>
      </c>
      <c r="K200" s="2">
        <f t="shared" ca="1" si="21"/>
        <v>48.18</v>
      </c>
      <c r="L200" s="2">
        <f t="shared" ca="1" si="22"/>
        <v>170.82</v>
      </c>
      <c r="M200" s="4">
        <f t="shared" ca="1" si="23"/>
        <v>170.82</v>
      </c>
    </row>
    <row r="201" spans="1:13" x14ac:dyDescent="0.25">
      <c r="A201">
        <v>200</v>
      </c>
      <c r="B201" s="1">
        <v>43302</v>
      </c>
      <c r="C201" s="1">
        <v>43302</v>
      </c>
      <c r="D201" s="1">
        <f t="shared" si="18"/>
        <v>43303</v>
      </c>
      <c r="E201" s="6">
        <f t="shared" si="1"/>
        <v>29</v>
      </c>
      <c r="F201" s="7" t="str">
        <f t="shared" si="20"/>
        <v>Juillet</v>
      </c>
      <c r="G201" t="s">
        <v>54</v>
      </c>
      <c r="H201" t="s">
        <v>64</v>
      </c>
      <c r="I201" s="2">
        <f t="shared" ca="1" si="19"/>
        <v>177</v>
      </c>
      <c r="J201">
        <v>22</v>
      </c>
      <c r="K201" s="2">
        <f t="shared" ca="1" si="21"/>
        <v>38.94</v>
      </c>
      <c r="L201" s="2">
        <f t="shared" ca="1" si="22"/>
        <v>138.06</v>
      </c>
      <c r="M201" s="4">
        <f t="shared" ca="1" si="23"/>
        <v>138.06</v>
      </c>
    </row>
    <row r="202" spans="1:13" x14ac:dyDescent="0.25">
      <c r="A202">
        <v>201</v>
      </c>
      <c r="B202" s="1">
        <v>43303</v>
      </c>
      <c r="C202" s="1">
        <v>43303</v>
      </c>
      <c r="D202" s="1">
        <f t="shared" si="18"/>
        <v>43303</v>
      </c>
      <c r="E202" s="6">
        <f t="shared" si="1"/>
        <v>29</v>
      </c>
      <c r="F202" s="7" t="str">
        <f t="shared" si="20"/>
        <v>Juillet</v>
      </c>
      <c r="G202" t="s">
        <v>54</v>
      </c>
      <c r="H202" t="s">
        <v>64</v>
      </c>
      <c r="I202" s="2">
        <f t="shared" ca="1" si="19"/>
        <v>344</v>
      </c>
      <c r="J202">
        <v>22</v>
      </c>
      <c r="K202" s="2">
        <f t="shared" ca="1" si="21"/>
        <v>75.680000000000007</v>
      </c>
      <c r="L202" s="2">
        <f t="shared" ca="1" si="22"/>
        <v>268.32</v>
      </c>
      <c r="M202" s="4">
        <f t="shared" ca="1" si="23"/>
        <v>268.32</v>
      </c>
    </row>
    <row r="203" spans="1:13" x14ac:dyDescent="0.25">
      <c r="A203">
        <v>202</v>
      </c>
      <c r="B203" s="1">
        <v>43304</v>
      </c>
      <c r="C203" s="1">
        <v>43304</v>
      </c>
      <c r="D203" s="1">
        <f t="shared" si="18"/>
        <v>43310</v>
      </c>
      <c r="E203" s="6">
        <f t="shared" ref="E203:E264" si="24">_xlfn.ISOWEEKNUM(D203)</f>
        <v>30</v>
      </c>
      <c r="F203" s="7" t="str">
        <f t="shared" si="20"/>
        <v>Juillet</v>
      </c>
      <c r="G203" t="s">
        <v>54</v>
      </c>
      <c r="H203" t="s">
        <v>64</v>
      </c>
      <c r="I203" s="2">
        <f t="shared" ca="1" si="19"/>
        <v>358</v>
      </c>
      <c r="J203">
        <v>22</v>
      </c>
      <c r="K203" s="2">
        <f t="shared" ca="1" si="21"/>
        <v>78.760000000000005</v>
      </c>
      <c r="L203" s="2">
        <f t="shared" ca="1" si="22"/>
        <v>279.24</v>
      </c>
      <c r="M203" s="4">
        <f t="shared" ca="1" si="23"/>
        <v>279.24</v>
      </c>
    </row>
    <row r="204" spans="1:13" x14ac:dyDescent="0.25">
      <c r="A204">
        <v>203</v>
      </c>
      <c r="B204" s="1">
        <v>43305</v>
      </c>
      <c r="C204" s="1">
        <v>43305</v>
      </c>
      <c r="D204" s="1">
        <f t="shared" si="18"/>
        <v>43310</v>
      </c>
      <c r="E204" s="6">
        <f t="shared" si="24"/>
        <v>30</v>
      </c>
      <c r="F204" s="7" t="str">
        <f t="shared" si="20"/>
        <v>Juillet</v>
      </c>
      <c r="G204" t="s">
        <v>54</v>
      </c>
      <c r="H204" t="s">
        <v>64</v>
      </c>
      <c r="I204" s="2">
        <f t="shared" ca="1" si="19"/>
        <v>300</v>
      </c>
      <c r="J204">
        <v>22</v>
      </c>
      <c r="K204" s="2">
        <f t="shared" ca="1" si="21"/>
        <v>66</v>
      </c>
      <c r="L204" s="2">
        <f t="shared" ca="1" si="22"/>
        <v>234</v>
      </c>
      <c r="M204" s="4">
        <f t="shared" ca="1" si="23"/>
        <v>234</v>
      </c>
    </row>
    <row r="205" spans="1:13" x14ac:dyDescent="0.25">
      <c r="A205">
        <v>204</v>
      </c>
      <c r="B205" s="1">
        <v>43306</v>
      </c>
      <c r="C205" s="1">
        <v>43306</v>
      </c>
      <c r="D205" s="1">
        <f t="shared" si="18"/>
        <v>43310</v>
      </c>
      <c r="E205" s="6">
        <f t="shared" si="24"/>
        <v>30</v>
      </c>
      <c r="F205" s="7" t="str">
        <f t="shared" si="20"/>
        <v>Juillet</v>
      </c>
      <c r="G205" t="s">
        <v>54</v>
      </c>
      <c r="H205" t="s">
        <v>64</v>
      </c>
      <c r="I205" s="2">
        <f t="shared" ca="1" si="19"/>
        <v>202</v>
      </c>
      <c r="J205">
        <v>22</v>
      </c>
      <c r="K205" s="2">
        <f t="shared" ca="1" si="21"/>
        <v>44.44</v>
      </c>
      <c r="L205" s="2">
        <f t="shared" ca="1" si="22"/>
        <v>157.56</v>
      </c>
      <c r="M205" s="4">
        <f t="shared" ca="1" si="23"/>
        <v>157.56</v>
      </c>
    </row>
    <row r="206" spans="1:13" x14ac:dyDescent="0.25">
      <c r="A206">
        <v>205</v>
      </c>
      <c r="B206" s="1">
        <v>43307</v>
      </c>
      <c r="C206" s="1">
        <v>43307</v>
      </c>
      <c r="D206" s="1">
        <f t="shared" si="18"/>
        <v>43310</v>
      </c>
      <c r="E206" s="6">
        <f t="shared" si="24"/>
        <v>30</v>
      </c>
      <c r="F206" s="7" t="str">
        <f t="shared" si="20"/>
        <v>Juillet</v>
      </c>
      <c r="G206" t="s">
        <v>54</v>
      </c>
      <c r="H206" t="s">
        <v>64</v>
      </c>
      <c r="I206" s="2">
        <f t="shared" ca="1" si="19"/>
        <v>184</v>
      </c>
      <c r="J206">
        <v>22</v>
      </c>
      <c r="K206" s="2">
        <f t="shared" ca="1" si="21"/>
        <v>40.479999999999997</v>
      </c>
      <c r="L206" s="2">
        <f t="shared" ca="1" si="22"/>
        <v>143.52000000000001</v>
      </c>
      <c r="M206" s="4">
        <f t="shared" ca="1" si="23"/>
        <v>143.52000000000001</v>
      </c>
    </row>
    <row r="207" spans="1:13" x14ac:dyDescent="0.25">
      <c r="A207">
        <v>206</v>
      </c>
      <c r="B207" s="1">
        <v>43308</v>
      </c>
      <c r="C207" s="1">
        <v>43308</v>
      </c>
      <c r="D207" s="1">
        <f t="shared" si="18"/>
        <v>43310</v>
      </c>
      <c r="E207" s="6">
        <f t="shared" si="24"/>
        <v>30</v>
      </c>
      <c r="F207" s="7" t="str">
        <f t="shared" si="20"/>
        <v>Juillet</v>
      </c>
      <c r="G207" t="s">
        <v>54</v>
      </c>
      <c r="H207" t="s">
        <v>64</v>
      </c>
      <c r="I207" s="2">
        <f t="shared" ca="1" si="19"/>
        <v>152</v>
      </c>
      <c r="J207">
        <v>22</v>
      </c>
      <c r="K207" s="2">
        <f t="shared" ca="1" si="21"/>
        <v>33.44</v>
      </c>
      <c r="L207" s="2">
        <f t="shared" ca="1" si="22"/>
        <v>118.56</v>
      </c>
      <c r="M207" s="4">
        <f t="shared" ca="1" si="23"/>
        <v>118.56</v>
      </c>
    </row>
    <row r="208" spans="1:13" x14ac:dyDescent="0.25">
      <c r="A208">
        <v>207</v>
      </c>
      <c r="B208" s="1">
        <v>43309</v>
      </c>
      <c r="C208" s="1">
        <v>43309</v>
      </c>
      <c r="D208" s="1">
        <f t="shared" si="18"/>
        <v>43310</v>
      </c>
      <c r="E208" s="6">
        <f t="shared" si="24"/>
        <v>30</v>
      </c>
      <c r="F208" s="7" t="str">
        <f t="shared" si="20"/>
        <v>Juillet</v>
      </c>
      <c r="G208" t="s">
        <v>54</v>
      </c>
      <c r="H208" t="s">
        <v>64</v>
      </c>
      <c r="I208" s="2">
        <f t="shared" ca="1" si="19"/>
        <v>195</v>
      </c>
      <c r="J208">
        <v>22</v>
      </c>
      <c r="K208" s="2">
        <f t="shared" ca="1" si="21"/>
        <v>42.9</v>
      </c>
      <c r="L208" s="2">
        <f t="shared" ca="1" si="22"/>
        <v>152.1</v>
      </c>
      <c r="M208" s="4">
        <f t="shared" ca="1" si="23"/>
        <v>152.1</v>
      </c>
    </row>
    <row r="209" spans="1:13" x14ac:dyDescent="0.25">
      <c r="A209">
        <v>208</v>
      </c>
      <c r="B209" s="1">
        <v>43310</v>
      </c>
      <c r="C209" s="1">
        <v>43310</v>
      </c>
      <c r="D209" s="1">
        <f t="shared" si="18"/>
        <v>43310</v>
      </c>
      <c r="E209" s="6">
        <f t="shared" si="24"/>
        <v>30</v>
      </c>
      <c r="F209" s="7" t="str">
        <f t="shared" si="20"/>
        <v>Juillet</v>
      </c>
      <c r="G209" t="s">
        <v>54</v>
      </c>
      <c r="H209" t="s">
        <v>64</v>
      </c>
      <c r="I209" s="2">
        <f t="shared" ca="1" si="19"/>
        <v>359</v>
      </c>
      <c r="J209">
        <v>22</v>
      </c>
      <c r="K209" s="2">
        <f t="shared" ca="1" si="21"/>
        <v>78.98</v>
      </c>
      <c r="L209" s="2">
        <f t="shared" ca="1" si="22"/>
        <v>280.02</v>
      </c>
      <c r="M209" s="4">
        <f t="shared" ca="1" si="23"/>
        <v>280.02</v>
      </c>
    </row>
    <row r="210" spans="1:13" x14ac:dyDescent="0.25">
      <c r="A210">
        <v>209</v>
      </c>
      <c r="B210" s="1">
        <v>43311</v>
      </c>
      <c r="C210" s="1">
        <v>43311</v>
      </c>
      <c r="D210" s="1">
        <f t="shared" si="18"/>
        <v>43317</v>
      </c>
      <c r="E210" s="6">
        <f t="shared" si="24"/>
        <v>31</v>
      </c>
      <c r="F210" s="7" t="str">
        <f t="shared" si="20"/>
        <v>Août</v>
      </c>
      <c r="G210" t="s">
        <v>54</v>
      </c>
      <c r="H210" t="s">
        <v>64</v>
      </c>
      <c r="I210" s="2">
        <f t="shared" ca="1" si="19"/>
        <v>201</v>
      </c>
      <c r="J210">
        <v>22</v>
      </c>
      <c r="K210" s="2">
        <f t="shared" ca="1" si="21"/>
        <v>44.22</v>
      </c>
      <c r="L210" s="2">
        <f t="shared" ca="1" si="22"/>
        <v>156.78</v>
      </c>
      <c r="M210" s="4">
        <f t="shared" ca="1" si="23"/>
        <v>156.78</v>
      </c>
    </row>
    <row r="211" spans="1:13" x14ac:dyDescent="0.25">
      <c r="A211">
        <v>210</v>
      </c>
      <c r="B211" s="1">
        <v>43312</v>
      </c>
      <c r="C211" s="1">
        <v>43312</v>
      </c>
      <c r="D211" s="1">
        <f t="shared" si="18"/>
        <v>43317</v>
      </c>
      <c r="E211" s="6">
        <f t="shared" si="24"/>
        <v>31</v>
      </c>
      <c r="F211" s="7" t="str">
        <f t="shared" si="20"/>
        <v>Août</v>
      </c>
      <c r="G211" t="s">
        <v>54</v>
      </c>
      <c r="H211" t="s">
        <v>64</v>
      </c>
      <c r="I211" s="2">
        <f t="shared" ca="1" si="19"/>
        <v>294</v>
      </c>
      <c r="J211">
        <v>22</v>
      </c>
      <c r="K211" s="2">
        <f t="shared" ca="1" si="21"/>
        <v>64.680000000000007</v>
      </c>
      <c r="L211" s="2">
        <f t="shared" ca="1" si="22"/>
        <v>229.32</v>
      </c>
      <c r="M211" s="4">
        <f t="shared" ca="1" si="23"/>
        <v>229.32</v>
      </c>
    </row>
    <row r="212" spans="1:13" x14ac:dyDescent="0.25">
      <c r="A212">
        <v>211</v>
      </c>
      <c r="B212" s="1">
        <v>43283</v>
      </c>
      <c r="C212" s="1">
        <v>43283</v>
      </c>
      <c r="D212" s="1">
        <f t="shared" si="18"/>
        <v>43289</v>
      </c>
      <c r="E212" s="6">
        <f t="shared" si="24"/>
        <v>27</v>
      </c>
      <c r="F212" s="7" t="str">
        <f t="shared" si="20"/>
        <v>Juillet</v>
      </c>
      <c r="G212" t="s">
        <v>54</v>
      </c>
      <c r="H212" t="s">
        <v>65</v>
      </c>
      <c r="I212" s="2">
        <f t="shared" ca="1" si="19"/>
        <v>263</v>
      </c>
      <c r="J212">
        <v>15</v>
      </c>
      <c r="K212" s="2">
        <f t="shared" ca="1" si="21"/>
        <v>39.450000000000003</v>
      </c>
      <c r="L212" s="2">
        <f t="shared" ca="1" si="22"/>
        <v>223.55</v>
      </c>
      <c r="M212" s="4">
        <f t="shared" ca="1" si="23"/>
        <v>223.55</v>
      </c>
    </row>
    <row r="213" spans="1:13" x14ac:dyDescent="0.25">
      <c r="A213">
        <v>212</v>
      </c>
      <c r="B213" s="1">
        <v>43284</v>
      </c>
      <c r="C213" s="1">
        <v>43284</v>
      </c>
      <c r="D213" s="1">
        <f t="shared" si="18"/>
        <v>43289</v>
      </c>
      <c r="E213" s="6">
        <f t="shared" si="24"/>
        <v>27</v>
      </c>
      <c r="F213" s="7" t="str">
        <f t="shared" si="20"/>
        <v>Juillet</v>
      </c>
      <c r="G213" t="s">
        <v>54</v>
      </c>
      <c r="H213" t="s">
        <v>65</v>
      </c>
      <c r="I213" s="2">
        <f t="shared" ca="1" si="19"/>
        <v>290</v>
      </c>
      <c r="J213">
        <v>15</v>
      </c>
      <c r="K213" s="2">
        <f t="shared" ca="1" si="21"/>
        <v>43.5</v>
      </c>
      <c r="L213" s="2">
        <f t="shared" ca="1" si="22"/>
        <v>246.5</v>
      </c>
      <c r="M213" s="4">
        <f t="shared" ca="1" si="23"/>
        <v>246.5</v>
      </c>
    </row>
    <row r="214" spans="1:13" x14ac:dyDescent="0.25">
      <c r="A214">
        <v>213</v>
      </c>
      <c r="B214" s="1">
        <v>43285</v>
      </c>
      <c r="C214" s="1">
        <v>43285</v>
      </c>
      <c r="D214" s="1">
        <f t="shared" si="18"/>
        <v>43289</v>
      </c>
      <c r="E214" s="6">
        <f t="shared" si="24"/>
        <v>27</v>
      </c>
      <c r="F214" s="7" t="str">
        <f t="shared" si="20"/>
        <v>Juillet</v>
      </c>
      <c r="G214" t="s">
        <v>54</v>
      </c>
      <c r="H214" t="s">
        <v>65</v>
      </c>
      <c r="I214" s="2">
        <f t="shared" ca="1" si="19"/>
        <v>334</v>
      </c>
      <c r="J214">
        <v>15</v>
      </c>
      <c r="K214" s="2">
        <f t="shared" ca="1" si="21"/>
        <v>50.1</v>
      </c>
      <c r="L214" s="2">
        <f t="shared" ca="1" si="22"/>
        <v>283.89999999999998</v>
      </c>
      <c r="M214" s="4">
        <f t="shared" ca="1" si="23"/>
        <v>283.89999999999998</v>
      </c>
    </row>
    <row r="215" spans="1:13" x14ac:dyDescent="0.25">
      <c r="A215">
        <v>214</v>
      </c>
      <c r="B215" s="1">
        <v>43286</v>
      </c>
      <c r="C215" s="1">
        <v>43286</v>
      </c>
      <c r="D215" s="1">
        <f t="shared" si="18"/>
        <v>43289</v>
      </c>
      <c r="E215" s="6">
        <f t="shared" si="24"/>
        <v>27</v>
      </c>
      <c r="F215" s="7" t="str">
        <f t="shared" si="20"/>
        <v>Juillet</v>
      </c>
      <c r="G215" t="s">
        <v>54</v>
      </c>
      <c r="H215" t="s">
        <v>65</v>
      </c>
      <c r="I215" s="2">
        <f t="shared" ca="1" si="19"/>
        <v>176</v>
      </c>
      <c r="J215">
        <v>15</v>
      </c>
      <c r="K215" s="2">
        <f t="shared" ca="1" si="21"/>
        <v>26.4</v>
      </c>
      <c r="L215" s="2">
        <f t="shared" ca="1" si="22"/>
        <v>149.6</v>
      </c>
      <c r="M215" s="4">
        <f t="shared" ca="1" si="23"/>
        <v>149.6</v>
      </c>
    </row>
    <row r="216" spans="1:13" x14ac:dyDescent="0.25">
      <c r="A216">
        <v>215</v>
      </c>
      <c r="B216" s="1">
        <v>43287</v>
      </c>
      <c r="C216" s="1">
        <v>43287</v>
      </c>
      <c r="D216" s="1">
        <f t="shared" si="18"/>
        <v>43289</v>
      </c>
      <c r="E216" s="6">
        <f t="shared" si="24"/>
        <v>27</v>
      </c>
      <c r="F216" s="7" t="str">
        <f t="shared" si="20"/>
        <v>Juillet</v>
      </c>
      <c r="G216" t="s">
        <v>54</v>
      </c>
      <c r="H216" t="s">
        <v>65</v>
      </c>
      <c r="I216" s="2">
        <f t="shared" ca="1" si="19"/>
        <v>310</v>
      </c>
      <c r="J216">
        <v>15</v>
      </c>
      <c r="K216" s="2">
        <f t="shared" ca="1" si="21"/>
        <v>46.5</v>
      </c>
      <c r="L216" s="2">
        <f t="shared" ca="1" si="22"/>
        <v>263.5</v>
      </c>
      <c r="M216" s="4">
        <f t="shared" ca="1" si="23"/>
        <v>263.5</v>
      </c>
    </row>
    <row r="217" spans="1:13" x14ac:dyDescent="0.25">
      <c r="A217">
        <v>216</v>
      </c>
      <c r="B217" s="1">
        <v>43288</v>
      </c>
      <c r="C217" s="1">
        <v>43288</v>
      </c>
      <c r="D217" s="1">
        <f t="shared" si="18"/>
        <v>43289</v>
      </c>
      <c r="E217" s="6">
        <f t="shared" si="24"/>
        <v>27</v>
      </c>
      <c r="F217" s="7" t="str">
        <f t="shared" si="20"/>
        <v>Juillet</v>
      </c>
      <c r="G217" t="s">
        <v>54</v>
      </c>
      <c r="H217" t="s">
        <v>65</v>
      </c>
      <c r="I217" s="2">
        <f t="shared" ca="1" si="19"/>
        <v>398</v>
      </c>
      <c r="J217">
        <v>15</v>
      </c>
      <c r="K217" s="2">
        <f t="shared" ca="1" si="21"/>
        <v>59.7</v>
      </c>
      <c r="L217" s="2">
        <f t="shared" ca="1" si="22"/>
        <v>338.3</v>
      </c>
      <c r="M217" s="4">
        <f t="shared" ca="1" si="23"/>
        <v>338.3</v>
      </c>
    </row>
    <row r="218" spans="1:13" x14ac:dyDescent="0.25">
      <c r="A218">
        <v>217</v>
      </c>
      <c r="B218" s="1">
        <v>43289</v>
      </c>
      <c r="C218" s="1">
        <v>43289</v>
      </c>
      <c r="D218" s="1">
        <f t="shared" si="18"/>
        <v>43289</v>
      </c>
      <c r="E218" s="6">
        <f t="shared" si="24"/>
        <v>27</v>
      </c>
      <c r="F218" s="7" t="str">
        <f t="shared" si="20"/>
        <v>Juillet</v>
      </c>
      <c r="G218" t="s">
        <v>54</v>
      </c>
      <c r="H218" t="s">
        <v>65</v>
      </c>
      <c r="I218" s="2">
        <f t="shared" ca="1" si="19"/>
        <v>224</v>
      </c>
      <c r="J218">
        <v>15</v>
      </c>
      <c r="K218" s="2">
        <f t="shared" ca="1" si="21"/>
        <v>33.6</v>
      </c>
      <c r="L218" s="2">
        <f t="shared" ca="1" si="22"/>
        <v>190.4</v>
      </c>
      <c r="M218" s="4">
        <f t="shared" ca="1" si="23"/>
        <v>190.4</v>
      </c>
    </row>
    <row r="219" spans="1:13" x14ac:dyDescent="0.25">
      <c r="A219">
        <v>218</v>
      </c>
      <c r="B219" s="1">
        <v>43290</v>
      </c>
      <c r="C219" s="1">
        <v>43290</v>
      </c>
      <c r="D219" s="1">
        <f t="shared" si="18"/>
        <v>43296</v>
      </c>
      <c r="E219" s="6">
        <f t="shared" si="24"/>
        <v>28</v>
      </c>
      <c r="F219" s="7" t="str">
        <f t="shared" si="20"/>
        <v>Juillet</v>
      </c>
      <c r="G219" t="s">
        <v>54</v>
      </c>
      <c r="H219" t="s">
        <v>65</v>
      </c>
      <c r="I219" s="2">
        <f t="shared" ca="1" si="19"/>
        <v>287</v>
      </c>
      <c r="J219">
        <v>15</v>
      </c>
      <c r="K219" s="2">
        <f t="shared" ca="1" si="21"/>
        <v>43.05</v>
      </c>
      <c r="L219" s="2">
        <f t="shared" ca="1" si="22"/>
        <v>243.95</v>
      </c>
      <c r="M219" s="4">
        <f t="shared" ca="1" si="23"/>
        <v>243.95</v>
      </c>
    </row>
    <row r="220" spans="1:13" x14ac:dyDescent="0.25">
      <c r="A220">
        <v>219</v>
      </c>
      <c r="B220" s="1">
        <v>43291</v>
      </c>
      <c r="C220" s="1">
        <v>43291</v>
      </c>
      <c r="D220" s="1">
        <f t="shared" si="18"/>
        <v>43296</v>
      </c>
      <c r="E220" s="6">
        <f t="shared" si="24"/>
        <v>28</v>
      </c>
      <c r="F220" s="7" t="str">
        <f t="shared" si="20"/>
        <v>Juillet</v>
      </c>
      <c r="G220" t="s">
        <v>54</v>
      </c>
      <c r="H220" t="s">
        <v>65</v>
      </c>
      <c r="I220" s="2">
        <f t="shared" ca="1" si="19"/>
        <v>170</v>
      </c>
      <c r="J220">
        <v>15</v>
      </c>
      <c r="K220" s="2">
        <f t="shared" ca="1" si="21"/>
        <v>25.5</v>
      </c>
      <c r="L220" s="2">
        <f t="shared" ca="1" si="22"/>
        <v>144.5</v>
      </c>
      <c r="M220" s="4">
        <f t="shared" ca="1" si="23"/>
        <v>144.5</v>
      </c>
    </row>
    <row r="221" spans="1:13" x14ac:dyDescent="0.25">
      <c r="A221">
        <v>220</v>
      </c>
      <c r="B221" s="1">
        <v>43292</v>
      </c>
      <c r="C221" s="1">
        <v>43292</v>
      </c>
      <c r="D221" s="1">
        <f t="shared" si="18"/>
        <v>43296</v>
      </c>
      <c r="E221" s="6">
        <f t="shared" si="24"/>
        <v>28</v>
      </c>
      <c r="F221" s="7" t="str">
        <f t="shared" si="20"/>
        <v>Juillet</v>
      </c>
      <c r="G221" t="s">
        <v>54</v>
      </c>
      <c r="H221" t="s">
        <v>65</v>
      </c>
      <c r="I221" s="2">
        <f t="shared" ca="1" si="19"/>
        <v>334</v>
      </c>
      <c r="J221">
        <v>15</v>
      </c>
      <c r="K221" s="2">
        <f t="shared" ca="1" si="21"/>
        <v>50.1</v>
      </c>
      <c r="L221" s="2">
        <f t="shared" ca="1" si="22"/>
        <v>283.89999999999998</v>
      </c>
      <c r="M221" s="4">
        <f t="shared" ca="1" si="23"/>
        <v>283.89999999999998</v>
      </c>
    </row>
    <row r="222" spans="1:13" x14ac:dyDescent="0.25">
      <c r="A222">
        <v>221</v>
      </c>
      <c r="B222" s="1">
        <v>43293</v>
      </c>
      <c r="C222" s="1">
        <v>43293</v>
      </c>
      <c r="D222" s="1">
        <f t="shared" si="18"/>
        <v>43296</v>
      </c>
      <c r="E222" s="6">
        <f t="shared" si="24"/>
        <v>28</v>
      </c>
      <c r="F222" s="7" t="str">
        <f t="shared" si="20"/>
        <v>Juillet</v>
      </c>
      <c r="G222" t="s">
        <v>54</v>
      </c>
      <c r="H222" t="s">
        <v>65</v>
      </c>
      <c r="I222" s="2">
        <f t="shared" ca="1" si="19"/>
        <v>154</v>
      </c>
      <c r="J222">
        <v>15</v>
      </c>
      <c r="K222" s="2">
        <f t="shared" ca="1" si="21"/>
        <v>23.1</v>
      </c>
      <c r="L222" s="2">
        <f t="shared" ca="1" si="22"/>
        <v>130.9</v>
      </c>
      <c r="M222" s="4">
        <f t="shared" ca="1" si="23"/>
        <v>130.9</v>
      </c>
    </row>
    <row r="223" spans="1:13" x14ac:dyDescent="0.25">
      <c r="A223">
        <v>222</v>
      </c>
      <c r="B223" s="1">
        <v>43294</v>
      </c>
      <c r="C223" s="1">
        <v>43294</v>
      </c>
      <c r="D223" s="1">
        <f t="shared" si="18"/>
        <v>43296</v>
      </c>
      <c r="E223" s="6">
        <f t="shared" si="24"/>
        <v>28</v>
      </c>
      <c r="F223" s="7" t="str">
        <f t="shared" si="20"/>
        <v>Juillet</v>
      </c>
      <c r="G223" t="s">
        <v>54</v>
      </c>
      <c r="H223" t="s">
        <v>65</v>
      </c>
      <c r="I223" s="2">
        <f t="shared" ca="1" si="19"/>
        <v>252</v>
      </c>
      <c r="J223">
        <v>15</v>
      </c>
      <c r="K223" s="2">
        <f t="shared" ca="1" si="21"/>
        <v>37.799999999999997</v>
      </c>
      <c r="L223" s="2">
        <f t="shared" ca="1" si="22"/>
        <v>214.2</v>
      </c>
      <c r="M223" s="4">
        <f t="shared" ca="1" si="23"/>
        <v>214.2</v>
      </c>
    </row>
    <row r="224" spans="1:13" x14ac:dyDescent="0.25">
      <c r="A224">
        <v>223</v>
      </c>
      <c r="B224" s="1">
        <v>43295</v>
      </c>
      <c r="C224" s="1">
        <v>43295</v>
      </c>
      <c r="D224" s="1">
        <f t="shared" si="18"/>
        <v>43296</v>
      </c>
      <c r="E224" s="6">
        <f t="shared" si="24"/>
        <v>28</v>
      </c>
      <c r="F224" s="7" t="str">
        <f t="shared" si="20"/>
        <v>Juillet</v>
      </c>
      <c r="G224" t="s">
        <v>54</v>
      </c>
      <c r="H224" t="s">
        <v>65</v>
      </c>
      <c r="I224" s="2">
        <f t="shared" ca="1" si="19"/>
        <v>380</v>
      </c>
      <c r="J224">
        <v>15</v>
      </c>
      <c r="K224" s="2">
        <f t="shared" ca="1" si="21"/>
        <v>57</v>
      </c>
      <c r="L224" s="2">
        <f t="shared" ca="1" si="22"/>
        <v>323</v>
      </c>
      <c r="M224" s="4">
        <f t="shared" ca="1" si="23"/>
        <v>323</v>
      </c>
    </row>
    <row r="225" spans="1:13" x14ac:dyDescent="0.25">
      <c r="A225">
        <v>224</v>
      </c>
      <c r="B225" s="1">
        <v>43296</v>
      </c>
      <c r="C225" s="1">
        <v>43296</v>
      </c>
      <c r="D225" s="1">
        <f t="shared" si="18"/>
        <v>43296</v>
      </c>
      <c r="E225" s="6">
        <f t="shared" si="24"/>
        <v>28</v>
      </c>
      <c r="F225" s="7" t="str">
        <f t="shared" si="20"/>
        <v>Juillet</v>
      </c>
      <c r="G225" t="s">
        <v>54</v>
      </c>
      <c r="H225" t="s">
        <v>65</v>
      </c>
      <c r="I225" s="2">
        <f t="shared" ca="1" si="19"/>
        <v>318</v>
      </c>
      <c r="J225">
        <v>15</v>
      </c>
      <c r="K225" s="2">
        <f t="shared" ca="1" si="21"/>
        <v>47.7</v>
      </c>
      <c r="L225" s="2">
        <f t="shared" ca="1" si="22"/>
        <v>270.3</v>
      </c>
      <c r="M225" s="4">
        <f t="shared" ca="1" si="23"/>
        <v>270.3</v>
      </c>
    </row>
    <row r="226" spans="1:13" x14ac:dyDescent="0.25">
      <c r="A226">
        <v>225</v>
      </c>
      <c r="B226" s="1">
        <v>43297</v>
      </c>
      <c r="C226" s="1">
        <v>43297</v>
      </c>
      <c r="D226" s="1">
        <f t="shared" si="18"/>
        <v>43303</v>
      </c>
      <c r="E226" s="6">
        <f t="shared" si="24"/>
        <v>29</v>
      </c>
      <c r="F226" s="7" t="str">
        <f t="shared" si="20"/>
        <v>Juillet</v>
      </c>
      <c r="G226" t="s">
        <v>54</v>
      </c>
      <c r="H226" t="s">
        <v>65</v>
      </c>
      <c r="I226" s="2">
        <f t="shared" ca="1" si="19"/>
        <v>311</v>
      </c>
      <c r="J226">
        <v>15</v>
      </c>
      <c r="K226" s="2">
        <f t="shared" ca="1" si="21"/>
        <v>46.65</v>
      </c>
      <c r="L226" s="2">
        <f t="shared" ca="1" si="22"/>
        <v>264.35000000000002</v>
      </c>
      <c r="M226" s="4">
        <f t="shared" ca="1" si="23"/>
        <v>264.35000000000002</v>
      </c>
    </row>
    <row r="227" spans="1:13" x14ac:dyDescent="0.25">
      <c r="A227">
        <v>226</v>
      </c>
      <c r="B227" s="1">
        <v>43298</v>
      </c>
      <c r="C227" s="1">
        <v>43298</v>
      </c>
      <c r="D227" s="1">
        <f t="shared" si="18"/>
        <v>43303</v>
      </c>
      <c r="E227" s="6">
        <f t="shared" si="24"/>
        <v>29</v>
      </c>
      <c r="F227" s="7" t="str">
        <f t="shared" si="20"/>
        <v>Juillet</v>
      </c>
      <c r="G227" t="s">
        <v>54</v>
      </c>
      <c r="H227" t="s">
        <v>65</v>
      </c>
      <c r="I227" s="2">
        <f t="shared" ca="1" si="19"/>
        <v>380</v>
      </c>
      <c r="J227">
        <v>15</v>
      </c>
      <c r="K227" s="2">
        <f t="shared" ca="1" si="21"/>
        <v>57</v>
      </c>
      <c r="L227" s="2">
        <f t="shared" ca="1" si="22"/>
        <v>323</v>
      </c>
      <c r="M227" s="4">
        <f t="shared" ca="1" si="23"/>
        <v>323</v>
      </c>
    </row>
    <row r="228" spans="1:13" x14ac:dyDescent="0.25">
      <c r="A228">
        <v>227</v>
      </c>
      <c r="B228" s="1">
        <v>43299</v>
      </c>
      <c r="C228" s="1">
        <v>43299</v>
      </c>
      <c r="D228" s="1">
        <f t="shared" si="18"/>
        <v>43303</v>
      </c>
      <c r="E228" s="6">
        <f t="shared" si="24"/>
        <v>29</v>
      </c>
      <c r="F228" s="7" t="str">
        <f t="shared" si="20"/>
        <v>Juillet</v>
      </c>
      <c r="G228" t="s">
        <v>54</v>
      </c>
      <c r="H228" t="s">
        <v>65</v>
      </c>
      <c r="I228" s="2">
        <f t="shared" ca="1" si="19"/>
        <v>319</v>
      </c>
      <c r="J228">
        <v>15</v>
      </c>
      <c r="K228" s="2">
        <f t="shared" ca="1" si="21"/>
        <v>47.85</v>
      </c>
      <c r="L228" s="2">
        <f t="shared" ca="1" si="22"/>
        <v>271.14999999999998</v>
      </c>
      <c r="M228" s="4">
        <f t="shared" ca="1" si="23"/>
        <v>271.14999999999998</v>
      </c>
    </row>
    <row r="229" spans="1:13" x14ac:dyDescent="0.25">
      <c r="A229">
        <v>228</v>
      </c>
      <c r="B229" s="1">
        <v>43300</v>
      </c>
      <c r="C229" s="1">
        <v>43300</v>
      </c>
      <c r="D229" s="1">
        <f t="shared" si="18"/>
        <v>43303</v>
      </c>
      <c r="E229" s="6">
        <f t="shared" si="24"/>
        <v>29</v>
      </c>
      <c r="F229" s="7" t="str">
        <f t="shared" si="20"/>
        <v>Juillet</v>
      </c>
      <c r="G229" t="s">
        <v>54</v>
      </c>
      <c r="H229" t="s">
        <v>65</v>
      </c>
      <c r="I229" s="2">
        <f t="shared" ca="1" si="19"/>
        <v>385</v>
      </c>
      <c r="J229">
        <v>15</v>
      </c>
      <c r="K229" s="2">
        <f t="shared" ca="1" si="21"/>
        <v>57.75</v>
      </c>
      <c r="L229" s="2">
        <f t="shared" ca="1" si="22"/>
        <v>327.25</v>
      </c>
      <c r="M229" s="4">
        <f t="shared" ca="1" si="23"/>
        <v>327.25</v>
      </c>
    </row>
    <row r="230" spans="1:13" x14ac:dyDescent="0.25">
      <c r="A230">
        <v>229</v>
      </c>
      <c r="B230" s="1">
        <v>43301</v>
      </c>
      <c r="C230" s="1">
        <v>43301</v>
      </c>
      <c r="D230" s="1">
        <f t="shared" si="18"/>
        <v>43303</v>
      </c>
      <c r="E230" s="6">
        <f t="shared" si="24"/>
        <v>29</v>
      </c>
      <c r="F230" s="7" t="str">
        <f t="shared" si="20"/>
        <v>Juillet</v>
      </c>
      <c r="G230" t="s">
        <v>54</v>
      </c>
      <c r="H230" t="s">
        <v>65</v>
      </c>
      <c r="I230" s="2">
        <f t="shared" ca="1" si="19"/>
        <v>305</v>
      </c>
      <c r="J230">
        <v>15</v>
      </c>
      <c r="K230" s="2">
        <f t="shared" ca="1" si="21"/>
        <v>45.75</v>
      </c>
      <c r="L230" s="2">
        <f t="shared" ca="1" si="22"/>
        <v>259.25</v>
      </c>
      <c r="M230" s="4">
        <f t="shared" ca="1" si="23"/>
        <v>259.25</v>
      </c>
    </row>
    <row r="231" spans="1:13" x14ac:dyDescent="0.25">
      <c r="A231">
        <v>230</v>
      </c>
      <c r="B231" s="1">
        <v>43302</v>
      </c>
      <c r="C231" s="1">
        <v>43302</v>
      </c>
      <c r="D231" s="1">
        <f t="shared" si="18"/>
        <v>43303</v>
      </c>
      <c r="E231" s="6">
        <f t="shared" si="24"/>
        <v>29</v>
      </c>
      <c r="F231" s="7" t="str">
        <f t="shared" si="20"/>
        <v>Juillet</v>
      </c>
      <c r="G231" t="s">
        <v>54</v>
      </c>
      <c r="H231" t="s">
        <v>65</v>
      </c>
      <c r="I231" s="2">
        <f t="shared" ca="1" si="19"/>
        <v>191</v>
      </c>
      <c r="J231">
        <v>15</v>
      </c>
      <c r="K231" s="2">
        <f t="shared" ca="1" si="21"/>
        <v>28.65</v>
      </c>
      <c r="L231" s="2">
        <f t="shared" ca="1" si="22"/>
        <v>162.35</v>
      </c>
      <c r="M231" s="4">
        <f t="shared" ca="1" si="23"/>
        <v>162.35</v>
      </c>
    </row>
    <row r="232" spans="1:13" x14ac:dyDescent="0.25">
      <c r="A232">
        <v>231</v>
      </c>
      <c r="B232" s="1">
        <v>43303</v>
      </c>
      <c r="C232" s="1">
        <v>43303</v>
      </c>
      <c r="D232" s="1">
        <f t="shared" si="18"/>
        <v>43303</v>
      </c>
      <c r="E232" s="6">
        <f t="shared" si="24"/>
        <v>29</v>
      </c>
      <c r="F232" s="7" t="str">
        <f t="shared" si="20"/>
        <v>Juillet</v>
      </c>
      <c r="G232" t="s">
        <v>54</v>
      </c>
      <c r="H232" t="s">
        <v>65</v>
      </c>
      <c r="I232" s="2">
        <f t="shared" ca="1" si="19"/>
        <v>277</v>
      </c>
      <c r="J232">
        <v>15</v>
      </c>
      <c r="K232" s="2">
        <f t="shared" ca="1" si="21"/>
        <v>41.55</v>
      </c>
      <c r="L232" s="2">
        <f t="shared" ca="1" si="22"/>
        <v>235.45</v>
      </c>
      <c r="M232" s="4">
        <f t="shared" ca="1" si="23"/>
        <v>235.45</v>
      </c>
    </row>
    <row r="233" spans="1:13" x14ac:dyDescent="0.25">
      <c r="A233">
        <v>232</v>
      </c>
      <c r="B233" s="1">
        <v>43304</v>
      </c>
      <c r="C233" s="1">
        <v>43304</v>
      </c>
      <c r="D233" s="1">
        <f t="shared" si="18"/>
        <v>43310</v>
      </c>
      <c r="E233" s="6">
        <f t="shared" si="24"/>
        <v>30</v>
      </c>
      <c r="F233" s="7" t="str">
        <f t="shared" si="20"/>
        <v>Juillet</v>
      </c>
      <c r="G233" t="s">
        <v>54</v>
      </c>
      <c r="H233" t="s">
        <v>65</v>
      </c>
      <c r="I233" s="2">
        <f t="shared" ca="1" si="19"/>
        <v>268</v>
      </c>
      <c r="J233">
        <v>15</v>
      </c>
      <c r="K233" s="2">
        <f t="shared" ca="1" si="21"/>
        <v>40.200000000000003</v>
      </c>
      <c r="L233" s="2">
        <f t="shared" ca="1" si="22"/>
        <v>227.8</v>
      </c>
      <c r="M233" s="4">
        <f t="shared" ca="1" si="23"/>
        <v>227.8</v>
      </c>
    </row>
    <row r="234" spans="1:13" x14ac:dyDescent="0.25">
      <c r="A234">
        <v>233</v>
      </c>
      <c r="B234" s="1">
        <v>43305</v>
      </c>
      <c r="C234" s="1">
        <v>43305</v>
      </c>
      <c r="D234" s="1">
        <f t="shared" si="18"/>
        <v>43310</v>
      </c>
      <c r="E234" s="6">
        <f t="shared" si="24"/>
        <v>30</v>
      </c>
      <c r="F234" s="7" t="str">
        <f t="shared" si="20"/>
        <v>Juillet</v>
      </c>
      <c r="G234" t="s">
        <v>54</v>
      </c>
      <c r="H234" t="s">
        <v>65</v>
      </c>
      <c r="I234" s="2">
        <f t="shared" ca="1" si="19"/>
        <v>295</v>
      </c>
      <c r="J234">
        <v>15</v>
      </c>
      <c r="K234" s="2">
        <f t="shared" ca="1" si="21"/>
        <v>44.25</v>
      </c>
      <c r="L234" s="2">
        <f t="shared" ca="1" si="22"/>
        <v>250.75</v>
      </c>
      <c r="M234" s="4">
        <f t="shared" ca="1" si="23"/>
        <v>250.75</v>
      </c>
    </row>
    <row r="235" spans="1:13" x14ac:dyDescent="0.25">
      <c r="A235">
        <v>234</v>
      </c>
      <c r="B235" s="1">
        <v>43306</v>
      </c>
      <c r="C235" s="1">
        <v>43306</v>
      </c>
      <c r="D235" s="1">
        <f t="shared" si="18"/>
        <v>43310</v>
      </c>
      <c r="E235" s="6">
        <f t="shared" si="24"/>
        <v>30</v>
      </c>
      <c r="F235" s="7" t="str">
        <f t="shared" si="20"/>
        <v>Juillet</v>
      </c>
      <c r="G235" t="s">
        <v>54</v>
      </c>
      <c r="H235" t="s">
        <v>65</v>
      </c>
      <c r="I235" s="2">
        <f t="shared" ca="1" si="19"/>
        <v>247</v>
      </c>
      <c r="J235">
        <v>15</v>
      </c>
      <c r="K235" s="2">
        <f t="shared" ca="1" si="21"/>
        <v>37.049999999999997</v>
      </c>
      <c r="L235" s="2">
        <f t="shared" ca="1" si="22"/>
        <v>209.95</v>
      </c>
      <c r="M235" s="4">
        <f t="shared" ca="1" si="23"/>
        <v>209.95</v>
      </c>
    </row>
    <row r="236" spans="1:13" x14ac:dyDescent="0.25">
      <c r="A236">
        <v>235</v>
      </c>
      <c r="B236" s="1">
        <v>43307</v>
      </c>
      <c r="C236" s="1">
        <v>43307</v>
      </c>
      <c r="D236" s="1">
        <f t="shared" si="18"/>
        <v>43310</v>
      </c>
      <c r="E236" s="6">
        <f t="shared" si="24"/>
        <v>30</v>
      </c>
      <c r="F236" s="7" t="str">
        <f t="shared" si="20"/>
        <v>Juillet</v>
      </c>
      <c r="G236" t="s">
        <v>54</v>
      </c>
      <c r="H236" t="s">
        <v>65</v>
      </c>
      <c r="I236" s="2">
        <f t="shared" ca="1" si="19"/>
        <v>157</v>
      </c>
      <c r="J236">
        <v>15</v>
      </c>
      <c r="K236" s="2">
        <f t="shared" ca="1" si="21"/>
        <v>23.55</v>
      </c>
      <c r="L236" s="2">
        <f t="shared" ca="1" si="22"/>
        <v>133.44999999999999</v>
      </c>
      <c r="M236" s="4">
        <f t="shared" ca="1" si="23"/>
        <v>133.44999999999999</v>
      </c>
    </row>
    <row r="237" spans="1:13" x14ac:dyDescent="0.25">
      <c r="A237">
        <v>236</v>
      </c>
      <c r="B237" s="1">
        <v>43308</v>
      </c>
      <c r="C237" s="1">
        <v>43308</v>
      </c>
      <c r="D237" s="1">
        <f t="shared" si="18"/>
        <v>43310</v>
      </c>
      <c r="E237" s="6">
        <f t="shared" si="24"/>
        <v>30</v>
      </c>
      <c r="F237" s="7" t="str">
        <f t="shared" si="20"/>
        <v>Juillet</v>
      </c>
      <c r="G237" t="s">
        <v>54</v>
      </c>
      <c r="H237" t="s">
        <v>65</v>
      </c>
      <c r="I237" s="2">
        <f t="shared" ca="1" si="19"/>
        <v>237</v>
      </c>
      <c r="J237">
        <v>15</v>
      </c>
      <c r="K237" s="2">
        <f t="shared" ca="1" si="21"/>
        <v>35.549999999999997</v>
      </c>
      <c r="L237" s="2">
        <f t="shared" ca="1" si="22"/>
        <v>201.45</v>
      </c>
      <c r="M237" s="4">
        <f t="shared" ca="1" si="23"/>
        <v>201.45</v>
      </c>
    </row>
    <row r="238" spans="1:13" x14ac:dyDescent="0.25">
      <c r="A238">
        <v>237</v>
      </c>
      <c r="B238" s="1">
        <v>43309</v>
      </c>
      <c r="C238" s="1">
        <v>43309</v>
      </c>
      <c r="D238" s="1">
        <f t="shared" si="18"/>
        <v>43310</v>
      </c>
      <c r="E238" s="6">
        <f t="shared" si="24"/>
        <v>30</v>
      </c>
      <c r="F238" s="7" t="str">
        <f t="shared" si="20"/>
        <v>Juillet</v>
      </c>
      <c r="G238" t="s">
        <v>54</v>
      </c>
      <c r="H238" t="s">
        <v>65</v>
      </c>
      <c r="I238" s="2">
        <f t="shared" ca="1" si="19"/>
        <v>333</v>
      </c>
      <c r="J238">
        <v>15</v>
      </c>
      <c r="K238" s="2">
        <f t="shared" ca="1" si="21"/>
        <v>49.95</v>
      </c>
      <c r="L238" s="2">
        <f t="shared" ca="1" si="22"/>
        <v>283.05</v>
      </c>
      <c r="M238" s="4">
        <f t="shared" ca="1" si="23"/>
        <v>283.05</v>
      </c>
    </row>
    <row r="239" spans="1:13" x14ac:dyDescent="0.25">
      <c r="A239">
        <v>238</v>
      </c>
      <c r="B239" s="1">
        <v>43310</v>
      </c>
      <c r="C239" s="1">
        <v>43310</v>
      </c>
      <c r="D239" s="1">
        <f t="shared" si="18"/>
        <v>43310</v>
      </c>
      <c r="E239" s="6">
        <f t="shared" si="24"/>
        <v>30</v>
      </c>
      <c r="F239" s="7" t="str">
        <f t="shared" si="20"/>
        <v>Juillet</v>
      </c>
      <c r="G239" t="s">
        <v>54</v>
      </c>
      <c r="H239" t="s">
        <v>65</v>
      </c>
      <c r="I239" s="2">
        <f t="shared" ca="1" si="19"/>
        <v>180</v>
      </c>
      <c r="J239">
        <v>15</v>
      </c>
      <c r="K239" s="2">
        <f t="shared" ca="1" si="21"/>
        <v>27</v>
      </c>
      <c r="L239" s="2">
        <f t="shared" ca="1" si="22"/>
        <v>153</v>
      </c>
      <c r="M239" s="4">
        <f t="shared" ca="1" si="23"/>
        <v>153</v>
      </c>
    </row>
    <row r="240" spans="1:13" x14ac:dyDescent="0.25">
      <c r="A240">
        <v>239</v>
      </c>
      <c r="B240" s="1">
        <v>43311</v>
      </c>
      <c r="C240" s="1">
        <v>43311</v>
      </c>
      <c r="D240" s="1">
        <f t="shared" si="18"/>
        <v>43317</v>
      </c>
      <c r="E240" s="6">
        <f t="shared" si="24"/>
        <v>31</v>
      </c>
      <c r="F240" s="7" t="str">
        <f t="shared" si="20"/>
        <v>Août</v>
      </c>
      <c r="G240" t="s">
        <v>54</v>
      </c>
      <c r="H240" t="s">
        <v>65</v>
      </c>
      <c r="I240" s="2">
        <f t="shared" ca="1" si="19"/>
        <v>359</v>
      </c>
      <c r="J240">
        <v>15</v>
      </c>
      <c r="K240" s="2">
        <f t="shared" ca="1" si="21"/>
        <v>53.85</v>
      </c>
      <c r="L240" s="2">
        <f t="shared" ca="1" si="22"/>
        <v>305.14999999999998</v>
      </c>
      <c r="M240" s="4">
        <f t="shared" ca="1" si="23"/>
        <v>305.14999999999998</v>
      </c>
    </row>
    <row r="241" spans="1:13" x14ac:dyDescent="0.25">
      <c r="A241">
        <v>240</v>
      </c>
      <c r="B241" s="1">
        <v>43312</v>
      </c>
      <c r="C241" s="1">
        <v>43312</v>
      </c>
      <c r="D241" s="1">
        <f t="shared" si="18"/>
        <v>43317</v>
      </c>
      <c r="E241" s="6">
        <f t="shared" si="24"/>
        <v>31</v>
      </c>
      <c r="F241" s="7" t="str">
        <f t="shared" si="20"/>
        <v>Août</v>
      </c>
      <c r="G241" t="s">
        <v>54</v>
      </c>
      <c r="H241" t="s">
        <v>65</v>
      </c>
      <c r="I241" s="2">
        <f t="shared" ca="1" si="19"/>
        <v>386</v>
      </c>
      <c r="J241">
        <v>15</v>
      </c>
      <c r="K241" s="2">
        <f t="shared" ca="1" si="21"/>
        <v>57.9</v>
      </c>
      <c r="L241" s="2">
        <f t="shared" ca="1" si="22"/>
        <v>328.1</v>
      </c>
      <c r="M241" s="4">
        <f t="shared" ca="1" si="23"/>
        <v>328.1</v>
      </c>
    </row>
    <row r="242" spans="1:13" x14ac:dyDescent="0.25">
      <c r="A242">
        <v>241</v>
      </c>
      <c r="B242" s="1">
        <v>43283</v>
      </c>
      <c r="C242" s="1">
        <v>43283</v>
      </c>
      <c r="D242" s="1">
        <f t="shared" si="18"/>
        <v>43289</v>
      </c>
      <c r="E242" s="6">
        <f t="shared" si="24"/>
        <v>27</v>
      </c>
      <c r="F242" s="7" t="str">
        <f t="shared" si="20"/>
        <v>Juillet</v>
      </c>
      <c r="G242" t="s">
        <v>56</v>
      </c>
      <c r="H242" t="s">
        <v>67</v>
      </c>
      <c r="I242" s="2">
        <f t="shared" ca="1" si="19"/>
        <v>179</v>
      </c>
      <c r="K242" s="2">
        <f t="shared" ca="1" si="21"/>
        <v>44.75</v>
      </c>
      <c r="L242" s="2">
        <f t="shared" ca="1" si="22"/>
        <v>179</v>
      </c>
      <c r="M242" s="4">
        <f t="shared" ca="1" si="23"/>
        <v>223.75</v>
      </c>
    </row>
    <row r="243" spans="1:13" x14ac:dyDescent="0.25">
      <c r="A243">
        <v>242</v>
      </c>
      <c r="B243" s="1">
        <v>43284</v>
      </c>
      <c r="C243" s="1">
        <v>43284</v>
      </c>
      <c r="D243" s="1">
        <f t="shared" si="18"/>
        <v>43289</v>
      </c>
      <c r="E243" s="6">
        <f t="shared" si="24"/>
        <v>27</v>
      </c>
      <c r="F243" s="7" t="str">
        <f t="shared" si="20"/>
        <v>Juillet</v>
      </c>
      <c r="G243" t="s">
        <v>56</v>
      </c>
      <c r="H243" t="s">
        <v>67</v>
      </c>
      <c r="I243" s="2">
        <f t="shared" ca="1" si="19"/>
        <v>392</v>
      </c>
      <c r="K243" s="2">
        <f t="shared" ca="1" si="21"/>
        <v>98</v>
      </c>
      <c r="L243" s="2">
        <f t="shared" ca="1" si="22"/>
        <v>392</v>
      </c>
      <c r="M243" s="4">
        <f t="shared" ca="1" si="23"/>
        <v>490</v>
      </c>
    </row>
    <row r="244" spans="1:13" x14ac:dyDescent="0.25">
      <c r="A244">
        <v>243</v>
      </c>
      <c r="B244" s="1">
        <v>43285</v>
      </c>
      <c r="C244" s="1">
        <v>43285</v>
      </c>
      <c r="D244" s="1">
        <f t="shared" si="18"/>
        <v>43289</v>
      </c>
      <c r="E244" s="6">
        <f t="shared" si="24"/>
        <v>27</v>
      </c>
      <c r="F244" s="7" t="str">
        <f t="shared" si="20"/>
        <v>Juillet</v>
      </c>
      <c r="G244" t="s">
        <v>56</v>
      </c>
      <c r="H244" t="s">
        <v>67</v>
      </c>
      <c r="I244" s="2">
        <f t="shared" ca="1" si="19"/>
        <v>350</v>
      </c>
      <c r="K244" s="2">
        <f t="shared" ca="1" si="21"/>
        <v>87.5</v>
      </c>
      <c r="L244" s="2">
        <f t="shared" ca="1" si="22"/>
        <v>350</v>
      </c>
      <c r="M244" s="4">
        <f t="shared" ca="1" si="23"/>
        <v>437.5</v>
      </c>
    </row>
    <row r="245" spans="1:13" x14ac:dyDescent="0.25">
      <c r="A245">
        <v>244</v>
      </c>
      <c r="B245" s="1">
        <v>43286</v>
      </c>
      <c r="C245" s="1">
        <v>43286</v>
      </c>
      <c r="D245" s="1">
        <f t="shared" si="18"/>
        <v>43289</v>
      </c>
      <c r="E245" s="6">
        <f t="shared" si="24"/>
        <v>27</v>
      </c>
      <c r="F245" s="7" t="str">
        <f t="shared" si="20"/>
        <v>Juillet</v>
      </c>
      <c r="G245" t="s">
        <v>56</v>
      </c>
      <c r="H245" t="s">
        <v>67</v>
      </c>
      <c r="I245" s="2">
        <f t="shared" ca="1" si="19"/>
        <v>391</v>
      </c>
      <c r="K245" s="2">
        <f t="shared" ca="1" si="21"/>
        <v>97.75</v>
      </c>
      <c r="L245" s="2">
        <f t="shared" ca="1" si="22"/>
        <v>391</v>
      </c>
      <c r="M245" s="4">
        <f t="shared" ca="1" si="23"/>
        <v>488.75</v>
      </c>
    </row>
    <row r="246" spans="1:13" x14ac:dyDescent="0.25">
      <c r="A246">
        <v>245</v>
      </c>
      <c r="B246" s="1">
        <v>43287</v>
      </c>
      <c r="C246" s="1">
        <v>43287</v>
      </c>
      <c r="D246" s="1">
        <f t="shared" ref="D246:D309" si="25">C246+7-WEEKDAY(C246,2)</f>
        <v>43289</v>
      </c>
      <c r="E246" s="6">
        <f t="shared" si="24"/>
        <v>27</v>
      </c>
      <c r="F246" s="7" t="str">
        <f t="shared" si="20"/>
        <v>Juillet</v>
      </c>
      <c r="G246" t="s">
        <v>56</v>
      </c>
      <c r="H246" t="s">
        <v>67</v>
      </c>
      <c r="I246" s="2">
        <f t="shared" ca="1" si="19"/>
        <v>365</v>
      </c>
      <c r="K246" s="2">
        <f t="shared" ca="1" si="21"/>
        <v>91.25</v>
      </c>
      <c r="L246" s="2">
        <f t="shared" ca="1" si="22"/>
        <v>365</v>
      </c>
      <c r="M246" s="4">
        <f t="shared" ca="1" si="23"/>
        <v>456.25</v>
      </c>
    </row>
    <row r="247" spans="1:13" x14ac:dyDescent="0.25">
      <c r="A247">
        <v>246</v>
      </c>
      <c r="B247" s="1">
        <v>43288</v>
      </c>
      <c r="C247" s="1">
        <v>43288</v>
      </c>
      <c r="D247" s="1">
        <f t="shared" si="25"/>
        <v>43289</v>
      </c>
      <c r="E247" s="6">
        <f t="shared" si="24"/>
        <v>27</v>
      </c>
      <c r="F247" s="7" t="str">
        <f t="shared" si="20"/>
        <v>Juillet</v>
      </c>
      <c r="G247" t="s">
        <v>56</v>
      </c>
      <c r="H247" t="s">
        <v>67</v>
      </c>
      <c r="I247" s="2">
        <f t="shared" ca="1" si="19"/>
        <v>260</v>
      </c>
      <c r="K247" s="2">
        <f t="shared" ca="1" si="21"/>
        <v>65</v>
      </c>
      <c r="L247" s="2">
        <f t="shared" ca="1" si="22"/>
        <v>260</v>
      </c>
      <c r="M247" s="4">
        <f t="shared" ca="1" si="23"/>
        <v>325</v>
      </c>
    </row>
    <row r="248" spans="1:13" x14ac:dyDescent="0.25">
      <c r="A248">
        <v>247</v>
      </c>
      <c r="B248" s="1">
        <v>43289</v>
      </c>
      <c r="C248" s="1">
        <v>43289</v>
      </c>
      <c r="D248" s="1">
        <f t="shared" si="25"/>
        <v>43289</v>
      </c>
      <c r="E248" s="6">
        <f t="shared" si="24"/>
        <v>27</v>
      </c>
      <c r="F248" s="7" t="str">
        <f t="shared" si="20"/>
        <v>Juillet</v>
      </c>
      <c r="G248" t="s">
        <v>56</v>
      </c>
      <c r="H248" t="s">
        <v>67</v>
      </c>
      <c r="I248" s="2">
        <f t="shared" ca="1" si="19"/>
        <v>194</v>
      </c>
      <c r="K248" s="2">
        <f t="shared" ca="1" si="21"/>
        <v>48.5</v>
      </c>
      <c r="L248" s="2">
        <f t="shared" ca="1" si="22"/>
        <v>194</v>
      </c>
      <c r="M248" s="4">
        <f t="shared" ca="1" si="23"/>
        <v>242.5</v>
      </c>
    </row>
    <row r="249" spans="1:13" x14ac:dyDescent="0.25">
      <c r="A249">
        <v>248</v>
      </c>
      <c r="B249" s="1">
        <v>43290</v>
      </c>
      <c r="C249" s="1">
        <v>43290</v>
      </c>
      <c r="D249" s="1">
        <f t="shared" si="25"/>
        <v>43296</v>
      </c>
      <c r="E249" s="6">
        <f t="shared" si="24"/>
        <v>28</v>
      </c>
      <c r="F249" s="7" t="str">
        <f t="shared" si="20"/>
        <v>Juillet</v>
      </c>
      <c r="G249" t="s">
        <v>56</v>
      </c>
      <c r="H249" t="s">
        <v>67</v>
      </c>
      <c r="I249" s="2">
        <f t="shared" ca="1" si="19"/>
        <v>323</v>
      </c>
      <c r="K249" s="2">
        <f t="shared" ca="1" si="21"/>
        <v>80.75</v>
      </c>
      <c r="L249" s="2">
        <f t="shared" ca="1" si="22"/>
        <v>323</v>
      </c>
      <c r="M249" s="4">
        <f t="shared" ca="1" si="23"/>
        <v>403.75</v>
      </c>
    </row>
    <row r="250" spans="1:13" x14ac:dyDescent="0.25">
      <c r="A250">
        <v>249</v>
      </c>
      <c r="B250" s="1">
        <v>43291</v>
      </c>
      <c r="C250" s="1">
        <v>43291</v>
      </c>
      <c r="D250" s="1">
        <f t="shared" si="25"/>
        <v>43296</v>
      </c>
      <c r="E250" s="6">
        <f t="shared" si="24"/>
        <v>28</v>
      </c>
      <c r="F250" s="7" t="str">
        <f t="shared" si="20"/>
        <v>Juillet</v>
      </c>
      <c r="G250" t="s">
        <v>56</v>
      </c>
      <c r="H250" t="s">
        <v>67</v>
      </c>
      <c r="I250" s="2">
        <f t="shared" ca="1" si="19"/>
        <v>311</v>
      </c>
      <c r="K250" s="2">
        <f t="shared" ca="1" si="21"/>
        <v>77.75</v>
      </c>
      <c r="L250" s="2">
        <f t="shared" ca="1" si="22"/>
        <v>311</v>
      </c>
      <c r="M250" s="4">
        <f t="shared" ca="1" si="23"/>
        <v>388.75</v>
      </c>
    </row>
    <row r="251" spans="1:13" x14ac:dyDescent="0.25">
      <c r="A251">
        <v>250</v>
      </c>
      <c r="B251" s="1">
        <v>43292</v>
      </c>
      <c r="C251" s="1">
        <v>43292</v>
      </c>
      <c r="D251" s="1">
        <f t="shared" si="25"/>
        <v>43296</v>
      </c>
      <c r="E251" s="6">
        <f t="shared" si="24"/>
        <v>28</v>
      </c>
      <c r="F251" s="7" t="str">
        <f t="shared" si="20"/>
        <v>Juillet</v>
      </c>
      <c r="G251" t="s">
        <v>56</v>
      </c>
      <c r="H251" t="s">
        <v>67</v>
      </c>
      <c r="I251" s="2">
        <f t="shared" ca="1" si="19"/>
        <v>321</v>
      </c>
      <c r="K251" s="2">
        <f t="shared" ca="1" si="21"/>
        <v>80.25</v>
      </c>
      <c r="L251" s="2">
        <f t="shared" ca="1" si="22"/>
        <v>321</v>
      </c>
      <c r="M251" s="4">
        <f t="shared" ca="1" si="23"/>
        <v>401.25</v>
      </c>
    </row>
    <row r="252" spans="1:13" x14ac:dyDescent="0.25">
      <c r="A252">
        <v>251</v>
      </c>
      <c r="B252" s="1">
        <v>43293</v>
      </c>
      <c r="C252" s="1">
        <v>43293</v>
      </c>
      <c r="D252" s="1">
        <f t="shared" si="25"/>
        <v>43296</v>
      </c>
      <c r="E252" s="6">
        <f t="shared" si="24"/>
        <v>28</v>
      </c>
      <c r="F252" s="7" t="str">
        <f t="shared" si="20"/>
        <v>Juillet</v>
      </c>
      <c r="G252" t="s">
        <v>56</v>
      </c>
      <c r="H252" t="s">
        <v>67</v>
      </c>
      <c r="I252" s="2">
        <f t="shared" ca="1" si="19"/>
        <v>185</v>
      </c>
      <c r="K252" s="2">
        <f t="shared" ca="1" si="21"/>
        <v>46.25</v>
      </c>
      <c r="L252" s="2">
        <f t="shared" ca="1" si="22"/>
        <v>185</v>
      </c>
      <c r="M252" s="4">
        <f t="shared" ca="1" si="23"/>
        <v>231.25</v>
      </c>
    </row>
    <row r="253" spans="1:13" x14ac:dyDescent="0.25">
      <c r="A253">
        <v>252</v>
      </c>
      <c r="B253" s="1">
        <v>43294</v>
      </c>
      <c r="C253" s="1">
        <v>43294</v>
      </c>
      <c r="D253" s="1">
        <f t="shared" si="25"/>
        <v>43296</v>
      </c>
      <c r="E253" s="6">
        <f t="shared" si="24"/>
        <v>28</v>
      </c>
      <c r="F253" s="7" t="str">
        <f t="shared" si="20"/>
        <v>Juillet</v>
      </c>
      <c r="G253" t="s">
        <v>56</v>
      </c>
      <c r="H253" t="s">
        <v>67</v>
      </c>
      <c r="I253" s="2">
        <f t="shared" ca="1" si="19"/>
        <v>279</v>
      </c>
      <c r="K253" s="2">
        <f t="shared" ca="1" si="21"/>
        <v>69.75</v>
      </c>
      <c r="L253" s="2">
        <f t="shared" ca="1" si="22"/>
        <v>279</v>
      </c>
      <c r="M253" s="4">
        <f t="shared" ca="1" si="23"/>
        <v>348.75</v>
      </c>
    </row>
    <row r="254" spans="1:13" x14ac:dyDescent="0.25">
      <c r="A254">
        <v>253</v>
      </c>
      <c r="B254" s="1">
        <v>43295</v>
      </c>
      <c r="C254" s="1">
        <v>43295</v>
      </c>
      <c r="D254" s="1">
        <f t="shared" si="25"/>
        <v>43296</v>
      </c>
      <c r="E254" s="6">
        <f t="shared" si="24"/>
        <v>28</v>
      </c>
      <c r="F254" s="7" t="str">
        <f t="shared" si="20"/>
        <v>Juillet</v>
      </c>
      <c r="G254" t="s">
        <v>56</v>
      </c>
      <c r="H254" t="s">
        <v>67</v>
      </c>
      <c r="I254" s="2">
        <f t="shared" ca="1" si="19"/>
        <v>329</v>
      </c>
      <c r="K254" s="2">
        <f t="shared" ca="1" si="21"/>
        <v>82.25</v>
      </c>
      <c r="L254" s="2">
        <f t="shared" ca="1" si="22"/>
        <v>329</v>
      </c>
      <c r="M254" s="4">
        <f t="shared" ca="1" si="23"/>
        <v>411.25</v>
      </c>
    </row>
    <row r="255" spans="1:13" x14ac:dyDescent="0.25">
      <c r="A255">
        <v>254</v>
      </c>
      <c r="B255" s="1">
        <v>43296</v>
      </c>
      <c r="C255" s="1">
        <v>43296</v>
      </c>
      <c r="D255" s="1">
        <f t="shared" si="25"/>
        <v>43296</v>
      </c>
      <c r="E255" s="6">
        <f t="shared" si="24"/>
        <v>28</v>
      </c>
      <c r="F255" s="7" t="str">
        <f t="shared" si="20"/>
        <v>Juillet</v>
      </c>
      <c r="G255" t="s">
        <v>56</v>
      </c>
      <c r="H255" t="s">
        <v>67</v>
      </c>
      <c r="I255" s="2">
        <f t="shared" ref="I255:I318" ca="1" si="26">RANDBETWEEN(150,400)</f>
        <v>263</v>
      </c>
      <c r="K255" s="2">
        <f t="shared" ca="1" si="21"/>
        <v>65.75</v>
      </c>
      <c r="L255" s="2">
        <f t="shared" ca="1" si="22"/>
        <v>263</v>
      </c>
      <c r="M255" s="4">
        <f t="shared" ca="1" si="23"/>
        <v>328.75</v>
      </c>
    </row>
    <row r="256" spans="1:13" x14ac:dyDescent="0.25">
      <c r="A256">
        <v>255</v>
      </c>
      <c r="B256" s="1">
        <v>43297</v>
      </c>
      <c r="C256" s="1">
        <v>43297</v>
      </c>
      <c r="D256" s="1">
        <f t="shared" si="25"/>
        <v>43303</v>
      </c>
      <c r="E256" s="6">
        <f t="shared" si="24"/>
        <v>29</v>
      </c>
      <c r="F256" s="7" t="str">
        <f t="shared" si="20"/>
        <v>Juillet</v>
      </c>
      <c r="G256" t="s">
        <v>56</v>
      </c>
      <c r="H256" t="s">
        <v>67</v>
      </c>
      <c r="I256" s="2">
        <f t="shared" ca="1" si="26"/>
        <v>377</v>
      </c>
      <c r="K256" s="2">
        <f t="shared" ca="1" si="21"/>
        <v>94.25</v>
      </c>
      <c r="L256" s="2">
        <f t="shared" ca="1" si="22"/>
        <v>377</v>
      </c>
      <c r="M256" s="4">
        <f t="shared" ca="1" si="23"/>
        <v>471.25</v>
      </c>
    </row>
    <row r="257" spans="1:13" x14ac:dyDescent="0.25">
      <c r="A257">
        <v>256</v>
      </c>
      <c r="B257" s="1">
        <v>43298</v>
      </c>
      <c r="C257" s="1">
        <v>43298</v>
      </c>
      <c r="D257" s="1">
        <f t="shared" si="25"/>
        <v>43303</v>
      </c>
      <c r="E257" s="6">
        <f t="shared" si="24"/>
        <v>29</v>
      </c>
      <c r="F257" s="7" t="str">
        <f t="shared" si="20"/>
        <v>Juillet</v>
      </c>
      <c r="G257" t="s">
        <v>56</v>
      </c>
      <c r="H257" t="s">
        <v>67</v>
      </c>
      <c r="I257" s="2">
        <f t="shared" ca="1" si="26"/>
        <v>390</v>
      </c>
      <c r="K257" s="2">
        <f t="shared" ca="1" si="21"/>
        <v>97.5</v>
      </c>
      <c r="L257" s="2">
        <f t="shared" ca="1" si="22"/>
        <v>390</v>
      </c>
      <c r="M257" s="4">
        <f t="shared" ca="1" si="23"/>
        <v>487.5</v>
      </c>
    </row>
    <row r="258" spans="1:13" x14ac:dyDescent="0.25">
      <c r="A258">
        <v>257</v>
      </c>
      <c r="B258" s="1">
        <v>43299</v>
      </c>
      <c r="C258" s="1">
        <v>43299</v>
      </c>
      <c r="D258" s="1">
        <f t="shared" si="25"/>
        <v>43303</v>
      </c>
      <c r="E258" s="6">
        <f t="shared" si="24"/>
        <v>29</v>
      </c>
      <c r="F258" s="7" t="str">
        <f t="shared" si="20"/>
        <v>Juillet</v>
      </c>
      <c r="G258" t="s">
        <v>56</v>
      </c>
      <c r="H258" t="s">
        <v>67</v>
      </c>
      <c r="I258" s="2">
        <f t="shared" ca="1" si="26"/>
        <v>267</v>
      </c>
      <c r="K258" s="2">
        <f t="shared" ca="1" si="21"/>
        <v>66.75</v>
      </c>
      <c r="L258" s="2">
        <f t="shared" ca="1" si="22"/>
        <v>267</v>
      </c>
      <c r="M258" s="4">
        <f t="shared" ca="1" si="23"/>
        <v>333.75</v>
      </c>
    </row>
    <row r="259" spans="1:13" x14ac:dyDescent="0.25">
      <c r="A259">
        <v>258</v>
      </c>
      <c r="B259" s="1">
        <v>43300</v>
      </c>
      <c r="C259" s="1">
        <v>43300</v>
      </c>
      <c r="D259" s="1">
        <f t="shared" si="25"/>
        <v>43303</v>
      </c>
      <c r="E259" s="6">
        <f t="shared" si="24"/>
        <v>29</v>
      </c>
      <c r="F259" s="7" t="str">
        <f t="shared" ref="F259:F322" si="27">PROPER(UPPER(TEXT(D259,"Mmmm")))</f>
        <v>Juillet</v>
      </c>
      <c r="G259" t="s">
        <v>56</v>
      </c>
      <c r="H259" t="s">
        <v>67</v>
      </c>
      <c r="I259" s="2">
        <f t="shared" ca="1" si="26"/>
        <v>266</v>
      </c>
      <c r="K259" s="2">
        <f t="shared" ref="K259:K322" ca="1" si="28">IF(H259="BANA",SUM(I259*25/100),SUM(I259*J259/100))</f>
        <v>66.5</v>
      </c>
      <c r="L259" s="2">
        <f t="shared" ref="L259:L322" ca="1" si="29">IF(H259="BANA",I259,SUM(I259-K259))</f>
        <v>266</v>
      </c>
      <c r="M259" s="4">
        <f t="shared" ref="M259:M322" ca="1" si="30">IF(H259="BANA",SUM(I259+K259),SUM(I259-K259))</f>
        <v>332.5</v>
      </c>
    </row>
    <row r="260" spans="1:13" x14ac:dyDescent="0.25">
      <c r="A260">
        <v>259</v>
      </c>
      <c r="B260" s="1">
        <v>43301</v>
      </c>
      <c r="C260" s="1">
        <v>43301</v>
      </c>
      <c r="D260" s="1">
        <f t="shared" si="25"/>
        <v>43303</v>
      </c>
      <c r="E260" s="6">
        <f t="shared" si="24"/>
        <v>29</v>
      </c>
      <c r="F260" s="7" t="str">
        <f t="shared" si="27"/>
        <v>Juillet</v>
      </c>
      <c r="G260" t="s">
        <v>56</v>
      </c>
      <c r="H260" t="s">
        <v>67</v>
      </c>
      <c r="I260" s="2">
        <f t="shared" ca="1" si="26"/>
        <v>331</v>
      </c>
      <c r="K260" s="2">
        <f t="shared" ca="1" si="28"/>
        <v>82.75</v>
      </c>
      <c r="L260" s="2">
        <f t="shared" ca="1" si="29"/>
        <v>331</v>
      </c>
      <c r="M260" s="4">
        <f t="shared" ca="1" si="30"/>
        <v>413.75</v>
      </c>
    </row>
    <row r="261" spans="1:13" x14ac:dyDescent="0.25">
      <c r="A261">
        <v>260</v>
      </c>
      <c r="B261" s="1">
        <v>43302</v>
      </c>
      <c r="C261" s="1">
        <v>43302</v>
      </c>
      <c r="D261" s="1">
        <f t="shared" si="25"/>
        <v>43303</v>
      </c>
      <c r="E261" s="6">
        <f t="shared" si="24"/>
        <v>29</v>
      </c>
      <c r="F261" s="7" t="str">
        <f t="shared" si="27"/>
        <v>Juillet</v>
      </c>
      <c r="G261" t="s">
        <v>56</v>
      </c>
      <c r="H261" t="s">
        <v>67</v>
      </c>
      <c r="I261" s="2">
        <f t="shared" ca="1" si="26"/>
        <v>330</v>
      </c>
      <c r="K261" s="2">
        <f t="shared" ca="1" si="28"/>
        <v>82.5</v>
      </c>
      <c r="L261" s="2">
        <f t="shared" ca="1" si="29"/>
        <v>330</v>
      </c>
      <c r="M261" s="4">
        <f t="shared" ca="1" si="30"/>
        <v>412.5</v>
      </c>
    </row>
    <row r="262" spans="1:13" x14ac:dyDescent="0.25">
      <c r="A262">
        <v>261</v>
      </c>
      <c r="B262" s="1">
        <v>43303</v>
      </c>
      <c r="C262" s="1">
        <v>43303</v>
      </c>
      <c r="D262" s="1">
        <f t="shared" si="25"/>
        <v>43303</v>
      </c>
      <c r="E262" s="6">
        <f t="shared" si="24"/>
        <v>29</v>
      </c>
      <c r="F262" s="7" t="str">
        <f t="shared" si="27"/>
        <v>Juillet</v>
      </c>
      <c r="G262" t="s">
        <v>56</v>
      </c>
      <c r="H262" t="s">
        <v>67</v>
      </c>
      <c r="I262" s="2">
        <f t="shared" ca="1" si="26"/>
        <v>268</v>
      </c>
      <c r="K262" s="2">
        <f t="shared" ca="1" si="28"/>
        <v>67</v>
      </c>
      <c r="L262" s="2">
        <f t="shared" ca="1" si="29"/>
        <v>268</v>
      </c>
      <c r="M262" s="4">
        <f t="shared" ca="1" si="30"/>
        <v>335</v>
      </c>
    </row>
    <row r="263" spans="1:13" x14ac:dyDescent="0.25">
      <c r="A263">
        <v>262</v>
      </c>
      <c r="B263" s="1">
        <v>43304</v>
      </c>
      <c r="C263" s="1">
        <v>43304</v>
      </c>
      <c r="D263" s="1">
        <f t="shared" si="25"/>
        <v>43310</v>
      </c>
      <c r="E263" s="6">
        <f t="shared" si="24"/>
        <v>30</v>
      </c>
      <c r="F263" s="7" t="str">
        <f t="shared" si="27"/>
        <v>Juillet</v>
      </c>
      <c r="G263" t="s">
        <v>56</v>
      </c>
      <c r="H263" t="s">
        <v>67</v>
      </c>
      <c r="I263" s="2">
        <f t="shared" ca="1" si="26"/>
        <v>387</v>
      </c>
      <c r="K263" s="2">
        <f t="shared" ca="1" si="28"/>
        <v>96.75</v>
      </c>
      <c r="L263" s="2">
        <f t="shared" ca="1" si="29"/>
        <v>387</v>
      </c>
      <c r="M263" s="4">
        <f t="shared" ca="1" si="30"/>
        <v>483.75</v>
      </c>
    </row>
    <row r="264" spans="1:13" x14ac:dyDescent="0.25">
      <c r="A264">
        <v>263</v>
      </c>
      <c r="B264" s="1">
        <v>43305</v>
      </c>
      <c r="C264" s="1">
        <v>43305</v>
      </c>
      <c r="D264" s="1">
        <f t="shared" si="25"/>
        <v>43310</v>
      </c>
      <c r="E264" s="6">
        <f t="shared" si="24"/>
        <v>30</v>
      </c>
      <c r="F264" s="7" t="str">
        <f t="shared" si="27"/>
        <v>Juillet</v>
      </c>
      <c r="G264" t="s">
        <v>56</v>
      </c>
      <c r="H264" t="s">
        <v>67</v>
      </c>
      <c r="I264" s="2">
        <f t="shared" ca="1" si="26"/>
        <v>212</v>
      </c>
      <c r="K264" s="2">
        <f t="shared" ca="1" si="28"/>
        <v>53</v>
      </c>
      <c r="L264" s="2">
        <f t="shared" ca="1" si="29"/>
        <v>212</v>
      </c>
      <c r="M264" s="4">
        <f t="shared" ca="1" si="30"/>
        <v>265</v>
      </c>
    </row>
    <row r="265" spans="1:13" x14ac:dyDescent="0.25">
      <c r="A265">
        <v>264</v>
      </c>
      <c r="B265" s="1">
        <v>43306</v>
      </c>
      <c r="C265" s="1">
        <v>43306</v>
      </c>
      <c r="D265" s="1">
        <f t="shared" si="25"/>
        <v>43310</v>
      </c>
      <c r="E265" s="6">
        <f t="shared" ref="E265:E328" si="31">_xlfn.ISOWEEKNUM(D265)</f>
        <v>30</v>
      </c>
      <c r="F265" s="7" t="str">
        <f t="shared" si="27"/>
        <v>Juillet</v>
      </c>
      <c r="G265" t="s">
        <v>56</v>
      </c>
      <c r="H265" t="s">
        <v>67</v>
      </c>
      <c r="I265" s="2">
        <f t="shared" ca="1" si="26"/>
        <v>153</v>
      </c>
      <c r="K265" s="2">
        <f t="shared" ca="1" si="28"/>
        <v>38.25</v>
      </c>
      <c r="L265" s="2">
        <f t="shared" ca="1" si="29"/>
        <v>153</v>
      </c>
      <c r="M265" s="4">
        <f t="shared" ca="1" si="30"/>
        <v>191.25</v>
      </c>
    </row>
    <row r="266" spans="1:13" x14ac:dyDescent="0.25">
      <c r="A266">
        <v>265</v>
      </c>
      <c r="B266" s="1">
        <v>43307</v>
      </c>
      <c r="C266" s="1">
        <v>43307</v>
      </c>
      <c r="D266" s="1">
        <f t="shared" si="25"/>
        <v>43310</v>
      </c>
      <c r="E266" s="6">
        <f t="shared" si="31"/>
        <v>30</v>
      </c>
      <c r="F266" s="7" t="str">
        <f t="shared" si="27"/>
        <v>Juillet</v>
      </c>
      <c r="G266" t="s">
        <v>56</v>
      </c>
      <c r="H266" t="s">
        <v>67</v>
      </c>
      <c r="I266" s="2">
        <f t="shared" ca="1" si="26"/>
        <v>369</v>
      </c>
      <c r="K266" s="2">
        <f t="shared" ca="1" si="28"/>
        <v>92.25</v>
      </c>
      <c r="L266" s="2">
        <f t="shared" ca="1" si="29"/>
        <v>369</v>
      </c>
      <c r="M266" s="4">
        <f t="shared" ca="1" si="30"/>
        <v>461.25</v>
      </c>
    </row>
    <row r="267" spans="1:13" x14ac:dyDescent="0.25">
      <c r="A267">
        <v>266</v>
      </c>
      <c r="B267" s="1">
        <v>43308</v>
      </c>
      <c r="C267" s="1">
        <v>43308</v>
      </c>
      <c r="D267" s="1">
        <f t="shared" si="25"/>
        <v>43310</v>
      </c>
      <c r="E267" s="6">
        <f t="shared" si="31"/>
        <v>30</v>
      </c>
      <c r="F267" s="7" t="str">
        <f t="shared" si="27"/>
        <v>Juillet</v>
      </c>
      <c r="G267" t="s">
        <v>56</v>
      </c>
      <c r="H267" t="s">
        <v>67</v>
      </c>
      <c r="I267" s="2">
        <f t="shared" ca="1" si="26"/>
        <v>272</v>
      </c>
      <c r="K267" s="2">
        <f t="shared" ca="1" si="28"/>
        <v>68</v>
      </c>
      <c r="L267" s="2">
        <f t="shared" ca="1" si="29"/>
        <v>272</v>
      </c>
      <c r="M267" s="4">
        <f t="shared" ca="1" si="30"/>
        <v>340</v>
      </c>
    </row>
    <row r="268" spans="1:13" x14ac:dyDescent="0.25">
      <c r="A268">
        <v>267</v>
      </c>
      <c r="B268" s="1">
        <v>43309</v>
      </c>
      <c r="C268" s="1">
        <v>43309</v>
      </c>
      <c r="D268" s="1">
        <f t="shared" si="25"/>
        <v>43310</v>
      </c>
      <c r="E268" s="6">
        <f t="shared" si="31"/>
        <v>30</v>
      </c>
      <c r="F268" s="7" t="str">
        <f t="shared" si="27"/>
        <v>Juillet</v>
      </c>
      <c r="G268" t="s">
        <v>56</v>
      </c>
      <c r="H268" t="s">
        <v>67</v>
      </c>
      <c r="I268" s="2">
        <f t="shared" ca="1" si="26"/>
        <v>331</v>
      </c>
      <c r="K268" s="2">
        <f t="shared" ca="1" si="28"/>
        <v>82.75</v>
      </c>
      <c r="L268" s="2">
        <f t="shared" ca="1" si="29"/>
        <v>331</v>
      </c>
      <c r="M268" s="4">
        <f t="shared" ca="1" si="30"/>
        <v>413.75</v>
      </c>
    </row>
    <row r="269" spans="1:13" x14ac:dyDescent="0.25">
      <c r="A269">
        <v>268</v>
      </c>
      <c r="B269" s="1">
        <v>43310</v>
      </c>
      <c r="C269" s="1">
        <v>43310</v>
      </c>
      <c r="D269" s="1">
        <f t="shared" si="25"/>
        <v>43310</v>
      </c>
      <c r="E269" s="6">
        <f t="shared" si="31"/>
        <v>30</v>
      </c>
      <c r="F269" s="7" t="str">
        <f t="shared" si="27"/>
        <v>Juillet</v>
      </c>
      <c r="G269" t="s">
        <v>56</v>
      </c>
      <c r="H269" t="s">
        <v>67</v>
      </c>
      <c r="I269" s="2">
        <f t="shared" ca="1" si="26"/>
        <v>334</v>
      </c>
      <c r="K269" s="2">
        <f t="shared" ca="1" si="28"/>
        <v>83.5</v>
      </c>
      <c r="L269" s="2">
        <f t="shared" ca="1" si="29"/>
        <v>334</v>
      </c>
      <c r="M269" s="4">
        <f t="shared" ca="1" si="30"/>
        <v>417.5</v>
      </c>
    </row>
    <row r="270" spans="1:13" x14ac:dyDescent="0.25">
      <c r="A270">
        <v>269</v>
      </c>
      <c r="B270" s="1">
        <v>43311</v>
      </c>
      <c r="C270" s="1">
        <v>43311</v>
      </c>
      <c r="D270" s="1">
        <f t="shared" si="25"/>
        <v>43317</v>
      </c>
      <c r="E270" s="6">
        <f t="shared" si="31"/>
        <v>31</v>
      </c>
      <c r="F270" s="7" t="str">
        <f t="shared" si="27"/>
        <v>Août</v>
      </c>
      <c r="G270" t="s">
        <v>56</v>
      </c>
      <c r="H270" t="s">
        <v>67</v>
      </c>
      <c r="I270" s="2">
        <f t="shared" ca="1" si="26"/>
        <v>302</v>
      </c>
      <c r="K270" s="2">
        <f t="shared" ca="1" si="28"/>
        <v>75.5</v>
      </c>
      <c r="L270" s="2">
        <f t="shared" ca="1" si="29"/>
        <v>302</v>
      </c>
      <c r="M270" s="4">
        <f t="shared" ca="1" si="30"/>
        <v>377.5</v>
      </c>
    </row>
    <row r="271" spans="1:13" x14ac:dyDescent="0.25">
      <c r="A271">
        <v>270</v>
      </c>
      <c r="B271" s="1">
        <v>43312</v>
      </c>
      <c r="C271" s="1">
        <v>43312</v>
      </c>
      <c r="D271" s="1">
        <f t="shared" si="25"/>
        <v>43317</v>
      </c>
      <c r="E271" s="6">
        <f t="shared" si="31"/>
        <v>31</v>
      </c>
      <c r="F271" s="7" t="str">
        <f t="shared" si="27"/>
        <v>Août</v>
      </c>
      <c r="G271" t="s">
        <v>56</v>
      </c>
      <c r="H271" t="s">
        <v>67</v>
      </c>
      <c r="I271" s="2">
        <f t="shared" ca="1" si="26"/>
        <v>320</v>
      </c>
      <c r="K271" s="2">
        <f t="shared" ca="1" si="28"/>
        <v>80</v>
      </c>
      <c r="L271" s="2">
        <f t="shared" ca="1" si="29"/>
        <v>320</v>
      </c>
      <c r="M271" s="4">
        <f t="shared" ca="1" si="30"/>
        <v>400</v>
      </c>
    </row>
    <row r="272" spans="1:13" x14ac:dyDescent="0.25">
      <c r="A272">
        <v>271</v>
      </c>
      <c r="B272" s="1">
        <v>43283</v>
      </c>
      <c r="C272" s="1">
        <v>43283</v>
      </c>
      <c r="D272" s="1">
        <f t="shared" si="25"/>
        <v>43289</v>
      </c>
      <c r="E272" s="6">
        <f t="shared" si="31"/>
        <v>27</v>
      </c>
      <c r="F272" s="7" t="str">
        <f t="shared" si="27"/>
        <v>Juillet</v>
      </c>
      <c r="G272" t="s">
        <v>56</v>
      </c>
      <c r="H272" t="s">
        <v>63</v>
      </c>
      <c r="I272" s="2">
        <f t="shared" ca="1" si="26"/>
        <v>278</v>
      </c>
      <c r="J272">
        <v>15</v>
      </c>
      <c r="K272" s="2">
        <f t="shared" ca="1" si="28"/>
        <v>41.7</v>
      </c>
      <c r="L272" s="2">
        <f t="shared" ca="1" si="29"/>
        <v>236.3</v>
      </c>
      <c r="M272" s="4">
        <f t="shared" ca="1" si="30"/>
        <v>236.3</v>
      </c>
    </row>
    <row r="273" spans="1:13" x14ac:dyDescent="0.25">
      <c r="A273">
        <v>272</v>
      </c>
      <c r="B273" s="1">
        <v>43284</v>
      </c>
      <c r="C273" s="1">
        <v>43284</v>
      </c>
      <c r="D273" s="1">
        <f t="shared" si="25"/>
        <v>43289</v>
      </c>
      <c r="E273" s="6">
        <f t="shared" si="31"/>
        <v>27</v>
      </c>
      <c r="F273" s="7" t="str">
        <f t="shared" si="27"/>
        <v>Juillet</v>
      </c>
      <c r="G273" t="s">
        <v>56</v>
      </c>
      <c r="H273" t="s">
        <v>63</v>
      </c>
      <c r="I273" s="2">
        <f t="shared" ca="1" si="26"/>
        <v>263</v>
      </c>
      <c r="J273">
        <v>15</v>
      </c>
      <c r="K273" s="2">
        <f t="shared" ca="1" si="28"/>
        <v>39.450000000000003</v>
      </c>
      <c r="L273" s="2">
        <f t="shared" ca="1" si="29"/>
        <v>223.55</v>
      </c>
      <c r="M273" s="4">
        <f t="shared" ca="1" si="30"/>
        <v>223.55</v>
      </c>
    </row>
    <row r="274" spans="1:13" x14ac:dyDescent="0.25">
      <c r="A274">
        <v>273</v>
      </c>
      <c r="B274" s="1">
        <v>43285</v>
      </c>
      <c r="C274" s="1">
        <v>43285</v>
      </c>
      <c r="D274" s="1">
        <f t="shared" si="25"/>
        <v>43289</v>
      </c>
      <c r="E274" s="6">
        <f t="shared" si="31"/>
        <v>27</v>
      </c>
      <c r="F274" s="7" t="str">
        <f t="shared" si="27"/>
        <v>Juillet</v>
      </c>
      <c r="G274" t="s">
        <v>56</v>
      </c>
      <c r="H274" t="s">
        <v>63</v>
      </c>
      <c r="I274" s="2">
        <f t="shared" ca="1" si="26"/>
        <v>342</v>
      </c>
      <c r="J274">
        <v>15</v>
      </c>
      <c r="K274" s="2">
        <f t="shared" ca="1" si="28"/>
        <v>51.3</v>
      </c>
      <c r="L274" s="2">
        <f t="shared" ca="1" si="29"/>
        <v>290.7</v>
      </c>
      <c r="M274" s="4">
        <f t="shared" ca="1" si="30"/>
        <v>290.7</v>
      </c>
    </row>
    <row r="275" spans="1:13" x14ac:dyDescent="0.25">
      <c r="A275">
        <v>274</v>
      </c>
      <c r="B275" s="1">
        <v>43286</v>
      </c>
      <c r="C275" s="1">
        <v>43286</v>
      </c>
      <c r="D275" s="1">
        <f t="shared" si="25"/>
        <v>43289</v>
      </c>
      <c r="E275" s="6">
        <f t="shared" si="31"/>
        <v>27</v>
      </c>
      <c r="F275" s="7" t="str">
        <f t="shared" si="27"/>
        <v>Juillet</v>
      </c>
      <c r="G275" t="s">
        <v>56</v>
      </c>
      <c r="H275" t="s">
        <v>63</v>
      </c>
      <c r="I275" s="2">
        <f t="shared" ca="1" si="26"/>
        <v>294</v>
      </c>
      <c r="J275">
        <v>15</v>
      </c>
      <c r="K275" s="2">
        <f t="shared" ca="1" si="28"/>
        <v>44.1</v>
      </c>
      <c r="L275" s="2">
        <f t="shared" ca="1" si="29"/>
        <v>249.9</v>
      </c>
      <c r="M275" s="4">
        <f t="shared" ca="1" si="30"/>
        <v>249.9</v>
      </c>
    </row>
    <row r="276" spans="1:13" x14ac:dyDescent="0.25">
      <c r="A276">
        <v>275</v>
      </c>
      <c r="B276" s="1">
        <v>43287</v>
      </c>
      <c r="C276" s="1">
        <v>43287</v>
      </c>
      <c r="D276" s="1">
        <f t="shared" si="25"/>
        <v>43289</v>
      </c>
      <c r="E276" s="6">
        <f t="shared" si="31"/>
        <v>27</v>
      </c>
      <c r="F276" s="7" t="str">
        <f t="shared" si="27"/>
        <v>Juillet</v>
      </c>
      <c r="G276" t="s">
        <v>56</v>
      </c>
      <c r="H276" t="s">
        <v>63</v>
      </c>
      <c r="I276" s="2">
        <f t="shared" ca="1" si="26"/>
        <v>389</v>
      </c>
      <c r="J276">
        <v>15</v>
      </c>
      <c r="K276" s="2">
        <f t="shared" ca="1" si="28"/>
        <v>58.35</v>
      </c>
      <c r="L276" s="2">
        <f t="shared" ca="1" si="29"/>
        <v>330.65</v>
      </c>
      <c r="M276" s="4">
        <f t="shared" ca="1" si="30"/>
        <v>330.65</v>
      </c>
    </row>
    <row r="277" spans="1:13" x14ac:dyDescent="0.25">
      <c r="A277">
        <v>276</v>
      </c>
      <c r="B277" s="1">
        <v>43288</v>
      </c>
      <c r="C277" s="1">
        <v>43288</v>
      </c>
      <c r="D277" s="1">
        <f t="shared" si="25"/>
        <v>43289</v>
      </c>
      <c r="E277" s="6">
        <f t="shared" si="31"/>
        <v>27</v>
      </c>
      <c r="F277" s="7" t="str">
        <f t="shared" si="27"/>
        <v>Juillet</v>
      </c>
      <c r="G277" t="s">
        <v>56</v>
      </c>
      <c r="H277" t="s">
        <v>63</v>
      </c>
      <c r="I277" s="2">
        <f t="shared" ca="1" si="26"/>
        <v>267</v>
      </c>
      <c r="J277">
        <v>15</v>
      </c>
      <c r="K277" s="2">
        <f t="shared" ca="1" si="28"/>
        <v>40.049999999999997</v>
      </c>
      <c r="L277" s="2">
        <f t="shared" ca="1" si="29"/>
        <v>226.95</v>
      </c>
      <c r="M277" s="4">
        <f t="shared" ca="1" si="30"/>
        <v>226.95</v>
      </c>
    </row>
    <row r="278" spans="1:13" x14ac:dyDescent="0.25">
      <c r="A278">
        <v>277</v>
      </c>
      <c r="B278" s="1">
        <v>43289</v>
      </c>
      <c r="C278" s="1">
        <v>43289</v>
      </c>
      <c r="D278" s="1">
        <f t="shared" si="25"/>
        <v>43289</v>
      </c>
      <c r="E278" s="6">
        <f t="shared" si="31"/>
        <v>27</v>
      </c>
      <c r="F278" s="7" t="str">
        <f t="shared" si="27"/>
        <v>Juillet</v>
      </c>
      <c r="G278" t="s">
        <v>56</v>
      </c>
      <c r="H278" t="s">
        <v>63</v>
      </c>
      <c r="I278" s="2">
        <f t="shared" ca="1" si="26"/>
        <v>365</v>
      </c>
      <c r="J278">
        <v>15</v>
      </c>
      <c r="K278" s="2">
        <f t="shared" ca="1" si="28"/>
        <v>54.75</v>
      </c>
      <c r="L278" s="2">
        <f t="shared" ca="1" si="29"/>
        <v>310.25</v>
      </c>
      <c r="M278" s="4">
        <f t="shared" ca="1" si="30"/>
        <v>310.25</v>
      </c>
    </row>
    <row r="279" spans="1:13" x14ac:dyDescent="0.25">
      <c r="A279">
        <v>278</v>
      </c>
      <c r="B279" s="1">
        <v>43290</v>
      </c>
      <c r="C279" s="1">
        <v>43290</v>
      </c>
      <c r="D279" s="1">
        <f t="shared" si="25"/>
        <v>43296</v>
      </c>
      <c r="E279" s="6">
        <f t="shared" si="31"/>
        <v>28</v>
      </c>
      <c r="F279" s="7" t="str">
        <f t="shared" si="27"/>
        <v>Juillet</v>
      </c>
      <c r="G279" t="s">
        <v>56</v>
      </c>
      <c r="H279" t="s">
        <v>63</v>
      </c>
      <c r="I279" s="2">
        <f t="shared" ca="1" si="26"/>
        <v>193</v>
      </c>
      <c r="J279">
        <v>15</v>
      </c>
      <c r="K279" s="2">
        <f t="shared" ca="1" si="28"/>
        <v>28.95</v>
      </c>
      <c r="L279" s="2">
        <f t="shared" ca="1" si="29"/>
        <v>164.05</v>
      </c>
      <c r="M279" s="4">
        <f t="shared" ca="1" si="30"/>
        <v>164.05</v>
      </c>
    </row>
    <row r="280" spans="1:13" x14ac:dyDescent="0.25">
      <c r="A280">
        <v>279</v>
      </c>
      <c r="B280" s="1">
        <v>43291</v>
      </c>
      <c r="C280" s="1">
        <v>43291</v>
      </c>
      <c r="D280" s="1">
        <f t="shared" si="25"/>
        <v>43296</v>
      </c>
      <c r="E280" s="6">
        <f t="shared" si="31"/>
        <v>28</v>
      </c>
      <c r="F280" s="7" t="str">
        <f t="shared" si="27"/>
        <v>Juillet</v>
      </c>
      <c r="G280" t="s">
        <v>56</v>
      </c>
      <c r="H280" t="s">
        <v>63</v>
      </c>
      <c r="I280" s="2">
        <f t="shared" ca="1" si="26"/>
        <v>210</v>
      </c>
      <c r="J280">
        <v>15</v>
      </c>
      <c r="K280" s="2">
        <f t="shared" ca="1" si="28"/>
        <v>31.5</v>
      </c>
      <c r="L280" s="2">
        <f t="shared" ca="1" si="29"/>
        <v>178.5</v>
      </c>
      <c r="M280" s="4">
        <f t="shared" ca="1" si="30"/>
        <v>178.5</v>
      </c>
    </row>
    <row r="281" spans="1:13" x14ac:dyDescent="0.25">
      <c r="A281">
        <v>280</v>
      </c>
      <c r="B281" s="1">
        <v>43292</v>
      </c>
      <c r="C281" s="1">
        <v>43292</v>
      </c>
      <c r="D281" s="1">
        <f t="shared" si="25"/>
        <v>43296</v>
      </c>
      <c r="E281" s="6">
        <f t="shared" si="31"/>
        <v>28</v>
      </c>
      <c r="F281" s="7" t="str">
        <f t="shared" si="27"/>
        <v>Juillet</v>
      </c>
      <c r="G281" t="s">
        <v>56</v>
      </c>
      <c r="H281" t="s">
        <v>63</v>
      </c>
      <c r="I281" s="2">
        <f t="shared" ca="1" si="26"/>
        <v>285</v>
      </c>
      <c r="J281">
        <v>15</v>
      </c>
      <c r="K281" s="2">
        <f t="shared" ca="1" si="28"/>
        <v>42.75</v>
      </c>
      <c r="L281" s="2">
        <f t="shared" ca="1" si="29"/>
        <v>242.25</v>
      </c>
      <c r="M281" s="4">
        <f t="shared" ca="1" si="30"/>
        <v>242.25</v>
      </c>
    </row>
    <row r="282" spans="1:13" x14ac:dyDescent="0.25">
      <c r="A282">
        <v>281</v>
      </c>
      <c r="B282" s="1">
        <v>43293</v>
      </c>
      <c r="C282" s="1">
        <v>43293</v>
      </c>
      <c r="D282" s="1">
        <f t="shared" si="25"/>
        <v>43296</v>
      </c>
      <c r="E282" s="6">
        <f t="shared" si="31"/>
        <v>28</v>
      </c>
      <c r="F282" s="7" t="str">
        <f t="shared" si="27"/>
        <v>Juillet</v>
      </c>
      <c r="G282" t="s">
        <v>56</v>
      </c>
      <c r="H282" t="s">
        <v>63</v>
      </c>
      <c r="I282" s="2">
        <f t="shared" ca="1" si="26"/>
        <v>391</v>
      </c>
      <c r="J282">
        <v>15</v>
      </c>
      <c r="K282" s="2">
        <f t="shared" ca="1" si="28"/>
        <v>58.65</v>
      </c>
      <c r="L282" s="2">
        <f t="shared" ca="1" si="29"/>
        <v>332.35</v>
      </c>
      <c r="M282" s="4">
        <f t="shared" ca="1" si="30"/>
        <v>332.35</v>
      </c>
    </row>
    <row r="283" spans="1:13" x14ac:dyDescent="0.25">
      <c r="A283">
        <v>282</v>
      </c>
      <c r="B283" s="1">
        <v>43294</v>
      </c>
      <c r="C283" s="1">
        <v>43294</v>
      </c>
      <c r="D283" s="1">
        <f t="shared" si="25"/>
        <v>43296</v>
      </c>
      <c r="E283" s="6">
        <f t="shared" si="31"/>
        <v>28</v>
      </c>
      <c r="F283" s="7" t="str">
        <f t="shared" si="27"/>
        <v>Juillet</v>
      </c>
      <c r="G283" t="s">
        <v>56</v>
      </c>
      <c r="H283" t="s">
        <v>63</v>
      </c>
      <c r="I283" s="2">
        <f t="shared" ca="1" si="26"/>
        <v>214</v>
      </c>
      <c r="J283">
        <v>15</v>
      </c>
      <c r="K283" s="2">
        <f t="shared" ca="1" si="28"/>
        <v>32.1</v>
      </c>
      <c r="L283" s="2">
        <f t="shared" ca="1" si="29"/>
        <v>181.9</v>
      </c>
      <c r="M283" s="4">
        <f t="shared" ca="1" si="30"/>
        <v>181.9</v>
      </c>
    </row>
    <row r="284" spans="1:13" x14ac:dyDescent="0.25">
      <c r="A284">
        <v>283</v>
      </c>
      <c r="B284" s="1">
        <v>43295</v>
      </c>
      <c r="C284" s="1">
        <v>43295</v>
      </c>
      <c r="D284" s="1">
        <f t="shared" si="25"/>
        <v>43296</v>
      </c>
      <c r="E284" s="6">
        <f t="shared" si="31"/>
        <v>28</v>
      </c>
      <c r="F284" s="7" t="str">
        <f t="shared" si="27"/>
        <v>Juillet</v>
      </c>
      <c r="G284" t="s">
        <v>56</v>
      </c>
      <c r="H284" t="s">
        <v>63</v>
      </c>
      <c r="I284" s="2">
        <f t="shared" ca="1" si="26"/>
        <v>254</v>
      </c>
      <c r="J284">
        <v>15</v>
      </c>
      <c r="K284" s="2">
        <f t="shared" ca="1" si="28"/>
        <v>38.1</v>
      </c>
      <c r="L284" s="2">
        <f t="shared" ca="1" si="29"/>
        <v>215.9</v>
      </c>
      <c r="M284" s="4">
        <f t="shared" ca="1" si="30"/>
        <v>215.9</v>
      </c>
    </row>
    <row r="285" spans="1:13" x14ac:dyDescent="0.25">
      <c r="A285">
        <v>284</v>
      </c>
      <c r="B285" s="1">
        <v>43296</v>
      </c>
      <c r="C285" s="1">
        <v>43296</v>
      </c>
      <c r="D285" s="1">
        <f t="shared" si="25"/>
        <v>43296</v>
      </c>
      <c r="E285" s="6">
        <f t="shared" si="31"/>
        <v>28</v>
      </c>
      <c r="F285" s="7" t="str">
        <f t="shared" si="27"/>
        <v>Juillet</v>
      </c>
      <c r="G285" t="s">
        <v>56</v>
      </c>
      <c r="H285" t="s">
        <v>63</v>
      </c>
      <c r="I285" s="2">
        <f t="shared" ca="1" si="26"/>
        <v>293</v>
      </c>
      <c r="J285">
        <v>15</v>
      </c>
      <c r="K285" s="2">
        <f t="shared" ca="1" si="28"/>
        <v>43.95</v>
      </c>
      <c r="L285" s="2">
        <f t="shared" ca="1" si="29"/>
        <v>249.05</v>
      </c>
      <c r="M285" s="4">
        <f t="shared" ca="1" si="30"/>
        <v>249.05</v>
      </c>
    </row>
    <row r="286" spans="1:13" x14ac:dyDescent="0.25">
      <c r="A286">
        <v>285</v>
      </c>
      <c r="B286" s="1">
        <v>43297</v>
      </c>
      <c r="C286" s="1">
        <v>43297</v>
      </c>
      <c r="D286" s="1">
        <f t="shared" si="25"/>
        <v>43303</v>
      </c>
      <c r="E286" s="6">
        <f t="shared" si="31"/>
        <v>29</v>
      </c>
      <c r="F286" s="7" t="str">
        <f t="shared" si="27"/>
        <v>Juillet</v>
      </c>
      <c r="G286" t="s">
        <v>56</v>
      </c>
      <c r="H286" t="s">
        <v>63</v>
      </c>
      <c r="I286" s="2">
        <f t="shared" ca="1" si="26"/>
        <v>175</v>
      </c>
      <c r="J286">
        <v>15</v>
      </c>
      <c r="K286" s="2">
        <f t="shared" ca="1" si="28"/>
        <v>26.25</v>
      </c>
      <c r="L286" s="2">
        <f t="shared" ca="1" si="29"/>
        <v>148.75</v>
      </c>
      <c r="M286" s="4">
        <f t="shared" ca="1" si="30"/>
        <v>148.75</v>
      </c>
    </row>
    <row r="287" spans="1:13" x14ac:dyDescent="0.25">
      <c r="A287">
        <v>286</v>
      </c>
      <c r="B287" s="1">
        <v>43298</v>
      </c>
      <c r="C287" s="1">
        <v>43298</v>
      </c>
      <c r="D287" s="1">
        <f t="shared" si="25"/>
        <v>43303</v>
      </c>
      <c r="E287" s="6">
        <f t="shared" si="31"/>
        <v>29</v>
      </c>
      <c r="F287" s="7" t="str">
        <f t="shared" si="27"/>
        <v>Juillet</v>
      </c>
      <c r="G287" t="s">
        <v>56</v>
      </c>
      <c r="H287" t="s">
        <v>63</v>
      </c>
      <c r="I287" s="2">
        <f t="shared" ca="1" si="26"/>
        <v>163</v>
      </c>
      <c r="J287">
        <v>15</v>
      </c>
      <c r="K287" s="2">
        <f t="shared" ca="1" si="28"/>
        <v>24.45</v>
      </c>
      <c r="L287" s="2">
        <f t="shared" ca="1" si="29"/>
        <v>138.55000000000001</v>
      </c>
      <c r="M287" s="4">
        <f t="shared" ca="1" si="30"/>
        <v>138.55000000000001</v>
      </c>
    </row>
    <row r="288" spans="1:13" x14ac:dyDescent="0.25">
      <c r="A288">
        <v>287</v>
      </c>
      <c r="B288" s="1">
        <v>43299</v>
      </c>
      <c r="C288" s="1">
        <v>43299</v>
      </c>
      <c r="D288" s="1">
        <f t="shared" si="25"/>
        <v>43303</v>
      </c>
      <c r="E288" s="6">
        <f t="shared" si="31"/>
        <v>29</v>
      </c>
      <c r="F288" s="7" t="str">
        <f t="shared" si="27"/>
        <v>Juillet</v>
      </c>
      <c r="G288" t="s">
        <v>56</v>
      </c>
      <c r="H288" t="s">
        <v>63</v>
      </c>
      <c r="I288" s="2">
        <f t="shared" ca="1" si="26"/>
        <v>267</v>
      </c>
      <c r="J288">
        <v>15</v>
      </c>
      <c r="K288" s="2">
        <f t="shared" ca="1" si="28"/>
        <v>40.049999999999997</v>
      </c>
      <c r="L288" s="2">
        <f t="shared" ca="1" si="29"/>
        <v>226.95</v>
      </c>
      <c r="M288" s="4">
        <f t="shared" ca="1" si="30"/>
        <v>226.95</v>
      </c>
    </row>
    <row r="289" spans="1:13" x14ac:dyDescent="0.25">
      <c r="A289">
        <v>288</v>
      </c>
      <c r="B289" s="1">
        <v>43300</v>
      </c>
      <c r="C289" s="1">
        <v>43300</v>
      </c>
      <c r="D289" s="1">
        <f t="shared" si="25"/>
        <v>43303</v>
      </c>
      <c r="E289" s="6">
        <f t="shared" si="31"/>
        <v>29</v>
      </c>
      <c r="F289" s="7" t="str">
        <f t="shared" si="27"/>
        <v>Juillet</v>
      </c>
      <c r="G289" t="s">
        <v>56</v>
      </c>
      <c r="H289" t="s">
        <v>63</v>
      </c>
      <c r="I289" s="2">
        <f t="shared" ca="1" si="26"/>
        <v>192</v>
      </c>
      <c r="J289">
        <v>15</v>
      </c>
      <c r="K289" s="2">
        <f t="shared" ca="1" si="28"/>
        <v>28.8</v>
      </c>
      <c r="L289" s="2">
        <f t="shared" ca="1" si="29"/>
        <v>163.19999999999999</v>
      </c>
      <c r="M289" s="4">
        <f t="shared" ca="1" si="30"/>
        <v>163.19999999999999</v>
      </c>
    </row>
    <row r="290" spans="1:13" x14ac:dyDescent="0.25">
      <c r="A290">
        <v>289</v>
      </c>
      <c r="B290" s="1">
        <v>43301</v>
      </c>
      <c r="C290" s="1">
        <v>43301</v>
      </c>
      <c r="D290" s="1">
        <f t="shared" si="25"/>
        <v>43303</v>
      </c>
      <c r="E290" s="6">
        <f t="shared" si="31"/>
        <v>29</v>
      </c>
      <c r="F290" s="7" t="str">
        <f t="shared" si="27"/>
        <v>Juillet</v>
      </c>
      <c r="G290" t="s">
        <v>56</v>
      </c>
      <c r="H290" t="s">
        <v>63</v>
      </c>
      <c r="I290" s="2">
        <f t="shared" ca="1" si="26"/>
        <v>225</v>
      </c>
      <c r="J290">
        <v>15</v>
      </c>
      <c r="K290" s="2">
        <f t="shared" ca="1" si="28"/>
        <v>33.75</v>
      </c>
      <c r="L290" s="2">
        <f t="shared" ca="1" si="29"/>
        <v>191.25</v>
      </c>
      <c r="M290" s="4">
        <f t="shared" ca="1" si="30"/>
        <v>191.25</v>
      </c>
    </row>
    <row r="291" spans="1:13" x14ac:dyDescent="0.25">
      <c r="A291">
        <v>290</v>
      </c>
      <c r="B291" s="1">
        <v>43302</v>
      </c>
      <c r="C291" s="1">
        <v>43302</v>
      </c>
      <c r="D291" s="1">
        <f t="shared" si="25"/>
        <v>43303</v>
      </c>
      <c r="E291" s="6">
        <f t="shared" si="31"/>
        <v>29</v>
      </c>
      <c r="F291" s="7" t="str">
        <f t="shared" si="27"/>
        <v>Juillet</v>
      </c>
      <c r="G291" t="s">
        <v>56</v>
      </c>
      <c r="H291" t="s">
        <v>63</v>
      </c>
      <c r="I291" s="2">
        <f t="shared" ca="1" si="26"/>
        <v>187</v>
      </c>
      <c r="J291">
        <v>15</v>
      </c>
      <c r="K291" s="2">
        <f t="shared" ca="1" si="28"/>
        <v>28.05</v>
      </c>
      <c r="L291" s="2">
        <f t="shared" ca="1" si="29"/>
        <v>158.94999999999999</v>
      </c>
      <c r="M291" s="4">
        <f t="shared" ca="1" si="30"/>
        <v>158.94999999999999</v>
      </c>
    </row>
    <row r="292" spans="1:13" x14ac:dyDescent="0.25">
      <c r="A292">
        <v>291</v>
      </c>
      <c r="B292" s="1">
        <v>43303</v>
      </c>
      <c r="C292" s="1">
        <v>43303</v>
      </c>
      <c r="D292" s="1">
        <f t="shared" si="25"/>
        <v>43303</v>
      </c>
      <c r="E292" s="6">
        <f t="shared" si="31"/>
        <v>29</v>
      </c>
      <c r="F292" s="7" t="str">
        <f t="shared" si="27"/>
        <v>Juillet</v>
      </c>
      <c r="G292" t="s">
        <v>56</v>
      </c>
      <c r="H292" t="s">
        <v>63</v>
      </c>
      <c r="I292" s="2">
        <f t="shared" ca="1" si="26"/>
        <v>384</v>
      </c>
      <c r="J292">
        <v>15</v>
      </c>
      <c r="K292" s="2">
        <f t="shared" ca="1" si="28"/>
        <v>57.6</v>
      </c>
      <c r="L292" s="2">
        <f t="shared" ca="1" si="29"/>
        <v>326.39999999999998</v>
      </c>
      <c r="M292" s="4">
        <f t="shared" ca="1" si="30"/>
        <v>326.39999999999998</v>
      </c>
    </row>
    <row r="293" spans="1:13" x14ac:dyDescent="0.25">
      <c r="A293">
        <v>292</v>
      </c>
      <c r="B293" s="1">
        <v>43304</v>
      </c>
      <c r="C293" s="1">
        <v>43304</v>
      </c>
      <c r="D293" s="1">
        <f t="shared" si="25"/>
        <v>43310</v>
      </c>
      <c r="E293" s="6">
        <f t="shared" si="31"/>
        <v>30</v>
      </c>
      <c r="F293" s="7" t="str">
        <f t="shared" si="27"/>
        <v>Juillet</v>
      </c>
      <c r="G293" t="s">
        <v>56</v>
      </c>
      <c r="H293" t="s">
        <v>63</v>
      </c>
      <c r="I293" s="2">
        <f t="shared" ca="1" si="26"/>
        <v>284</v>
      </c>
      <c r="J293">
        <v>15</v>
      </c>
      <c r="K293" s="2">
        <f t="shared" ca="1" si="28"/>
        <v>42.6</v>
      </c>
      <c r="L293" s="2">
        <f t="shared" ca="1" si="29"/>
        <v>241.4</v>
      </c>
      <c r="M293" s="4">
        <f t="shared" ca="1" si="30"/>
        <v>241.4</v>
      </c>
    </row>
    <row r="294" spans="1:13" x14ac:dyDescent="0.25">
      <c r="A294">
        <v>293</v>
      </c>
      <c r="B294" s="1">
        <v>43305</v>
      </c>
      <c r="C294" s="1">
        <v>43305</v>
      </c>
      <c r="D294" s="1">
        <f t="shared" si="25"/>
        <v>43310</v>
      </c>
      <c r="E294" s="6">
        <f t="shared" si="31"/>
        <v>30</v>
      </c>
      <c r="F294" s="7" t="str">
        <f t="shared" si="27"/>
        <v>Juillet</v>
      </c>
      <c r="G294" t="s">
        <v>56</v>
      </c>
      <c r="H294" t="s">
        <v>63</v>
      </c>
      <c r="I294" s="2">
        <f t="shared" ca="1" si="26"/>
        <v>387</v>
      </c>
      <c r="J294">
        <v>15</v>
      </c>
      <c r="K294" s="2">
        <f t="shared" ca="1" si="28"/>
        <v>58.05</v>
      </c>
      <c r="L294" s="2">
        <f t="shared" ca="1" si="29"/>
        <v>328.95</v>
      </c>
      <c r="M294" s="4">
        <f t="shared" ca="1" si="30"/>
        <v>328.95</v>
      </c>
    </row>
    <row r="295" spans="1:13" x14ac:dyDescent="0.25">
      <c r="A295">
        <v>294</v>
      </c>
      <c r="B295" s="1">
        <v>43306</v>
      </c>
      <c r="C295" s="1">
        <v>43306</v>
      </c>
      <c r="D295" s="1">
        <f t="shared" si="25"/>
        <v>43310</v>
      </c>
      <c r="E295" s="6">
        <f t="shared" si="31"/>
        <v>30</v>
      </c>
      <c r="F295" s="7" t="str">
        <f t="shared" si="27"/>
        <v>Juillet</v>
      </c>
      <c r="G295" t="s">
        <v>56</v>
      </c>
      <c r="H295" t="s">
        <v>63</v>
      </c>
      <c r="I295" s="2">
        <f t="shared" ca="1" si="26"/>
        <v>372</v>
      </c>
      <c r="J295">
        <v>15</v>
      </c>
      <c r="K295" s="2">
        <f t="shared" ca="1" si="28"/>
        <v>55.8</v>
      </c>
      <c r="L295" s="2">
        <f t="shared" ca="1" si="29"/>
        <v>316.2</v>
      </c>
      <c r="M295" s="4">
        <f t="shared" ca="1" si="30"/>
        <v>316.2</v>
      </c>
    </row>
    <row r="296" spans="1:13" x14ac:dyDescent="0.25">
      <c r="A296">
        <v>295</v>
      </c>
      <c r="B296" s="1">
        <v>43307</v>
      </c>
      <c r="C296" s="1">
        <v>43307</v>
      </c>
      <c r="D296" s="1">
        <f t="shared" si="25"/>
        <v>43310</v>
      </c>
      <c r="E296" s="6">
        <f t="shared" si="31"/>
        <v>30</v>
      </c>
      <c r="F296" s="7" t="str">
        <f t="shared" si="27"/>
        <v>Juillet</v>
      </c>
      <c r="G296" t="s">
        <v>56</v>
      </c>
      <c r="H296" t="s">
        <v>63</v>
      </c>
      <c r="I296" s="2">
        <f t="shared" ca="1" si="26"/>
        <v>229</v>
      </c>
      <c r="J296">
        <v>15</v>
      </c>
      <c r="K296" s="2">
        <f t="shared" ca="1" si="28"/>
        <v>34.35</v>
      </c>
      <c r="L296" s="2">
        <f t="shared" ca="1" si="29"/>
        <v>194.65</v>
      </c>
      <c r="M296" s="4">
        <f t="shared" ca="1" si="30"/>
        <v>194.65</v>
      </c>
    </row>
    <row r="297" spans="1:13" x14ac:dyDescent="0.25">
      <c r="A297">
        <v>296</v>
      </c>
      <c r="B297" s="1">
        <v>43308</v>
      </c>
      <c r="C297" s="1">
        <v>43308</v>
      </c>
      <c r="D297" s="1">
        <f t="shared" si="25"/>
        <v>43310</v>
      </c>
      <c r="E297" s="6">
        <f t="shared" si="31"/>
        <v>30</v>
      </c>
      <c r="F297" s="7" t="str">
        <f t="shared" si="27"/>
        <v>Juillet</v>
      </c>
      <c r="G297" t="s">
        <v>56</v>
      </c>
      <c r="H297" t="s">
        <v>63</v>
      </c>
      <c r="I297" s="2">
        <f t="shared" ca="1" si="26"/>
        <v>260</v>
      </c>
      <c r="J297">
        <v>15</v>
      </c>
      <c r="K297" s="2">
        <f t="shared" ca="1" si="28"/>
        <v>39</v>
      </c>
      <c r="L297" s="2">
        <f t="shared" ca="1" si="29"/>
        <v>221</v>
      </c>
      <c r="M297" s="4">
        <f t="shared" ca="1" si="30"/>
        <v>221</v>
      </c>
    </row>
    <row r="298" spans="1:13" x14ac:dyDescent="0.25">
      <c r="A298">
        <v>297</v>
      </c>
      <c r="B298" s="1">
        <v>43309</v>
      </c>
      <c r="C298" s="1">
        <v>43309</v>
      </c>
      <c r="D298" s="1">
        <f t="shared" si="25"/>
        <v>43310</v>
      </c>
      <c r="E298" s="6">
        <f t="shared" si="31"/>
        <v>30</v>
      </c>
      <c r="F298" s="7" t="str">
        <f t="shared" si="27"/>
        <v>Juillet</v>
      </c>
      <c r="G298" t="s">
        <v>56</v>
      </c>
      <c r="H298" t="s">
        <v>63</v>
      </c>
      <c r="I298" s="2">
        <f t="shared" ca="1" si="26"/>
        <v>323</v>
      </c>
      <c r="J298">
        <v>15</v>
      </c>
      <c r="K298" s="2">
        <f t="shared" ca="1" si="28"/>
        <v>48.45</v>
      </c>
      <c r="L298" s="2">
        <f t="shared" ca="1" si="29"/>
        <v>274.55</v>
      </c>
      <c r="M298" s="4">
        <f t="shared" ca="1" si="30"/>
        <v>274.55</v>
      </c>
    </row>
    <row r="299" spans="1:13" x14ac:dyDescent="0.25">
      <c r="A299">
        <v>298</v>
      </c>
      <c r="B299" s="1">
        <v>43310</v>
      </c>
      <c r="C299" s="1">
        <v>43310</v>
      </c>
      <c r="D299" s="1">
        <f t="shared" si="25"/>
        <v>43310</v>
      </c>
      <c r="E299" s="6">
        <f t="shared" si="31"/>
        <v>30</v>
      </c>
      <c r="F299" s="7" t="str">
        <f t="shared" si="27"/>
        <v>Juillet</v>
      </c>
      <c r="G299" t="s">
        <v>56</v>
      </c>
      <c r="H299" t="s">
        <v>63</v>
      </c>
      <c r="I299" s="2">
        <f t="shared" ca="1" si="26"/>
        <v>212</v>
      </c>
      <c r="J299">
        <v>15</v>
      </c>
      <c r="K299" s="2">
        <f t="shared" ca="1" si="28"/>
        <v>31.8</v>
      </c>
      <c r="L299" s="2">
        <f t="shared" ca="1" si="29"/>
        <v>180.2</v>
      </c>
      <c r="M299" s="4">
        <f t="shared" ca="1" si="30"/>
        <v>180.2</v>
      </c>
    </row>
    <row r="300" spans="1:13" x14ac:dyDescent="0.25">
      <c r="A300">
        <v>299</v>
      </c>
      <c r="B300" s="1">
        <v>43311</v>
      </c>
      <c r="C300" s="1">
        <v>43311</v>
      </c>
      <c r="D300" s="1">
        <f t="shared" si="25"/>
        <v>43317</v>
      </c>
      <c r="E300" s="6">
        <f t="shared" si="31"/>
        <v>31</v>
      </c>
      <c r="F300" s="7" t="str">
        <f t="shared" si="27"/>
        <v>Août</v>
      </c>
      <c r="G300" t="s">
        <v>56</v>
      </c>
      <c r="H300" t="s">
        <v>63</v>
      </c>
      <c r="I300" s="2">
        <f t="shared" ca="1" si="26"/>
        <v>218</v>
      </c>
      <c r="J300">
        <v>15</v>
      </c>
      <c r="K300" s="2">
        <f t="shared" ca="1" si="28"/>
        <v>32.700000000000003</v>
      </c>
      <c r="L300" s="2">
        <f t="shared" ca="1" si="29"/>
        <v>185.3</v>
      </c>
      <c r="M300" s="4">
        <f t="shared" ca="1" si="30"/>
        <v>185.3</v>
      </c>
    </row>
    <row r="301" spans="1:13" x14ac:dyDescent="0.25">
      <c r="A301">
        <v>300</v>
      </c>
      <c r="B301" s="1">
        <v>43312</v>
      </c>
      <c r="C301" s="1">
        <v>43312</v>
      </c>
      <c r="D301" s="1">
        <f t="shared" si="25"/>
        <v>43317</v>
      </c>
      <c r="E301" s="6">
        <f t="shared" si="31"/>
        <v>31</v>
      </c>
      <c r="F301" s="7" t="str">
        <f t="shared" si="27"/>
        <v>Août</v>
      </c>
      <c r="G301" t="s">
        <v>56</v>
      </c>
      <c r="H301" t="s">
        <v>63</v>
      </c>
      <c r="I301" s="2">
        <f t="shared" ca="1" si="26"/>
        <v>267</v>
      </c>
      <c r="J301">
        <v>15</v>
      </c>
      <c r="K301" s="2">
        <f t="shared" ca="1" si="28"/>
        <v>40.049999999999997</v>
      </c>
      <c r="L301" s="2">
        <f t="shared" ca="1" si="29"/>
        <v>226.95</v>
      </c>
      <c r="M301" s="4">
        <f t="shared" ca="1" si="30"/>
        <v>226.95</v>
      </c>
    </row>
    <row r="302" spans="1:13" x14ac:dyDescent="0.25">
      <c r="A302">
        <v>301</v>
      </c>
      <c r="B302" s="1">
        <v>43283</v>
      </c>
      <c r="C302" s="1">
        <v>43283</v>
      </c>
      <c r="D302" s="1">
        <f t="shared" si="25"/>
        <v>43289</v>
      </c>
      <c r="E302" s="6">
        <f t="shared" si="31"/>
        <v>27</v>
      </c>
      <c r="F302" s="7" t="str">
        <f t="shared" si="27"/>
        <v>Juillet</v>
      </c>
      <c r="G302" t="s">
        <v>56</v>
      </c>
      <c r="H302" t="s">
        <v>64</v>
      </c>
      <c r="I302" s="2">
        <f t="shared" ca="1" si="26"/>
        <v>330</v>
      </c>
      <c r="J302">
        <v>22</v>
      </c>
      <c r="K302" s="2">
        <f t="shared" ca="1" si="28"/>
        <v>72.599999999999994</v>
      </c>
      <c r="L302" s="2">
        <f t="shared" ca="1" si="29"/>
        <v>257.39999999999998</v>
      </c>
      <c r="M302" s="4">
        <f t="shared" ca="1" si="30"/>
        <v>257.39999999999998</v>
      </c>
    </row>
    <row r="303" spans="1:13" x14ac:dyDescent="0.25">
      <c r="A303">
        <v>302</v>
      </c>
      <c r="B303" s="1">
        <v>43284</v>
      </c>
      <c r="C303" s="1">
        <v>43284</v>
      </c>
      <c r="D303" s="1">
        <f t="shared" si="25"/>
        <v>43289</v>
      </c>
      <c r="E303" s="6">
        <f t="shared" si="31"/>
        <v>27</v>
      </c>
      <c r="F303" s="7" t="str">
        <f t="shared" si="27"/>
        <v>Juillet</v>
      </c>
      <c r="G303" t="s">
        <v>56</v>
      </c>
      <c r="H303" t="s">
        <v>64</v>
      </c>
      <c r="I303" s="2">
        <f t="shared" ca="1" si="26"/>
        <v>189</v>
      </c>
      <c r="J303">
        <v>22</v>
      </c>
      <c r="K303" s="2">
        <f t="shared" ca="1" si="28"/>
        <v>41.58</v>
      </c>
      <c r="L303" s="2">
        <f t="shared" ca="1" si="29"/>
        <v>147.42000000000002</v>
      </c>
      <c r="M303" s="4">
        <f t="shared" ca="1" si="30"/>
        <v>147.42000000000002</v>
      </c>
    </row>
    <row r="304" spans="1:13" x14ac:dyDescent="0.25">
      <c r="A304">
        <v>303</v>
      </c>
      <c r="B304" s="1">
        <v>43285</v>
      </c>
      <c r="C304" s="1">
        <v>43285</v>
      </c>
      <c r="D304" s="1">
        <f t="shared" si="25"/>
        <v>43289</v>
      </c>
      <c r="E304" s="6">
        <f t="shared" si="31"/>
        <v>27</v>
      </c>
      <c r="F304" s="7" t="str">
        <f t="shared" si="27"/>
        <v>Juillet</v>
      </c>
      <c r="G304" t="s">
        <v>56</v>
      </c>
      <c r="H304" t="s">
        <v>64</v>
      </c>
      <c r="I304" s="2">
        <f t="shared" ca="1" si="26"/>
        <v>383</v>
      </c>
      <c r="J304">
        <v>22</v>
      </c>
      <c r="K304" s="2">
        <f t="shared" ca="1" si="28"/>
        <v>84.26</v>
      </c>
      <c r="L304" s="2">
        <f t="shared" ca="1" si="29"/>
        <v>298.74</v>
      </c>
      <c r="M304" s="4">
        <f t="shared" ca="1" si="30"/>
        <v>298.74</v>
      </c>
    </row>
    <row r="305" spans="1:13" x14ac:dyDescent="0.25">
      <c r="A305">
        <v>304</v>
      </c>
      <c r="B305" s="1">
        <v>43286</v>
      </c>
      <c r="C305" s="1">
        <v>43286</v>
      </c>
      <c r="D305" s="1">
        <f t="shared" si="25"/>
        <v>43289</v>
      </c>
      <c r="E305" s="6">
        <f t="shared" si="31"/>
        <v>27</v>
      </c>
      <c r="F305" s="7" t="str">
        <f t="shared" si="27"/>
        <v>Juillet</v>
      </c>
      <c r="G305" t="s">
        <v>56</v>
      </c>
      <c r="H305" t="s">
        <v>64</v>
      </c>
      <c r="I305" s="2">
        <f t="shared" ca="1" si="26"/>
        <v>154</v>
      </c>
      <c r="J305">
        <v>22</v>
      </c>
      <c r="K305" s="2">
        <f t="shared" ca="1" si="28"/>
        <v>33.880000000000003</v>
      </c>
      <c r="L305" s="2">
        <f t="shared" ca="1" si="29"/>
        <v>120.12</v>
      </c>
      <c r="M305" s="4">
        <f t="shared" ca="1" si="30"/>
        <v>120.12</v>
      </c>
    </row>
    <row r="306" spans="1:13" x14ac:dyDescent="0.25">
      <c r="A306">
        <v>305</v>
      </c>
      <c r="B306" s="1">
        <v>43287</v>
      </c>
      <c r="C306" s="1">
        <v>43287</v>
      </c>
      <c r="D306" s="1">
        <f t="shared" si="25"/>
        <v>43289</v>
      </c>
      <c r="E306" s="6">
        <f t="shared" si="31"/>
        <v>27</v>
      </c>
      <c r="F306" s="7" t="str">
        <f t="shared" si="27"/>
        <v>Juillet</v>
      </c>
      <c r="G306" t="s">
        <v>56</v>
      </c>
      <c r="H306" t="s">
        <v>64</v>
      </c>
      <c r="I306" s="2">
        <f t="shared" ca="1" si="26"/>
        <v>286</v>
      </c>
      <c r="J306">
        <v>22</v>
      </c>
      <c r="K306" s="2">
        <f t="shared" ca="1" si="28"/>
        <v>62.92</v>
      </c>
      <c r="L306" s="2">
        <f t="shared" ca="1" si="29"/>
        <v>223.07999999999998</v>
      </c>
      <c r="M306" s="4">
        <f t="shared" ca="1" si="30"/>
        <v>223.07999999999998</v>
      </c>
    </row>
    <row r="307" spans="1:13" x14ac:dyDescent="0.25">
      <c r="A307">
        <v>306</v>
      </c>
      <c r="B307" s="1">
        <v>43288</v>
      </c>
      <c r="C307" s="1">
        <v>43288</v>
      </c>
      <c r="D307" s="1">
        <f t="shared" si="25"/>
        <v>43289</v>
      </c>
      <c r="E307" s="6">
        <f t="shared" si="31"/>
        <v>27</v>
      </c>
      <c r="F307" s="7" t="str">
        <f t="shared" si="27"/>
        <v>Juillet</v>
      </c>
      <c r="G307" t="s">
        <v>56</v>
      </c>
      <c r="H307" t="s">
        <v>64</v>
      </c>
      <c r="I307" s="2">
        <f t="shared" ca="1" si="26"/>
        <v>194</v>
      </c>
      <c r="J307">
        <v>22</v>
      </c>
      <c r="K307" s="2">
        <f t="shared" ca="1" si="28"/>
        <v>42.68</v>
      </c>
      <c r="L307" s="2">
        <f t="shared" ca="1" si="29"/>
        <v>151.32</v>
      </c>
      <c r="M307" s="4">
        <f t="shared" ca="1" si="30"/>
        <v>151.32</v>
      </c>
    </row>
    <row r="308" spans="1:13" x14ac:dyDescent="0.25">
      <c r="A308">
        <v>307</v>
      </c>
      <c r="B308" s="1">
        <v>43289</v>
      </c>
      <c r="C308" s="1">
        <v>43289</v>
      </c>
      <c r="D308" s="1">
        <f t="shared" si="25"/>
        <v>43289</v>
      </c>
      <c r="E308" s="6">
        <f t="shared" si="31"/>
        <v>27</v>
      </c>
      <c r="F308" s="7" t="str">
        <f t="shared" si="27"/>
        <v>Juillet</v>
      </c>
      <c r="G308" t="s">
        <v>56</v>
      </c>
      <c r="H308" t="s">
        <v>64</v>
      </c>
      <c r="I308" s="2">
        <f t="shared" ca="1" si="26"/>
        <v>209</v>
      </c>
      <c r="J308">
        <v>22</v>
      </c>
      <c r="K308" s="2">
        <f t="shared" ca="1" si="28"/>
        <v>45.98</v>
      </c>
      <c r="L308" s="2">
        <f t="shared" ca="1" si="29"/>
        <v>163.02000000000001</v>
      </c>
      <c r="M308" s="4">
        <f t="shared" ca="1" si="30"/>
        <v>163.02000000000001</v>
      </c>
    </row>
    <row r="309" spans="1:13" x14ac:dyDescent="0.25">
      <c r="A309">
        <v>308</v>
      </c>
      <c r="B309" s="1">
        <v>43290</v>
      </c>
      <c r="C309" s="1">
        <v>43290</v>
      </c>
      <c r="D309" s="1">
        <f t="shared" si="25"/>
        <v>43296</v>
      </c>
      <c r="E309" s="6">
        <f t="shared" si="31"/>
        <v>28</v>
      </c>
      <c r="F309" s="7" t="str">
        <f t="shared" si="27"/>
        <v>Juillet</v>
      </c>
      <c r="G309" t="s">
        <v>56</v>
      </c>
      <c r="H309" t="s">
        <v>64</v>
      </c>
      <c r="I309" s="2">
        <f t="shared" ca="1" si="26"/>
        <v>222</v>
      </c>
      <c r="J309">
        <v>22</v>
      </c>
      <c r="K309" s="2">
        <f t="shared" ca="1" si="28"/>
        <v>48.84</v>
      </c>
      <c r="L309" s="2">
        <f t="shared" ca="1" si="29"/>
        <v>173.16</v>
      </c>
      <c r="M309" s="4">
        <f t="shared" ca="1" si="30"/>
        <v>173.16</v>
      </c>
    </row>
    <row r="310" spans="1:13" x14ac:dyDescent="0.25">
      <c r="A310">
        <v>309</v>
      </c>
      <c r="B310" s="1">
        <v>43291</v>
      </c>
      <c r="C310" s="1">
        <v>43291</v>
      </c>
      <c r="D310" s="1">
        <f t="shared" ref="D310:D361" si="32">C310+7-WEEKDAY(C310,2)</f>
        <v>43296</v>
      </c>
      <c r="E310" s="6">
        <f t="shared" si="31"/>
        <v>28</v>
      </c>
      <c r="F310" s="7" t="str">
        <f t="shared" si="27"/>
        <v>Juillet</v>
      </c>
      <c r="G310" t="s">
        <v>56</v>
      </c>
      <c r="H310" t="s">
        <v>64</v>
      </c>
      <c r="I310" s="2">
        <f t="shared" ca="1" si="26"/>
        <v>272</v>
      </c>
      <c r="J310">
        <v>22</v>
      </c>
      <c r="K310" s="2">
        <f t="shared" ca="1" si="28"/>
        <v>59.84</v>
      </c>
      <c r="L310" s="2">
        <f t="shared" ca="1" si="29"/>
        <v>212.16</v>
      </c>
      <c r="M310" s="4">
        <f t="shared" ca="1" si="30"/>
        <v>212.16</v>
      </c>
    </row>
    <row r="311" spans="1:13" x14ac:dyDescent="0.25">
      <c r="A311">
        <v>310</v>
      </c>
      <c r="B311" s="1">
        <v>43292</v>
      </c>
      <c r="C311" s="1">
        <v>43292</v>
      </c>
      <c r="D311" s="1">
        <f t="shared" si="32"/>
        <v>43296</v>
      </c>
      <c r="E311" s="6">
        <f t="shared" si="31"/>
        <v>28</v>
      </c>
      <c r="F311" s="7" t="str">
        <f t="shared" si="27"/>
        <v>Juillet</v>
      </c>
      <c r="G311" t="s">
        <v>56</v>
      </c>
      <c r="H311" t="s">
        <v>64</v>
      </c>
      <c r="I311" s="2">
        <f t="shared" ca="1" si="26"/>
        <v>206</v>
      </c>
      <c r="J311">
        <v>22</v>
      </c>
      <c r="K311" s="2">
        <f t="shared" ca="1" si="28"/>
        <v>45.32</v>
      </c>
      <c r="L311" s="2">
        <f t="shared" ca="1" si="29"/>
        <v>160.68</v>
      </c>
      <c r="M311" s="4">
        <f t="shared" ca="1" si="30"/>
        <v>160.68</v>
      </c>
    </row>
    <row r="312" spans="1:13" x14ac:dyDescent="0.25">
      <c r="A312">
        <v>311</v>
      </c>
      <c r="B312" s="1">
        <v>43293</v>
      </c>
      <c r="C312" s="1">
        <v>43293</v>
      </c>
      <c r="D312" s="1">
        <f t="shared" si="32"/>
        <v>43296</v>
      </c>
      <c r="E312" s="6">
        <f t="shared" si="31"/>
        <v>28</v>
      </c>
      <c r="F312" s="7" t="str">
        <f t="shared" si="27"/>
        <v>Juillet</v>
      </c>
      <c r="G312" t="s">
        <v>56</v>
      </c>
      <c r="H312" t="s">
        <v>64</v>
      </c>
      <c r="I312" s="2">
        <f t="shared" ca="1" si="26"/>
        <v>297</v>
      </c>
      <c r="J312">
        <v>22</v>
      </c>
      <c r="K312" s="2">
        <f t="shared" ca="1" si="28"/>
        <v>65.34</v>
      </c>
      <c r="L312" s="2">
        <f t="shared" ca="1" si="29"/>
        <v>231.66</v>
      </c>
      <c r="M312" s="4">
        <f t="shared" ca="1" si="30"/>
        <v>231.66</v>
      </c>
    </row>
    <row r="313" spans="1:13" x14ac:dyDescent="0.25">
      <c r="A313">
        <v>312</v>
      </c>
      <c r="B313" s="1">
        <v>43294</v>
      </c>
      <c r="C313" s="1">
        <v>43294</v>
      </c>
      <c r="D313" s="1">
        <f t="shared" si="32"/>
        <v>43296</v>
      </c>
      <c r="E313" s="6">
        <f t="shared" si="31"/>
        <v>28</v>
      </c>
      <c r="F313" s="7" t="str">
        <f t="shared" si="27"/>
        <v>Juillet</v>
      </c>
      <c r="G313" t="s">
        <v>56</v>
      </c>
      <c r="H313" t="s">
        <v>64</v>
      </c>
      <c r="I313" s="2">
        <f t="shared" ca="1" si="26"/>
        <v>266</v>
      </c>
      <c r="J313">
        <v>22</v>
      </c>
      <c r="K313" s="2">
        <f t="shared" ca="1" si="28"/>
        <v>58.52</v>
      </c>
      <c r="L313" s="2">
        <f t="shared" ca="1" si="29"/>
        <v>207.48</v>
      </c>
      <c r="M313" s="4">
        <f t="shared" ca="1" si="30"/>
        <v>207.48</v>
      </c>
    </row>
    <row r="314" spans="1:13" x14ac:dyDescent="0.25">
      <c r="A314">
        <v>313</v>
      </c>
      <c r="B314" s="1">
        <v>43295</v>
      </c>
      <c r="C314" s="1">
        <v>43295</v>
      </c>
      <c r="D314" s="1">
        <f t="shared" si="32"/>
        <v>43296</v>
      </c>
      <c r="E314" s="6">
        <f t="shared" si="31"/>
        <v>28</v>
      </c>
      <c r="F314" s="7" t="str">
        <f t="shared" si="27"/>
        <v>Juillet</v>
      </c>
      <c r="G314" t="s">
        <v>56</v>
      </c>
      <c r="H314" t="s">
        <v>64</v>
      </c>
      <c r="I314" s="2">
        <f t="shared" ca="1" si="26"/>
        <v>209</v>
      </c>
      <c r="J314">
        <v>22</v>
      </c>
      <c r="K314" s="2">
        <f t="shared" ca="1" si="28"/>
        <v>45.98</v>
      </c>
      <c r="L314" s="2">
        <f t="shared" ca="1" si="29"/>
        <v>163.02000000000001</v>
      </c>
      <c r="M314" s="4">
        <f t="shared" ca="1" si="30"/>
        <v>163.02000000000001</v>
      </c>
    </row>
    <row r="315" spans="1:13" x14ac:dyDescent="0.25">
      <c r="A315">
        <v>314</v>
      </c>
      <c r="B315" s="1">
        <v>43296</v>
      </c>
      <c r="C315" s="1">
        <v>43296</v>
      </c>
      <c r="D315" s="1">
        <f t="shared" si="32"/>
        <v>43296</v>
      </c>
      <c r="E315" s="6">
        <f t="shared" si="31"/>
        <v>28</v>
      </c>
      <c r="F315" s="7" t="str">
        <f t="shared" si="27"/>
        <v>Juillet</v>
      </c>
      <c r="G315" t="s">
        <v>56</v>
      </c>
      <c r="H315" t="s">
        <v>64</v>
      </c>
      <c r="I315" s="2">
        <f t="shared" ca="1" si="26"/>
        <v>245</v>
      </c>
      <c r="J315">
        <v>22</v>
      </c>
      <c r="K315" s="2">
        <f t="shared" ca="1" si="28"/>
        <v>53.9</v>
      </c>
      <c r="L315" s="2">
        <f t="shared" ca="1" si="29"/>
        <v>191.1</v>
      </c>
      <c r="M315" s="4">
        <f t="shared" ca="1" si="30"/>
        <v>191.1</v>
      </c>
    </row>
    <row r="316" spans="1:13" x14ac:dyDescent="0.25">
      <c r="A316">
        <v>315</v>
      </c>
      <c r="B316" s="1">
        <v>43297</v>
      </c>
      <c r="C316" s="1">
        <v>43297</v>
      </c>
      <c r="D316" s="1">
        <f t="shared" si="32"/>
        <v>43303</v>
      </c>
      <c r="E316" s="6">
        <f t="shared" si="31"/>
        <v>29</v>
      </c>
      <c r="F316" s="7" t="str">
        <f t="shared" si="27"/>
        <v>Juillet</v>
      </c>
      <c r="G316" t="s">
        <v>56</v>
      </c>
      <c r="H316" t="s">
        <v>64</v>
      </c>
      <c r="I316" s="2">
        <f t="shared" ca="1" si="26"/>
        <v>346</v>
      </c>
      <c r="J316">
        <v>22</v>
      </c>
      <c r="K316" s="2">
        <f t="shared" ca="1" si="28"/>
        <v>76.12</v>
      </c>
      <c r="L316" s="2">
        <f t="shared" ca="1" si="29"/>
        <v>269.88</v>
      </c>
      <c r="M316" s="4">
        <f t="shared" ca="1" si="30"/>
        <v>269.88</v>
      </c>
    </row>
    <row r="317" spans="1:13" x14ac:dyDescent="0.25">
      <c r="A317">
        <v>316</v>
      </c>
      <c r="B317" s="1">
        <v>43298</v>
      </c>
      <c r="C317" s="1">
        <v>43298</v>
      </c>
      <c r="D317" s="1">
        <f t="shared" si="32"/>
        <v>43303</v>
      </c>
      <c r="E317" s="6">
        <f t="shared" si="31"/>
        <v>29</v>
      </c>
      <c r="F317" s="7" t="str">
        <f t="shared" si="27"/>
        <v>Juillet</v>
      </c>
      <c r="G317" t="s">
        <v>56</v>
      </c>
      <c r="H317" t="s">
        <v>64</v>
      </c>
      <c r="I317" s="2">
        <f t="shared" ca="1" si="26"/>
        <v>347</v>
      </c>
      <c r="J317">
        <v>22</v>
      </c>
      <c r="K317" s="2">
        <f t="shared" ca="1" si="28"/>
        <v>76.34</v>
      </c>
      <c r="L317" s="2">
        <f t="shared" ca="1" si="29"/>
        <v>270.65999999999997</v>
      </c>
      <c r="M317" s="4">
        <f t="shared" ca="1" si="30"/>
        <v>270.65999999999997</v>
      </c>
    </row>
    <row r="318" spans="1:13" x14ac:dyDescent="0.25">
      <c r="A318">
        <v>317</v>
      </c>
      <c r="B318" s="1">
        <v>43299</v>
      </c>
      <c r="C318" s="1">
        <v>43299</v>
      </c>
      <c r="D318" s="1">
        <f t="shared" si="32"/>
        <v>43303</v>
      </c>
      <c r="E318" s="6">
        <f t="shared" si="31"/>
        <v>29</v>
      </c>
      <c r="F318" s="7" t="str">
        <f t="shared" si="27"/>
        <v>Juillet</v>
      </c>
      <c r="G318" t="s">
        <v>56</v>
      </c>
      <c r="H318" t="s">
        <v>64</v>
      </c>
      <c r="I318" s="2">
        <f t="shared" ca="1" si="26"/>
        <v>209</v>
      </c>
      <c r="J318">
        <v>22</v>
      </c>
      <c r="K318" s="2">
        <f t="shared" ca="1" si="28"/>
        <v>45.98</v>
      </c>
      <c r="L318" s="2">
        <f t="shared" ca="1" si="29"/>
        <v>163.02000000000001</v>
      </c>
      <c r="M318" s="4">
        <f t="shared" ca="1" si="30"/>
        <v>163.02000000000001</v>
      </c>
    </row>
    <row r="319" spans="1:13" x14ac:dyDescent="0.25">
      <c r="A319">
        <v>318</v>
      </c>
      <c r="B319" s="1">
        <v>43300</v>
      </c>
      <c r="C319" s="1">
        <v>43300</v>
      </c>
      <c r="D319" s="1">
        <f t="shared" si="32"/>
        <v>43303</v>
      </c>
      <c r="E319" s="6">
        <f t="shared" si="31"/>
        <v>29</v>
      </c>
      <c r="F319" s="7" t="str">
        <f t="shared" si="27"/>
        <v>Juillet</v>
      </c>
      <c r="G319" t="s">
        <v>56</v>
      </c>
      <c r="H319" t="s">
        <v>64</v>
      </c>
      <c r="I319" s="2">
        <f t="shared" ref="I319:I361" ca="1" si="33">RANDBETWEEN(150,400)</f>
        <v>285</v>
      </c>
      <c r="J319">
        <v>22</v>
      </c>
      <c r="K319" s="2">
        <f t="shared" ca="1" si="28"/>
        <v>62.7</v>
      </c>
      <c r="L319" s="2">
        <f t="shared" ca="1" si="29"/>
        <v>222.3</v>
      </c>
      <c r="M319" s="4">
        <f t="shared" ca="1" si="30"/>
        <v>222.3</v>
      </c>
    </row>
    <row r="320" spans="1:13" x14ac:dyDescent="0.25">
      <c r="A320">
        <v>319</v>
      </c>
      <c r="B320" s="1">
        <v>43301</v>
      </c>
      <c r="C320" s="1">
        <v>43301</v>
      </c>
      <c r="D320" s="1">
        <f t="shared" si="32"/>
        <v>43303</v>
      </c>
      <c r="E320" s="6">
        <f t="shared" si="31"/>
        <v>29</v>
      </c>
      <c r="F320" s="7" t="str">
        <f t="shared" si="27"/>
        <v>Juillet</v>
      </c>
      <c r="G320" t="s">
        <v>56</v>
      </c>
      <c r="H320" t="s">
        <v>64</v>
      </c>
      <c r="I320" s="2">
        <f t="shared" ca="1" si="33"/>
        <v>240</v>
      </c>
      <c r="J320">
        <v>22</v>
      </c>
      <c r="K320" s="2">
        <f t="shared" ca="1" si="28"/>
        <v>52.8</v>
      </c>
      <c r="L320" s="2">
        <f t="shared" ca="1" si="29"/>
        <v>187.2</v>
      </c>
      <c r="M320" s="4">
        <f t="shared" ca="1" si="30"/>
        <v>187.2</v>
      </c>
    </row>
    <row r="321" spans="1:13" x14ac:dyDescent="0.25">
      <c r="A321">
        <v>320</v>
      </c>
      <c r="B321" s="1">
        <v>43302</v>
      </c>
      <c r="C321" s="1">
        <v>43302</v>
      </c>
      <c r="D321" s="1">
        <f t="shared" si="32"/>
        <v>43303</v>
      </c>
      <c r="E321" s="6">
        <f t="shared" si="31"/>
        <v>29</v>
      </c>
      <c r="F321" s="7" t="str">
        <f t="shared" si="27"/>
        <v>Juillet</v>
      </c>
      <c r="G321" t="s">
        <v>56</v>
      </c>
      <c r="H321" t="s">
        <v>64</v>
      </c>
      <c r="I321" s="2">
        <f t="shared" ca="1" si="33"/>
        <v>360</v>
      </c>
      <c r="J321">
        <v>22</v>
      </c>
      <c r="K321" s="2">
        <f t="shared" ca="1" si="28"/>
        <v>79.2</v>
      </c>
      <c r="L321" s="2">
        <f t="shared" ca="1" si="29"/>
        <v>280.8</v>
      </c>
      <c r="M321" s="4">
        <f t="shared" ca="1" si="30"/>
        <v>280.8</v>
      </c>
    </row>
    <row r="322" spans="1:13" x14ac:dyDescent="0.25">
      <c r="A322">
        <v>321</v>
      </c>
      <c r="B322" s="1">
        <v>43303</v>
      </c>
      <c r="C322" s="1">
        <v>43303</v>
      </c>
      <c r="D322" s="1">
        <f t="shared" si="32"/>
        <v>43303</v>
      </c>
      <c r="E322" s="6">
        <f t="shared" si="31"/>
        <v>29</v>
      </c>
      <c r="F322" s="7" t="str">
        <f t="shared" si="27"/>
        <v>Juillet</v>
      </c>
      <c r="G322" t="s">
        <v>56</v>
      </c>
      <c r="H322" t="s">
        <v>64</v>
      </c>
      <c r="I322" s="2">
        <f t="shared" ca="1" si="33"/>
        <v>300</v>
      </c>
      <c r="J322">
        <v>22</v>
      </c>
      <c r="K322" s="2">
        <f t="shared" ca="1" si="28"/>
        <v>66</v>
      </c>
      <c r="L322" s="2">
        <f t="shared" ca="1" si="29"/>
        <v>234</v>
      </c>
      <c r="M322" s="4">
        <f t="shared" ca="1" si="30"/>
        <v>234</v>
      </c>
    </row>
    <row r="323" spans="1:13" x14ac:dyDescent="0.25">
      <c r="A323">
        <v>322</v>
      </c>
      <c r="B323" s="1">
        <v>43304</v>
      </c>
      <c r="C323" s="1">
        <v>43304</v>
      </c>
      <c r="D323" s="1">
        <f t="shared" si="32"/>
        <v>43310</v>
      </c>
      <c r="E323" s="6">
        <f t="shared" si="31"/>
        <v>30</v>
      </c>
      <c r="F323" s="7" t="str">
        <f t="shared" ref="F323:F361" si="34">PROPER(UPPER(TEXT(D323,"Mmmm")))</f>
        <v>Juillet</v>
      </c>
      <c r="G323" t="s">
        <v>56</v>
      </c>
      <c r="H323" t="s">
        <v>64</v>
      </c>
      <c r="I323" s="2">
        <f t="shared" ca="1" si="33"/>
        <v>322</v>
      </c>
      <c r="J323">
        <v>22</v>
      </c>
      <c r="K323" s="2">
        <f t="shared" ref="K323:K361" ca="1" si="35">IF(H323="BANA",SUM(I323*25/100),SUM(I323*J323/100))</f>
        <v>70.84</v>
      </c>
      <c r="L323" s="2">
        <f t="shared" ref="L323:L361" ca="1" si="36">IF(H323="BANA",I323,SUM(I323-K323))</f>
        <v>251.16</v>
      </c>
      <c r="M323" s="4">
        <f t="shared" ref="M323:M361" ca="1" si="37">IF(H323="BANA",SUM(I323+K323),SUM(I323-K323))</f>
        <v>251.16</v>
      </c>
    </row>
    <row r="324" spans="1:13" x14ac:dyDescent="0.25">
      <c r="A324">
        <v>323</v>
      </c>
      <c r="B324" s="1">
        <v>43305</v>
      </c>
      <c r="C324" s="1">
        <v>43305</v>
      </c>
      <c r="D324" s="1">
        <f t="shared" si="32"/>
        <v>43310</v>
      </c>
      <c r="E324" s="6">
        <f t="shared" si="31"/>
        <v>30</v>
      </c>
      <c r="F324" s="7" t="str">
        <f t="shared" si="34"/>
        <v>Juillet</v>
      </c>
      <c r="G324" t="s">
        <v>56</v>
      </c>
      <c r="H324" t="s">
        <v>64</v>
      </c>
      <c r="I324" s="2">
        <f t="shared" ca="1" si="33"/>
        <v>175</v>
      </c>
      <c r="J324">
        <v>22</v>
      </c>
      <c r="K324" s="2">
        <f t="shared" ca="1" si="35"/>
        <v>38.5</v>
      </c>
      <c r="L324" s="2">
        <f t="shared" ca="1" si="36"/>
        <v>136.5</v>
      </c>
      <c r="M324" s="4">
        <f t="shared" ca="1" si="37"/>
        <v>136.5</v>
      </c>
    </row>
    <row r="325" spans="1:13" x14ac:dyDescent="0.25">
      <c r="A325">
        <v>324</v>
      </c>
      <c r="B325" s="1">
        <v>43306</v>
      </c>
      <c r="C325" s="1">
        <v>43306</v>
      </c>
      <c r="D325" s="1">
        <f t="shared" si="32"/>
        <v>43310</v>
      </c>
      <c r="E325" s="6">
        <f t="shared" si="31"/>
        <v>30</v>
      </c>
      <c r="F325" s="7" t="str">
        <f t="shared" si="34"/>
        <v>Juillet</v>
      </c>
      <c r="G325" t="s">
        <v>56</v>
      </c>
      <c r="H325" t="s">
        <v>64</v>
      </c>
      <c r="I325" s="2">
        <f t="shared" ca="1" si="33"/>
        <v>336</v>
      </c>
      <c r="J325">
        <v>22</v>
      </c>
      <c r="K325" s="2">
        <f t="shared" ca="1" si="35"/>
        <v>73.92</v>
      </c>
      <c r="L325" s="2">
        <f t="shared" ca="1" si="36"/>
        <v>262.08</v>
      </c>
      <c r="M325" s="4">
        <f t="shared" ca="1" si="37"/>
        <v>262.08</v>
      </c>
    </row>
    <row r="326" spans="1:13" x14ac:dyDescent="0.25">
      <c r="A326">
        <v>325</v>
      </c>
      <c r="B326" s="1">
        <v>43307</v>
      </c>
      <c r="C326" s="1">
        <v>43307</v>
      </c>
      <c r="D326" s="1">
        <f t="shared" si="32"/>
        <v>43310</v>
      </c>
      <c r="E326" s="6">
        <f t="shared" si="31"/>
        <v>30</v>
      </c>
      <c r="F326" s="7" t="str">
        <f t="shared" si="34"/>
        <v>Juillet</v>
      </c>
      <c r="G326" t="s">
        <v>56</v>
      </c>
      <c r="H326" t="s">
        <v>64</v>
      </c>
      <c r="I326" s="2">
        <f t="shared" ca="1" si="33"/>
        <v>313</v>
      </c>
      <c r="J326">
        <v>22</v>
      </c>
      <c r="K326" s="2">
        <f t="shared" ca="1" si="35"/>
        <v>68.86</v>
      </c>
      <c r="L326" s="2">
        <f t="shared" ca="1" si="36"/>
        <v>244.14</v>
      </c>
      <c r="M326" s="4">
        <f t="shared" ca="1" si="37"/>
        <v>244.14</v>
      </c>
    </row>
    <row r="327" spans="1:13" x14ac:dyDescent="0.25">
      <c r="A327">
        <v>326</v>
      </c>
      <c r="B327" s="1">
        <v>43308</v>
      </c>
      <c r="C327" s="1">
        <v>43308</v>
      </c>
      <c r="D327" s="1">
        <f t="shared" si="32"/>
        <v>43310</v>
      </c>
      <c r="E327" s="6">
        <f t="shared" si="31"/>
        <v>30</v>
      </c>
      <c r="F327" s="7" t="str">
        <f t="shared" si="34"/>
        <v>Juillet</v>
      </c>
      <c r="G327" t="s">
        <v>56</v>
      </c>
      <c r="H327" t="s">
        <v>64</v>
      </c>
      <c r="I327" s="2">
        <f t="shared" ca="1" si="33"/>
        <v>381</v>
      </c>
      <c r="J327">
        <v>22</v>
      </c>
      <c r="K327" s="2">
        <f t="shared" ca="1" si="35"/>
        <v>83.82</v>
      </c>
      <c r="L327" s="2">
        <f t="shared" ca="1" si="36"/>
        <v>297.18</v>
      </c>
      <c r="M327" s="4">
        <f t="shared" ca="1" si="37"/>
        <v>297.18</v>
      </c>
    </row>
    <row r="328" spans="1:13" x14ac:dyDescent="0.25">
      <c r="A328">
        <v>327</v>
      </c>
      <c r="B328" s="1">
        <v>43309</v>
      </c>
      <c r="C328" s="1">
        <v>43309</v>
      </c>
      <c r="D328" s="1">
        <f t="shared" si="32"/>
        <v>43310</v>
      </c>
      <c r="E328" s="6">
        <f t="shared" si="31"/>
        <v>30</v>
      </c>
      <c r="F328" s="7" t="str">
        <f t="shared" si="34"/>
        <v>Juillet</v>
      </c>
      <c r="G328" t="s">
        <v>56</v>
      </c>
      <c r="H328" t="s">
        <v>64</v>
      </c>
      <c r="I328" s="2">
        <f t="shared" ca="1" si="33"/>
        <v>389</v>
      </c>
      <c r="J328">
        <v>22</v>
      </c>
      <c r="K328" s="2">
        <f t="shared" ca="1" si="35"/>
        <v>85.58</v>
      </c>
      <c r="L328" s="2">
        <f t="shared" ca="1" si="36"/>
        <v>303.42</v>
      </c>
      <c r="M328" s="4">
        <f t="shared" ca="1" si="37"/>
        <v>303.42</v>
      </c>
    </row>
    <row r="329" spans="1:13" x14ac:dyDescent="0.25">
      <c r="A329">
        <v>328</v>
      </c>
      <c r="B329" s="1">
        <v>43310</v>
      </c>
      <c r="C329" s="1">
        <v>43310</v>
      </c>
      <c r="D329" s="1">
        <f t="shared" si="32"/>
        <v>43310</v>
      </c>
      <c r="E329" s="6">
        <f t="shared" ref="E329:E361" si="38">_xlfn.ISOWEEKNUM(D329)</f>
        <v>30</v>
      </c>
      <c r="F329" s="7" t="str">
        <f t="shared" si="34"/>
        <v>Juillet</v>
      </c>
      <c r="G329" t="s">
        <v>56</v>
      </c>
      <c r="H329" t="s">
        <v>64</v>
      </c>
      <c r="I329" s="2">
        <f t="shared" ca="1" si="33"/>
        <v>372</v>
      </c>
      <c r="J329">
        <v>22</v>
      </c>
      <c r="K329" s="2">
        <f t="shared" ca="1" si="35"/>
        <v>81.84</v>
      </c>
      <c r="L329" s="2">
        <f t="shared" ca="1" si="36"/>
        <v>290.15999999999997</v>
      </c>
      <c r="M329" s="4">
        <f t="shared" ca="1" si="37"/>
        <v>290.15999999999997</v>
      </c>
    </row>
    <row r="330" spans="1:13" x14ac:dyDescent="0.25">
      <c r="A330">
        <v>329</v>
      </c>
      <c r="B330" s="1">
        <v>43311</v>
      </c>
      <c r="C330" s="1">
        <v>43311</v>
      </c>
      <c r="D330" s="1">
        <f t="shared" si="32"/>
        <v>43317</v>
      </c>
      <c r="E330" s="6">
        <f t="shared" si="38"/>
        <v>31</v>
      </c>
      <c r="F330" s="7" t="str">
        <f t="shared" si="34"/>
        <v>Août</v>
      </c>
      <c r="G330" t="s">
        <v>56</v>
      </c>
      <c r="H330" t="s">
        <v>64</v>
      </c>
      <c r="I330" s="2">
        <f t="shared" ca="1" si="33"/>
        <v>295</v>
      </c>
      <c r="J330">
        <v>22</v>
      </c>
      <c r="K330" s="2">
        <f t="shared" ca="1" si="35"/>
        <v>64.900000000000006</v>
      </c>
      <c r="L330" s="2">
        <f t="shared" ca="1" si="36"/>
        <v>230.1</v>
      </c>
      <c r="M330" s="4">
        <f t="shared" ca="1" si="37"/>
        <v>230.1</v>
      </c>
    </row>
    <row r="331" spans="1:13" x14ac:dyDescent="0.25">
      <c r="A331">
        <v>330</v>
      </c>
      <c r="B331" s="1">
        <v>43312</v>
      </c>
      <c r="C331" s="1">
        <v>43312</v>
      </c>
      <c r="D331" s="1">
        <f t="shared" si="32"/>
        <v>43317</v>
      </c>
      <c r="E331" s="6">
        <f t="shared" si="38"/>
        <v>31</v>
      </c>
      <c r="F331" s="7" t="str">
        <f t="shared" si="34"/>
        <v>Août</v>
      </c>
      <c r="G331" t="s">
        <v>56</v>
      </c>
      <c r="H331" t="s">
        <v>64</v>
      </c>
      <c r="I331" s="2">
        <f t="shared" ca="1" si="33"/>
        <v>374</v>
      </c>
      <c r="J331">
        <v>22</v>
      </c>
      <c r="K331" s="2">
        <f t="shared" ca="1" si="35"/>
        <v>82.28</v>
      </c>
      <c r="L331" s="2">
        <f t="shared" ca="1" si="36"/>
        <v>291.72000000000003</v>
      </c>
      <c r="M331" s="4">
        <f t="shared" ca="1" si="37"/>
        <v>291.72000000000003</v>
      </c>
    </row>
    <row r="332" spans="1:13" x14ac:dyDescent="0.25">
      <c r="A332">
        <v>331</v>
      </c>
      <c r="B332" s="1">
        <v>43283</v>
      </c>
      <c r="C332" s="1">
        <v>43283</v>
      </c>
      <c r="D332" s="1">
        <f t="shared" si="32"/>
        <v>43289</v>
      </c>
      <c r="E332" s="6">
        <f t="shared" si="38"/>
        <v>27</v>
      </c>
      <c r="F332" s="7" t="str">
        <f t="shared" si="34"/>
        <v>Juillet</v>
      </c>
      <c r="G332" t="s">
        <v>56</v>
      </c>
      <c r="H332" t="s">
        <v>65</v>
      </c>
      <c r="I332" s="2">
        <f t="shared" ca="1" si="33"/>
        <v>359</v>
      </c>
      <c r="J332">
        <v>15</v>
      </c>
      <c r="K332" s="2">
        <f t="shared" ca="1" si="35"/>
        <v>53.85</v>
      </c>
      <c r="L332" s="2">
        <f t="shared" ca="1" si="36"/>
        <v>305.14999999999998</v>
      </c>
      <c r="M332" s="4">
        <f t="shared" ca="1" si="37"/>
        <v>305.14999999999998</v>
      </c>
    </row>
    <row r="333" spans="1:13" x14ac:dyDescent="0.25">
      <c r="A333">
        <v>332</v>
      </c>
      <c r="B333" s="1">
        <v>43284</v>
      </c>
      <c r="C333" s="1">
        <v>43284</v>
      </c>
      <c r="D333" s="1">
        <f t="shared" si="32"/>
        <v>43289</v>
      </c>
      <c r="E333" s="6">
        <f t="shared" si="38"/>
        <v>27</v>
      </c>
      <c r="F333" s="7" t="str">
        <f t="shared" si="34"/>
        <v>Juillet</v>
      </c>
      <c r="G333" t="s">
        <v>56</v>
      </c>
      <c r="H333" t="s">
        <v>65</v>
      </c>
      <c r="I333" s="2">
        <f t="shared" ca="1" si="33"/>
        <v>318</v>
      </c>
      <c r="J333">
        <v>15</v>
      </c>
      <c r="K333" s="2">
        <f t="shared" ca="1" si="35"/>
        <v>47.7</v>
      </c>
      <c r="L333" s="2">
        <f t="shared" ca="1" si="36"/>
        <v>270.3</v>
      </c>
      <c r="M333" s="4">
        <f t="shared" ca="1" si="37"/>
        <v>270.3</v>
      </c>
    </row>
    <row r="334" spans="1:13" x14ac:dyDescent="0.25">
      <c r="A334">
        <v>333</v>
      </c>
      <c r="B334" s="1">
        <v>43285</v>
      </c>
      <c r="C334" s="1">
        <v>43285</v>
      </c>
      <c r="D334" s="1">
        <f t="shared" si="32"/>
        <v>43289</v>
      </c>
      <c r="E334" s="6">
        <f t="shared" si="38"/>
        <v>27</v>
      </c>
      <c r="F334" s="7" t="str">
        <f t="shared" si="34"/>
        <v>Juillet</v>
      </c>
      <c r="G334" t="s">
        <v>56</v>
      </c>
      <c r="H334" t="s">
        <v>65</v>
      </c>
      <c r="I334" s="2">
        <f t="shared" ca="1" si="33"/>
        <v>360</v>
      </c>
      <c r="J334">
        <v>15</v>
      </c>
      <c r="K334" s="2">
        <f t="shared" ca="1" si="35"/>
        <v>54</v>
      </c>
      <c r="L334" s="2">
        <f t="shared" ca="1" si="36"/>
        <v>306</v>
      </c>
      <c r="M334" s="4">
        <f t="shared" ca="1" si="37"/>
        <v>306</v>
      </c>
    </row>
    <row r="335" spans="1:13" x14ac:dyDescent="0.25">
      <c r="A335">
        <v>334</v>
      </c>
      <c r="B335" s="1">
        <v>43286</v>
      </c>
      <c r="C335" s="1">
        <v>43286</v>
      </c>
      <c r="D335" s="1">
        <f t="shared" si="32"/>
        <v>43289</v>
      </c>
      <c r="E335" s="6">
        <f t="shared" si="38"/>
        <v>27</v>
      </c>
      <c r="F335" s="7" t="str">
        <f t="shared" si="34"/>
        <v>Juillet</v>
      </c>
      <c r="G335" t="s">
        <v>56</v>
      </c>
      <c r="H335" t="s">
        <v>65</v>
      </c>
      <c r="I335" s="2">
        <f t="shared" ca="1" si="33"/>
        <v>248</v>
      </c>
      <c r="J335">
        <v>15</v>
      </c>
      <c r="K335" s="2">
        <f t="shared" ca="1" si="35"/>
        <v>37.200000000000003</v>
      </c>
      <c r="L335" s="2">
        <f t="shared" ca="1" si="36"/>
        <v>210.8</v>
      </c>
      <c r="M335" s="4">
        <f t="shared" ca="1" si="37"/>
        <v>210.8</v>
      </c>
    </row>
    <row r="336" spans="1:13" x14ac:dyDescent="0.25">
      <c r="A336">
        <v>335</v>
      </c>
      <c r="B336" s="1">
        <v>43287</v>
      </c>
      <c r="C336" s="1">
        <v>43287</v>
      </c>
      <c r="D336" s="1">
        <f t="shared" si="32"/>
        <v>43289</v>
      </c>
      <c r="E336" s="6">
        <f t="shared" si="38"/>
        <v>27</v>
      </c>
      <c r="F336" s="7" t="str">
        <f t="shared" si="34"/>
        <v>Juillet</v>
      </c>
      <c r="G336" t="s">
        <v>56</v>
      </c>
      <c r="H336" t="s">
        <v>65</v>
      </c>
      <c r="I336" s="2">
        <f t="shared" ca="1" si="33"/>
        <v>365</v>
      </c>
      <c r="J336">
        <v>15</v>
      </c>
      <c r="K336" s="2">
        <f t="shared" ca="1" si="35"/>
        <v>54.75</v>
      </c>
      <c r="L336" s="2">
        <f t="shared" ca="1" si="36"/>
        <v>310.25</v>
      </c>
      <c r="M336" s="4">
        <f t="shared" ca="1" si="37"/>
        <v>310.25</v>
      </c>
    </row>
    <row r="337" spans="1:13" x14ac:dyDescent="0.25">
      <c r="A337">
        <v>336</v>
      </c>
      <c r="B337" s="1">
        <v>43288</v>
      </c>
      <c r="C337" s="1">
        <v>43288</v>
      </c>
      <c r="D337" s="1">
        <f t="shared" si="32"/>
        <v>43289</v>
      </c>
      <c r="E337" s="6">
        <f t="shared" si="38"/>
        <v>27</v>
      </c>
      <c r="F337" s="7" t="str">
        <f t="shared" si="34"/>
        <v>Juillet</v>
      </c>
      <c r="G337" t="s">
        <v>56</v>
      </c>
      <c r="H337" t="s">
        <v>65</v>
      </c>
      <c r="I337" s="2">
        <f t="shared" ca="1" si="33"/>
        <v>257</v>
      </c>
      <c r="J337">
        <v>15</v>
      </c>
      <c r="K337" s="2">
        <f t="shared" ca="1" si="35"/>
        <v>38.549999999999997</v>
      </c>
      <c r="L337" s="2">
        <f t="shared" ca="1" si="36"/>
        <v>218.45</v>
      </c>
      <c r="M337" s="4">
        <f t="shared" ca="1" si="37"/>
        <v>218.45</v>
      </c>
    </row>
    <row r="338" spans="1:13" x14ac:dyDescent="0.25">
      <c r="A338">
        <v>337</v>
      </c>
      <c r="B338" s="1">
        <v>43289</v>
      </c>
      <c r="C338" s="1">
        <v>43289</v>
      </c>
      <c r="D338" s="1">
        <f t="shared" si="32"/>
        <v>43289</v>
      </c>
      <c r="E338" s="6">
        <f t="shared" si="38"/>
        <v>27</v>
      </c>
      <c r="F338" s="7" t="str">
        <f t="shared" si="34"/>
        <v>Juillet</v>
      </c>
      <c r="G338" t="s">
        <v>56</v>
      </c>
      <c r="H338" t="s">
        <v>65</v>
      </c>
      <c r="I338" s="2">
        <f t="shared" ca="1" si="33"/>
        <v>153</v>
      </c>
      <c r="J338">
        <v>15</v>
      </c>
      <c r="K338" s="2">
        <f t="shared" ca="1" si="35"/>
        <v>22.95</v>
      </c>
      <c r="L338" s="2">
        <f t="shared" ca="1" si="36"/>
        <v>130.05000000000001</v>
      </c>
      <c r="M338" s="4">
        <f t="shared" ca="1" si="37"/>
        <v>130.05000000000001</v>
      </c>
    </row>
    <row r="339" spans="1:13" x14ac:dyDescent="0.25">
      <c r="A339">
        <v>338</v>
      </c>
      <c r="B339" s="1">
        <v>43290</v>
      </c>
      <c r="C339" s="1">
        <v>43290</v>
      </c>
      <c r="D339" s="1">
        <f t="shared" si="32"/>
        <v>43296</v>
      </c>
      <c r="E339" s="6">
        <f t="shared" si="38"/>
        <v>28</v>
      </c>
      <c r="F339" s="7" t="str">
        <f t="shared" si="34"/>
        <v>Juillet</v>
      </c>
      <c r="G339" t="s">
        <v>56</v>
      </c>
      <c r="H339" t="s">
        <v>65</v>
      </c>
      <c r="I339" s="2">
        <f t="shared" ca="1" si="33"/>
        <v>329</v>
      </c>
      <c r="J339">
        <v>15</v>
      </c>
      <c r="K339" s="2">
        <f t="shared" ca="1" si="35"/>
        <v>49.35</v>
      </c>
      <c r="L339" s="2">
        <f t="shared" ca="1" si="36"/>
        <v>279.64999999999998</v>
      </c>
      <c r="M339" s="4">
        <f t="shared" ca="1" si="37"/>
        <v>279.64999999999998</v>
      </c>
    </row>
    <row r="340" spans="1:13" x14ac:dyDescent="0.25">
      <c r="A340">
        <v>339</v>
      </c>
      <c r="B340" s="1">
        <v>43291</v>
      </c>
      <c r="C340" s="1">
        <v>43291</v>
      </c>
      <c r="D340" s="1">
        <f t="shared" si="32"/>
        <v>43296</v>
      </c>
      <c r="E340" s="6">
        <f t="shared" si="38"/>
        <v>28</v>
      </c>
      <c r="F340" s="7" t="str">
        <f t="shared" si="34"/>
        <v>Juillet</v>
      </c>
      <c r="G340" t="s">
        <v>56</v>
      </c>
      <c r="H340" t="s">
        <v>65</v>
      </c>
      <c r="I340" s="2">
        <f t="shared" ca="1" si="33"/>
        <v>227</v>
      </c>
      <c r="J340">
        <v>15</v>
      </c>
      <c r="K340" s="2">
        <f t="shared" ca="1" si="35"/>
        <v>34.049999999999997</v>
      </c>
      <c r="L340" s="2">
        <f t="shared" ca="1" si="36"/>
        <v>192.95</v>
      </c>
      <c r="M340" s="4">
        <f t="shared" ca="1" si="37"/>
        <v>192.95</v>
      </c>
    </row>
    <row r="341" spans="1:13" x14ac:dyDescent="0.25">
      <c r="A341">
        <v>340</v>
      </c>
      <c r="B341" s="1">
        <v>43292</v>
      </c>
      <c r="C341" s="1">
        <v>43292</v>
      </c>
      <c r="D341" s="1">
        <f t="shared" si="32"/>
        <v>43296</v>
      </c>
      <c r="E341" s="6">
        <f t="shared" si="38"/>
        <v>28</v>
      </c>
      <c r="F341" s="7" t="str">
        <f t="shared" si="34"/>
        <v>Juillet</v>
      </c>
      <c r="G341" t="s">
        <v>56</v>
      </c>
      <c r="H341" t="s">
        <v>65</v>
      </c>
      <c r="I341" s="2">
        <f t="shared" ca="1" si="33"/>
        <v>284</v>
      </c>
      <c r="J341">
        <v>15</v>
      </c>
      <c r="K341" s="2">
        <f t="shared" ca="1" si="35"/>
        <v>42.6</v>
      </c>
      <c r="L341" s="2">
        <f t="shared" ca="1" si="36"/>
        <v>241.4</v>
      </c>
      <c r="M341" s="4">
        <f t="shared" ca="1" si="37"/>
        <v>241.4</v>
      </c>
    </row>
    <row r="342" spans="1:13" x14ac:dyDescent="0.25">
      <c r="A342">
        <v>341</v>
      </c>
      <c r="B342" s="1">
        <v>43293</v>
      </c>
      <c r="C342" s="1">
        <v>43293</v>
      </c>
      <c r="D342" s="1">
        <f t="shared" si="32"/>
        <v>43296</v>
      </c>
      <c r="E342" s="6">
        <f t="shared" si="38"/>
        <v>28</v>
      </c>
      <c r="F342" s="7" t="str">
        <f t="shared" si="34"/>
        <v>Juillet</v>
      </c>
      <c r="G342" t="s">
        <v>56</v>
      </c>
      <c r="H342" t="s">
        <v>65</v>
      </c>
      <c r="I342" s="2">
        <f t="shared" ca="1" si="33"/>
        <v>256</v>
      </c>
      <c r="J342">
        <v>15</v>
      </c>
      <c r="K342" s="2">
        <f t="shared" ca="1" si="35"/>
        <v>38.4</v>
      </c>
      <c r="L342" s="2">
        <f t="shared" ca="1" si="36"/>
        <v>217.6</v>
      </c>
      <c r="M342" s="4">
        <f t="shared" ca="1" si="37"/>
        <v>217.6</v>
      </c>
    </row>
    <row r="343" spans="1:13" x14ac:dyDescent="0.25">
      <c r="A343">
        <v>342</v>
      </c>
      <c r="B343" s="1">
        <v>43294</v>
      </c>
      <c r="C343" s="1">
        <v>43294</v>
      </c>
      <c r="D343" s="1">
        <f t="shared" si="32"/>
        <v>43296</v>
      </c>
      <c r="E343" s="6">
        <f t="shared" si="38"/>
        <v>28</v>
      </c>
      <c r="F343" s="7" t="str">
        <f t="shared" si="34"/>
        <v>Juillet</v>
      </c>
      <c r="G343" t="s">
        <v>56</v>
      </c>
      <c r="H343" t="s">
        <v>65</v>
      </c>
      <c r="I343" s="2">
        <f t="shared" ca="1" si="33"/>
        <v>356</v>
      </c>
      <c r="J343">
        <v>15</v>
      </c>
      <c r="K343" s="2">
        <f t="shared" ca="1" si="35"/>
        <v>53.4</v>
      </c>
      <c r="L343" s="2">
        <f t="shared" ca="1" si="36"/>
        <v>302.60000000000002</v>
      </c>
      <c r="M343" s="4">
        <f t="shared" ca="1" si="37"/>
        <v>302.60000000000002</v>
      </c>
    </row>
    <row r="344" spans="1:13" x14ac:dyDescent="0.25">
      <c r="A344">
        <v>343</v>
      </c>
      <c r="B344" s="1">
        <v>43295</v>
      </c>
      <c r="C344" s="1">
        <v>43295</v>
      </c>
      <c r="D344" s="1">
        <f t="shared" si="32"/>
        <v>43296</v>
      </c>
      <c r="E344" s="6">
        <f t="shared" si="38"/>
        <v>28</v>
      </c>
      <c r="F344" s="7" t="str">
        <f t="shared" si="34"/>
        <v>Juillet</v>
      </c>
      <c r="G344" t="s">
        <v>56</v>
      </c>
      <c r="H344" t="s">
        <v>65</v>
      </c>
      <c r="I344" s="2">
        <f t="shared" ca="1" si="33"/>
        <v>236</v>
      </c>
      <c r="J344">
        <v>15</v>
      </c>
      <c r="K344" s="2">
        <f t="shared" ca="1" si="35"/>
        <v>35.4</v>
      </c>
      <c r="L344" s="2">
        <f t="shared" ca="1" si="36"/>
        <v>200.6</v>
      </c>
      <c r="M344" s="4">
        <f t="shared" ca="1" si="37"/>
        <v>200.6</v>
      </c>
    </row>
    <row r="345" spans="1:13" x14ac:dyDescent="0.25">
      <c r="A345">
        <v>344</v>
      </c>
      <c r="B345" s="1">
        <v>43296</v>
      </c>
      <c r="C345" s="1">
        <v>43296</v>
      </c>
      <c r="D345" s="1">
        <f t="shared" si="32"/>
        <v>43296</v>
      </c>
      <c r="E345" s="6">
        <f t="shared" si="38"/>
        <v>28</v>
      </c>
      <c r="F345" s="7" t="str">
        <f t="shared" si="34"/>
        <v>Juillet</v>
      </c>
      <c r="G345" t="s">
        <v>56</v>
      </c>
      <c r="H345" t="s">
        <v>65</v>
      </c>
      <c r="I345" s="2">
        <f t="shared" ca="1" si="33"/>
        <v>388</v>
      </c>
      <c r="J345">
        <v>15</v>
      </c>
      <c r="K345" s="2">
        <f t="shared" ca="1" si="35"/>
        <v>58.2</v>
      </c>
      <c r="L345" s="2">
        <f t="shared" ca="1" si="36"/>
        <v>329.8</v>
      </c>
      <c r="M345" s="4">
        <f t="shared" ca="1" si="37"/>
        <v>329.8</v>
      </c>
    </row>
    <row r="346" spans="1:13" x14ac:dyDescent="0.25">
      <c r="A346">
        <v>345</v>
      </c>
      <c r="B346" s="1">
        <v>43297</v>
      </c>
      <c r="C346" s="1">
        <v>43297</v>
      </c>
      <c r="D346" s="1">
        <f t="shared" si="32"/>
        <v>43303</v>
      </c>
      <c r="E346" s="6">
        <f t="shared" si="38"/>
        <v>29</v>
      </c>
      <c r="F346" s="7" t="str">
        <f t="shared" si="34"/>
        <v>Juillet</v>
      </c>
      <c r="G346" t="s">
        <v>56</v>
      </c>
      <c r="H346" t="s">
        <v>65</v>
      </c>
      <c r="I346" s="2">
        <f t="shared" ca="1" si="33"/>
        <v>256</v>
      </c>
      <c r="J346">
        <v>15</v>
      </c>
      <c r="K346" s="2">
        <f t="shared" ca="1" si="35"/>
        <v>38.4</v>
      </c>
      <c r="L346" s="2">
        <f t="shared" ca="1" si="36"/>
        <v>217.6</v>
      </c>
      <c r="M346" s="4">
        <f t="shared" ca="1" si="37"/>
        <v>217.6</v>
      </c>
    </row>
    <row r="347" spans="1:13" x14ac:dyDescent="0.25">
      <c r="A347">
        <v>346</v>
      </c>
      <c r="B347" s="1">
        <v>43298</v>
      </c>
      <c r="C347" s="1">
        <v>43298</v>
      </c>
      <c r="D347" s="1">
        <f t="shared" si="32"/>
        <v>43303</v>
      </c>
      <c r="E347" s="6">
        <f t="shared" si="38"/>
        <v>29</v>
      </c>
      <c r="F347" s="7" t="str">
        <f t="shared" si="34"/>
        <v>Juillet</v>
      </c>
      <c r="G347" t="s">
        <v>56</v>
      </c>
      <c r="H347" t="s">
        <v>65</v>
      </c>
      <c r="I347" s="2">
        <f t="shared" ca="1" si="33"/>
        <v>174</v>
      </c>
      <c r="J347">
        <v>15</v>
      </c>
      <c r="K347" s="2">
        <f t="shared" ca="1" si="35"/>
        <v>26.1</v>
      </c>
      <c r="L347" s="2">
        <f t="shared" ca="1" si="36"/>
        <v>147.9</v>
      </c>
      <c r="M347" s="4">
        <f t="shared" ca="1" si="37"/>
        <v>147.9</v>
      </c>
    </row>
    <row r="348" spans="1:13" x14ac:dyDescent="0.25">
      <c r="A348">
        <v>347</v>
      </c>
      <c r="B348" s="1">
        <v>43299</v>
      </c>
      <c r="C348" s="1">
        <v>43299</v>
      </c>
      <c r="D348" s="1">
        <f t="shared" si="32"/>
        <v>43303</v>
      </c>
      <c r="E348" s="6">
        <f t="shared" si="38"/>
        <v>29</v>
      </c>
      <c r="F348" s="7" t="str">
        <f t="shared" si="34"/>
        <v>Juillet</v>
      </c>
      <c r="G348" t="s">
        <v>56</v>
      </c>
      <c r="H348" t="s">
        <v>65</v>
      </c>
      <c r="I348" s="2">
        <f t="shared" ca="1" si="33"/>
        <v>233</v>
      </c>
      <c r="J348">
        <v>15</v>
      </c>
      <c r="K348" s="2">
        <f t="shared" ca="1" si="35"/>
        <v>34.950000000000003</v>
      </c>
      <c r="L348" s="2">
        <f t="shared" ca="1" si="36"/>
        <v>198.05</v>
      </c>
      <c r="M348" s="4">
        <f t="shared" ca="1" si="37"/>
        <v>198.05</v>
      </c>
    </row>
    <row r="349" spans="1:13" x14ac:dyDescent="0.25">
      <c r="A349">
        <v>348</v>
      </c>
      <c r="B349" s="1">
        <v>43300</v>
      </c>
      <c r="C349" s="1">
        <v>43300</v>
      </c>
      <c r="D349" s="1">
        <f t="shared" si="32"/>
        <v>43303</v>
      </c>
      <c r="E349" s="6">
        <f t="shared" si="38"/>
        <v>29</v>
      </c>
      <c r="F349" s="7" t="str">
        <f t="shared" si="34"/>
        <v>Juillet</v>
      </c>
      <c r="G349" t="s">
        <v>56</v>
      </c>
      <c r="H349" t="s">
        <v>65</v>
      </c>
      <c r="I349" s="2">
        <f t="shared" ca="1" si="33"/>
        <v>254</v>
      </c>
      <c r="J349">
        <v>15</v>
      </c>
      <c r="K349" s="2">
        <f t="shared" ca="1" si="35"/>
        <v>38.1</v>
      </c>
      <c r="L349" s="2">
        <f t="shared" ca="1" si="36"/>
        <v>215.9</v>
      </c>
      <c r="M349" s="4">
        <f t="shared" ca="1" si="37"/>
        <v>215.9</v>
      </c>
    </row>
    <row r="350" spans="1:13" x14ac:dyDescent="0.25">
      <c r="A350">
        <v>349</v>
      </c>
      <c r="B350" s="1">
        <v>43301</v>
      </c>
      <c r="C350" s="1">
        <v>43301</v>
      </c>
      <c r="D350" s="1">
        <f t="shared" si="32"/>
        <v>43303</v>
      </c>
      <c r="E350" s="6">
        <f t="shared" si="38"/>
        <v>29</v>
      </c>
      <c r="F350" s="7" t="str">
        <f t="shared" si="34"/>
        <v>Juillet</v>
      </c>
      <c r="G350" t="s">
        <v>56</v>
      </c>
      <c r="H350" t="s">
        <v>65</v>
      </c>
      <c r="I350" s="2">
        <f t="shared" ca="1" si="33"/>
        <v>244</v>
      </c>
      <c r="J350">
        <v>15</v>
      </c>
      <c r="K350" s="2">
        <f t="shared" ca="1" si="35"/>
        <v>36.6</v>
      </c>
      <c r="L350" s="2">
        <f t="shared" ca="1" si="36"/>
        <v>207.4</v>
      </c>
      <c r="M350" s="4">
        <f t="shared" ca="1" si="37"/>
        <v>207.4</v>
      </c>
    </row>
    <row r="351" spans="1:13" x14ac:dyDescent="0.25">
      <c r="A351">
        <v>350</v>
      </c>
      <c r="B351" s="1">
        <v>43302</v>
      </c>
      <c r="C351" s="1">
        <v>43302</v>
      </c>
      <c r="D351" s="1">
        <f t="shared" si="32"/>
        <v>43303</v>
      </c>
      <c r="E351" s="6">
        <f t="shared" si="38"/>
        <v>29</v>
      </c>
      <c r="F351" s="7" t="str">
        <f t="shared" si="34"/>
        <v>Juillet</v>
      </c>
      <c r="G351" t="s">
        <v>56</v>
      </c>
      <c r="H351" t="s">
        <v>65</v>
      </c>
      <c r="I351" s="2">
        <f t="shared" ca="1" si="33"/>
        <v>213</v>
      </c>
      <c r="J351">
        <v>15</v>
      </c>
      <c r="K351" s="2">
        <f t="shared" ca="1" si="35"/>
        <v>31.95</v>
      </c>
      <c r="L351" s="2">
        <f t="shared" ca="1" si="36"/>
        <v>181.05</v>
      </c>
      <c r="M351" s="4">
        <f t="shared" ca="1" si="37"/>
        <v>181.05</v>
      </c>
    </row>
    <row r="352" spans="1:13" x14ac:dyDescent="0.25">
      <c r="A352">
        <v>351</v>
      </c>
      <c r="B352" s="1">
        <v>43303</v>
      </c>
      <c r="C352" s="1">
        <v>43303</v>
      </c>
      <c r="D352" s="1">
        <f t="shared" si="32"/>
        <v>43303</v>
      </c>
      <c r="E352" s="6">
        <f t="shared" si="38"/>
        <v>29</v>
      </c>
      <c r="F352" s="7" t="str">
        <f t="shared" si="34"/>
        <v>Juillet</v>
      </c>
      <c r="G352" t="s">
        <v>56</v>
      </c>
      <c r="H352" t="s">
        <v>65</v>
      </c>
      <c r="I352" s="2">
        <f t="shared" ca="1" si="33"/>
        <v>152</v>
      </c>
      <c r="J352">
        <v>15</v>
      </c>
      <c r="K352" s="2">
        <f t="shared" ca="1" si="35"/>
        <v>22.8</v>
      </c>
      <c r="L352" s="2">
        <f t="shared" ca="1" si="36"/>
        <v>129.19999999999999</v>
      </c>
      <c r="M352" s="4">
        <f t="shared" ca="1" si="37"/>
        <v>129.19999999999999</v>
      </c>
    </row>
    <row r="353" spans="1:13" x14ac:dyDescent="0.25">
      <c r="A353">
        <v>352</v>
      </c>
      <c r="B353" s="1">
        <v>43304</v>
      </c>
      <c r="C353" s="1">
        <v>43304</v>
      </c>
      <c r="D353" s="1">
        <f t="shared" si="32"/>
        <v>43310</v>
      </c>
      <c r="E353" s="6">
        <f t="shared" si="38"/>
        <v>30</v>
      </c>
      <c r="F353" s="7" t="str">
        <f t="shared" si="34"/>
        <v>Juillet</v>
      </c>
      <c r="G353" t="s">
        <v>56</v>
      </c>
      <c r="H353" t="s">
        <v>65</v>
      </c>
      <c r="I353" s="2">
        <f t="shared" ca="1" si="33"/>
        <v>261</v>
      </c>
      <c r="J353">
        <v>15</v>
      </c>
      <c r="K353" s="2">
        <f t="shared" ca="1" si="35"/>
        <v>39.15</v>
      </c>
      <c r="L353" s="2">
        <f t="shared" ca="1" si="36"/>
        <v>221.85</v>
      </c>
      <c r="M353" s="4">
        <f t="shared" ca="1" si="37"/>
        <v>221.85</v>
      </c>
    </row>
    <row r="354" spans="1:13" x14ac:dyDescent="0.25">
      <c r="A354">
        <v>353</v>
      </c>
      <c r="B354" s="1">
        <v>43305</v>
      </c>
      <c r="C354" s="1">
        <v>43305</v>
      </c>
      <c r="D354" s="1">
        <f t="shared" si="32"/>
        <v>43310</v>
      </c>
      <c r="E354" s="6">
        <f t="shared" si="38"/>
        <v>30</v>
      </c>
      <c r="F354" s="7" t="str">
        <f t="shared" si="34"/>
        <v>Juillet</v>
      </c>
      <c r="G354" t="s">
        <v>56</v>
      </c>
      <c r="H354" t="s">
        <v>65</v>
      </c>
      <c r="I354" s="2">
        <f t="shared" ca="1" si="33"/>
        <v>323</v>
      </c>
      <c r="J354">
        <v>15</v>
      </c>
      <c r="K354" s="2">
        <f t="shared" ca="1" si="35"/>
        <v>48.45</v>
      </c>
      <c r="L354" s="2">
        <f t="shared" ca="1" si="36"/>
        <v>274.55</v>
      </c>
      <c r="M354" s="4">
        <f t="shared" ca="1" si="37"/>
        <v>274.55</v>
      </c>
    </row>
    <row r="355" spans="1:13" x14ac:dyDescent="0.25">
      <c r="A355">
        <v>354</v>
      </c>
      <c r="B355" s="1">
        <v>43306</v>
      </c>
      <c r="C355" s="1">
        <v>43306</v>
      </c>
      <c r="D355" s="1">
        <f t="shared" si="32"/>
        <v>43310</v>
      </c>
      <c r="E355" s="6">
        <f t="shared" si="38"/>
        <v>30</v>
      </c>
      <c r="F355" s="7" t="str">
        <f t="shared" si="34"/>
        <v>Juillet</v>
      </c>
      <c r="G355" t="s">
        <v>56</v>
      </c>
      <c r="H355" t="s">
        <v>65</v>
      </c>
      <c r="I355" s="2">
        <f t="shared" ca="1" si="33"/>
        <v>301</v>
      </c>
      <c r="J355">
        <v>15</v>
      </c>
      <c r="K355" s="2">
        <f t="shared" ca="1" si="35"/>
        <v>45.15</v>
      </c>
      <c r="L355" s="2">
        <f t="shared" ca="1" si="36"/>
        <v>255.85</v>
      </c>
      <c r="M355" s="4">
        <f t="shared" ca="1" si="37"/>
        <v>255.85</v>
      </c>
    </row>
    <row r="356" spans="1:13" x14ac:dyDescent="0.25">
      <c r="A356">
        <v>355</v>
      </c>
      <c r="B356" s="1">
        <v>43307</v>
      </c>
      <c r="C356" s="1">
        <v>43307</v>
      </c>
      <c r="D356" s="1">
        <f t="shared" si="32"/>
        <v>43310</v>
      </c>
      <c r="E356" s="6">
        <f t="shared" si="38"/>
        <v>30</v>
      </c>
      <c r="F356" s="7" t="str">
        <f t="shared" si="34"/>
        <v>Juillet</v>
      </c>
      <c r="G356" t="s">
        <v>56</v>
      </c>
      <c r="H356" t="s">
        <v>65</v>
      </c>
      <c r="I356" s="2">
        <f t="shared" ca="1" si="33"/>
        <v>189</v>
      </c>
      <c r="J356">
        <v>15</v>
      </c>
      <c r="K356" s="2">
        <f t="shared" ca="1" si="35"/>
        <v>28.35</v>
      </c>
      <c r="L356" s="2">
        <f t="shared" ca="1" si="36"/>
        <v>160.65</v>
      </c>
      <c r="M356" s="4">
        <f t="shared" ca="1" si="37"/>
        <v>160.65</v>
      </c>
    </row>
    <row r="357" spans="1:13" x14ac:dyDescent="0.25">
      <c r="A357">
        <v>356</v>
      </c>
      <c r="B357" s="1">
        <v>43308</v>
      </c>
      <c r="C357" s="1">
        <v>43308</v>
      </c>
      <c r="D357" s="1">
        <f t="shared" si="32"/>
        <v>43310</v>
      </c>
      <c r="E357" s="6">
        <f t="shared" si="38"/>
        <v>30</v>
      </c>
      <c r="F357" s="7" t="str">
        <f t="shared" si="34"/>
        <v>Juillet</v>
      </c>
      <c r="G357" t="s">
        <v>56</v>
      </c>
      <c r="H357" t="s">
        <v>65</v>
      </c>
      <c r="I357" s="2">
        <f t="shared" ca="1" si="33"/>
        <v>283</v>
      </c>
      <c r="J357">
        <v>15</v>
      </c>
      <c r="K357" s="2">
        <f t="shared" ca="1" si="35"/>
        <v>42.45</v>
      </c>
      <c r="L357" s="2">
        <f t="shared" ca="1" si="36"/>
        <v>240.55</v>
      </c>
      <c r="M357" s="4">
        <f t="shared" ca="1" si="37"/>
        <v>240.55</v>
      </c>
    </row>
    <row r="358" spans="1:13" x14ac:dyDescent="0.25">
      <c r="A358">
        <v>357</v>
      </c>
      <c r="B358" s="1">
        <v>43309</v>
      </c>
      <c r="C358" s="1">
        <v>43309</v>
      </c>
      <c r="D358" s="1">
        <f t="shared" si="32"/>
        <v>43310</v>
      </c>
      <c r="E358" s="6">
        <f t="shared" si="38"/>
        <v>30</v>
      </c>
      <c r="F358" s="7" t="str">
        <f t="shared" si="34"/>
        <v>Juillet</v>
      </c>
      <c r="G358" t="s">
        <v>56</v>
      </c>
      <c r="H358" t="s">
        <v>65</v>
      </c>
      <c r="I358" s="2">
        <f t="shared" ca="1" si="33"/>
        <v>190</v>
      </c>
      <c r="J358">
        <v>15</v>
      </c>
      <c r="K358" s="2">
        <f t="shared" ca="1" si="35"/>
        <v>28.5</v>
      </c>
      <c r="L358" s="2">
        <f t="shared" ca="1" si="36"/>
        <v>161.5</v>
      </c>
      <c r="M358" s="4">
        <f t="shared" ca="1" si="37"/>
        <v>161.5</v>
      </c>
    </row>
    <row r="359" spans="1:13" x14ac:dyDescent="0.25">
      <c r="A359">
        <v>358</v>
      </c>
      <c r="B359" s="1">
        <v>43310</v>
      </c>
      <c r="C359" s="1">
        <v>43310</v>
      </c>
      <c r="D359" s="1">
        <f t="shared" si="32"/>
        <v>43310</v>
      </c>
      <c r="E359" s="6">
        <f t="shared" si="38"/>
        <v>30</v>
      </c>
      <c r="F359" s="7" t="str">
        <f t="shared" si="34"/>
        <v>Juillet</v>
      </c>
      <c r="G359" t="s">
        <v>56</v>
      </c>
      <c r="H359" t="s">
        <v>65</v>
      </c>
      <c r="I359" s="2">
        <f t="shared" ca="1" si="33"/>
        <v>159</v>
      </c>
      <c r="J359">
        <v>15</v>
      </c>
      <c r="K359" s="2">
        <f t="shared" ca="1" si="35"/>
        <v>23.85</v>
      </c>
      <c r="L359" s="2">
        <f t="shared" ca="1" si="36"/>
        <v>135.15</v>
      </c>
      <c r="M359" s="4">
        <f t="shared" ca="1" si="37"/>
        <v>135.15</v>
      </c>
    </row>
    <row r="360" spans="1:13" x14ac:dyDescent="0.25">
      <c r="A360">
        <v>359</v>
      </c>
      <c r="B360" s="1">
        <v>43311</v>
      </c>
      <c r="C360" s="1">
        <v>43311</v>
      </c>
      <c r="D360" s="1">
        <f t="shared" si="32"/>
        <v>43317</v>
      </c>
      <c r="E360" s="6">
        <f t="shared" si="38"/>
        <v>31</v>
      </c>
      <c r="F360" s="7" t="str">
        <f t="shared" si="34"/>
        <v>Août</v>
      </c>
      <c r="G360" t="s">
        <v>56</v>
      </c>
      <c r="H360" t="s">
        <v>65</v>
      </c>
      <c r="I360" s="2">
        <f t="shared" ca="1" si="33"/>
        <v>165</v>
      </c>
      <c r="J360">
        <v>15</v>
      </c>
      <c r="K360" s="2">
        <f t="shared" ca="1" si="35"/>
        <v>24.75</v>
      </c>
      <c r="L360" s="2">
        <f t="shared" ca="1" si="36"/>
        <v>140.25</v>
      </c>
      <c r="M360" s="4">
        <f t="shared" ca="1" si="37"/>
        <v>140.25</v>
      </c>
    </row>
    <row r="361" spans="1:13" x14ac:dyDescent="0.25">
      <c r="A361">
        <v>360</v>
      </c>
      <c r="B361" s="1">
        <v>43312</v>
      </c>
      <c r="C361" s="1">
        <v>43312</v>
      </c>
      <c r="D361" s="1">
        <f t="shared" si="32"/>
        <v>43317</v>
      </c>
      <c r="E361" s="6">
        <f t="shared" si="38"/>
        <v>31</v>
      </c>
      <c r="F361" s="7" t="str">
        <f t="shared" si="34"/>
        <v>Août</v>
      </c>
      <c r="G361" t="s">
        <v>56</v>
      </c>
      <c r="H361" t="s">
        <v>65</v>
      </c>
      <c r="I361" s="2">
        <f t="shared" ca="1" si="33"/>
        <v>343</v>
      </c>
      <c r="J361">
        <v>15</v>
      </c>
      <c r="K361" s="2">
        <f t="shared" ca="1" si="35"/>
        <v>51.45</v>
      </c>
      <c r="L361" s="2">
        <f t="shared" ca="1" si="36"/>
        <v>291.55</v>
      </c>
      <c r="M361" s="4">
        <f t="shared" ca="1" si="37"/>
        <v>291.55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52"/>
  <sheetViews>
    <sheetView workbookViewId="0">
      <selection activeCell="D30" sqref="D30"/>
    </sheetView>
  </sheetViews>
  <sheetFormatPr baseColWidth="10" defaultRowHeight="15" x14ac:dyDescent="0.25"/>
  <cols>
    <col min="2" max="2" width="5.42578125" bestFit="1" customWidth="1"/>
  </cols>
  <sheetData>
    <row r="1" spans="1:2" x14ac:dyDescent="0.25">
      <c r="A1" t="s">
        <v>10</v>
      </c>
      <c r="B1" t="s">
        <v>51</v>
      </c>
    </row>
    <row r="2" spans="1:2" x14ac:dyDescent="0.25">
      <c r="A2" t="s">
        <v>11</v>
      </c>
      <c r="B2">
        <v>1</v>
      </c>
    </row>
    <row r="3" spans="1:2" x14ac:dyDescent="0.25">
      <c r="A3" t="s">
        <v>12</v>
      </c>
      <c r="B3">
        <v>2</v>
      </c>
    </row>
    <row r="4" spans="1:2" x14ac:dyDescent="0.25">
      <c r="A4" t="s">
        <v>13</v>
      </c>
      <c r="B4">
        <v>3</v>
      </c>
    </row>
    <row r="5" spans="1:2" x14ac:dyDescent="0.25">
      <c r="A5" t="s">
        <v>14</v>
      </c>
      <c r="B5">
        <v>4</v>
      </c>
    </row>
    <row r="6" spans="1:2" x14ac:dyDescent="0.25">
      <c r="A6" t="s">
        <v>15</v>
      </c>
      <c r="B6">
        <v>5</v>
      </c>
    </row>
    <row r="7" spans="1:2" x14ac:dyDescent="0.25">
      <c r="A7" t="s">
        <v>16</v>
      </c>
      <c r="B7">
        <v>6</v>
      </c>
    </row>
    <row r="8" spans="1:2" x14ac:dyDescent="0.25">
      <c r="A8" t="s">
        <v>17</v>
      </c>
      <c r="B8">
        <v>7</v>
      </c>
    </row>
    <row r="9" spans="1:2" x14ac:dyDescent="0.25">
      <c r="A9" t="s">
        <v>18</v>
      </c>
      <c r="B9">
        <v>8</v>
      </c>
    </row>
    <row r="10" spans="1:2" x14ac:dyDescent="0.25">
      <c r="A10" t="s">
        <v>19</v>
      </c>
      <c r="B10">
        <v>9</v>
      </c>
    </row>
    <row r="11" spans="1:2" x14ac:dyDescent="0.25">
      <c r="A11" t="s">
        <v>20</v>
      </c>
      <c r="B11">
        <v>10</v>
      </c>
    </row>
    <row r="12" spans="1:2" x14ac:dyDescent="0.25">
      <c r="A12" t="s">
        <v>21</v>
      </c>
      <c r="B12">
        <v>11</v>
      </c>
    </row>
    <row r="13" spans="1:2" x14ac:dyDescent="0.25">
      <c r="A13" t="s">
        <v>22</v>
      </c>
      <c r="B13">
        <v>12</v>
      </c>
    </row>
    <row r="14" spans="1:2" x14ac:dyDescent="0.25">
      <c r="B14">
        <v>13</v>
      </c>
    </row>
    <row r="15" spans="1:2" x14ac:dyDescent="0.25">
      <c r="B15">
        <v>14</v>
      </c>
    </row>
    <row r="16" spans="1:2" x14ac:dyDescent="0.25">
      <c r="B16">
        <v>15</v>
      </c>
    </row>
    <row r="17" spans="2:2" x14ac:dyDescent="0.25">
      <c r="B17">
        <v>16</v>
      </c>
    </row>
    <row r="18" spans="2:2" x14ac:dyDescent="0.25">
      <c r="B18">
        <v>17</v>
      </c>
    </row>
    <row r="19" spans="2:2" x14ac:dyDescent="0.25">
      <c r="B19">
        <v>18</v>
      </c>
    </row>
    <row r="20" spans="2:2" x14ac:dyDescent="0.25">
      <c r="B20">
        <v>19</v>
      </c>
    </row>
    <row r="21" spans="2:2" x14ac:dyDescent="0.25">
      <c r="B21">
        <v>20</v>
      </c>
    </row>
    <row r="22" spans="2:2" x14ac:dyDescent="0.25">
      <c r="B22">
        <v>21</v>
      </c>
    </row>
    <row r="23" spans="2:2" x14ac:dyDescent="0.25">
      <c r="B23">
        <v>22</v>
      </c>
    </row>
    <row r="24" spans="2:2" x14ac:dyDescent="0.25">
      <c r="B24">
        <v>23</v>
      </c>
    </row>
    <row r="25" spans="2:2" x14ac:dyDescent="0.25">
      <c r="B25">
        <v>24</v>
      </c>
    </row>
    <row r="26" spans="2:2" x14ac:dyDescent="0.25">
      <c r="B26">
        <v>25</v>
      </c>
    </row>
    <row r="27" spans="2:2" x14ac:dyDescent="0.25">
      <c r="B27">
        <v>26</v>
      </c>
    </row>
    <row r="28" spans="2:2" x14ac:dyDescent="0.25">
      <c r="B28">
        <v>27</v>
      </c>
    </row>
    <row r="29" spans="2:2" x14ac:dyDescent="0.25">
      <c r="B29">
        <v>28</v>
      </c>
    </row>
    <row r="30" spans="2:2" x14ac:dyDescent="0.25">
      <c r="B30">
        <v>29</v>
      </c>
    </row>
    <row r="31" spans="2:2" x14ac:dyDescent="0.25">
      <c r="B31">
        <v>30</v>
      </c>
    </row>
    <row r="32" spans="2:2" x14ac:dyDescent="0.25">
      <c r="B32">
        <v>31</v>
      </c>
    </row>
    <row r="33" spans="2:2" x14ac:dyDescent="0.25">
      <c r="B33">
        <v>32</v>
      </c>
    </row>
    <row r="34" spans="2:2" x14ac:dyDescent="0.25">
      <c r="B34">
        <v>33</v>
      </c>
    </row>
    <row r="35" spans="2:2" x14ac:dyDescent="0.25">
      <c r="B35">
        <v>34</v>
      </c>
    </row>
    <row r="36" spans="2:2" x14ac:dyDescent="0.25">
      <c r="B36">
        <v>35</v>
      </c>
    </row>
    <row r="37" spans="2:2" x14ac:dyDescent="0.25">
      <c r="B37">
        <v>36</v>
      </c>
    </row>
    <row r="38" spans="2:2" x14ac:dyDescent="0.25">
      <c r="B38">
        <v>37</v>
      </c>
    </row>
    <row r="39" spans="2:2" x14ac:dyDescent="0.25">
      <c r="B39">
        <v>38</v>
      </c>
    </row>
    <row r="40" spans="2:2" x14ac:dyDescent="0.25">
      <c r="B40">
        <v>39</v>
      </c>
    </row>
    <row r="41" spans="2:2" x14ac:dyDescent="0.25">
      <c r="B41">
        <v>40</v>
      </c>
    </row>
    <row r="42" spans="2:2" x14ac:dyDescent="0.25">
      <c r="B42">
        <v>41</v>
      </c>
    </row>
    <row r="43" spans="2:2" x14ac:dyDescent="0.25">
      <c r="B43">
        <v>42</v>
      </c>
    </row>
    <row r="44" spans="2:2" x14ac:dyDescent="0.25">
      <c r="B44">
        <v>43</v>
      </c>
    </row>
    <row r="45" spans="2:2" x14ac:dyDescent="0.25">
      <c r="B45">
        <v>44</v>
      </c>
    </row>
    <row r="46" spans="2:2" x14ac:dyDescent="0.25">
      <c r="B46">
        <v>45</v>
      </c>
    </row>
    <row r="47" spans="2:2" x14ac:dyDescent="0.25">
      <c r="B47">
        <v>46</v>
      </c>
    </row>
    <row r="48" spans="2:2" x14ac:dyDescent="0.25">
      <c r="B48">
        <v>47</v>
      </c>
    </row>
    <row r="49" spans="2:2" x14ac:dyDescent="0.25">
      <c r="B49">
        <v>48</v>
      </c>
    </row>
    <row r="50" spans="2:2" x14ac:dyDescent="0.25">
      <c r="B50">
        <v>49</v>
      </c>
    </row>
    <row r="51" spans="2:2" x14ac:dyDescent="0.25">
      <c r="B51">
        <v>50</v>
      </c>
    </row>
    <row r="52" spans="2:2" x14ac:dyDescent="0.25">
      <c r="B52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5"/>
  <sheetViews>
    <sheetView topLeftCell="B1" workbookViewId="0">
      <selection activeCell="J12" sqref="J12"/>
    </sheetView>
  </sheetViews>
  <sheetFormatPr baseColWidth="10" defaultRowHeight="15" x14ac:dyDescent="0.25"/>
  <cols>
    <col min="1" max="1" width="4" bestFit="1" customWidth="1"/>
    <col min="3" max="3" width="21.140625" customWidth="1"/>
    <col min="5" max="5" width="22.7109375" bestFit="1" customWidth="1"/>
    <col min="6" max="6" width="17" bestFit="1" customWidth="1"/>
    <col min="7" max="7" width="17.85546875" bestFit="1" customWidth="1"/>
    <col min="8" max="8" width="12" bestFit="1" customWidth="1"/>
    <col min="9" max="10" width="12" customWidth="1"/>
    <col min="11" max="11" width="17.85546875" customWidth="1"/>
    <col min="12" max="12" width="16.28515625" bestFit="1" customWidth="1"/>
    <col min="13" max="13" width="18.28515625" customWidth="1"/>
    <col min="14" max="14" width="21.28515625" bestFit="1" customWidth="1"/>
  </cols>
  <sheetData>
    <row r="1" spans="1:14" x14ac:dyDescent="0.25">
      <c r="A1" t="s">
        <v>0</v>
      </c>
      <c r="B1" t="s">
        <v>1</v>
      </c>
      <c r="C1" t="s">
        <v>9</v>
      </c>
      <c r="D1" t="s">
        <v>25</v>
      </c>
      <c r="E1" t="s">
        <v>48</v>
      </c>
      <c r="F1" t="s">
        <v>26</v>
      </c>
      <c r="G1" t="s">
        <v>27</v>
      </c>
      <c r="H1" t="s">
        <v>28</v>
      </c>
      <c r="I1" t="s">
        <v>34</v>
      </c>
      <c r="J1" t="s">
        <v>36</v>
      </c>
      <c r="K1" t="s">
        <v>30</v>
      </c>
      <c r="L1" t="s">
        <v>29</v>
      </c>
      <c r="M1" t="s">
        <v>31</v>
      </c>
      <c r="N1" t="s">
        <v>32</v>
      </c>
    </row>
    <row r="2" spans="1:14" x14ac:dyDescent="0.25">
      <c r="A2">
        <v>1</v>
      </c>
      <c r="B2" s="1">
        <v>42736</v>
      </c>
      <c r="C2" t="s">
        <v>52</v>
      </c>
      <c r="D2" t="s">
        <v>55</v>
      </c>
      <c r="E2" t="str">
        <f>UPPER(C2&amp;" "&amp;D2)</f>
        <v>TOTO BIEN</v>
      </c>
      <c r="F2" s="1">
        <v>26345</v>
      </c>
      <c r="G2" t="s">
        <v>33</v>
      </c>
      <c r="I2" t="s">
        <v>35</v>
      </c>
      <c r="J2">
        <v>77100</v>
      </c>
      <c r="K2" s="8">
        <f ca="1">RANDBETWEEN(1236549876547,1597536984123)</f>
        <v>1284539187978</v>
      </c>
      <c r="L2" s="8">
        <f ca="1">RANDBETWEEN(1236549876547,1597536984123)</f>
        <v>1579158203126</v>
      </c>
      <c r="M2" s="8">
        <f t="shared" ref="M2:N5" ca="1" si="0">RANDBETWEEN(1236549876547,1597536984123)</f>
        <v>1537619395895</v>
      </c>
      <c r="N2" s="8">
        <f t="shared" ca="1" si="0"/>
        <v>1412883752423</v>
      </c>
    </row>
    <row r="3" spans="1:14" x14ac:dyDescent="0.25">
      <c r="A3">
        <v>2</v>
      </c>
      <c r="B3" t="s">
        <v>42</v>
      </c>
      <c r="C3" t="s">
        <v>52</v>
      </c>
      <c r="D3" t="s">
        <v>62</v>
      </c>
      <c r="E3" t="str">
        <f t="shared" ref="E3:E5" si="1">UPPER(C3&amp;" "&amp;D3)</f>
        <v>TOTO PAS BIEN</v>
      </c>
      <c r="F3" s="1">
        <v>22037</v>
      </c>
      <c r="G3" t="s">
        <v>43</v>
      </c>
      <c r="I3" t="s">
        <v>44</v>
      </c>
      <c r="J3">
        <v>77150</v>
      </c>
      <c r="K3" s="8">
        <f ca="1">RANDBETWEEN(1236549876547,1597536984123)</f>
        <v>1492878877062</v>
      </c>
      <c r="L3" s="8">
        <f ca="1">RANDBETWEEN(1236549876547,1597536984123)</f>
        <v>1569096746021</v>
      </c>
      <c r="M3" s="8">
        <f t="shared" ca="1" si="0"/>
        <v>1506134302951</v>
      </c>
      <c r="N3" s="8">
        <f t="shared" ca="1" si="0"/>
        <v>1315203720235</v>
      </c>
    </row>
    <row r="4" spans="1:14" x14ac:dyDescent="0.25">
      <c r="A4">
        <v>3</v>
      </c>
      <c r="B4" t="s">
        <v>42</v>
      </c>
      <c r="C4" t="s">
        <v>57</v>
      </c>
      <c r="D4" t="s">
        <v>58</v>
      </c>
      <c r="E4" t="str">
        <f t="shared" si="1"/>
        <v>TATA CLAIR</v>
      </c>
      <c r="F4" s="1">
        <v>32933</v>
      </c>
      <c r="G4" t="s">
        <v>47</v>
      </c>
      <c r="I4" t="s">
        <v>45</v>
      </c>
      <c r="J4">
        <v>93560</v>
      </c>
      <c r="K4" s="8">
        <f t="shared" ref="K4:L5" ca="1" si="2">RANDBETWEEN(1236549876547,1597536984123)</f>
        <v>1294851741238</v>
      </c>
      <c r="L4" s="8">
        <f t="shared" ca="1" si="2"/>
        <v>1403925719127</v>
      </c>
      <c r="M4" s="8">
        <f t="shared" ca="1" si="0"/>
        <v>1440680976506</v>
      </c>
      <c r="N4" s="8">
        <f t="shared" ca="1" si="0"/>
        <v>1289083865944</v>
      </c>
    </row>
    <row r="5" spans="1:14" x14ac:dyDescent="0.25">
      <c r="A5">
        <v>4</v>
      </c>
      <c r="B5" t="s">
        <v>42</v>
      </c>
      <c r="C5" t="s">
        <v>59</v>
      </c>
      <c r="D5" t="s">
        <v>60</v>
      </c>
      <c r="E5" t="str">
        <f t="shared" si="1"/>
        <v>MIMI JAUNE</v>
      </c>
      <c r="F5" s="1">
        <v>29252</v>
      </c>
      <c r="G5" t="s">
        <v>61</v>
      </c>
      <c r="I5" t="s">
        <v>46</v>
      </c>
      <c r="J5">
        <v>93120</v>
      </c>
      <c r="K5" s="8">
        <f t="shared" ca="1" si="2"/>
        <v>1432975188035</v>
      </c>
      <c r="L5" s="8">
        <f t="shared" ca="1" si="2"/>
        <v>1540272089218</v>
      </c>
      <c r="M5" s="8">
        <f t="shared" ca="1" si="0"/>
        <v>1412190096134</v>
      </c>
      <c r="N5" s="8">
        <f t="shared" ca="1" si="0"/>
        <v>1548660532801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5:J21"/>
  <sheetViews>
    <sheetView workbookViewId="0">
      <selection activeCell="D6" sqref="D6"/>
    </sheetView>
  </sheetViews>
  <sheetFormatPr baseColWidth="10" defaultRowHeight="15" x14ac:dyDescent="0.25"/>
  <cols>
    <col min="4" max="4" width="30.42578125" customWidth="1"/>
    <col min="5" max="9" width="19.7109375" customWidth="1"/>
    <col min="10" max="10" width="19.140625" customWidth="1"/>
  </cols>
  <sheetData>
    <row r="5" spans="4:10" x14ac:dyDescent="0.25">
      <c r="E5" s="12" t="str">
        <f>IF(DBA!$A$2&lt;&gt;"",DBA!C2, "")</f>
        <v>BANA</v>
      </c>
      <c r="F5" s="13" t="str">
        <f>IF(DBA!$A$3&lt;&gt;"",DBA!C3, "")</f>
        <v>POMA</v>
      </c>
      <c r="G5" s="13" t="str">
        <f>IF(DBA!$A$4&lt;&gt;"",DBA!C4, "")</f>
        <v>FRAISA</v>
      </c>
      <c r="H5" s="13" t="str">
        <f>IF(DBA!$A$5&lt;&gt;"",DBA!C5, "")</f>
        <v>PASTA</v>
      </c>
      <c r="I5" s="14" t="str">
        <f>IF(DBA!$A$6&lt;&gt;"",DBA!C6, "")</f>
        <v>MIELA</v>
      </c>
      <c r="J5" t="str">
        <f>IF(DBA!F$2&lt;&gt;"",DBA!H2, "")</f>
        <v/>
      </c>
    </row>
    <row r="6" spans="4:10" x14ac:dyDescent="0.25">
      <c r="D6" s="9" t="str">
        <f>IF(DBC!A2&lt;&gt;"",UPPER(DBC!C2&amp;" "&amp; DBC!D2),"")</f>
        <v>TOTO BIEN</v>
      </c>
      <c r="E6" s="15"/>
      <c r="F6" s="16"/>
      <c r="G6" s="16"/>
      <c r="H6" s="16"/>
      <c r="I6" s="17"/>
    </row>
    <row r="7" spans="4:10" x14ac:dyDescent="0.25">
      <c r="D7" s="10" t="str">
        <f>IF(DBC!A3&lt;&gt;"",UPPER(DBC!C3&amp;" "&amp; DBC!D3),"")</f>
        <v>TOTO PAS BIEN</v>
      </c>
      <c r="E7" s="18"/>
      <c r="F7" s="19"/>
      <c r="G7" s="19"/>
      <c r="H7" s="19"/>
      <c r="I7" s="20"/>
    </row>
    <row r="8" spans="4:10" x14ac:dyDescent="0.25">
      <c r="D8" s="10" t="str">
        <f>IF(DBC!A4&lt;&gt;"",UPPER(DBC!C4&amp;" "&amp; DBC!D4),"")</f>
        <v>TATA CLAIR</v>
      </c>
      <c r="E8" s="18"/>
      <c r="F8" s="19"/>
      <c r="G8" s="19"/>
      <c r="H8" s="19"/>
      <c r="I8" s="20"/>
    </row>
    <row r="9" spans="4:10" x14ac:dyDescent="0.25">
      <c r="D9" s="10" t="str">
        <f>IF(DBC!A5&lt;&gt;"",UPPER(DBC!C5&amp;" "&amp; DBC!D5),"")</f>
        <v>MIMI JAUNE</v>
      </c>
      <c r="E9" s="18"/>
      <c r="F9" s="19"/>
      <c r="G9" s="19"/>
      <c r="H9" s="19"/>
      <c r="I9" s="20"/>
    </row>
    <row r="10" spans="4:10" x14ac:dyDescent="0.25">
      <c r="D10" s="10" t="str">
        <f>IF(DBC!A6&lt;&gt;"",UPPER(DBC!C6&amp;" "&amp; DBC!D6),"")</f>
        <v/>
      </c>
      <c r="E10" s="18"/>
      <c r="F10" s="19"/>
      <c r="G10" s="19"/>
      <c r="H10" s="19"/>
      <c r="I10" s="20"/>
    </row>
    <row r="11" spans="4:10" x14ac:dyDescent="0.25">
      <c r="D11" s="10" t="str">
        <f>IF(DBC!A7&lt;&gt;"",UPPER(DBC!C7&amp;" "&amp; DBC!D7),"")</f>
        <v/>
      </c>
      <c r="E11" s="18"/>
      <c r="F11" s="19"/>
      <c r="G11" s="19"/>
      <c r="H11" s="19"/>
      <c r="I11" s="20"/>
    </row>
    <row r="12" spans="4:10" x14ac:dyDescent="0.25">
      <c r="D12" s="10" t="str">
        <f>IF(DBC!A8&lt;&gt;"",UPPER(DBC!C8&amp;" "&amp; DBC!D8),"")</f>
        <v/>
      </c>
      <c r="E12" s="18"/>
      <c r="F12" s="19"/>
      <c r="G12" s="19"/>
      <c r="H12" s="19"/>
      <c r="I12" s="20"/>
    </row>
    <row r="13" spans="4:10" x14ac:dyDescent="0.25">
      <c r="D13" s="10" t="str">
        <f>IF(DBC!A9&lt;&gt;"",UPPER(DBC!C9&amp;" "&amp; DBC!D9),"")</f>
        <v/>
      </c>
      <c r="E13" s="18"/>
      <c r="F13" s="19"/>
      <c r="G13" s="19"/>
      <c r="H13" s="19"/>
      <c r="I13" s="20"/>
    </row>
    <row r="14" spans="4:10" x14ac:dyDescent="0.25">
      <c r="D14" s="10" t="str">
        <f>IF(DBC!A10&lt;&gt;"",UPPER(DBC!C10&amp;" "&amp; DBC!D10),"")</f>
        <v/>
      </c>
      <c r="E14" s="18"/>
      <c r="F14" s="19"/>
      <c r="G14" s="19"/>
      <c r="H14" s="19"/>
      <c r="I14" s="20"/>
    </row>
    <row r="15" spans="4:10" x14ac:dyDescent="0.25">
      <c r="D15" s="11" t="str">
        <f>IF(DBC!A11&lt;&gt;"",UPPER(DBC!C11&amp;" "&amp; DBC!D11),"")</f>
        <v/>
      </c>
      <c r="E15" s="21"/>
      <c r="F15" s="22"/>
      <c r="G15" s="22"/>
      <c r="H15" s="22"/>
      <c r="I15" s="23"/>
    </row>
    <row r="18" spans="5:9" x14ac:dyDescent="0.25">
      <c r="E18" s="24">
        <f>SUM(E6:E15)</f>
        <v>0</v>
      </c>
      <c r="F18" s="25">
        <f t="shared" ref="F18:I18" si="0">SUM(F6:F15)</f>
        <v>0</v>
      </c>
      <c r="G18" s="25">
        <f t="shared" si="0"/>
        <v>0</v>
      </c>
      <c r="H18" s="25">
        <f t="shared" si="0"/>
        <v>0</v>
      </c>
      <c r="I18" s="26">
        <f t="shared" si="0"/>
        <v>0</v>
      </c>
    </row>
    <row r="21" spans="5:9" x14ac:dyDescent="0.25">
      <c r="I21" s="27">
        <f>SUM(E18:I18)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"/>
  <sheetViews>
    <sheetView workbookViewId="0">
      <selection activeCell="B13" sqref="B13"/>
    </sheetView>
  </sheetViews>
  <sheetFormatPr baseColWidth="10" defaultRowHeight="15" x14ac:dyDescent="0.25"/>
  <cols>
    <col min="1" max="1" width="4" bestFit="1" customWidth="1"/>
    <col min="2" max="2" width="10.7109375" bestFit="1" customWidth="1"/>
    <col min="3" max="3" width="17.140625" bestFit="1" customWidth="1"/>
    <col min="4" max="4" width="5.140625" bestFit="1" customWidth="1"/>
    <col min="5" max="5" width="16.85546875" bestFit="1" customWidth="1"/>
    <col min="7" max="7" width="13.140625" bestFit="1" customWidth="1"/>
  </cols>
  <sheetData>
    <row r="1" spans="1:7" x14ac:dyDescent="0.25">
      <c r="A1" t="s">
        <v>0</v>
      </c>
      <c r="B1" t="s">
        <v>1</v>
      </c>
      <c r="C1" t="s">
        <v>9</v>
      </c>
      <c r="D1" t="s">
        <v>37</v>
      </c>
      <c r="E1" t="s">
        <v>38</v>
      </c>
      <c r="F1" t="s">
        <v>39</v>
      </c>
      <c r="G1" t="s">
        <v>40</v>
      </c>
    </row>
    <row r="2" spans="1:7" x14ac:dyDescent="0.25">
      <c r="A2">
        <v>1</v>
      </c>
      <c r="B2" s="1">
        <v>42736</v>
      </c>
      <c r="C2" t="s">
        <v>67</v>
      </c>
      <c r="D2">
        <v>25</v>
      </c>
      <c r="E2" t="s">
        <v>41</v>
      </c>
    </row>
    <row r="3" spans="1:7" x14ac:dyDescent="0.25">
      <c r="A3">
        <v>2</v>
      </c>
      <c r="B3" s="1">
        <v>42736</v>
      </c>
      <c r="C3" t="s">
        <v>63</v>
      </c>
      <c r="D3">
        <v>15</v>
      </c>
      <c r="E3" t="s">
        <v>41</v>
      </c>
    </row>
    <row r="4" spans="1:7" x14ac:dyDescent="0.25">
      <c r="A4">
        <v>3</v>
      </c>
      <c r="B4" s="1">
        <v>42736</v>
      </c>
      <c r="C4" t="s">
        <v>64</v>
      </c>
      <c r="D4">
        <v>15</v>
      </c>
      <c r="E4" t="s">
        <v>41</v>
      </c>
    </row>
    <row r="5" spans="1:7" x14ac:dyDescent="0.25">
      <c r="A5">
        <v>4</v>
      </c>
      <c r="B5" s="1">
        <v>42736</v>
      </c>
      <c r="C5" t="s">
        <v>65</v>
      </c>
      <c r="D5">
        <v>22</v>
      </c>
      <c r="E5" t="s">
        <v>41</v>
      </c>
    </row>
    <row r="6" spans="1:7" x14ac:dyDescent="0.25">
      <c r="A6">
        <v>5</v>
      </c>
      <c r="B6" s="1">
        <v>42736</v>
      </c>
      <c r="C6" t="s">
        <v>66</v>
      </c>
      <c r="D6">
        <v>20</v>
      </c>
      <c r="E6" t="s">
        <v>41</v>
      </c>
    </row>
    <row r="7" spans="1:7" x14ac:dyDescent="0.25">
      <c r="B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DBS</vt:lpstr>
      <vt:lpstr>DBP</vt:lpstr>
      <vt:lpstr>DBC</vt:lpstr>
      <vt:lpstr>Recap CA</vt:lpstr>
      <vt:lpstr>DBA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Yasoti Developpement</dc:creator>
  <cp:lastModifiedBy>Pascal Richard</cp:lastModifiedBy>
  <dcterms:created xsi:type="dcterms:W3CDTF">2018-07-22T12:09:50Z</dcterms:created>
  <dcterms:modified xsi:type="dcterms:W3CDTF">2018-07-23T06:33:15Z</dcterms:modified>
</cp:coreProperties>
</file>