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20" yWindow="-120" windowWidth="29040" windowHeight="16440"/>
  </bookViews>
  <sheets>
    <sheet name="Feuille 1.1" sheetId="1" r:id="rId1"/>
    <sheet name="Horaires" sheetId="3" r:id="rId2"/>
  </sheets>
  <functionGroups builtInGroupCount="17"/>
  <definedNames>
    <definedName name="Congés" localSheetId="0">'Feuille 1.1'!$C$39</definedName>
    <definedName name="date_1er_jour_mois" localSheetId="0">'Feuille 1.1'!$C$5</definedName>
    <definedName name="_xlnm.Print_Titles" localSheetId="0">'Feuille 1.1'!$4:$4</definedName>
    <definedName name="LigneTitreRégion1..C5" localSheetId="0">'Feuille 1.1'!$B$3</definedName>
    <definedName name="Repos" localSheetId="0">'Feuille 1.1'!$B$39</definedName>
    <definedName name="Titre1" localSheetId="0">'Feuille 1.1'!$B$4</definedName>
    <definedName name="Travail">'Feuille 1.1'!$D$39</definedName>
    <definedName name="_xlnm.Print_Area" localSheetId="0">'Feuille 1.1'!$B$1:$G$39</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36" i="1" l="1"/>
  <c r="Q36" i="1"/>
  <c r="P36" i="1"/>
  <c r="O36" i="1"/>
  <c r="S36" i="1" l="1"/>
  <c r="R36" i="1" l="1"/>
  <c r="K36" i="1" l="1"/>
  <c r="L36" i="1"/>
  <c r="N36" i="1"/>
  <c r="J36" i="1"/>
  <c r="F1" i="1" l="1"/>
  <c r="E1" i="1"/>
  <c r="F5" i="1" l="1"/>
  <c r="G5" i="1" s="1"/>
  <c r="B5" i="1"/>
  <c r="C6" i="1"/>
  <c r="B6" i="1" s="1"/>
  <c r="F6" i="1" l="1"/>
  <c r="C7" i="1"/>
  <c r="B7" i="1" s="1"/>
  <c r="G6" i="1" l="1"/>
  <c r="F7" i="1"/>
  <c r="G7" i="1" s="1"/>
  <c r="C8" i="1"/>
  <c r="B8" i="1" s="1"/>
  <c r="F8" i="1" l="1"/>
  <c r="G8" i="1" s="1"/>
  <c r="C9" i="1"/>
  <c r="B9" i="1" s="1"/>
  <c r="C10" i="1" l="1"/>
  <c r="B10" i="1" s="1"/>
  <c r="F9" i="1"/>
  <c r="G9" i="1" s="1"/>
  <c r="C11" i="1" l="1"/>
  <c r="B11" i="1" s="1"/>
  <c r="F10" i="1"/>
  <c r="G10" i="1" s="1"/>
  <c r="F11" i="1" l="1"/>
  <c r="G11" i="1" s="1"/>
  <c r="C12" i="1"/>
  <c r="B12" i="1" s="1"/>
  <c r="C13" i="1" l="1"/>
  <c r="B13" i="1" s="1"/>
  <c r="F12" i="1"/>
  <c r="G12" i="1" s="1"/>
  <c r="F13" i="1" l="1"/>
  <c r="G13" i="1" s="1"/>
  <c r="C14" i="1"/>
  <c r="B14" i="1" s="1"/>
  <c r="C15" i="1" l="1"/>
  <c r="B15" i="1" s="1"/>
  <c r="F14" i="1"/>
  <c r="G14" i="1" s="1"/>
  <c r="C16" i="1" l="1"/>
  <c r="B16" i="1" s="1"/>
  <c r="F15" i="1"/>
  <c r="G15" i="1" s="1"/>
  <c r="F16" i="1" l="1"/>
  <c r="G16" i="1" s="1"/>
  <c r="C17" i="1"/>
  <c r="B17" i="1" s="1"/>
  <c r="C18" i="1" l="1"/>
  <c r="B18" i="1" s="1"/>
  <c r="F17" i="1"/>
  <c r="G17" i="1" s="1"/>
  <c r="F18" i="1" l="1"/>
  <c r="G18" i="1" s="1"/>
  <c r="C19" i="1"/>
  <c r="B19" i="1" s="1"/>
  <c r="F19" i="1" l="1"/>
  <c r="G19" i="1" s="1"/>
  <c r="C20" i="1"/>
  <c r="B20" i="1" s="1"/>
  <c r="C21" i="1" l="1"/>
  <c r="B21" i="1" s="1"/>
  <c r="F20" i="1"/>
  <c r="G20" i="1" s="1"/>
  <c r="F21" i="1" l="1"/>
  <c r="G21" i="1" s="1"/>
  <c r="C22" i="1"/>
  <c r="B22" i="1" s="1"/>
  <c r="C23" i="1" l="1"/>
  <c r="B23" i="1" s="1"/>
  <c r="F22" i="1"/>
  <c r="G22" i="1" s="1"/>
  <c r="C24" i="1" l="1"/>
  <c r="B24" i="1" s="1"/>
  <c r="F23" i="1"/>
  <c r="G23" i="1" s="1"/>
  <c r="F24" i="1" l="1"/>
  <c r="G24" i="1" s="1"/>
  <c r="C25" i="1"/>
  <c r="B25" i="1" s="1"/>
  <c r="F25" i="1" l="1"/>
  <c r="G25" i="1" s="1"/>
  <c r="C26" i="1"/>
  <c r="B26" i="1" l="1"/>
  <c r="F26" i="1"/>
  <c r="G26" i="1" s="1"/>
  <c r="C27" i="1"/>
  <c r="B27" i="1" l="1"/>
  <c r="C28" i="1"/>
  <c r="B28" i="1" s="1"/>
  <c r="F27" i="1"/>
  <c r="G27" i="1" s="1"/>
  <c r="C29" i="1" l="1"/>
  <c r="B29" i="1" s="1"/>
  <c r="F28" i="1"/>
  <c r="G28" i="1" s="1"/>
  <c r="F29" i="1" l="1"/>
  <c r="G29" i="1" s="1"/>
  <c r="C30" i="1"/>
  <c r="B30" i="1" s="1"/>
  <c r="C31" i="1" l="1"/>
  <c r="B31" i="1" s="1"/>
  <c r="F30" i="1"/>
  <c r="G30" i="1" s="1"/>
  <c r="F31" i="1" l="1"/>
  <c r="G31" i="1" s="1"/>
  <c r="C32" i="1"/>
  <c r="B32" i="1" s="1"/>
  <c r="C33" i="1" l="1"/>
  <c r="B33" i="1" s="1"/>
  <c r="F32" i="1"/>
  <c r="G32" i="1" s="1"/>
  <c r="C34" i="1" l="1"/>
  <c r="B34" i="1" s="1"/>
  <c r="F33" i="1"/>
  <c r="G33" i="1" s="1"/>
  <c r="F34" i="1" l="1"/>
  <c r="G34" i="1" s="1"/>
  <c r="C35" i="1"/>
  <c r="B35" i="1" s="1"/>
  <c r="F35" i="1" l="1"/>
  <c r="G35" i="1" s="1"/>
  <c r="I36" i="1" l="1"/>
</calcChain>
</file>

<file path=xl/comments1.xml><?xml version="1.0" encoding="utf-8"?>
<comments xmlns="http://schemas.openxmlformats.org/spreadsheetml/2006/main">
  <authors>
    <author>Philippe Bouillaud</author>
  </authors>
  <commentList>
    <comment ref="I3" authorId="0">
      <text>
        <r>
          <rPr>
            <b/>
            <sz val="9"/>
            <color indexed="81"/>
            <rFont val="Tahoma"/>
            <charset val="1"/>
          </rPr>
          <t>Philippe Bouillaud:</t>
        </r>
        <r>
          <rPr>
            <sz val="9"/>
            <color indexed="81"/>
            <rFont val="Tahoma"/>
            <charset val="1"/>
          </rPr>
          <t xml:space="preserve">
Travaillées dans cette catégorie.</t>
        </r>
      </text>
    </comment>
    <comment ref="P3" authorId="0">
      <text>
        <r>
          <rPr>
            <b/>
            <sz val="9"/>
            <color indexed="81"/>
            <rFont val="Tahoma"/>
            <family val="2"/>
          </rPr>
          <t>Philippe Bouillaud:</t>
        </r>
        <r>
          <rPr>
            <sz val="9"/>
            <color indexed="81"/>
            <rFont val="Tahoma"/>
            <family val="2"/>
          </rPr>
          <t xml:space="preserve">
Dans les plages horaires : - 17h30 à 22h00 et 06h00 à 08h00.
Sauf les Samedis, Dimanches et Fériés, ou il n'y as aucunes heures de vigilance,</t>
        </r>
      </text>
    </comment>
    <comment ref="R3" authorId="0">
      <text>
        <r>
          <rPr>
            <b/>
            <sz val="9"/>
            <color indexed="81"/>
            <rFont val="Tahoma"/>
            <charset val="1"/>
          </rPr>
          <t>Philippe Bouillaud:</t>
        </r>
        <r>
          <rPr>
            <sz val="9"/>
            <color indexed="81"/>
            <rFont val="Tahoma"/>
            <charset val="1"/>
          </rPr>
          <t xml:space="preserve">
Dans la plage horaire : 22h00 à 06h00, du Lundi au Vendredi.
Et 24/24 Heures pour les Samedis, Dimanches et Jours Fériés</t>
        </r>
      </text>
    </comment>
    <comment ref="I4" authorId="0">
      <text>
        <r>
          <rPr>
            <b/>
            <sz val="9"/>
            <color indexed="81"/>
            <rFont val="Tahoma"/>
            <charset val="1"/>
          </rPr>
          <t>Philippe Bouillaud:</t>
        </r>
        <r>
          <rPr>
            <sz val="9"/>
            <color indexed="81"/>
            <rFont val="Tahoma"/>
            <charset val="1"/>
          </rPr>
          <t xml:space="preserve">
Heures de jour et de nuit confondues.</t>
        </r>
      </text>
    </comment>
    <comment ref="J4" authorId="0">
      <text>
        <r>
          <rPr>
            <b/>
            <sz val="9"/>
            <color indexed="81"/>
            <rFont val="Tahoma"/>
            <charset val="1"/>
          </rPr>
          <t>Philippe Bouillaud:</t>
        </r>
        <r>
          <rPr>
            <sz val="9"/>
            <color indexed="81"/>
            <rFont val="Tahoma"/>
            <charset val="1"/>
          </rPr>
          <t xml:space="preserve">
Nombre d'heures entre 06 heure AM et 21 heure PM (quelque soit le jour)</t>
        </r>
      </text>
    </comment>
    <comment ref="K4" authorId="0">
      <text>
        <r>
          <rPr>
            <b/>
            <sz val="9"/>
            <color indexed="81"/>
            <rFont val="Tahoma"/>
            <charset val="1"/>
          </rPr>
          <t>Philippe Bouillaud:</t>
        </r>
        <r>
          <rPr>
            <sz val="9"/>
            <color indexed="81"/>
            <rFont val="Tahoma"/>
            <charset val="1"/>
          </rPr>
          <t xml:space="preserve">
Nombre d'heures entre 21 heure PM et 06 heure AM, (quelque soit le jour)</t>
        </r>
      </text>
    </comment>
    <comment ref="L4" authorId="0">
      <text>
        <r>
          <rPr>
            <b/>
            <sz val="9"/>
            <color indexed="81"/>
            <rFont val="Tahoma"/>
            <charset val="1"/>
          </rPr>
          <t>Philippe Bouillaud:</t>
        </r>
        <r>
          <rPr>
            <sz val="9"/>
            <color indexed="81"/>
            <rFont val="Tahoma"/>
            <charset val="1"/>
          </rPr>
          <t xml:space="preserve">
Nombre d'heures entre 06 heure AM et 21 heure PM seulement si le jour est un dimanche</t>
        </r>
      </text>
    </comment>
    <comment ref="M4" authorId="0">
      <text>
        <r>
          <rPr>
            <b/>
            <sz val="9"/>
            <color indexed="81"/>
            <rFont val="Tahoma"/>
            <charset val="1"/>
          </rPr>
          <t>Philippe Bouillaud:</t>
        </r>
        <r>
          <rPr>
            <sz val="9"/>
            <color indexed="81"/>
            <rFont val="Tahoma"/>
            <charset val="1"/>
          </rPr>
          <t xml:space="preserve">
Nombre d'heures entre 21 heure PM et 06 heure AM, seulement si le jour est un dimanche</t>
        </r>
      </text>
    </comment>
    <comment ref="N4" authorId="0">
      <text>
        <r>
          <rPr>
            <b/>
            <sz val="9"/>
            <color indexed="81"/>
            <rFont val="Tahoma"/>
            <charset val="1"/>
          </rPr>
          <t>Philippe Bouillaud:</t>
        </r>
        <r>
          <rPr>
            <sz val="9"/>
            <color indexed="81"/>
            <rFont val="Tahoma"/>
            <charset val="1"/>
          </rPr>
          <t xml:space="preserve">
Nombre d'heures entre 06 heure AM et 21 heure PM seulement si le jour est Férié</t>
        </r>
      </text>
    </comment>
    <comment ref="O4" authorId="0">
      <text>
        <r>
          <rPr>
            <b/>
            <sz val="9"/>
            <color indexed="81"/>
            <rFont val="Tahoma"/>
            <charset val="1"/>
          </rPr>
          <t>Philippe Bouillaud:</t>
        </r>
        <r>
          <rPr>
            <sz val="9"/>
            <color indexed="81"/>
            <rFont val="Tahoma"/>
            <charset val="1"/>
          </rPr>
          <t xml:space="preserve">
Nombre d'heures entre 21 heure PM et  06 heure AM, seulement si le jour est Férié</t>
        </r>
      </text>
    </comment>
    <comment ref="P4" authorId="0">
      <text>
        <r>
          <rPr>
            <b/>
            <sz val="9"/>
            <color indexed="81"/>
            <rFont val="Tahoma"/>
            <family val="2"/>
          </rPr>
          <t>Philippe Bouillaud:</t>
        </r>
        <r>
          <rPr>
            <sz val="9"/>
            <color indexed="81"/>
            <rFont val="Tahoma"/>
            <family val="2"/>
          </rPr>
          <t xml:space="preserve">
Seulement la sommes des heures travaillées dans les plages horaires 17 h30 à 21h00 et 06h00 à 08h00.
</t>
        </r>
      </text>
    </comment>
    <comment ref="Q4" authorId="0">
      <text>
        <r>
          <rPr>
            <b/>
            <sz val="9"/>
            <color indexed="81"/>
            <rFont val="Tahoma"/>
            <charset val="1"/>
          </rPr>
          <t>Philippe Bouillaud:</t>
        </r>
        <r>
          <rPr>
            <sz val="9"/>
            <color indexed="81"/>
            <rFont val="Tahoma"/>
            <charset val="1"/>
          </rPr>
          <t xml:space="preserve">
Seulement la sommes des heures travaillées dans la plage horaire de 21 h00 à 06h00.</t>
        </r>
      </text>
    </comment>
    <comment ref="R4" authorId="0">
      <text>
        <r>
          <rPr>
            <b/>
            <sz val="9"/>
            <color indexed="81"/>
            <rFont val="Tahoma"/>
            <charset val="1"/>
          </rPr>
          <t>Philippe Bouillaud:</t>
        </r>
        <r>
          <rPr>
            <sz val="9"/>
            <color indexed="81"/>
            <rFont val="Tahoma"/>
            <charset val="1"/>
          </rPr>
          <t xml:space="preserve">
Seulement les Samedies, Dimanches et Fériés de 06h00 à 21h00</t>
        </r>
      </text>
    </comment>
    <comment ref="S4" authorId="0">
      <text>
        <r>
          <rPr>
            <b/>
            <sz val="9"/>
            <color indexed="81"/>
            <rFont val="Tahoma"/>
            <charset val="1"/>
          </rPr>
          <t>Philippe Bouillaud:</t>
        </r>
        <r>
          <rPr>
            <sz val="9"/>
            <color indexed="81"/>
            <rFont val="Tahoma"/>
            <charset val="1"/>
          </rPr>
          <t xml:space="preserve">
Tous les jours entre 21h00 à 06h00 (Travaillées dans cette catégorie).</t>
        </r>
      </text>
    </comment>
    <comment ref="I5" authorId="0">
      <text>
        <r>
          <rPr>
            <b/>
            <sz val="9"/>
            <color indexed="81"/>
            <rFont val="Tahoma"/>
            <charset val="1"/>
          </rPr>
          <t>Philippe Bouillaud:</t>
        </r>
        <r>
          <rPr>
            <sz val="9"/>
            <color indexed="81"/>
            <rFont val="Tahoma"/>
            <charset val="1"/>
          </rPr>
          <t xml:space="preserve">
A: on y touche pas c'est parfait, Merci Thev !</t>
        </r>
      </text>
    </comment>
    <comment ref="J5" authorId="0">
      <text>
        <r>
          <rPr>
            <b/>
            <sz val="9"/>
            <color indexed="81"/>
            <rFont val="Tahoma"/>
            <family val="2"/>
          </rPr>
          <t>Philippe Bouillaud:</t>
        </r>
        <r>
          <rPr>
            <sz val="9"/>
            <color indexed="81"/>
            <rFont val="Tahoma"/>
            <family val="2"/>
          </rPr>
          <t xml:space="preserve">
A: Somme des heures des deux plage horaires du service, 17h30 à 21h00 PM et 06h00 à 08h00 AM </t>
        </r>
      </text>
    </comment>
    <comment ref="K5" authorId="0">
      <text>
        <r>
          <rPr>
            <b/>
            <sz val="9"/>
            <color indexed="81"/>
            <rFont val="Tahoma"/>
            <family val="2"/>
          </rPr>
          <t>Philippe Bouillaud:</t>
        </r>
        <r>
          <rPr>
            <sz val="9"/>
            <color indexed="81"/>
            <rFont val="Tahoma"/>
            <family val="2"/>
          </rPr>
          <t xml:space="preserve">
A: Somme des heures des deux plage horaires du service, 21h00 à 00h00 PM et 00h00 à 06h00 AM quelque soit le jour (ouvré, dimanche ou férié).</t>
        </r>
      </text>
    </comment>
    <comment ref="O5" authorId="0">
      <text>
        <r>
          <rPr>
            <b/>
            <sz val="9"/>
            <color indexed="81"/>
            <rFont val="Tahoma"/>
            <family val="2"/>
          </rPr>
          <t>Philippe Bouillaud:</t>
        </r>
        <r>
          <rPr>
            <sz val="9"/>
            <color indexed="81"/>
            <rFont val="Tahoma"/>
            <family val="2"/>
          </rPr>
          <t xml:space="preserve">
Seulement les jours Fériés, si non rien.</t>
        </r>
      </text>
    </comment>
    <comment ref="P5" authorId="0">
      <text>
        <r>
          <rPr>
            <b/>
            <sz val="9"/>
            <color indexed="81"/>
            <rFont val="Tahoma"/>
            <charset val="1"/>
          </rPr>
          <t>Philippe Bouillaud:</t>
        </r>
        <r>
          <rPr>
            <sz val="9"/>
            <color indexed="81"/>
            <rFont val="Tahoma"/>
            <charset val="1"/>
          </rPr>
          <t xml:space="preserve">
de 17h30 à 21h00 et de 06h00 à 08h00</t>
        </r>
      </text>
    </comment>
    <comment ref="Q5" authorId="0">
      <text>
        <r>
          <rPr>
            <b/>
            <sz val="9"/>
            <color indexed="81"/>
            <rFont val="Tahoma"/>
            <charset val="1"/>
          </rPr>
          <t>Philippe Bouillaud:</t>
        </r>
        <r>
          <rPr>
            <sz val="9"/>
            <color indexed="81"/>
            <rFont val="Tahoma"/>
            <charset val="1"/>
          </rPr>
          <t xml:space="preserve">
de 21h00 à 22h00 (Tout les jours sauf samedi, dimanche et jours fériés)</t>
        </r>
      </text>
    </comment>
    <comment ref="S5" authorId="0">
      <text>
        <r>
          <rPr>
            <b/>
            <sz val="9"/>
            <color indexed="81"/>
            <rFont val="Tahoma"/>
            <charset val="1"/>
          </rPr>
          <t>Philippe Bouillaud:</t>
        </r>
        <r>
          <rPr>
            <sz val="9"/>
            <color indexed="81"/>
            <rFont val="Tahoma"/>
            <charset val="1"/>
          </rPr>
          <t xml:space="preserve">
de 22h00 PM à 06h00 AM  = 08h00</t>
        </r>
      </text>
    </comment>
    <comment ref="J9" authorId="0">
      <text>
        <r>
          <rPr>
            <b/>
            <sz val="9"/>
            <color indexed="81"/>
            <rFont val="Tahoma"/>
            <charset val="1"/>
          </rPr>
          <t>Philippe Bouillaud:</t>
        </r>
        <r>
          <rPr>
            <sz val="9"/>
            <color indexed="81"/>
            <rFont val="Tahoma"/>
            <charset val="1"/>
          </rPr>
          <t xml:space="preserve">
de 17h30 Pm le vendredi à 21h00 PM</t>
        </r>
      </text>
    </comment>
    <comment ref="K9" authorId="0">
      <text>
        <r>
          <rPr>
            <b/>
            <sz val="9"/>
            <color indexed="81"/>
            <rFont val="Tahoma"/>
            <charset val="1"/>
          </rPr>
          <t>Philippe Bouillaud:</t>
        </r>
        <r>
          <rPr>
            <sz val="9"/>
            <color indexed="81"/>
            <rFont val="Tahoma"/>
            <charset val="1"/>
          </rPr>
          <t xml:space="preserve">
de 21h00 Pm le vendredi à 00h00 PM</t>
        </r>
      </text>
    </comment>
    <comment ref="P9" authorId="0">
      <text>
        <r>
          <rPr>
            <b/>
            <sz val="9"/>
            <color indexed="81"/>
            <rFont val="Tahoma"/>
            <charset val="1"/>
          </rPr>
          <t>Philippe Bouillaud:</t>
        </r>
        <r>
          <rPr>
            <sz val="9"/>
            <color indexed="81"/>
            <rFont val="Tahoma"/>
            <charset val="1"/>
          </rPr>
          <t xml:space="preserve">
de 17h30 PM levendredi à 21h00 PM  = 03h30</t>
        </r>
      </text>
    </comment>
    <comment ref="Q9" authorId="0">
      <text>
        <r>
          <rPr>
            <b/>
            <sz val="9"/>
            <color indexed="81"/>
            <rFont val="Tahoma"/>
            <charset val="1"/>
          </rPr>
          <t>Philippe Bouillaud:</t>
        </r>
        <r>
          <rPr>
            <sz val="9"/>
            <color indexed="81"/>
            <rFont val="Tahoma"/>
            <charset val="1"/>
          </rPr>
          <t xml:space="preserve">
de 21h00 PM levendredi à 22h00 PM  = 01h00</t>
        </r>
      </text>
    </comment>
    <comment ref="S9" authorId="0">
      <text>
        <r>
          <rPr>
            <b/>
            <sz val="9"/>
            <color indexed="81"/>
            <rFont val="Tahoma"/>
            <charset val="1"/>
          </rPr>
          <t>Philippe Bouillaud:</t>
        </r>
        <r>
          <rPr>
            <sz val="9"/>
            <color indexed="81"/>
            <rFont val="Tahoma"/>
            <charset val="1"/>
          </rPr>
          <t xml:space="preserve">
de 22h00 PM le vendredi à 00h00 PM  = 02h00</t>
        </r>
      </text>
    </comment>
    <comment ref="J10" authorId="0">
      <text>
        <r>
          <rPr>
            <b/>
            <sz val="9"/>
            <color indexed="81"/>
            <rFont val="Tahoma"/>
            <charset val="1"/>
          </rPr>
          <t>Philippe Bouillaud:</t>
        </r>
        <r>
          <rPr>
            <sz val="9"/>
            <color indexed="81"/>
            <rFont val="Tahoma"/>
            <charset val="1"/>
          </rPr>
          <t xml:space="preserve">
Le samedi de 06h00AM à 21h00PM = 15h00</t>
        </r>
      </text>
    </comment>
    <comment ref="K10" authorId="0">
      <text>
        <r>
          <rPr>
            <b/>
            <sz val="9"/>
            <color indexed="81"/>
            <rFont val="Tahoma"/>
            <charset val="1"/>
          </rPr>
          <t>Philippe Bouillaud:</t>
        </r>
        <r>
          <rPr>
            <sz val="9"/>
            <color indexed="81"/>
            <rFont val="Tahoma"/>
            <charset val="1"/>
          </rPr>
          <t xml:space="preserve">
Le samedi de 00h00AM à 06h00AM = 06h00 +
Le samedi de 21h00PM à 00h00PM = 03h00 = 09h00</t>
        </r>
      </text>
    </comment>
    <comment ref="J11" authorId="0">
      <text>
        <r>
          <rPr>
            <b/>
            <sz val="9"/>
            <color indexed="81"/>
            <rFont val="Tahoma"/>
            <charset val="1"/>
          </rPr>
          <t>Philippe Bouillaud:</t>
        </r>
        <r>
          <rPr>
            <sz val="9"/>
            <color indexed="81"/>
            <rFont val="Tahoma"/>
            <charset val="1"/>
          </rPr>
          <t xml:space="preserve">
de 06h00 AM le dimanche à 21h00 PM =15h00 +
de 06h00 AM le lundi        à 08h00 AM =02h00
</t>
        </r>
      </text>
    </comment>
    <comment ref="K11" authorId="0">
      <text>
        <r>
          <rPr>
            <b/>
            <sz val="9"/>
            <color indexed="81"/>
            <rFont val="Tahoma"/>
            <charset val="1"/>
          </rPr>
          <t>Philippe Bouillaud:</t>
        </r>
        <r>
          <rPr>
            <sz val="9"/>
            <color indexed="81"/>
            <rFont val="Tahoma"/>
            <charset val="1"/>
          </rPr>
          <t xml:space="preserve">
de 00h00 AM le dimanche à 06h00 AM =06h00 +
de 21h00 PM le dimanche à 00h00 PM = 03h00 +
de 00h00 AM le lundi à 06h00 AM       = 06h00 
= 15h00</t>
        </r>
      </text>
    </comment>
    <comment ref="L11" authorId="0">
      <text>
        <r>
          <rPr>
            <b/>
            <sz val="9"/>
            <color indexed="81"/>
            <rFont val="Tahoma"/>
            <family val="2"/>
          </rPr>
          <t>Philippe Bouillaud:</t>
        </r>
        <r>
          <rPr>
            <sz val="9"/>
            <color indexed="81"/>
            <rFont val="Tahoma"/>
            <family val="2"/>
          </rPr>
          <t xml:space="preserve">
Somme des heures de la plage horaire : 06h00 AM à 21h00 PM. Uniquement le dimanche.</t>
        </r>
      </text>
    </comment>
    <comment ref="M11" authorId="0">
      <text>
        <r>
          <rPr>
            <b/>
            <sz val="9"/>
            <color indexed="81"/>
            <rFont val="Tahoma"/>
            <family val="2"/>
          </rPr>
          <t>Philippe Bouillaud:</t>
        </r>
        <r>
          <rPr>
            <sz val="9"/>
            <color indexed="81"/>
            <rFont val="Tahoma"/>
            <family val="2"/>
          </rPr>
          <t xml:space="preserve">
Somme des heures de la plage horaire : 21h00 PM à 06h00 AM. Uniquement le dimanche.</t>
        </r>
      </text>
    </comment>
    <comment ref="P11" authorId="0">
      <text>
        <r>
          <rPr>
            <b/>
            <sz val="9"/>
            <color indexed="81"/>
            <rFont val="Tahoma"/>
            <charset val="1"/>
          </rPr>
          <t>Philippe Bouillaud:</t>
        </r>
        <r>
          <rPr>
            <sz val="9"/>
            <color indexed="81"/>
            <rFont val="Tahoma"/>
            <charset val="1"/>
          </rPr>
          <t xml:space="preserve">
de 06h00 à 08h00 AM le lundi matin.</t>
        </r>
      </text>
    </comment>
    <comment ref="R11" authorId="0">
      <text>
        <r>
          <rPr>
            <b/>
            <sz val="9"/>
            <color indexed="81"/>
            <rFont val="Tahoma"/>
            <charset val="1"/>
          </rPr>
          <t>Philippe Bouillaud:</t>
        </r>
        <r>
          <rPr>
            <sz val="9"/>
            <color indexed="81"/>
            <rFont val="Tahoma"/>
            <charset val="1"/>
          </rPr>
          <t xml:space="preserve">
Le dimanche de 06h00 AM à 21h00 PM </t>
        </r>
      </text>
    </comment>
    <comment ref="S11" authorId="0">
      <text>
        <r>
          <rPr>
            <b/>
            <sz val="9"/>
            <color indexed="81"/>
            <rFont val="Tahoma"/>
            <charset val="1"/>
          </rPr>
          <t>Philippe Bouillaud:</t>
        </r>
        <r>
          <rPr>
            <sz val="9"/>
            <color indexed="81"/>
            <rFont val="Tahoma"/>
            <charset val="1"/>
          </rPr>
          <t xml:space="preserve">
de 00h00 AM le dimanche à 06h00 AM            = 06h00 +
de 21h00 PM le dimanche à 06h00 AM le Lundi = 09h00
                                                                 = 15h00</t>
        </r>
      </text>
    </comment>
    <comment ref="J23" authorId="0">
      <text>
        <r>
          <rPr>
            <b/>
            <sz val="9"/>
            <color indexed="81"/>
            <rFont val="Tahoma"/>
            <charset val="1"/>
          </rPr>
          <t>Philippe Bouillaud:</t>
        </r>
        <r>
          <rPr>
            <sz val="9"/>
            <color indexed="81"/>
            <rFont val="Tahoma"/>
            <charset val="1"/>
          </rPr>
          <t xml:space="preserve">
de 17h30 Pm le vendredi à 21h00 PM</t>
        </r>
      </text>
    </comment>
    <comment ref="K23" authorId="0">
      <text>
        <r>
          <rPr>
            <b/>
            <sz val="9"/>
            <color indexed="81"/>
            <rFont val="Tahoma"/>
            <charset val="1"/>
          </rPr>
          <t>Philippe Bouillaud:</t>
        </r>
        <r>
          <rPr>
            <sz val="9"/>
            <color indexed="81"/>
            <rFont val="Tahoma"/>
            <charset val="1"/>
          </rPr>
          <t xml:space="preserve">
de 21h00 Pm le vendredi à 00h00 PM</t>
        </r>
      </text>
    </comment>
    <comment ref="P23" authorId="0">
      <text>
        <r>
          <rPr>
            <b/>
            <sz val="9"/>
            <color indexed="81"/>
            <rFont val="Tahoma"/>
            <charset val="1"/>
          </rPr>
          <t>Philippe Bouillaud:</t>
        </r>
        <r>
          <rPr>
            <sz val="9"/>
            <color indexed="81"/>
            <rFont val="Tahoma"/>
            <charset val="1"/>
          </rPr>
          <t xml:space="preserve">
Le Vendredi de 17h30 à 21h00 = 03h30</t>
        </r>
      </text>
    </comment>
    <comment ref="Q23" authorId="0">
      <text>
        <r>
          <rPr>
            <b/>
            <sz val="9"/>
            <color indexed="81"/>
            <rFont val="Tahoma"/>
            <charset val="1"/>
          </rPr>
          <t>Philippe Bouillaud:</t>
        </r>
        <r>
          <rPr>
            <sz val="9"/>
            <color indexed="81"/>
            <rFont val="Tahoma"/>
            <charset val="1"/>
          </rPr>
          <t xml:space="preserve">
Le Vendredi de 21h00 à 22h00 = 01h00</t>
        </r>
      </text>
    </comment>
    <comment ref="S23" authorId="0">
      <text>
        <r>
          <rPr>
            <b/>
            <sz val="9"/>
            <color indexed="81"/>
            <rFont val="Tahoma"/>
            <charset val="1"/>
          </rPr>
          <t>Philippe Bouillaud:</t>
        </r>
        <r>
          <rPr>
            <sz val="9"/>
            <color indexed="81"/>
            <rFont val="Tahoma"/>
            <charset val="1"/>
          </rPr>
          <t xml:space="preserve">
Le Vendredi de 22h00 à 00h00 PM = 02h00</t>
        </r>
      </text>
    </comment>
    <comment ref="J24" authorId="0">
      <text>
        <r>
          <rPr>
            <b/>
            <sz val="9"/>
            <color indexed="81"/>
            <rFont val="Tahoma"/>
            <charset val="1"/>
          </rPr>
          <t>Philippe Bouillaud:</t>
        </r>
        <r>
          <rPr>
            <sz val="9"/>
            <color indexed="81"/>
            <rFont val="Tahoma"/>
            <charset val="1"/>
          </rPr>
          <t xml:space="preserve">
Le samedi de 06h00AM à 21h00PM = 15h00</t>
        </r>
      </text>
    </comment>
    <comment ref="K24" authorId="0">
      <text>
        <r>
          <rPr>
            <b/>
            <sz val="9"/>
            <color indexed="81"/>
            <rFont val="Tahoma"/>
            <charset val="1"/>
          </rPr>
          <t>Philippe Bouillaud:</t>
        </r>
        <r>
          <rPr>
            <sz val="9"/>
            <color indexed="81"/>
            <rFont val="Tahoma"/>
            <charset val="1"/>
          </rPr>
          <t xml:space="preserve">
Le samedi de 00h00AM à 06h00AM = 06h00 +
Le samedi de 21h00PM à 00h00PM = 03h00 = 09h00</t>
        </r>
      </text>
    </comment>
    <comment ref="R24" authorId="0">
      <text>
        <r>
          <rPr>
            <b/>
            <sz val="9"/>
            <color indexed="81"/>
            <rFont val="Tahoma"/>
            <charset val="1"/>
          </rPr>
          <t>Philippe Bouillaud:</t>
        </r>
        <r>
          <rPr>
            <sz val="9"/>
            <color indexed="81"/>
            <rFont val="Tahoma"/>
            <charset val="1"/>
          </rPr>
          <t xml:space="preserve">
Le samedi de 06h00 à 21h00 = 15h00</t>
        </r>
      </text>
    </comment>
    <comment ref="S24" authorId="0">
      <text>
        <r>
          <rPr>
            <b/>
            <sz val="9"/>
            <color indexed="81"/>
            <rFont val="Tahoma"/>
            <charset val="1"/>
          </rPr>
          <t>Philippe Bouillaud:</t>
        </r>
        <r>
          <rPr>
            <sz val="9"/>
            <color indexed="81"/>
            <rFont val="Tahoma"/>
            <charset val="1"/>
          </rPr>
          <t xml:space="preserve">
Le samedi de 00h00 AM à 06h00 = 06h00 + Le samedi de 21h00 à 00h00 PM = 03h00 
                                              = 09h00</t>
        </r>
      </text>
    </comment>
    <comment ref="J25" authorId="0">
      <text>
        <r>
          <rPr>
            <b/>
            <sz val="9"/>
            <color indexed="81"/>
            <rFont val="Tahoma"/>
            <charset val="1"/>
          </rPr>
          <t>Philippe Bouillaud:</t>
        </r>
        <r>
          <rPr>
            <sz val="9"/>
            <color indexed="81"/>
            <rFont val="Tahoma"/>
            <charset val="1"/>
          </rPr>
          <t xml:space="preserve">
Le dimanche de 06h00AM à 21h00PM = 15h00</t>
        </r>
      </text>
    </comment>
    <comment ref="K25" authorId="0">
      <text>
        <r>
          <rPr>
            <b/>
            <sz val="9"/>
            <color indexed="81"/>
            <rFont val="Tahoma"/>
            <charset val="1"/>
          </rPr>
          <t>Philippe Bouillaud:</t>
        </r>
        <r>
          <rPr>
            <sz val="9"/>
            <color indexed="81"/>
            <rFont val="Tahoma"/>
            <charset val="1"/>
          </rPr>
          <t xml:space="preserve">
Le dimanche de 00h00AM à 06h00AM = 06h00 +
Le dimanche de 21h00PM à 00h00PM = 03h00 = 09h00</t>
        </r>
      </text>
    </comment>
    <comment ref="L25" authorId="0">
      <text>
        <r>
          <rPr>
            <b/>
            <sz val="9"/>
            <color indexed="81"/>
            <rFont val="Tahoma"/>
            <family val="2"/>
          </rPr>
          <t>Philippe Bouillaud:</t>
        </r>
        <r>
          <rPr>
            <sz val="9"/>
            <color indexed="81"/>
            <rFont val="Tahoma"/>
            <family val="2"/>
          </rPr>
          <t xml:space="preserve">
Somme des heures de la plage horaire : 06h00 AM à 21h00 PM. Uniquement le dimanche.</t>
        </r>
      </text>
    </comment>
    <comment ref="M25" authorId="0">
      <text>
        <r>
          <rPr>
            <b/>
            <sz val="9"/>
            <color indexed="81"/>
            <rFont val="Tahoma"/>
            <family val="2"/>
          </rPr>
          <t>Philippe Bouillaud:</t>
        </r>
        <r>
          <rPr>
            <sz val="9"/>
            <color indexed="81"/>
            <rFont val="Tahoma"/>
            <family val="2"/>
          </rPr>
          <t xml:space="preserve">
Somme des heures de la plage horaire : 21h00 PM à 06h00 AM. Uniquement le dimanche.</t>
        </r>
      </text>
    </comment>
    <comment ref="N25" authorId="0">
      <text>
        <r>
          <rPr>
            <b/>
            <sz val="9"/>
            <color indexed="81"/>
            <rFont val="Tahoma"/>
            <family val="2"/>
          </rPr>
          <t>Philippe Bouillaud:</t>
        </r>
        <r>
          <rPr>
            <sz val="9"/>
            <color indexed="81"/>
            <rFont val="Tahoma"/>
            <family val="2"/>
          </rPr>
          <t xml:space="preserve">
Somme des heures de la plage horaire : 06h00 AM à 21h00 PM. Uniquementsi c'est un jour férié.</t>
        </r>
      </text>
    </comment>
    <comment ref="O25" authorId="0">
      <text>
        <r>
          <rPr>
            <b/>
            <sz val="9"/>
            <color indexed="81"/>
            <rFont val="Tahoma"/>
            <family val="2"/>
          </rPr>
          <t>Philippe Bouillaud:</t>
        </r>
        <r>
          <rPr>
            <sz val="9"/>
            <color indexed="81"/>
            <rFont val="Tahoma"/>
            <family val="2"/>
          </rPr>
          <t xml:space="preserve">
Somme des heures de la plage horaire : 21h00 PM à 06h00 AM. Uniquement si c'est un jour Férié.</t>
        </r>
      </text>
    </comment>
    <comment ref="R25" authorId="0">
      <text>
        <r>
          <rPr>
            <b/>
            <sz val="9"/>
            <color indexed="81"/>
            <rFont val="Tahoma"/>
            <charset val="1"/>
          </rPr>
          <t>Philippe Bouillaud:</t>
        </r>
        <r>
          <rPr>
            <sz val="9"/>
            <color indexed="81"/>
            <rFont val="Tahoma"/>
            <charset val="1"/>
          </rPr>
          <t xml:space="preserve">
Le dimanche de 06h00 à 21h00 = 15h00</t>
        </r>
      </text>
    </comment>
    <comment ref="S25" authorId="0">
      <text>
        <r>
          <rPr>
            <b/>
            <sz val="9"/>
            <color indexed="81"/>
            <rFont val="Tahoma"/>
            <charset val="1"/>
          </rPr>
          <t>Philippe Bouillaud:</t>
        </r>
        <r>
          <rPr>
            <sz val="9"/>
            <color indexed="81"/>
            <rFont val="Tahoma"/>
            <charset val="1"/>
          </rPr>
          <t xml:space="preserve">
Le dimanche de 00h00 AM à 06h00 = 06h00 + Le dimanche de 21h00 à 00h00 PM = 03h00 
                                                  = 09h00</t>
        </r>
      </text>
    </comment>
    <comment ref="J26" authorId="0">
      <text>
        <r>
          <rPr>
            <b/>
            <sz val="9"/>
            <color indexed="81"/>
            <rFont val="Tahoma"/>
            <charset val="1"/>
          </rPr>
          <t>Philippe Bouillaud:</t>
        </r>
        <r>
          <rPr>
            <sz val="9"/>
            <color indexed="81"/>
            <rFont val="Tahoma"/>
            <charset val="1"/>
          </rPr>
          <t xml:space="preserve">
de 06h00 AM le Lundi (F) à 21h00 PM =15h00 +
de 06h00 AM le Mardi      à 08h00 AM =02h00 = 17h00</t>
        </r>
      </text>
    </comment>
    <comment ref="K26" authorId="0">
      <text>
        <r>
          <rPr>
            <b/>
            <sz val="9"/>
            <color indexed="81"/>
            <rFont val="Tahoma"/>
            <charset val="1"/>
          </rPr>
          <t>Philippe Bouillaud:</t>
        </r>
        <r>
          <rPr>
            <sz val="9"/>
            <color indexed="81"/>
            <rFont val="Tahoma"/>
            <charset val="1"/>
          </rPr>
          <t xml:space="preserve">
de 00h00 AM le Lundi (F) à 06h00 AM =06h00 +
de 21h00 PM le Lundi (F) à 00h00 PM = 03h00 +
de 00h00 AM le Mardi à 06h00 AM      = 06h00 
= 15h00</t>
        </r>
      </text>
    </comment>
    <comment ref="N26" authorId="0">
      <text>
        <r>
          <rPr>
            <b/>
            <sz val="9"/>
            <color indexed="81"/>
            <rFont val="Tahoma"/>
            <family val="2"/>
          </rPr>
          <t>Philippe Bouillaud:</t>
        </r>
        <r>
          <rPr>
            <sz val="9"/>
            <color indexed="81"/>
            <rFont val="Tahoma"/>
            <family val="2"/>
          </rPr>
          <t xml:space="preserve">
Somme des heures de la plage horaire : 06h00 AM à 21h00 PM. Uniquementsi c'est un jour férié.</t>
        </r>
      </text>
    </comment>
    <comment ref="O26" authorId="0">
      <text>
        <r>
          <rPr>
            <b/>
            <sz val="9"/>
            <color indexed="81"/>
            <rFont val="Tahoma"/>
            <family val="2"/>
          </rPr>
          <t>Philippe Bouillaud:</t>
        </r>
        <r>
          <rPr>
            <sz val="9"/>
            <color indexed="81"/>
            <rFont val="Tahoma"/>
            <family val="2"/>
          </rPr>
          <t xml:space="preserve">
Somme des heures de la plage horaire : 21h00 PM à 06h00 AM. Uniquement si c'est un jour Férié.</t>
        </r>
      </text>
    </comment>
    <comment ref="P26" authorId="0">
      <text>
        <r>
          <rPr>
            <b/>
            <sz val="9"/>
            <color indexed="81"/>
            <rFont val="Tahoma"/>
            <charset val="1"/>
          </rPr>
          <t>Philippe Bouillaud:</t>
        </r>
        <r>
          <rPr>
            <sz val="9"/>
            <color indexed="81"/>
            <rFont val="Tahoma"/>
            <charset val="1"/>
          </rPr>
          <t xml:space="preserve">
de 06h00 à 08h00 AM le mardi matin.</t>
        </r>
      </text>
    </comment>
    <comment ref="R26" authorId="0">
      <text>
        <r>
          <rPr>
            <b/>
            <sz val="9"/>
            <color indexed="81"/>
            <rFont val="Tahoma"/>
            <charset val="1"/>
          </rPr>
          <t>Philippe Bouillaud:</t>
        </r>
        <r>
          <rPr>
            <sz val="9"/>
            <color indexed="81"/>
            <rFont val="Tahoma"/>
            <charset val="1"/>
          </rPr>
          <t xml:space="preserve">
Le jour Férié de 06h00 à 21h00 = 15h00</t>
        </r>
      </text>
    </comment>
    <comment ref="S26" authorId="0">
      <text>
        <r>
          <rPr>
            <b/>
            <sz val="9"/>
            <color indexed="81"/>
            <rFont val="Tahoma"/>
            <charset val="1"/>
          </rPr>
          <t>Philippe Bouillaud:</t>
        </r>
        <r>
          <rPr>
            <sz val="9"/>
            <color indexed="81"/>
            <rFont val="Tahoma"/>
            <charset val="1"/>
          </rPr>
          <t xml:space="preserve">
de 00h00 AM le jour Férié à 06h00 AM = 06h00 +
de 21h00 PM le jour Férié à 00h00 PM = 03h00 +
de 00h00 AM le Mardi à 06h00            = 06h00
                                                      = 15h00</t>
        </r>
      </text>
    </comment>
    <comment ref="J34" authorId="0">
      <text>
        <r>
          <rPr>
            <b/>
            <sz val="9"/>
            <color indexed="81"/>
            <rFont val="Tahoma"/>
            <charset val="1"/>
          </rPr>
          <t>Philippe Bouillaud:</t>
        </r>
        <r>
          <rPr>
            <sz val="9"/>
            <color indexed="81"/>
            <rFont val="Tahoma"/>
            <charset val="1"/>
          </rPr>
          <t xml:space="preserve">
de 17h30 à 2100 = 03h30</t>
        </r>
      </text>
    </comment>
    <comment ref="K34" authorId="0">
      <text>
        <r>
          <rPr>
            <b/>
            <sz val="9"/>
            <color indexed="81"/>
            <rFont val="Tahoma"/>
            <charset val="1"/>
          </rPr>
          <t>Philippe Bouillaud:</t>
        </r>
        <r>
          <rPr>
            <sz val="9"/>
            <color indexed="81"/>
            <rFont val="Tahoma"/>
            <charset val="1"/>
          </rPr>
          <t xml:space="preserve">
de 21h00 à 00h00 PM</t>
        </r>
      </text>
    </comment>
    <comment ref="N34" authorId="0">
      <text>
        <r>
          <rPr>
            <b/>
            <sz val="9"/>
            <color indexed="81"/>
            <rFont val="Tahoma"/>
            <charset val="1"/>
          </rPr>
          <t>Philippe Bouillaud:</t>
        </r>
        <r>
          <rPr>
            <sz val="9"/>
            <color indexed="81"/>
            <rFont val="Tahoma"/>
            <charset val="1"/>
          </rPr>
          <t xml:space="preserve">
de 17h30 à 2100 = 03h30</t>
        </r>
      </text>
    </comment>
    <comment ref="O34" authorId="0">
      <text>
        <r>
          <rPr>
            <b/>
            <sz val="9"/>
            <color indexed="81"/>
            <rFont val="Tahoma"/>
            <charset val="1"/>
          </rPr>
          <t>Philippe Bouillaud:</t>
        </r>
        <r>
          <rPr>
            <sz val="9"/>
            <color indexed="81"/>
            <rFont val="Tahoma"/>
            <charset val="1"/>
          </rPr>
          <t xml:space="preserve">
de 21h00 à 00h00 PM</t>
        </r>
      </text>
    </comment>
    <comment ref="P34" authorId="0">
      <text>
        <r>
          <rPr>
            <b/>
            <sz val="9"/>
            <color indexed="81"/>
            <rFont val="Tahoma"/>
            <charset val="1"/>
          </rPr>
          <t>Philippe Bouillaud:</t>
        </r>
        <r>
          <rPr>
            <sz val="9"/>
            <color indexed="81"/>
            <rFont val="Tahoma"/>
            <charset val="1"/>
          </rPr>
          <t xml:space="preserve">
de 17h30 à 2100 = 03h30</t>
        </r>
      </text>
    </comment>
    <comment ref="Q34" authorId="0">
      <text>
        <r>
          <rPr>
            <b/>
            <sz val="9"/>
            <color indexed="81"/>
            <rFont val="Tahoma"/>
            <charset val="1"/>
          </rPr>
          <t>Philippe Bouillaud:</t>
        </r>
        <r>
          <rPr>
            <sz val="9"/>
            <color indexed="81"/>
            <rFont val="Tahoma"/>
            <charset val="1"/>
          </rPr>
          <t xml:space="preserve">
de 21h00 à 22h00 = 01h00</t>
        </r>
      </text>
    </comment>
    <comment ref="S34" authorId="0">
      <text>
        <r>
          <rPr>
            <b/>
            <sz val="9"/>
            <color indexed="81"/>
            <rFont val="Tahoma"/>
            <charset val="1"/>
          </rPr>
          <t>Philippe Bouillaud:</t>
        </r>
        <r>
          <rPr>
            <sz val="9"/>
            <color indexed="81"/>
            <rFont val="Tahoma"/>
            <charset val="1"/>
          </rPr>
          <t xml:space="preserve">
de 22h00 à 00h00 PM = 02h00</t>
        </r>
      </text>
    </comment>
  </commentList>
</comments>
</file>

<file path=xl/sharedStrings.xml><?xml version="1.0" encoding="utf-8"?>
<sst xmlns="http://schemas.openxmlformats.org/spreadsheetml/2006/main" count="75" uniqueCount="53">
  <si>
    <t xml:space="preserve">Nom de l'entreprise (Sigle)  </t>
  </si>
  <si>
    <t>Employé :</t>
  </si>
  <si>
    <t>Nom du Salarié</t>
  </si>
  <si>
    <t>Jour</t>
  </si>
  <si>
    <t>Date de prise de service</t>
  </si>
  <si>
    <t>Heures de prise de service</t>
  </si>
  <si>
    <t>Heures de fin de service</t>
  </si>
  <si>
    <t>Date de fin de service</t>
  </si>
  <si>
    <t>Jour2</t>
  </si>
  <si>
    <t>Signature de l’employé</t>
  </si>
  <si>
    <t>Date</t>
  </si>
  <si>
    <t>Validé par la direction</t>
  </si>
  <si>
    <t>Repos</t>
  </si>
  <si>
    <t>Congés</t>
  </si>
  <si>
    <t>Travail</t>
  </si>
  <si>
    <t>Jour 2</t>
  </si>
  <si>
    <t>lundi</t>
  </si>
  <si>
    <t>mardi</t>
  </si>
  <si>
    <t>mercredi</t>
  </si>
  <si>
    <t>jeudi</t>
  </si>
  <si>
    <t>vendredi</t>
  </si>
  <si>
    <t>samedi</t>
  </si>
  <si>
    <t>dimanche</t>
  </si>
  <si>
    <t xml:space="preserve">Planning du mois de </t>
  </si>
  <si>
    <t>Férié</t>
  </si>
  <si>
    <t>Totaux Horaires</t>
  </si>
  <si>
    <t>Journaliers confondues</t>
  </si>
  <si>
    <t>Plages horaires</t>
  </si>
  <si>
    <t>Vigilance</t>
  </si>
  <si>
    <t>Permanence</t>
  </si>
  <si>
    <t>Nuit</t>
  </si>
  <si>
    <t>Lundi</t>
  </si>
  <si>
    <t>Mardi</t>
  </si>
  <si>
    <t>Mercredi</t>
  </si>
  <si>
    <t>Jeudi</t>
  </si>
  <si>
    <t>Vendredi</t>
  </si>
  <si>
    <t>Samedi</t>
  </si>
  <si>
    <t>Dimanche</t>
  </si>
  <si>
    <t>Jour Férié</t>
  </si>
  <si>
    <t>Heures de jour</t>
  </si>
  <si>
    <t>Heures de nuit</t>
  </si>
  <si>
    <t>Fériés Heures de Jour</t>
  </si>
  <si>
    <t>Dimanches Heures de nuit</t>
  </si>
  <si>
    <t>Dimanches Heures de jour</t>
  </si>
  <si>
    <t>Fériés Heures de Nuit</t>
  </si>
  <si>
    <t>Permanance</t>
  </si>
  <si>
    <t>Heures de Jour</t>
  </si>
  <si>
    <t xml:space="preserve"> Heures de Nuit</t>
  </si>
  <si>
    <t>Heures de Nuit</t>
  </si>
  <si>
    <t>C'est un des jours de la semaine mais aussi un dimanche et un jour Férié</t>
  </si>
  <si>
    <t>C'est une partie d' un des jours de la semaine et le dimanche.</t>
  </si>
  <si>
    <t>Je rentre dans les cellules de cette ligne ce que doit etre le résultat et si je crois savoir comment l’obtenir.</t>
  </si>
  <si>
    <t>15h00</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</si>
</sst>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yyyy"/>
    <numFmt numFmtId="165" formatCode="0#&quot; &quot;##&quot; &quot;##&quot; &quot;##&quot; &quot;##"/>
    <numFmt numFmtId="166" formatCode="dddd"/>
    <numFmt numFmtId="167" formatCode="[=0]&quot;00:00&quot;;[=1]&quot;24:00&quot;;hh:mm"/>
    <numFmt numFmtId="168" formatCode="h:mm;@"/>
    <numFmt numFmtId="169" formatCode="[h]\ :\ mm\ ;\ @"/>
  </numFmts>
  <fonts count="22" x14ac:knownFonts="1">
    <font>
      <sz val="11"/>
      <name val="Calibri"/>
      <family val="2"/>
      <scheme val="minor"/>
    </font>
    <font>
      <sz val="11"/>
      <color theme="0"/>
      <name val="Calibri"/>
      <family val="2"/>
      <scheme val="minor"/>
    </font>
    <font>
      <b/>
      <sz val="22"/>
      <color theme="1" tint="0.24994659260841701"/>
      <name val="Calibri Light"/>
      <family val="2"/>
      <scheme val="major"/>
    </font>
    <font>
      <sz val="11"/>
      <name val="Calibri"/>
      <family val="2"/>
      <scheme val="minor"/>
    </font>
    <font>
      <b/>
      <sz val="22"/>
      <name val="Calibri"/>
      <family val="2"/>
      <scheme val="minor"/>
    </font>
    <font>
      <b/>
      <sz val="22"/>
      <color theme="1" tint="0.24994659260841701"/>
      <name val="Calibri"/>
      <family val="2"/>
      <scheme val="minor"/>
    </font>
    <font>
      <b/>
      <sz val="48"/>
      <color theme="1" tint="0.24994659260841701"/>
      <name val="Calibri"/>
      <family val="2"/>
      <scheme val="minor"/>
    </font>
    <font>
      <sz val="48"/>
      <name val="Calibri"/>
      <family val="2"/>
      <scheme val="minor"/>
    </font>
    <font>
      <b/>
      <sz val="28"/>
      <name val="Calibri"/>
      <family val="2"/>
      <scheme val="minor"/>
    </font>
    <font>
      <b/>
      <sz val="16"/>
      <name val="Calibri"/>
      <family val="2"/>
      <scheme val="minor"/>
    </font>
    <font>
      <sz val="20"/>
      <name val="Calibri"/>
      <family val="2"/>
      <scheme val="minor"/>
    </font>
    <font>
      <b/>
      <sz val="18"/>
      <name val="Calibri"/>
      <family val="2"/>
      <scheme val="minor"/>
    </font>
    <font>
      <sz val="18"/>
      <name val="Calibri"/>
      <family val="2"/>
      <scheme val="minor"/>
    </font>
    <font>
      <b/>
      <sz val="11"/>
      <name val="Calibri"/>
      <family val="2"/>
      <scheme val="minor"/>
    </font>
    <font>
      <sz val="22"/>
      <name val="Calibri"/>
      <family val="2"/>
      <scheme val="minor"/>
    </font>
    <font>
      <sz val="11"/>
      <color rgb="FF9C5700"/>
      <name val="Calibri"/>
      <family val="2"/>
      <scheme val="minor"/>
    </font>
    <font>
      <sz val="18"/>
      <color theme="1"/>
      <name val="Calibri"/>
      <family val="2"/>
      <scheme val="minor"/>
    </font>
    <font>
      <sz val="9"/>
      <color indexed="81"/>
      <name val="Tahoma"/>
      <charset val="1"/>
    </font>
    <font>
      <b/>
      <sz val="9"/>
      <color indexed="81"/>
      <name val="Tahoma"/>
      <charset val="1"/>
    </font>
    <font>
      <sz val="9"/>
      <color indexed="81"/>
      <name val="Tahoma"/>
      <family val="2"/>
    </font>
    <font>
      <b/>
      <sz val="9"/>
      <color indexed="81"/>
      <name val="Tahoma"/>
      <family val="2"/>
    </font>
    <font>
      <b/>
      <i/>
      <sz val="14"/>
      <name val="Times New Roman"/>
      <family val="1"/>
    </font>
  </fonts>
  <fills count="21">
    <fill>
      <patternFill patternType="none"/>
    </fill>
    <fill>
      <patternFill patternType="gray125"/>
    </fill>
    <fill>
      <patternFill patternType="solid">
        <fgColor theme="8"/>
      </patternFill>
    </fill>
    <fill>
      <patternFill patternType="solid">
        <fgColor theme="9"/>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0" tint="-0.24994659260841701"/>
        <bgColor indexed="64"/>
      </patternFill>
    </fill>
    <fill>
      <patternFill patternType="solid">
        <fgColor theme="0"/>
        <bgColor indexed="64"/>
      </patternFill>
    </fill>
    <fill>
      <patternFill patternType="solid">
        <fgColor rgb="FFE2EFDA"/>
        <bgColor indexed="64"/>
      </patternFill>
    </fill>
    <fill>
      <patternFill patternType="solid">
        <fgColor rgb="FFFFEB9C"/>
      </patternFill>
    </fill>
    <fill>
      <patternFill patternType="solid">
        <fgColor rgb="FFFFD54F"/>
        <bgColor indexed="64"/>
      </patternFill>
    </fill>
    <fill>
      <patternFill patternType="solid">
        <fgColor rgb="FF70AD47"/>
        <bgColor indexed="64"/>
      </patternFill>
    </fill>
    <fill>
      <patternFill patternType="solid">
        <fgColor rgb="FF5B9BD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2" tint="-9.9948118533890809E-2"/>
        <bgColor indexed="64"/>
      </patternFill>
    </fill>
    <fill>
      <patternFill patternType="solid">
        <fgColor theme="2" tint="-9.9978637043366805E-2"/>
        <bgColor indexed="64"/>
      </patternFill>
    </fill>
    <fill>
      <patternFill patternType="solid">
        <fgColor theme="8" tint="0.59999389629810485"/>
        <bgColor indexed="64"/>
      </patternFill>
    </fill>
    <fill>
      <patternFill patternType="solid">
        <fgColor theme="7" tint="0.39997558519241921"/>
        <bgColor indexed="64"/>
      </patternFill>
    </fill>
  </fills>
  <borders count="48">
    <border>
      <left/>
      <right/>
      <top/>
      <bottom/>
      <diagonal/>
    </border>
    <border>
      <left/>
      <right/>
      <top/>
      <bottom style="thin">
        <color theme="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diagonal/>
    </border>
    <border>
      <left style="thin">
        <color auto="1"/>
      </left>
      <right/>
      <top/>
      <bottom/>
      <diagonal/>
    </border>
    <border>
      <left/>
      <right style="thin">
        <color auto="1"/>
      </right>
      <top style="thin">
        <color auto="1"/>
      </top>
      <bottom style="thin">
        <color auto="1"/>
      </bottom>
      <diagonal/>
    </border>
    <border>
      <left style="thick">
        <color auto="1"/>
      </left>
      <right style="thick">
        <color auto="1"/>
      </right>
      <top style="thick">
        <color auto="1"/>
      </top>
      <bottom style="dashed">
        <color auto="1"/>
      </bottom>
      <diagonal/>
    </border>
    <border>
      <left style="thick">
        <color auto="1"/>
      </left>
      <right style="thick">
        <color auto="1"/>
      </right>
      <top style="dashed">
        <color auto="1"/>
      </top>
      <bottom style="dashed">
        <color auto="1"/>
      </bottom>
      <diagonal/>
    </border>
    <border>
      <left style="thick">
        <color auto="1"/>
      </left>
      <right style="thick">
        <color auto="1"/>
      </right>
      <top style="dashed">
        <color auto="1"/>
      </top>
      <bottom style="thick">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style="hair">
        <color auto="1"/>
      </right>
      <top/>
      <bottom style="thick">
        <color auto="1"/>
      </bottom>
      <diagonal/>
    </border>
    <border>
      <left style="hair">
        <color auto="1"/>
      </left>
      <right style="hair">
        <color auto="1"/>
      </right>
      <top/>
      <bottom style="thick">
        <color auto="1"/>
      </bottom>
      <diagonal/>
    </border>
    <border>
      <left style="hair">
        <color auto="1"/>
      </left>
      <right style="double">
        <color auto="1"/>
      </right>
      <top/>
      <bottom style="thick">
        <color auto="1"/>
      </bottom>
      <diagonal/>
    </border>
    <border>
      <left style="double">
        <color auto="1"/>
      </left>
      <right style="hair">
        <color auto="1"/>
      </right>
      <top style="thick">
        <color auto="1"/>
      </top>
      <bottom style="double">
        <color auto="1"/>
      </bottom>
      <diagonal/>
    </border>
    <border>
      <left style="hair">
        <color auto="1"/>
      </left>
      <right style="hair">
        <color auto="1"/>
      </right>
      <top style="thick">
        <color auto="1"/>
      </top>
      <bottom style="double">
        <color auto="1"/>
      </bottom>
      <diagonal/>
    </border>
    <border>
      <left style="hair">
        <color auto="1"/>
      </left>
      <right style="double">
        <color auto="1"/>
      </right>
      <top style="thick">
        <color auto="1"/>
      </top>
      <bottom style="double">
        <color auto="1"/>
      </bottom>
      <diagonal/>
    </border>
    <border>
      <left style="hair">
        <color auto="1"/>
      </left>
      <right/>
      <top/>
      <bottom style="thick">
        <color auto="1"/>
      </bottom>
      <diagonal/>
    </border>
    <border>
      <left/>
      <right style="hair">
        <color auto="1"/>
      </right>
      <top/>
      <bottom style="thick">
        <color auto="1"/>
      </bottom>
      <diagonal/>
    </border>
    <border>
      <left/>
      <right/>
      <top/>
      <bottom style="thick">
        <color auto="1"/>
      </bottom>
      <diagonal/>
    </border>
    <border>
      <left/>
      <right style="thick">
        <color auto="1"/>
      </right>
      <top style="thick">
        <color auto="1"/>
      </top>
      <bottom/>
      <diagonal/>
    </border>
    <border>
      <left style="thick">
        <color auto="1"/>
      </left>
      <right/>
      <top style="thick">
        <color auto="1"/>
      </top>
      <bottom/>
      <diagonal/>
    </border>
    <border>
      <left/>
      <right style="thick">
        <color auto="1"/>
      </right>
      <top/>
      <bottom/>
      <diagonal/>
    </border>
    <border>
      <left style="thick">
        <color auto="1"/>
      </left>
      <right/>
      <top/>
      <bottom/>
      <diagonal/>
    </border>
    <border>
      <left style="hair">
        <color auto="1"/>
      </left>
      <right style="mediumDashed">
        <color auto="1"/>
      </right>
      <top/>
      <bottom style="thick">
        <color auto="1"/>
      </bottom>
      <diagonal/>
    </border>
    <border>
      <left style="mediumDashed">
        <color auto="1"/>
      </left>
      <right style="mediumDashed">
        <color auto="1"/>
      </right>
      <top/>
      <bottom style="thick">
        <color auto="1"/>
      </bottom>
      <diagonal/>
    </border>
    <border>
      <left style="mediumDashed">
        <color auto="1"/>
      </left>
      <right/>
      <top/>
      <bottom style="thick">
        <color auto="1"/>
      </bottom>
      <diagonal/>
    </border>
    <border>
      <left/>
      <right/>
      <top/>
      <bottom style="thin">
        <color auto="1"/>
      </bottom>
      <diagonal/>
    </border>
    <border>
      <left/>
      <right style="thick">
        <color auto="1"/>
      </right>
      <top/>
      <bottom style="thin">
        <color auto="1"/>
      </bottom>
      <diagonal/>
    </border>
    <border>
      <left style="thick">
        <color auto="1"/>
      </left>
      <right/>
      <top/>
      <bottom style="thin">
        <color auto="1"/>
      </bottom>
      <diagonal/>
    </border>
    <border>
      <left style="double">
        <color auto="1"/>
      </left>
      <right/>
      <top/>
      <bottom style="thin">
        <color auto="1"/>
      </bottom>
      <diagonal/>
    </border>
    <border>
      <left/>
      <right style="double">
        <color auto="1"/>
      </right>
      <top/>
      <bottom style="thin">
        <color auto="1"/>
      </bottom>
      <diagonal/>
    </border>
    <border>
      <left style="double">
        <color auto="1"/>
      </left>
      <right/>
      <top style="thin">
        <color auto="1"/>
      </top>
      <bottom/>
      <diagonal/>
    </border>
    <border>
      <left/>
      <right style="double">
        <color auto="1"/>
      </right>
      <top style="thin">
        <color auto="1"/>
      </top>
      <bottom/>
      <diagonal/>
    </border>
    <border>
      <left style="double">
        <color auto="1"/>
      </left>
      <right/>
      <top/>
      <bottom style="double">
        <color auto="1"/>
      </bottom>
      <diagonal/>
    </border>
    <border>
      <left/>
      <right/>
      <top/>
      <bottom style="double">
        <color auto="1"/>
      </bottom>
      <diagonal/>
    </border>
    <border>
      <left/>
      <right style="thick">
        <color auto="1"/>
      </right>
      <top/>
      <bottom style="double">
        <color auto="1"/>
      </bottom>
      <diagonal/>
    </border>
    <border>
      <left style="thick">
        <color auto="1"/>
      </left>
      <right/>
      <top/>
      <bottom style="double">
        <color auto="1"/>
      </bottom>
      <diagonal/>
    </border>
    <border>
      <left/>
      <right style="double">
        <color auto="1"/>
      </right>
      <top style="thin">
        <color auto="1"/>
      </top>
      <bottom style="double">
        <color auto="1"/>
      </bottom>
      <diagonal/>
    </border>
    <border>
      <left style="double">
        <color auto="1"/>
      </left>
      <right/>
      <top style="double">
        <color auto="1"/>
      </top>
      <bottom style="thin">
        <color auto="1"/>
      </bottom>
      <diagonal/>
    </border>
    <border>
      <left/>
      <right/>
      <top style="double">
        <color auto="1"/>
      </top>
      <bottom style="thin">
        <color auto="1"/>
      </bottom>
      <diagonal/>
    </border>
    <border>
      <left/>
      <right style="double">
        <color auto="1"/>
      </right>
      <top/>
      <bottom style="double">
        <color auto="1"/>
      </bottom>
      <diagonal/>
    </border>
    <border>
      <left style="dotted">
        <color auto="1"/>
      </left>
      <right/>
      <top style="double">
        <color auto="1"/>
      </top>
      <bottom/>
      <diagonal/>
    </border>
    <border>
      <left/>
      <right style="dotted">
        <color auto="1"/>
      </right>
      <top style="double">
        <color auto="1"/>
      </top>
      <bottom/>
      <diagonal/>
    </border>
  </borders>
  <cellStyleXfs count="12">
    <xf numFmtId="0" fontId="0" fillId="0" borderId="0" applyFill="0" applyBorder="0">
      <alignment horizontal="left" vertical="center" wrapText="1" indent="1"/>
    </xf>
    <xf numFmtId="2" fontId="3" fillId="0" borderId="0" applyFont="0" applyFill="0" applyBorder="0" applyProtection="0">
      <alignment horizontal="right" vertical="center" indent="1"/>
    </xf>
    <xf numFmtId="0" fontId="2" fillId="0" borderId="0" applyNumberFormat="0" applyFill="0" applyBorder="0" applyProtection="0">
      <alignment horizontal="right"/>
    </xf>
    <xf numFmtId="0" fontId="5" fillId="0" borderId="0" applyNumberFormat="0" applyFill="0" applyBorder="0" applyProtection="0">
      <alignment horizontal="left" vertical="center"/>
    </xf>
    <xf numFmtId="0" fontId="3" fillId="0" borderId="0" applyNumberFormat="0" applyFill="0" applyBorder="0" applyProtection="0">
      <alignment horizontal="left"/>
    </xf>
    <xf numFmtId="0" fontId="3" fillId="0" borderId="1" applyNumberFormat="0" applyFont="0" applyFill="0" applyProtection="0">
      <alignment horizontal="left" wrapText="1"/>
    </xf>
    <xf numFmtId="0" fontId="3" fillId="0" borderId="0" applyNumberFormat="0" applyFill="0" applyBorder="0" applyProtection="0">
      <alignment vertical="center"/>
    </xf>
    <xf numFmtId="0" fontId="1" fillId="2" borderId="0" applyNumberFormat="0" applyBorder="0" applyAlignment="0" applyProtection="0"/>
    <xf numFmtId="0" fontId="1" fillId="3" borderId="0" applyNumberFormat="0" applyBorder="0" applyAlignment="0" applyProtection="0"/>
    <xf numFmtId="165" fontId="3" fillId="0" borderId="0" applyFont="0" applyFill="0" applyBorder="0" applyAlignment="0"/>
    <xf numFmtId="14" fontId="3" fillId="4" borderId="0" applyFont="0" applyFill="0" applyBorder="0" applyAlignment="0">
      <alignment horizontal="left" vertical="center" indent="1"/>
    </xf>
    <xf numFmtId="0" fontId="15" fillId="9" borderId="0" applyNumberFormat="0" applyBorder="0" applyAlignment="0" applyProtection="0"/>
  </cellStyleXfs>
  <cellXfs count="190">
    <xf numFmtId="0" fontId="0" fillId="0" borderId="0" xfId="0">
      <alignment horizontal="left" vertical="center" wrapText="1" indent="1"/>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0" fillId="0" borderId="0" xfId="0" applyAlignment="1">
      <alignment horizontal="left" vertical="center" wrapText="1"/>
    </xf>
    <xf numFmtId="0" fontId="7" fillId="0" borderId="0" xfId="0" applyFont="1">
      <alignment horizontal="left" vertical="center" wrapText="1" indent="1"/>
    </xf>
    <xf numFmtId="0" fontId="3" fillId="0" borderId="0" xfId="4">
      <alignment horizontal="left"/>
    </xf>
    <xf numFmtId="165" fontId="0" fillId="0" borderId="1" xfId="9" applyFont="1" applyBorder="1" applyAlignment="1">
      <alignment horizontal="left" wrapText="1"/>
    </xf>
    <xf numFmtId="0" fontId="0" fillId="0" borderId="0" xfId="0" applyAlignment="1">
      <alignment horizontal="center" vertical="center"/>
    </xf>
    <xf numFmtId="166" fontId="9" fillId="0" borderId="0" xfId="0" applyNumberFormat="1" applyFont="1">
      <alignment horizontal="left" vertical="center" wrapText="1" indent="1"/>
    </xf>
    <xf numFmtId="168" fontId="9" fillId="0" borderId="0" xfId="0" applyNumberFormat="1" applyFont="1">
      <alignment horizontal="left" vertical="center" wrapText="1" indent="1"/>
    </xf>
    <xf numFmtId="0" fontId="3" fillId="0" borderId="0" xfId="6">
      <alignment vertical="center"/>
    </xf>
    <xf numFmtId="0" fontId="3" fillId="0" borderId="1" xfId="5">
      <alignment horizontal="left" wrapText="1"/>
    </xf>
    <xf numFmtId="14" fontId="3" fillId="0" borderId="1" xfId="10" applyFill="1" applyBorder="1" applyAlignment="1">
      <alignment horizontal="left" wrapText="1"/>
    </xf>
    <xf numFmtId="0" fontId="0" fillId="0" borderId="0" xfId="0" applyAlignment="1">
      <alignment horizontal="left" vertical="center"/>
    </xf>
    <xf numFmtId="0" fontId="10" fillId="0" borderId="0" xfId="0" applyFont="1" applyAlignment="1">
      <alignment horizontal="center" vertical="center" wrapText="1"/>
    </xf>
    <xf numFmtId="0" fontId="1" fillId="2" borderId="0" xfId="7" applyAlignment="1">
      <alignment horizontal="left" vertical="center" wrapText="1" indent="1"/>
    </xf>
    <xf numFmtId="0" fontId="1" fillId="3" borderId="0" xfId="8" applyAlignment="1">
      <alignment horizontal="left" vertical="center" wrapText="1" indent="1"/>
    </xf>
    <xf numFmtId="2" fontId="12" fillId="5" borderId="0" xfId="1" applyFont="1" applyFill="1" applyAlignment="1">
      <alignment horizontal="center" vertical="center"/>
    </xf>
    <xf numFmtId="0" fontId="0" fillId="0" borderId="0" xfId="0" applyAlignment="1">
      <alignment horizontal="center" vertical="center" wrapText="1"/>
    </xf>
    <xf numFmtId="0" fontId="13" fillId="6" borderId="3" xfId="0" applyFont="1" applyFill="1" applyBorder="1" applyAlignment="1">
      <alignment horizontal="left" vertical="center" indent="1"/>
    </xf>
    <xf numFmtId="0" fontId="13" fillId="6" borderId="3" xfId="0" applyFont="1" applyFill="1" applyBorder="1">
      <alignment horizontal="left" vertical="center" wrapText="1" indent="1"/>
    </xf>
    <xf numFmtId="0" fontId="13" fillId="6" borderId="3" xfId="0" applyFont="1" applyFill="1" applyBorder="1" applyAlignment="1">
      <alignment horizontal="center" vertical="center" wrapText="1"/>
    </xf>
    <xf numFmtId="0" fontId="14" fillId="0" borderId="0" xfId="0" applyFont="1" applyAlignment="1">
      <alignment horizontal="center"/>
    </xf>
    <xf numFmtId="14" fontId="10" fillId="5" borderId="4" xfId="10" applyFont="1" applyFill="1" applyBorder="1" applyAlignment="1">
      <alignment horizontal="center" vertical="center"/>
    </xf>
    <xf numFmtId="167" fontId="11" fillId="5" borderId="4" xfId="1" applyNumberFormat="1" applyFont="1" applyFill="1" applyBorder="1" applyAlignment="1">
      <alignment horizontal="center" vertical="center"/>
    </xf>
    <xf numFmtId="14" fontId="10" fillId="5" borderId="4" xfId="7" applyNumberFormat="1" applyFont="1" applyFill="1" applyBorder="1" applyAlignment="1">
      <alignment horizontal="center" vertical="center"/>
    </xf>
    <xf numFmtId="167" fontId="11" fillId="5" borderId="4" xfId="7" applyNumberFormat="1" applyFont="1" applyFill="1" applyBorder="1" applyAlignment="1">
      <alignment horizontal="center" vertical="center"/>
    </xf>
    <xf numFmtId="14" fontId="10" fillId="5" borderId="4" xfId="8" applyNumberFormat="1" applyFont="1" applyFill="1" applyBorder="1" applyAlignment="1">
      <alignment horizontal="center" vertical="center"/>
    </xf>
    <xf numFmtId="167" fontId="11" fillId="5" borderId="5" xfId="1" applyNumberFormat="1" applyFont="1" applyFill="1" applyBorder="1" applyAlignment="1">
      <alignment horizontal="center" vertical="center"/>
    </xf>
    <xf numFmtId="0" fontId="0" fillId="7" borderId="0" xfId="0" applyFill="1" applyAlignment="1">
      <alignment horizontal="left" vertical="center" indent="1"/>
    </xf>
    <xf numFmtId="166" fontId="9" fillId="6" borderId="6" xfId="0" applyNumberFormat="1" applyFont="1" applyFill="1" applyBorder="1">
      <alignment horizontal="left" vertical="center" wrapText="1" indent="1"/>
    </xf>
    <xf numFmtId="166" fontId="9" fillId="4" borderId="4" xfId="0" applyNumberFormat="1" applyFont="1" applyFill="1" applyBorder="1">
      <alignment horizontal="left" vertical="center" wrapText="1" indent="1"/>
    </xf>
    <xf numFmtId="0" fontId="13" fillId="6" borderId="0" xfId="0" applyFont="1" applyFill="1" applyAlignment="1">
      <alignment horizontal="left" vertical="center" indent="1"/>
    </xf>
    <xf numFmtId="0" fontId="13" fillId="6" borderId="7" xfId="0" applyFont="1" applyFill="1" applyBorder="1" applyAlignment="1">
      <alignment horizontal="center" vertical="center"/>
    </xf>
    <xf numFmtId="0" fontId="13" fillId="6" borderId="7" xfId="0" applyFont="1" applyFill="1" applyBorder="1">
      <alignment horizontal="left" vertical="center" wrapText="1" indent="1"/>
    </xf>
    <xf numFmtId="0" fontId="13" fillId="6" borderId="7" xfId="0" applyFont="1" applyFill="1" applyBorder="1" applyAlignment="1">
      <alignment horizontal="center" vertical="center" wrapText="1"/>
    </xf>
    <xf numFmtId="0" fontId="13" fillId="6" borderId="7" xfId="0" applyFont="1" applyFill="1" applyBorder="1" applyAlignment="1">
      <alignment horizontal="left" vertical="center" indent="1"/>
    </xf>
    <xf numFmtId="0" fontId="13" fillId="4" borderId="7" xfId="0" applyFont="1" applyFill="1" applyBorder="1" applyAlignment="1">
      <alignment horizontal="left" vertical="center" indent="1"/>
    </xf>
    <xf numFmtId="167" fontId="11" fillId="5" borderId="5" xfId="7" applyNumberFormat="1" applyFont="1" applyFill="1" applyBorder="1" applyAlignment="1">
      <alignment horizontal="center" vertical="center"/>
    </xf>
    <xf numFmtId="167" fontId="11" fillId="5" borderId="8" xfId="1" applyNumberFormat="1" applyFont="1" applyFill="1" applyBorder="1" applyAlignment="1">
      <alignment horizontal="center" vertical="center"/>
    </xf>
    <xf numFmtId="167" fontId="11" fillId="5" borderId="8" xfId="7" applyNumberFormat="1" applyFont="1" applyFill="1" applyBorder="1" applyAlignment="1">
      <alignment horizontal="center" vertical="center"/>
    </xf>
    <xf numFmtId="0" fontId="0" fillId="0" borderId="2" xfId="0" applyBorder="1">
      <alignment horizontal="left" vertical="center" wrapText="1" indent="1"/>
    </xf>
    <xf numFmtId="14" fontId="10" fillId="8" borderId="4" xfId="10" applyFont="1" applyFill="1" applyBorder="1" applyAlignment="1">
      <alignment horizontal="center" vertical="center"/>
    </xf>
    <xf numFmtId="167" fontId="11" fillId="8" borderId="4" xfId="1" applyNumberFormat="1" applyFont="1" applyFill="1" applyBorder="1" applyAlignment="1">
      <alignment horizontal="center" vertical="center"/>
    </xf>
    <xf numFmtId="0" fontId="16" fillId="10" borderId="0" xfId="11" applyFont="1" applyFill="1" applyAlignment="1">
      <alignment horizontal="center" vertical="center" wrapText="1"/>
    </xf>
    <xf numFmtId="169" fontId="21" fillId="0" borderId="18" xfId="0" applyNumberFormat="1" applyFont="1" applyBorder="1" applyAlignment="1">
      <alignment horizontal="center" vertical="center"/>
    </xf>
    <xf numFmtId="167" fontId="11" fillId="8" borderId="4" xfId="7" applyNumberFormat="1" applyFont="1" applyFill="1" applyBorder="1" applyAlignment="1">
      <alignment horizontal="center" vertical="center"/>
    </xf>
    <xf numFmtId="167" fontId="11" fillId="11" borderId="4" xfId="1" applyNumberFormat="1" applyFont="1" applyFill="1" applyBorder="1" applyAlignment="1">
      <alignment horizontal="center" vertical="center"/>
    </xf>
    <xf numFmtId="167" fontId="11" fillId="11" borderId="4" xfId="7" applyNumberFormat="1" applyFont="1" applyFill="1" applyBorder="1" applyAlignment="1">
      <alignment horizontal="center" vertical="center"/>
    </xf>
    <xf numFmtId="167" fontId="11" fillId="12" borderId="4" xfId="1" applyNumberFormat="1" applyFont="1" applyFill="1" applyBorder="1" applyAlignment="1">
      <alignment horizontal="center" vertical="center"/>
    </xf>
    <xf numFmtId="0" fontId="0" fillId="7" borderId="15" xfId="0" applyFill="1"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169" fontId="21" fillId="0" borderId="19" xfId="0" applyNumberFormat="1" applyFont="1" applyBorder="1" applyAlignment="1">
      <alignment horizontal="center" vertical="center" wrapText="1"/>
    </xf>
    <xf numFmtId="169" fontId="21" fillId="0" borderId="20" xfId="0" applyNumberFormat="1" applyFont="1" applyBorder="1" applyAlignment="1">
      <alignment horizontal="center" vertical="center" wrapText="1"/>
    </xf>
    <xf numFmtId="0" fontId="0" fillId="0" borderId="0" xfId="0" applyAlignment="1">
      <alignment horizontal="center" vertical="center"/>
    </xf>
    <xf numFmtId="0" fontId="10" fillId="0" borderId="0" xfId="0" applyFont="1" applyAlignment="1">
      <alignment horizontal="center" vertical="center" wrapText="1"/>
    </xf>
    <xf numFmtId="0" fontId="0" fillId="0" borderId="0" xfId="0" applyAlignment="1">
      <alignment horizontal="center" vertical="center" wrapText="1"/>
    </xf>
    <xf numFmtId="0" fontId="0" fillId="0" borderId="0" xfId="0" applyBorder="1" applyAlignment="1">
      <alignment horizontal="left" vertical="center"/>
    </xf>
    <xf numFmtId="0" fontId="0" fillId="0" borderId="37" xfId="0" applyBorder="1">
      <alignment horizontal="left" vertical="center" wrapText="1" indent="1"/>
    </xf>
    <xf numFmtId="0" fontId="0" fillId="0" borderId="39" xfId="0" applyBorder="1" applyAlignment="1">
      <alignment horizontal="left" vertical="center"/>
    </xf>
    <xf numFmtId="20" fontId="0" fillId="5" borderId="0" xfId="0" applyNumberFormat="1" applyFill="1" applyBorder="1" applyAlignment="1">
      <alignment horizontal="left" vertical="center"/>
    </xf>
    <xf numFmtId="20" fontId="0" fillId="5" borderId="24" xfId="0" applyNumberFormat="1" applyFill="1" applyBorder="1" applyAlignment="1">
      <alignment horizontal="left" vertical="center"/>
    </xf>
    <xf numFmtId="20" fontId="0" fillId="5" borderId="25" xfId="0" applyNumberFormat="1" applyFill="1" applyBorder="1" applyAlignment="1">
      <alignment horizontal="left" vertical="center"/>
    </xf>
    <xf numFmtId="20" fontId="0" fillId="5" borderId="0" xfId="0" applyNumberFormat="1" applyFill="1" applyBorder="1">
      <alignment horizontal="left" vertical="center" wrapText="1" indent="1"/>
    </xf>
    <xf numFmtId="0" fontId="0" fillId="5" borderId="42" xfId="0" applyFill="1" applyBorder="1">
      <alignment horizontal="left" vertical="center" wrapText="1" indent="1"/>
    </xf>
    <xf numFmtId="0" fontId="0" fillId="19" borderId="31" xfId="0" applyFill="1" applyBorder="1" applyAlignment="1">
      <alignment horizontal="left" vertical="center"/>
    </xf>
    <xf numFmtId="20" fontId="0" fillId="19" borderId="31" xfId="0" applyNumberFormat="1" applyFill="1" applyBorder="1" applyAlignment="1">
      <alignment horizontal="left" vertical="center"/>
    </xf>
    <xf numFmtId="20" fontId="0" fillId="19" borderId="32" xfId="0" applyNumberFormat="1" applyFill="1" applyBorder="1" applyAlignment="1">
      <alignment horizontal="left" vertical="center"/>
    </xf>
    <xf numFmtId="20" fontId="0" fillId="19" borderId="33" xfId="0" applyNumberFormat="1" applyFill="1" applyBorder="1" applyAlignment="1">
      <alignment horizontal="left" vertical="center"/>
    </xf>
    <xf numFmtId="20" fontId="0" fillId="19" borderId="31" xfId="0" applyNumberFormat="1" applyFill="1" applyBorder="1">
      <alignment horizontal="left" vertical="center" wrapText="1" indent="1"/>
    </xf>
    <xf numFmtId="20" fontId="0" fillId="19" borderId="0" xfId="0" applyNumberFormat="1" applyFill="1" applyBorder="1" applyAlignment="1">
      <alignment horizontal="left" vertical="center"/>
    </xf>
    <xf numFmtId="20" fontId="0" fillId="19" borderId="26" xfId="0" applyNumberFormat="1" applyFill="1" applyBorder="1" applyAlignment="1">
      <alignment horizontal="left" vertical="center"/>
    </xf>
    <xf numFmtId="20" fontId="0" fillId="19" borderId="27" xfId="0" applyNumberFormat="1" applyFill="1" applyBorder="1" applyAlignment="1">
      <alignment horizontal="left" vertical="center"/>
    </xf>
    <xf numFmtId="20" fontId="0" fillId="19" borderId="0" xfId="0" applyNumberFormat="1" applyFill="1" applyBorder="1">
      <alignment horizontal="left" vertical="center" wrapText="1" indent="1"/>
    </xf>
    <xf numFmtId="0" fontId="0" fillId="13" borderId="31" xfId="0" applyFill="1" applyBorder="1" applyAlignment="1">
      <alignment horizontal="left" vertical="center"/>
    </xf>
    <xf numFmtId="20" fontId="0" fillId="13" borderId="31" xfId="0" applyNumberFormat="1" applyFill="1" applyBorder="1" applyAlignment="1">
      <alignment horizontal="left" vertical="center"/>
    </xf>
    <xf numFmtId="20" fontId="0" fillId="13" borderId="32" xfId="0" applyNumberFormat="1" applyFill="1" applyBorder="1" applyAlignment="1">
      <alignment horizontal="left" vertical="center"/>
    </xf>
    <xf numFmtId="20" fontId="0" fillId="13" borderId="33" xfId="0" applyNumberFormat="1" applyFill="1" applyBorder="1" applyAlignment="1">
      <alignment horizontal="left" vertical="center"/>
    </xf>
    <xf numFmtId="20" fontId="0" fillId="13" borderId="31" xfId="0" applyNumberFormat="1" applyFill="1" applyBorder="1">
      <alignment horizontal="left" vertical="center" wrapText="1" indent="1"/>
    </xf>
    <xf numFmtId="20" fontId="0" fillId="13" borderId="0" xfId="0" applyNumberFormat="1" applyFill="1" applyBorder="1" applyAlignment="1">
      <alignment horizontal="left" vertical="center"/>
    </xf>
    <xf numFmtId="20" fontId="0" fillId="13" borderId="26" xfId="0" applyNumberFormat="1" applyFill="1" applyBorder="1" applyAlignment="1">
      <alignment horizontal="left" vertical="center"/>
    </xf>
    <xf numFmtId="20" fontId="0" fillId="13" borderId="27" xfId="0" applyNumberFormat="1" applyFill="1" applyBorder="1" applyAlignment="1">
      <alignment horizontal="left" vertical="center"/>
    </xf>
    <xf numFmtId="20" fontId="0" fillId="13" borderId="0" xfId="0" applyNumberFormat="1" applyFill="1" applyBorder="1">
      <alignment horizontal="left" vertical="center" wrapText="1" indent="1"/>
    </xf>
    <xf numFmtId="0" fontId="0" fillId="14" borderId="31" xfId="0" applyFill="1" applyBorder="1" applyAlignment="1">
      <alignment horizontal="left" vertical="center"/>
    </xf>
    <xf numFmtId="20" fontId="0" fillId="14" borderId="31" xfId="0" applyNumberFormat="1" applyFill="1" applyBorder="1" applyAlignment="1">
      <alignment horizontal="left" vertical="center"/>
    </xf>
    <xf numFmtId="20" fontId="0" fillId="14" borderId="32" xfId="0" applyNumberFormat="1" applyFill="1" applyBorder="1" applyAlignment="1">
      <alignment horizontal="left" vertical="center"/>
    </xf>
    <xf numFmtId="20" fontId="0" fillId="14" borderId="33" xfId="0" applyNumberFormat="1" applyFill="1" applyBorder="1" applyAlignment="1">
      <alignment horizontal="left" vertical="center"/>
    </xf>
    <xf numFmtId="20" fontId="0" fillId="14" borderId="31" xfId="0" applyNumberFormat="1" applyFill="1" applyBorder="1">
      <alignment horizontal="left" vertical="center" wrapText="1" indent="1"/>
    </xf>
    <xf numFmtId="20" fontId="0" fillId="14" borderId="0" xfId="0" applyNumberFormat="1" applyFill="1" applyBorder="1" applyAlignment="1">
      <alignment horizontal="left" vertical="center"/>
    </xf>
    <xf numFmtId="20" fontId="0" fillId="14" borderId="26" xfId="0" applyNumberFormat="1" applyFill="1" applyBorder="1" applyAlignment="1">
      <alignment horizontal="left" vertical="center"/>
    </xf>
    <xf numFmtId="20" fontId="0" fillId="14" borderId="27" xfId="0" applyNumberFormat="1" applyFill="1" applyBorder="1" applyAlignment="1">
      <alignment horizontal="left" vertical="center"/>
    </xf>
    <xf numFmtId="20" fontId="0" fillId="14" borderId="0" xfId="0" applyNumberFormat="1" applyFill="1" applyBorder="1">
      <alignment horizontal="left" vertical="center" wrapText="1" indent="1"/>
    </xf>
    <xf numFmtId="0" fontId="0" fillId="15" borderId="31" xfId="0" applyFill="1" applyBorder="1" applyAlignment="1">
      <alignment horizontal="left" vertical="center"/>
    </xf>
    <xf numFmtId="20" fontId="0" fillId="15" borderId="31" xfId="0" applyNumberFormat="1" applyFill="1" applyBorder="1" applyAlignment="1">
      <alignment horizontal="left" vertical="center"/>
    </xf>
    <xf numFmtId="20" fontId="0" fillId="15" borderId="32" xfId="0" applyNumberFormat="1" applyFill="1" applyBorder="1" applyAlignment="1">
      <alignment horizontal="left" vertical="center"/>
    </xf>
    <xf numFmtId="20" fontId="0" fillId="15" borderId="33" xfId="0" applyNumberFormat="1" applyFill="1" applyBorder="1" applyAlignment="1">
      <alignment horizontal="left" vertical="center"/>
    </xf>
    <xf numFmtId="20" fontId="0" fillId="15" borderId="31" xfId="0" applyNumberFormat="1" applyFill="1" applyBorder="1">
      <alignment horizontal="left" vertical="center" wrapText="1" indent="1"/>
    </xf>
    <xf numFmtId="20" fontId="0" fillId="15" borderId="0" xfId="0" applyNumberFormat="1" applyFill="1" applyBorder="1" applyAlignment="1">
      <alignment horizontal="left" vertical="center"/>
    </xf>
    <xf numFmtId="20" fontId="0" fillId="15" borderId="26" xfId="0" applyNumberFormat="1" applyFill="1" applyBorder="1" applyAlignment="1">
      <alignment horizontal="left" vertical="center"/>
    </xf>
    <xf numFmtId="20" fontId="0" fillId="15" borderId="27" xfId="0" applyNumberFormat="1" applyFill="1" applyBorder="1" applyAlignment="1">
      <alignment horizontal="left" vertical="center"/>
    </xf>
    <xf numFmtId="20" fontId="0" fillId="15" borderId="0" xfId="0" applyNumberFormat="1" applyFill="1" applyBorder="1">
      <alignment horizontal="left" vertical="center" wrapText="1" indent="1"/>
    </xf>
    <xf numFmtId="0" fontId="0" fillId="16" borderId="31" xfId="0" applyFill="1" applyBorder="1" applyAlignment="1">
      <alignment horizontal="left" vertical="center"/>
    </xf>
    <xf numFmtId="20" fontId="0" fillId="16" borderId="31" xfId="0" applyNumberFormat="1" applyFill="1" applyBorder="1" applyAlignment="1">
      <alignment horizontal="left" vertical="center"/>
    </xf>
    <xf numFmtId="20" fontId="0" fillId="16" borderId="32" xfId="0" applyNumberFormat="1" applyFill="1" applyBorder="1" applyAlignment="1">
      <alignment horizontal="left" vertical="center"/>
    </xf>
    <xf numFmtId="20" fontId="0" fillId="16" borderId="33" xfId="0" applyNumberFormat="1" applyFill="1" applyBorder="1" applyAlignment="1">
      <alignment horizontal="left" vertical="center"/>
    </xf>
    <xf numFmtId="20" fontId="0" fillId="16" borderId="31" xfId="0" applyNumberFormat="1" applyFill="1" applyBorder="1">
      <alignment horizontal="left" vertical="center" wrapText="1" indent="1"/>
    </xf>
    <xf numFmtId="20" fontId="0" fillId="16" borderId="0" xfId="0" applyNumberFormat="1" applyFill="1" applyBorder="1" applyAlignment="1">
      <alignment horizontal="left" vertical="center"/>
    </xf>
    <xf numFmtId="20" fontId="0" fillId="16" borderId="26" xfId="0" applyNumberFormat="1" applyFill="1" applyBorder="1" applyAlignment="1">
      <alignment horizontal="left" vertical="center"/>
    </xf>
    <xf numFmtId="20" fontId="0" fillId="16" borderId="27" xfId="0" applyNumberFormat="1" applyFill="1" applyBorder="1" applyAlignment="1">
      <alignment horizontal="left" vertical="center"/>
    </xf>
    <xf numFmtId="20" fontId="0" fillId="16" borderId="0" xfId="0" applyNumberFormat="1" applyFill="1" applyBorder="1">
      <alignment horizontal="left" vertical="center" wrapText="1" indent="1"/>
    </xf>
    <xf numFmtId="0" fontId="0" fillId="18" borderId="31" xfId="0" applyFill="1" applyBorder="1" applyAlignment="1">
      <alignment horizontal="left" vertical="center"/>
    </xf>
    <xf numFmtId="20" fontId="0" fillId="18" borderId="31" xfId="0" applyNumberFormat="1" applyFill="1" applyBorder="1" applyAlignment="1">
      <alignment horizontal="left" vertical="center"/>
    </xf>
    <xf numFmtId="20" fontId="0" fillId="18" borderId="32" xfId="0" applyNumberFormat="1" applyFill="1" applyBorder="1" applyAlignment="1">
      <alignment horizontal="left" vertical="center"/>
    </xf>
    <xf numFmtId="20" fontId="0" fillId="18" borderId="33" xfId="0" applyNumberFormat="1" applyFill="1" applyBorder="1" applyAlignment="1">
      <alignment horizontal="left" vertical="center"/>
    </xf>
    <xf numFmtId="20" fontId="0" fillId="18" borderId="31" xfId="0" applyNumberFormat="1" applyFill="1" applyBorder="1">
      <alignment horizontal="left" vertical="center" wrapText="1" indent="1"/>
    </xf>
    <xf numFmtId="20" fontId="0" fillId="18" borderId="0" xfId="0" applyNumberFormat="1" applyFill="1" applyBorder="1" applyAlignment="1">
      <alignment horizontal="left" vertical="center"/>
    </xf>
    <xf numFmtId="20" fontId="0" fillId="18" borderId="26" xfId="0" applyNumberFormat="1" applyFill="1" applyBorder="1" applyAlignment="1">
      <alignment horizontal="left" vertical="center"/>
    </xf>
    <xf numFmtId="20" fontId="0" fillId="18" borderId="27" xfId="0" applyNumberFormat="1" applyFill="1" applyBorder="1" applyAlignment="1">
      <alignment horizontal="left" vertical="center"/>
    </xf>
    <xf numFmtId="20" fontId="0" fillId="18" borderId="0" xfId="0" applyNumberFormat="1" applyFill="1" applyBorder="1">
      <alignment horizontal="left" vertical="center" wrapText="1" indent="1"/>
    </xf>
    <xf numFmtId="20" fontId="0" fillId="5" borderId="39" xfId="0" applyNumberFormat="1" applyFill="1" applyBorder="1" applyAlignment="1">
      <alignment horizontal="left" vertical="center"/>
    </xf>
    <xf numFmtId="20" fontId="0" fillId="5" borderId="40" xfId="0" applyNumberFormat="1" applyFill="1" applyBorder="1" applyAlignment="1">
      <alignment horizontal="left" vertical="center"/>
    </xf>
    <xf numFmtId="20" fontId="0" fillId="5" borderId="41" xfId="0" applyNumberFormat="1" applyFill="1" applyBorder="1" applyAlignment="1">
      <alignment horizontal="left" vertical="center"/>
    </xf>
    <xf numFmtId="20" fontId="0" fillId="5" borderId="39" xfId="0" applyNumberFormat="1" applyFill="1" applyBorder="1">
      <alignment horizontal="left" vertical="center" wrapText="1" indent="1"/>
    </xf>
    <xf numFmtId="20" fontId="0" fillId="20" borderId="43" xfId="0" applyNumberFormat="1" applyFill="1" applyBorder="1" applyAlignment="1">
      <alignment horizontal="left" vertical="center"/>
    </xf>
    <xf numFmtId="20" fontId="0" fillId="20" borderId="44" xfId="0" applyNumberFormat="1" applyFill="1" applyBorder="1">
      <alignment horizontal="left" vertical="center" wrapText="1" indent="1"/>
    </xf>
    <xf numFmtId="20" fontId="0" fillId="20" borderId="38" xfId="0" applyNumberFormat="1" applyFill="1" applyBorder="1" applyAlignment="1">
      <alignment horizontal="left" vertical="center"/>
    </xf>
    <xf numFmtId="20" fontId="0" fillId="20" borderId="39" xfId="0" applyNumberFormat="1" applyFill="1" applyBorder="1">
      <alignment horizontal="left" vertical="center" wrapText="1" indent="1"/>
    </xf>
    <xf numFmtId="0" fontId="7" fillId="0" borderId="0" xfId="0" applyFont="1" applyAlignment="1">
      <alignment horizontal="center" vertical="center" wrapText="1"/>
    </xf>
    <xf numFmtId="0" fontId="0" fillId="0" borderId="21" xfId="0" applyBorder="1" applyAlignment="1">
      <alignment horizontal="center" vertical="center" wrapText="1"/>
    </xf>
    <xf numFmtId="169" fontId="9" fillId="0" borderId="9" xfId="0" applyNumberFormat="1" applyFont="1" applyBorder="1" applyAlignment="1">
      <alignment horizontal="center" vertical="center" wrapText="1"/>
    </xf>
    <xf numFmtId="169" fontId="9" fillId="0" borderId="10" xfId="0" applyNumberFormat="1" applyFont="1" applyBorder="1" applyAlignment="1">
      <alignment horizontal="center" vertical="center" wrapText="1"/>
    </xf>
    <xf numFmtId="169" fontId="9" fillId="0" borderId="11" xfId="0" applyNumberFormat="1" applyFont="1" applyBorder="1" applyAlignment="1">
      <alignment horizontal="center" vertical="center" wrapText="1"/>
    </xf>
    <xf numFmtId="0" fontId="0" fillId="0" borderId="0" xfId="0" applyAlignment="1">
      <alignment horizontal="left" vertical="center" indent="1"/>
    </xf>
    <xf numFmtId="169" fontId="0" fillId="0" borderId="0" xfId="0" applyNumberFormat="1">
      <alignment horizontal="left" vertical="center" wrapText="1" indent="1"/>
    </xf>
    <xf numFmtId="0" fontId="0" fillId="0" borderId="10" xfId="0" applyBorder="1" applyAlignment="1">
      <alignment horizontal="center" vertical="center" wrapText="1"/>
    </xf>
    <xf numFmtId="0" fontId="0" fillId="0" borderId="0" xfId="0" applyAlignment="1">
      <alignment horizontal="left" indent="1"/>
    </xf>
    <xf numFmtId="0" fontId="0" fillId="0" borderId="0" xfId="0" applyAlignment="1">
      <alignment horizontal="left" vertical="top" indent="1"/>
    </xf>
    <xf numFmtId="21" fontId="0" fillId="0" borderId="10" xfId="0" applyNumberFormat="1" applyBorder="1" applyAlignment="1">
      <alignment horizontal="center" vertical="center" wrapText="1"/>
    </xf>
    <xf numFmtId="0" fontId="0" fillId="0" borderId="46" xfId="0" applyBorder="1" applyAlignment="1">
      <alignment horizontal="center" vertical="center" wrapText="1"/>
    </xf>
    <xf numFmtId="0" fontId="0" fillId="0" borderId="14" xfId="0" applyBorder="1" applyAlignment="1">
      <alignment horizontal="center" vertical="center" wrapText="1"/>
    </xf>
    <xf numFmtId="0" fontId="2" fillId="0" borderId="0" xfId="2">
      <alignment horizontal="right"/>
    </xf>
    <xf numFmtId="0" fontId="0" fillId="0" borderId="0" xfId="0" applyAlignment="1">
      <alignment horizontal="right"/>
    </xf>
    <xf numFmtId="0" fontId="8" fillId="0" borderId="1" xfId="5" applyFont="1">
      <alignment horizontal="left" wrapText="1"/>
    </xf>
    <xf numFmtId="0" fontId="0" fillId="0" borderId="0" xfId="0" applyAlignment="1">
      <alignment horizontal="center" vertical="center"/>
    </xf>
    <xf numFmtId="0" fontId="10" fillId="0" borderId="0" xfId="0"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47" xfId="0" applyBorder="1" applyAlignment="1">
      <alignment horizontal="center" vertical="center" wrapText="1"/>
    </xf>
    <xf numFmtId="0" fontId="13" fillId="0" borderId="13" xfId="0" applyFont="1" applyBorder="1" applyAlignment="1">
      <alignment horizontal="center" vertical="center"/>
    </xf>
    <xf numFmtId="0" fontId="0" fillId="0" borderId="13" xfId="0" applyBorder="1" applyAlignment="1">
      <alignment horizontal="left" vertical="center" wrapText="1"/>
    </xf>
    <xf numFmtId="0" fontId="0" fillId="0" borderId="35" xfId="0" applyBorder="1" applyAlignment="1">
      <alignment horizontal="center" vertical="center" wrapText="1"/>
    </xf>
    <xf numFmtId="0" fontId="0" fillId="0" borderId="34" xfId="0" applyBorder="1" applyAlignment="1">
      <alignment horizontal="center" vertical="center" wrapText="1"/>
    </xf>
    <xf numFmtId="0" fontId="0" fillId="5" borderId="36" xfId="0" applyFill="1" applyBorder="1" applyAlignment="1">
      <alignment horizontal="left" vertical="center" wrapText="1" indent="1"/>
    </xf>
    <xf numFmtId="0" fontId="0" fillId="5" borderId="34" xfId="0" applyFill="1" applyBorder="1" applyAlignment="1">
      <alignment horizontal="left" vertical="center" wrapText="1" indent="1"/>
    </xf>
    <xf numFmtId="0" fontId="0" fillId="19" borderId="36" xfId="0" applyFill="1" applyBorder="1" applyAlignment="1">
      <alignment horizontal="left" vertical="center" wrapText="1" indent="1"/>
    </xf>
    <xf numFmtId="0" fontId="0" fillId="19" borderId="34" xfId="0" applyFill="1" applyBorder="1" applyAlignment="1">
      <alignment horizontal="left" vertical="center" wrapText="1" indent="1"/>
    </xf>
    <xf numFmtId="0" fontId="0" fillId="19" borderId="37" xfId="0" applyFill="1" applyBorder="1" applyAlignment="1">
      <alignment horizontal="left" vertical="center" wrapText="1" indent="1"/>
    </xf>
    <xf numFmtId="0" fontId="0" fillId="19" borderId="35" xfId="0" applyFill="1" applyBorder="1" applyAlignment="1">
      <alignment horizontal="left" vertical="center" wrapText="1" indent="1"/>
    </xf>
    <xf numFmtId="0" fontId="0" fillId="13" borderId="37" xfId="0" applyFill="1" applyBorder="1" applyAlignment="1">
      <alignment horizontal="left" vertical="center" wrapText="1" indent="1"/>
    </xf>
    <xf numFmtId="0" fontId="0" fillId="13" borderId="35" xfId="0" applyFill="1" applyBorder="1" applyAlignment="1">
      <alignment horizontal="left" vertical="center" wrapText="1" indent="1"/>
    </xf>
    <xf numFmtId="0" fontId="0" fillId="0" borderId="23" xfId="0" applyBorder="1" applyAlignment="1">
      <alignment horizontal="center" vertical="center"/>
    </xf>
    <xf numFmtId="0" fontId="0" fillId="0" borderId="22" xfId="0" applyBorder="1" applyAlignment="1">
      <alignment horizontal="left" vertical="center" wrapText="1"/>
    </xf>
    <xf numFmtId="0" fontId="0" fillId="0" borderId="28" xfId="0" applyBorder="1" applyAlignment="1">
      <alignment horizontal="center" vertical="center"/>
    </xf>
    <xf numFmtId="0" fontId="0" fillId="0" borderId="29" xfId="0" applyBorder="1" applyAlignment="1">
      <alignment horizontal="left" vertical="center" wrapText="1"/>
    </xf>
    <xf numFmtId="0" fontId="0" fillId="0" borderId="29" xfId="0" applyBorder="1" applyAlignment="1">
      <alignment horizontal="center" vertical="center"/>
    </xf>
    <xf numFmtId="0" fontId="0" fillId="0" borderId="30" xfId="0" applyBorder="1" applyAlignment="1">
      <alignment horizontal="left" vertical="center" wrapText="1"/>
    </xf>
    <xf numFmtId="0" fontId="0" fillId="0" borderId="23" xfId="0" applyBorder="1" applyAlignment="1">
      <alignment horizontal="left" vertical="center" wrapText="1"/>
    </xf>
    <xf numFmtId="0" fontId="0" fillId="13" borderId="36" xfId="0" applyFill="1" applyBorder="1" applyAlignment="1">
      <alignment horizontal="left" vertical="center" wrapText="1" indent="1"/>
    </xf>
    <xf numFmtId="0" fontId="0" fillId="13" borderId="34" xfId="0" applyFill="1" applyBorder="1" applyAlignment="1">
      <alignment horizontal="left" vertical="center" wrapText="1" indent="1"/>
    </xf>
    <xf numFmtId="0" fontId="0" fillId="20" borderId="14" xfId="0" applyFill="1" applyBorder="1" applyAlignment="1">
      <alignment horizontal="left" vertical="center" wrapText="1" indent="1"/>
    </xf>
    <xf numFmtId="0" fontId="0" fillId="20" borderId="45" xfId="0" applyFill="1" applyBorder="1" applyAlignment="1">
      <alignment horizontal="left" vertical="center" wrapText="1" indent="1"/>
    </xf>
    <xf numFmtId="0" fontId="0" fillId="14" borderId="36" xfId="0" applyFill="1" applyBorder="1" applyAlignment="1">
      <alignment horizontal="left" vertical="center" wrapText="1" indent="1"/>
    </xf>
    <xf numFmtId="0" fontId="0" fillId="14" borderId="34" xfId="0" applyFill="1" applyBorder="1" applyAlignment="1">
      <alignment horizontal="left" vertical="center" wrapText="1" indent="1"/>
    </xf>
    <xf numFmtId="0" fontId="0" fillId="15" borderId="36" xfId="0" applyFill="1" applyBorder="1" applyAlignment="1">
      <alignment horizontal="left" vertical="center"/>
    </xf>
    <xf numFmtId="0" fontId="0" fillId="15" borderId="34" xfId="0" applyFill="1" applyBorder="1" applyAlignment="1">
      <alignment horizontal="left" vertical="center" wrapText="1" indent="1"/>
    </xf>
    <xf numFmtId="0" fontId="0" fillId="16" borderId="36" xfId="0" applyFill="1" applyBorder="1" applyAlignment="1">
      <alignment horizontal="left" vertical="center"/>
    </xf>
    <xf numFmtId="0" fontId="0" fillId="16" borderId="34" xfId="0" applyFill="1" applyBorder="1" applyAlignment="1">
      <alignment horizontal="left" vertical="center" wrapText="1" indent="1"/>
    </xf>
    <xf numFmtId="0" fontId="0" fillId="17" borderId="36" xfId="0" applyFill="1" applyBorder="1" applyAlignment="1">
      <alignment horizontal="left" vertical="center"/>
    </xf>
    <xf numFmtId="0" fontId="0" fillId="17" borderId="38" xfId="0" applyFill="1" applyBorder="1" applyAlignment="1">
      <alignment horizontal="left" vertical="center" wrapText="1" indent="1"/>
    </xf>
    <xf numFmtId="0" fontId="0" fillId="14" borderId="37" xfId="0" applyFill="1" applyBorder="1" applyAlignment="1">
      <alignment horizontal="left" vertical="center" wrapText="1" indent="1"/>
    </xf>
    <xf numFmtId="0" fontId="0" fillId="14" borderId="35" xfId="0" applyFill="1" applyBorder="1" applyAlignment="1">
      <alignment horizontal="left" vertical="center" wrapText="1" indent="1"/>
    </xf>
    <xf numFmtId="0" fontId="0" fillId="15" borderId="37" xfId="0" applyFill="1" applyBorder="1" applyAlignment="1">
      <alignment horizontal="left" vertical="center"/>
    </xf>
    <xf numFmtId="0" fontId="0" fillId="15" borderId="35" xfId="0" applyFill="1" applyBorder="1" applyAlignment="1">
      <alignment horizontal="left" vertical="center" wrapText="1" indent="1"/>
    </xf>
    <xf numFmtId="0" fontId="0" fillId="16" borderId="37" xfId="0" applyFill="1" applyBorder="1" applyAlignment="1">
      <alignment horizontal="left" vertical="center"/>
    </xf>
    <xf numFmtId="0" fontId="0" fillId="16" borderId="35" xfId="0" applyFill="1" applyBorder="1" applyAlignment="1">
      <alignment horizontal="left" vertical="center" wrapText="1" indent="1"/>
    </xf>
    <xf numFmtId="0" fontId="0" fillId="18" borderId="37" xfId="0" applyFill="1" applyBorder="1" applyAlignment="1">
      <alignment horizontal="left" vertical="center"/>
    </xf>
    <xf numFmtId="0" fontId="0" fillId="18" borderId="35" xfId="0" applyFill="1" applyBorder="1" applyAlignment="1">
      <alignment horizontal="left" vertical="center" wrapText="1" indent="1"/>
    </xf>
  </cellXfs>
  <cellStyles count="12">
    <cellStyle name="Accent5" xfId="7" builtinId="45"/>
    <cellStyle name="Accent6" xfId="8" builtinId="49"/>
    <cellStyle name="Date" xfId="10"/>
    <cellStyle name="Entrée" xfId="5" builtinId="20"/>
    <cellStyle name="Milliers" xfId="1" builtinId="3"/>
    <cellStyle name="Neutre" xfId="11" builtinId="28"/>
    <cellStyle name="Normal" xfId="0" builtinId="0"/>
    <cellStyle name="Téléphone" xfId="9"/>
    <cellStyle name="Texte explicatif" xfId="6" builtinId="53"/>
    <cellStyle name="Titre" xfId="2" builtinId="15"/>
    <cellStyle name="Titre 1" xfId="3" builtinId="16"/>
    <cellStyle name="Titre 3" xfId="4" builtinId="18"/>
  </cellStyles>
  <dxfs count="41">
    <dxf>
      <border diagonalUp="0" diagonalDown="0">
        <left style="thin">
          <color auto="1"/>
        </left>
        <right style="thin">
          <color auto="1"/>
        </right>
        <top style="thin">
          <color auto="1"/>
        </top>
        <bottom style="thin">
          <color auto="1"/>
        </bottom>
        <vertical/>
        <horizontal style="thin">
          <color auto="1"/>
        </horizontal>
      </border>
    </dxf>
    <dxf>
      <font>
        <b/>
        <i val="0"/>
        <strike val="0"/>
        <condense val="0"/>
        <extend val="0"/>
        <outline val="0"/>
        <shadow val="0"/>
        <u val="none"/>
        <vertAlign val="baseline"/>
        <sz val="18"/>
        <color auto="1"/>
        <name val="Calibri"/>
        <scheme val="minor"/>
      </font>
      <numFmt numFmtId="167" formatCode="[=0]&quot;00:00&quot;;[=1]&quot;24:00&quot;;hh:mm"/>
      <fill>
        <patternFill patternType="solid">
          <fgColor indexed="64"/>
          <bgColor theme="9" tint="0.79998168889431442"/>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8"/>
        <color auto="1"/>
        <name val="Calibri"/>
        <scheme val="minor"/>
      </font>
      <numFmt numFmtId="167" formatCode="[=0]&quot;00:00&quot;;[=1]&quot;24:00&quot;;hh:mm"/>
      <fill>
        <patternFill patternType="solid">
          <fgColor indexed="64"/>
          <bgColor theme="9" tint="0.79998168889431442"/>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style="thin">
          <color auto="1"/>
        </horizontal>
      </border>
    </dxf>
    <dxf>
      <border outline="0">
        <top style="thin">
          <color auto="1"/>
        </top>
      </border>
    </dxf>
    <dxf>
      <border outline="0">
        <bottom style="thin">
          <color auto="1"/>
        </bottom>
      </border>
    </dxf>
    <dxf>
      <numFmt numFmtId="170" formatCode="&quot;DIMANCHE&quot;"/>
    </dxf>
    <dxf>
      <numFmt numFmtId="171" formatCode="&quot;SAMEDI&quot;"/>
    </dxf>
    <dxf>
      <numFmt numFmtId="172" formatCode="&quot;VENDREDI&quot;"/>
    </dxf>
    <dxf>
      <numFmt numFmtId="173" formatCode="&quot;JEUDI&quot;"/>
    </dxf>
    <dxf>
      <numFmt numFmtId="174" formatCode="&quot;MERCREDI&quot;"/>
    </dxf>
    <dxf>
      <numFmt numFmtId="175" formatCode="&quot;MARDI&quot;"/>
    </dxf>
    <dxf>
      <numFmt numFmtId="176" formatCode="&quot;LUNDI&quot;"/>
    </dxf>
    <dxf>
      <numFmt numFmtId="170" formatCode="&quot;DIMANCHE&quot;"/>
    </dxf>
    <dxf>
      <numFmt numFmtId="171" formatCode="&quot;SAMEDI&quot;"/>
    </dxf>
    <dxf>
      <numFmt numFmtId="172" formatCode="&quot;VENDREDI&quot;"/>
    </dxf>
    <dxf>
      <numFmt numFmtId="173" formatCode="&quot;JEUDI&quot;"/>
    </dxf>
    <dxf>
      <numFmt numFmtId="174" formatCode="&quot;MERCREDI&quot;"/>
    </dxf>
    <dxf>
      <numFmt numFmtId="175" formatCode="&quot;MARDI&quot;"/>
    </dxf>
    <dxf>
      <numFmt numFmtId="176" formatCode="&quot;LUNDI&quot;"/>
    </dxf>
    <dxf>
      <numFmt numFmtId="170" formatCode="&quot;DIMANCHE&quot;"/>
    </dxf>
    <dxf>
      <numFmt numFmtId="171" formatCode="&quot;SAMEDI&quot;"/>
    </dxf>
    <dxf>
      <numFmt numFmtId="172" formatCode="&quot;VENDREDI&quot;"/>
    </dxf>
    <dxf>
      <numFmt numFmtId="173" formatCode="&quot;JEUDI&quot;"/>
    </dxf>
    <dxf>
      <numFmt numFmtId="174" formatCode="&quot;MERCREDI&quot;"/>
    </dxf>
    <dxf>
      <numFmt numFmtId="175" formatCode="&quot;MARDI&quot;"/>
    </dxf>
    <dxf>
      <numFmt numFmtId="176" formatCode="&quot;LUNDI&quot;"/>
    </dxf>
    <dxf>
      <font>
        <b/>
        <i val="0"/>
        <strike val="0"/>
        <condense val="0"/>
        <extend val="0"/>
        <outline val="0"/>
        <shadow val="0"/>
        <u val="none"/>
        <vertAlign val="baseline"/>
        <sz val="16"/>
        <color auto="1"/>
        <name val="Calibri"/>
        <scheme val="minor"/>
      </font>
      <numFmt numFmtId="166" formatCode="dddd"/>
      <fill>
        <patternFill patternType="solid">
          <fgColor indexed="64"/>
          <bgColor theme="0" tint="-4.9989318521683403E-2"/>
        </patternFill>
      </fill>
      <border diagonalUp="0" diagonalDown="0">
        <left style="thin">
          <color auto="1"/>
        </left>
        <right/>
        <top style="thin">
          <color auto="1"/>
        </top>
        <bottom/>
        <vertical/>
        <horizontal/>
      </border>
    </dxf>
    <dxf>
      <font>
        <b val="0"/>
        <i val="0"/>
        <strike val="0"/>
        <condense val="0"/>
        <extend val="0"/>
        <outline val="0"/>
        <shadow val="0"/>
        <u val="none"/>
        <vertAlign val="baseline"/>
        <sz val="20"/>
        <color auto="1"/>
        <name val="Calibri"/>
        <scheme val="minor"/>
      </font>
      <numFmt numFmtId="19" formatCode="dd/mm/yyyy"/>
      <fill>
        <patternFill patternType="solid">
          <fgColor indexed="64"/>
          <bgColor theme="9" tint="0.79998168889431442"/>
        </patternFill>
      </fill>
      <alignment horizontal="center" vertical="center" textRotation="0" wrapText="0" indent="0" justifyLastLine="0" shrinkToFit="0" readingOrder="0"/>
      <border diagonalUp="0" diagonalDown="0">
        <left style="thin">
          <color auto="1"/>
        </left>
        <right/>
        <top style="thin">
          <color auto="1"/>
        </top>
        <bottom/>
        <vertical/>
        <horizontal/>
      </border>
    </dxf>
    <dxf>
      <font>
        <b/>
        <i val="0"/>
        <strike val="0"/>
        <condense val="0"/>
        <extend val="0"/>
        <outline val="0"/>
        <shadow val="0"/>
        <u val="none"/>
        <vertAlign val="baseline"/>
        <sz val="18"/>
        <color auto="1"/>
        <name val="Calibri"/>
        <scheme val="minor"/>
      </font>
      <numFmt numFmtId="167" formatCode="[=0]&quot;00:00&quot;;[=1]&quot;24:00&quot;;hh:mm"/>
      <fill>
        <patternFill patternType="solid">
          <fgColor indexed="64"/>
          <bgColor theme="9" tint="0.79998168889431442"/>
        </patternFill>
      </fill>
      <alignment horizontal="center" vertical="center" textRotation="0" wrapText="0" indent="0" justifyLastLine="0" shrinkToFit="0" readingOrder="0"/>
      <border diagonalUp="0" diagonalDown="0">
        <left style="thin">
          <color auto="1"/>
        </left>
        <right/>
        <top style="thin">
          <color auto="1"/>
        </top>
        <bottom/>
        <vertical/>
        <horizontal/>
      </border>
    </dxf>
    <dxf>
      <font>
        <b/>
        <i val="0"/>
        <strike val="0"/>
        <condense val="0"/>
        <extend val="0"/>
        <outline val="0"/>
        <shadow val="0"/>
        <u val="none"/>
        <vertAlign val="baseline"/>
        <sz val="18"/>
        <color auto="1"/>
        <name val="Calibri"/>
        <scheme val="minor"/>
      </font>
      <numFmt numFmtId="167" formatCode="[=0]&quot;00:00&quot;;[=1]&quot;24:00&quot;;hh:mm"/>
      <fill>
        <patternFill patternType="solid">
          <fgColor indexed="64"/>
          <bgColor theme="9" tint="0.79998168889431442"/>
        </patternFill>
      </fill>
      <alignment horizontal="center" vertical="center" textRotation="0" wrapText="0" indent="0" justifyLastLine="0" shrinkToFit="0" readingOrder="0"/>
      <border diagonalUp="0" diagonalDown="0">
        <left style="thin">
          <color auto="1"/>
        </left>
        <right/>
        <top style="thin">
          <color auto="1"/>
        </top>
        <bottom/>
        <vertical/>
        <horizontal/>
      </border>
    </dxf>
    <dxf>
      <font>
        <b val="0"/>
        <i val="0"/>
        <strike val="0"/>
        <condense val="0"/>
        <extend val="0"/>
        <outline val="0"/>
        <shadow val="0"/>
        <u val="none"/>
        <vertAlign val="baseline"/>
        <sz val="20"/>
        <color auto="1"/>
        <name val="Calibri"/>
        <scheme val="minor"/>
      </font>
      <numFmt numFmtId="19" formatCode="dd/mm/yyyy"/>
      <fill>
        <patternFill patternType="solid">
          <fgColor indexed="64"/>
          <bgColor theme="9" tint="0.79998168889431442"/>
        </patternFill>
      </fill>
      <alignment horizontal="center" vertical="center" textRotation="0" wrapText="0" indent="0" justifyLastLine="0" shrinkToFit="0" readingOrder="0"/>
      <border diagonalUp="0" diagonalDown="0">
        <left style="thin">
          <color auto="1"/>
        </left>
        <right/>
        <top style="thin">
          <color auto="1"/>
        </top>
        <bottom/>
        <vertical/>
        <horizontal/>
      </border>
    </dxf>
    <dxf>
      <font>
        <b/>
        <i val="0"/>
        <strike val="0"/>
        <condense val="0"/>
        <extend val="0"/>
        <outline val="0"/>
        <shadow val="0"/>
        <u val="none"/>
        <vertAlign val="baseline"/>
        <sz val="16"/>
        <color auto="1"/>
        <name val="Calibri"/>
        <scheme val="minor"/>
      </font>
      <numFmt numFmtId="166" formatCode="dddd"/>
      <fill>
        <patternFill patternType="solid">
          <fgColor indexed="64"/>
          <bgColor theme="0" tint="-0.24994659260841701"/>
        </patternFill>
      </fill>
      <border diagonalUp="0" diagonalDown="0">
        <left/>
        <right/>
        <top style="thin">
          <color auto="1"/>
        </top>
        <bottom/>
        <vertical/>
        <horizontal/>
      </border>
    </dxf>
    <dxf>
      <border outline="0">
        <left style="thin">
          <color auto="1"/>
        </left>
        <right style="thin">
          <color auto="1"/>
        </right>
        <top style="thin">
          <color auto="1"/>
        </top>
        <bottom style="thin">
          <color auto="1"/>
        </bottom>
      </border>
    </dxf>
    <dxf>
      <font>
        <b/>
        <i val="0"/>
        <strike val="0"/>
        <outline val="0"/>
        <shadow val="0"/>
        <u val="none"/>
        <vertAlign val="baseline"/>
        <sz val="11"/>
        <color auto="1"/>
        <name val="Calibri"/>
        <scheme val="minor"/>
      </font>
    </dxf>
    <dxf>
      <fill>
        <patternFill>
          <bgColor theme="7" tint="0.39994506668294322"/>
        </patternFill>
      </fill>
    </dxf>
    <dxf>
      <fill>
        <patternFill>
          <bgColor theme="7" tint="0.39994506668294322"/>
        </patternFill>
      </fill>
    </dxf>
    <dxf>
      <fill>
        <patternFill>
          <bgColor theme="0" tint="-4.9989318521683403E-2"/>
        </patternFill>
      </fill>
    </dxf>
    <dxf>
      <font>
        <b/>
        <i val="0"/>
      </font>
      <fill>
        <patternFill>
          <bgColor theme="0" tint="-0.24994659260841701"/>
        </patternFill>
      </fill>
    </dxf>
    <dxf>
      <font>
        <b/>
        <i val="0"/>
      </font>
      <fill>
        <patternFill>
          <bgColor theme="0" tint="-0.24994659260841701"/>
        </patternFill>
      </fill>
    </dxf>
    <dxf>
      <fill>
        <patternFill>
          <bgColor theme="9" tint="0.79998168889431442"/>
        </patternFill>
      </fill>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2" defaultPivotStyle="PivotStyleLight16">
    <tableStyle name="Feuille de temps hebdomadaire" pivot="0" count="4">
      <tableStyleElement type="wholeTable" dxfId="40"/>
      <tableStyleElement type="headerRow" dxfId="39"/>
      <tableStyleElement type="firstColumn" dxfId="38"/>
      <tableStyleElement type="lastColumn" dxfId="37"/>
    </tableStyle>
  </tableStyles>
  <colors>
    <mruColors>
      <color rgb="FFFFD54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FD181E0-5E2F-11CE-A449-00AA004A803D}" ax:persistence="persistStreamInit" r:id="rId1"/>
</file>

<file path=xl/activeX/activeX2.xml><?xml version="1.0" encoding="utf-8"?>
<ax:ocx xmlns:ax="http://schemas.microsoft.com/office/2006/activeX" xmlns:r="http://schemas.openxmlformats.org/officeDocument/2006/relationships" ax:classid="{DFD181E0-5E2F-11CE-A449-00AA004A803D}"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1685925</xdr:colOff>
          <xdr:row>0</xdr:row>
          <xdr:rowOff>0</xdr:rowOff>
        </xdr:from>
        <xdr:to>
          <xdr:col>4</xdr:col>
          <xdr:colOff>1857375</xdr:colOff>
          <xdr:row>1</xdr:row>
          <xdr:rowOff>19050</xdr:rowOff>
        </xdr:to>
        <xdr:sp macro="" textlink="">
          <xdr:nvSpPr>
            <xdr:cNvPr id="1029" name="sb_mois"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1609725</xdr:colOff>
          <xdr:row>0</xdr:row>
          <xdr:rowOff>19050</xdr:rowOff>
        </xdr:from>
        <xdr:to>
          <xdr:col>6</xdr:col>
          <xdr:colOff>19050</xdr:colOff>
          <xdr:row>1</xdr:row>
          <xdr:rowOff>38100</xdr:rowOff>
        </xdr:to>
        <xdr:sp macro="" textlink="">
          <xdr:nvSpPr>
            <xdr:cNvPr id="1031" name="sb_année"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xdr:twoCellAnchor>
    <xdr:from>
      <xdr:col>2</xdr:col>
      <xdr:colOff>285749</xdr:colOff>
      <xdr:row>22</xdr:row>
      <xdr:rowOff>57150</xdr:rowOff>
    </xdr:from>
    <xdr:to>
      <xdr:col>5</xdr:col>
      <xdr:colOff>1543049</xdr:colOff>
      <xdr:row>32</xdr:row>
      <xdr:rowOff>371475</xdr:rowOff>
    </xdr:to>
    <xdr:sp macro="" textlink="">
      <xdr:nvSpPr>
        <xdr:cNvPr id="2" name="ZoneTexte 1"/>
        <xdr:cNvSpPr txBox="1"/>
      </xdr:nvSpPr>
      <xdr:spPr>
        <a:xfrm>
          <a:off x="1962149" y="8620125"/>
          <a:ext cx="7058025" cy="412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En sélectionnant le mois concerné, je voudrais que non seulement la date et le jour change, mais aussi les horaires de présence qui restent les mêmes d’un mois sur l’autre pour chaque jour.</a:t>
          </a:r>
          <a:br>
            <a:rPr lang="fr-FR"/>
          </a:br>
          <a:r>
            <a:rPr lang="fr-FR"/>
            <a:t>Soit : </a:t>
          </a:r>
          <a:br>
            <a:rPr lang="fr-FR"/>
          </a:br>
          <a:r>
            <a:rPr lang="fr-FR"/>
            <a:t>Lundi : présence de 17h30 à 08h00 le mardi.</a:t>
          </a:r>
          <a:br>
            <a:rPr lang="fr-FR"/>
          </a:br>
          <a:r>
            <a:rPr lang="fr-FR"/>
            <a:t>Mardi : présence de 17h30 à 08h00 le mercredi.</a:t>
          </a:r>
          <a:br>
            <a:rPr lang="fr-FR"/>
          </a:br>
          <a:r>
            <a:rPr lang="fr-FR"/>
            <a:t>Mercredi : présence de 17h30 à 08h00 le jeudi.</a:t>
          </a:r>
          <a:br>
            <a:rPr lang="fr-FR"/>
          </a:br>
          <a:r>
            <a:rPr lang="fr-FR"/>
            <a:t>Jeudi : présence de 17h30 à 08h00 le vendredi.</a:t>
          </a:r>
          <a:br>
            <a:rPr lang="fr-FR"/>
          </a:br>
          <a:r>
            <a:rPr lang="fr-FR"/>
            <a:t>Vendredi : présence de 17h30 à 08h00 le lundi suivant, sans interruption.</a:t>
          </a:r>
          <a:br>
            <a:rPr lang="fr-FR"/>
          </a:br>
          <a:r>
            <a:rPr lang="fr-FR"/>
            <a:t>Tout en restant modifiable en cas de période de repos, de congé ou de jour férié.</a:t>
          </a:r>
          <a:br>
            <a:rPr lang="fr-FR"/>
          </a:br>
          <a:r>
            <a:rPr lang="fr-FR"/>
            <a:t>Voilà ce que Thev m’a aimablement proposé qui est visible dans toute la colonne I (feuille 1.1).</a:t>
          </a:r>
          <a:br>
            <a:rPr lang="fr-FR"/>
          </a:br>
          <a:r>
            <a:rPr lang="fr-FR"/>
            <a:t/>
          </a:r>
          <a:br>
            <a:rPr lang="fr-FR"/>
          </a:br>
          <a:r>
            <a:rPr lang="fr-FR"/>
            <a:t>Je souhaiterais élargir cela aux colonnes J à S pour que cela donne le totale des heures de travaillé effectuées dans chaque catégorie : Heures de jour, de nuit, dimanches et jours fériés ainsi que pour les catégories Vigilance et Permanence et que cela soit mis à jour automatiquement si l’on change le mois ou et l’année dans les cellules E1 et F1. Ceci dans le respect des indications horaires du tableau « Plages horaires » de la feuille (Horaires)</a:t>
          </a:r>
          <a:br>
            <a:rPr lang="fr-FR"/>
          </a:br>
          <a:r>
            <a:rPr lang="fr-FR"/>
            <a:t>Les cellules concernées des colonnes J à S ou j’ai, à titre indicatif inscrit à la main le résultat souhaité, sont annotées des plages horaires concernées.</a:t>
          </a:r>
          <a:br>
            <a:rPr lang="fr-FR"/>
          </a:br>
          <a:r>
            <a:rPr lang="fr-FR"/>
            <a:t>Il m’avait semblé que cette lecture serait fastidieuse …</a:t>
          </a:r>
          <a:br>
            <a:rPr lang="fr-FR"/>
          </a:br>
          <a:r>
            <a:rPr lang="fr-FR"/>
            <a:t>Merci encore à vous tous de de l’intérêt que vous pourriez portez à ma demande.</a:t>
          </a:r>
          <a:endParaRPr lang="fr-FR" sz="1100"/>
        </a:p>
      </xdr:txBody>
    </xdr:sp>
    <xdr:clientData/>
  </xdr:twoCellAnchor>
  <mc:AlternateContent xmlns:mc="http://schemas.openxmlformats.org/markup-compatibility/2006">
    <mc:Choice xmlns:a14="http://schemas.microsoft.com/office/drawing/2010/main" Requires="a14">
      <xdr:twoCellAnchor editAs="oneCell">
        <xdr:from>
          <xdr:col>6</xdr:col>
          <xdr:colOff>762000</xdr:colOff>
          <xdr:row>0</xdr:row>
          <xdr:rowOff>209550</xdr:rowOff>
        </xdr:from>
        <xdr:to>
          <xdr:col>8</xdr:col>
          <xdr:colOff>238125</xdr:colOff>
          <xdr:row>1</xdr:row>
          <xdr:rowOff>171450</xdr:rowOff>
        </xdr:to>
        <xdr:sp macro="" textlink="">
          <xdr:nvSpPr>
            <xdr:cNvPr id="1125" name="Bt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xdr:twoCellAnchor>
    <xdr:from>
      <xdr:col>12</xdr:col>
      <xdr:colOff>676275</xdr:colOff>
      <xdr:row>6</xdr:row>
      <xdr:rowOff>304800</xdr:rowOff>
    </xdr:from>
    <xdr:to>
      <xdr:col>17</xdr:col>
      <xdr:colOff>571500</xdr:colOff>
      <xdr:row>15</xdr:row>
      <xdr:rowOff>133350</xdr:rowOff>
    </xdr:to>
    <xdr:sp macro="" textlink="">
      <xdr:nvSpPr>
        <xdr:cNvPr id="3" name="ZoneTexte 2"/>
        <xdr:cNvSpPr txBox="1"/>
      </xdr:nvSpPr>
      <xdr:spPr>
        <a:xfrm>
          <a:off x="16259175" y="2724150"/>
          <a:ext cx="4991100" cy="3171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b="1"/>
            <a:t>Bonjour Philippe 27 </a:t>
          </a:r>
        </a:p>
        <a:p>
          <a:r>
            <a:rPr lang="fr-FR" sz="1600" b="1"/>
            <a:t>Voilà</a:t>
          </a:r>
          <a:r>
            <a:rPr lang="fr-FR" sz="1600" b="1" baseline="0"/>
            <a:t> pour les colonnes I  J  K  L M</a:t>
          </a:r>
        </a:p>
        <a:p>
          <a:r>
            <a:rPr lang="fr-FR" sz="1600" b="1" baseline="0"/>
            <a:t>Je l'ai fait bien que cela me paraisse complètement  idiot  de détailler des heures de la sorte.</a:t>
          </a:r>
        </a:p>
        <a:p>
          <a:r>
            <a:rPr lang="fr-FR" sz="1600" b="1" baseline="0"/>
            <a:t>merci de vérifier si le résultat souhaité est bien celui là</a:t>
          </a:r>
        </a:p>
        <a:p>
          <a:r>
            <a:rPr lang="fr-FR" sz="1600" b="1" baseline="0"/>
            <a:t>Tu cliques sur le bouton mise à jour et tu vérifies</a:t>
          </a:r>
        </a:p>
        <a:p>
          <a:r>
            <a:rPr lang="fr-FR" sz="1600" b="1" baseline="0"/>
            <a:t>a+</a:t>
          </a:r>
        </a:p>
        <a:p>
          <a:r>
            <a:rPr lang="fr-FR" sz="1600" b="1" baseline="0"/>
            <a:t>Papou</a:t>
          </a:r>
          <a:endParaRPr lang="fr-FR" sz="1600" b="1"/>
        </a:p>
      </xdr:txBody>
    </xdr:sp>
    <xdr:clientData/>
  </xdr:twoCellAnchor>
</xdr:wsDr>
</file>

<file path=xl/persons/person.xml><?xml version="1.0" encoding="utf-8"?>
<personList xmlns="http://schemas.microsoft.com/office/spreadsheetml/2018/threadedcomments" xmlns:x="http://schemas.openxmlformats.org/spreadsheetml/2006/main">
  <person displayName="Philippe Bouillaud" id="{B1D04F32-A69E-438F-AC7E-30BDC7FBD7D6}" userId="ca6939c9fddbeb72" providerId="Windows Live"/>
</personList>
</file>

<file path=xl/tables/table1.xml><?xml version="1.0" encoding="utf-8"?>
<table xmlns="http://schemas.openxmlformats.org/spreadsheetml/2006/main" id="1" name="Tableau1" displayName="Tableau1" ref="B4:G35" totalsRowShown="0" headerRowDxfId="34" tableBorderDxfId="33">
  <autoFilter ref="B4:G35">
    <filterColumn colId="0" hiddenButton="1"/>
    <filterColumn colId="1" hiddenButton="1"/>
    <filterColumn colId="2" hiddenButton="1"/>
    <filterColumn colId="3" hiddenButton="1"/>
    <filterColumn colId="4" hiddenButton="1"/>
    <filterColumn colId="5" hiddenButton="1"/>
  </autoFilter>
  <tableColumns count="6">
    <tableColumn id="1" name="Jour" dataDxfId="32">
      <calculatedColumnFormula>TEXT('Feuille 1.1'!$C5,"jjjj")</calculatedColumnFormula>
    </tableColumn>
    <tableColumn id="2" name="Date de prise de service" dataDxfId="31" dataCellStyle="Date">
      <calculatedColumnFormula>C4+1</calculatedColumnFormula>
    </tableColumn>
    <tableColumn id="3" name="Heures de prise de service" dataDxfId="30" dataCellStyle="Accent5"/>
    <tableColumn id="4" name="Heures de fin de service" dataDxfId="29" dataCellStyle="Accent5"/>
    <tableColumn id="5" name="Date de fin de service" dataDxfId="28" dataCellStyle="Date">
      <calculatedColumnFormula>C5+1</calculatedColumnFormula>
    </tableColumn>
    <tableColumn id="6" name="Jour2" dataDxfId="27">
      <calculatedColumnFormula>TEXT('Feuille 1.1'!$F5,"jjjj")</calculatedColumnFormula>
    </tableColumn>
  </tableColumns>
  <tableStyleInfo showFirstColumn="0" showLastColumn="0" showRowStripes="1" showColumnStripes="0"/>
</table>
</file>

<file path=xl/tables/table2.xml><?xml version="1.0" encoding="utf-8"?>
<table xmlns="http://schemas.openxmlformats.org/spreadsheetml/2006/main" id="2" name="Tableau2" displayName="Tableau2" ref="A1:D8" totalsRowShown="0" headerRowBorderDxfId="5" tableBorderDxfId="4">
  <autoFilter ref="A1:D8">
    <filterColumn colId="0" hiddenButton="1"/>
    <filterColumn colId="1" hiddenButton="1"/>
    <filterColumn colId="2" hiddenButton="1"/>
    <filterColumn colId="3" hiddenButton="1"/>
  </autoFilter>
  <tableColumns count="4">
    <tableColumn id="1" name="Jour" dataDxfId="3"/>
    <tableColumn id="2" name="Heures de prise de service" dataDxfId="2" dataCellStyle="Accent5"/>
    <tableColumn id="3" name="Heures de fin de service" dataDxfId="1" dataCellStyle="Accent5"/>
    <tableColumn id="4" name="Jour 2" dataDxfId="0"/>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vmlDrawing" Target="../drawings/vmlDrawing1.vml"/><Relationship Id="rId7" Type="http://schemas.openxmlformats.org/officeDocument/2006/relationships/control" Target="../activeX/activeX3.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10" Type="http://schemas.openxmlformats.org/officeDocument/2006/relationships/comments" Target="../comments1.xml"/><Relationship Id="rId4" Type="http://schemas.openxmlformats.org/officeDocument/2006/relationships/control" Target="../activeX/activeX1.xml"/><Relationship Id="rId9"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4" tint="0.79998168889431442"/>
    <pageSetUpPr fitToPage="1"/>
  </sheetPr>
  <dimension ref="B1:T39"/>
  <sheetViews>
    <sheetView showGridLines="0" showZeros="0" tabSelected="1" zoomScale="90" zoomScaleNormal="90" workbookViewId="0">
      <selection activeCell="K2" sqref="K2"/>
    </sheetView>
  </sheetViews>
  <sheetFormatPr baseColWidth="10" defaultColWidth="10.28515625" defaultRowHeight="30" customHeight="1" x14ac:dyDescent="0.25"/>
  <cols>
    <col min="1" max="1" width="3" customWidth="1"/>
    <col min="2" max="2" width="22.140625" customWidth="1"/>
    <col min="3" max="3" width="28.140625" customWidth="1"/>
    <col min="4" max="4" width="30.85546875" customWidth="1"/>
    <col min="5" max="5" width="28" customWidth="1"/>
    <col min="6" max="6" width="26.42578125" customWidth="1"/>
    <col min="7" max="7" width="20.28515625" customWidth="1"/>
    <col min="8" max="8" width="13.7109375" customWidth="1"/>
    <col min="9" max="19" width="15.28515625" style="57" customWidth="1"/>
  </cols>
  <sheetData>
    <row r="1" spans="2:20" ht="30" customHeight="1" x14ac:dyDescent="0.45">
      <c r="C1" s="141" t="s">
        <v>23</v>
      </c>
      <c r="D1" s="142"/>
      <c r="E1" s="22" t="str">
        <f>TEXT($C$5,"mmmm")</f>
        <v>avril</v>
      </c>
      <c r="F1" s="22" t="str">
        <f>TEXT($C$5,"aaaa")</f>
        <v>2019</v>
      </c>
      <c r="G1" s="1"/>
      <c r="H1" s="2"/>
      <c r="I1" s="2"/>
    </row>
    <row r="2" spans="2:20" s="4" customFormat="1" ht="42.75" customHeight="1" thickBot="1" x14ac:dyDescent="0.3">
      <c r="B2"/>
      <c r="C2" s="146" t="s">
        <v>0</v>
      </c>
      <c r="D2" s="147"/>
      <c r="E2" s="147"/>
      <c r="F2" s="147"/>
      <c r="G2" s="18"/>
      <c r="H2" s="18"/>
      <c r="I2" s="57"/>
      <c r="J2" s="128"/>
      <c r="K2" s="128"/>
      <c r="L2" s="128"/>
      <c r="M2" s="128"/>
      <c r="N2" s="128"/>
      <c r="O2" s="128"/>
      <c r="P2" s="128"/>
      <c r="Q2" s="128"/>
      <c r="R2" s="128"/>
      <c r="S2" s="128"/>
    </row>
    <row r="3" spans="2:20" ht="30" customHeight="1" thickTop="1" x14ac:dyDescent="0.55000000000000004">
      <c r="B3" s="5" t="s">
        <v>1</v>
      </c>
      <c r="C3" s="143" t="s">
        <v>2</v>
      </c>
      <c r="D3" s="143"/>
      <c r="E3" s="6"/>
      <c r="I3" s="148" t="s">
        <v>25</v>
      </c>
      <c r="J3" s="149"/>
      <c r="K3" s="149"/>
      <c r="L3" s="149"/>
      <c r="M3" s="149"/>
      <c r="N3" s="149"/>
      <c r="O3" s="149"/>
      <c r="P3" s="139" t="s">
        <v>28</v>
      </c>
      <c r="Q3" s="150"/>
      <c r="R3" s="139" t="s">
        <v>45</v>
      </c>
      <c r="S3" s="140"/>
    </row>
    <row r="4" spans="2:20" ht="29.25" customHeight="1" thickBot="1" x14ac:dyDescent="0.3">
      <c r="B4" s="32" t="s">
        <v>3</v>
      </c>
      <c r="C4" s="33" t="s">
        <v>4</v>
      </c>
      <c r="D4" s="34" t="s">
        <v>5</v>
      </c>
      <c r="E4" s="35" t="s">
        <v>6</v>
      </c>
      <c r="F4" s="36" t="s">
        <v>7</v>
      </c>
      <c r="G4" s="37" t="s">
        <v>8</v>
      </c>
      <c r="H4" s="29"/>
      <c r="I4" s="50" t="s">
        <v>26</v>
      </c>
      <c r="J4" s="51" t="s">
        <v>39</v>
      </c>
      <c r="K4" s="51" t="s">
        <v>40</v>
      </c>
      <c r="L4" s="51" t="s">
        <v>43</v>
      </c>
      <c r="M4" s="51" t="s">
        <v>42</v>
      </c>
      <c r="N4" s="51" t="s">
        <v>41</v>
      </c>
      <c r="O4" s="51" t="s">
        <v>44</v>
      </c>
      <c r="P4" s="51" t="s">
        <v>46</v>
      </c>
      <c r="Q4" s="129" t="s">
        <v>47</v>
      </c>
      <c r="R4" s="51" t="s">
        <v>46</v>
      </c>
      <c r="S4" s="52" t="s">
        <v>48</v>
      </c>
    </row>
    <row r="5" spans="2:20" ht="29.25" customHeight="1" thickTop="1" x14ac:dyDescent="0.25">
      <c r="B5" s="30" t="str">
        <f>TEXT('Feuille 1.1'!$C5,"jjjj")</f>
        <v>lundi</v>
      </c>
      <c r="C5" s="23">
        <v>43556</v>
      </c>
      <c r="D5" s="24">
        <v>0.72916666666666663</v>
      </c>
      <c r="E5" s="24">
        <v>0.33333333333333331</v>
      </c>
      <c r="F5" s="23">
        <f t="shared" ref="F5:F35" si="0">C5+1</f>
        <v>43557</v>
      </c>
      <c r="G5" s="31" t="str">
        <f>TEXT('Feuille 1.1'!$F5,"jjjj")</f>
        <v>mardi</v>
      </c>
      <c r="H5" s="9"/>
      <c r="I5" s="130"/>
      <c r="J5" s="130"/>
      <c r="K5" s="130"/>
      <c r="L5" s="130"/>
      <c r="M5" s="130"/>
      <c r="N5" s="130"/>
      <c r="O5" s="130"/>
      <c r="P5" s="130">
        <v>0.22916666666666666</v>
      </c>
      <c r="Q5" s="130">
        <v>4.1666666666666664E-2</v>
      </c>
      <c r="R5" s="130"/>
      <c r="S5" s="130">
        <v>0.33333333333333331</v>
      </c>
      <c r="T5" s="133" t="s">
        <v>51</v>
      </c>
    </row>
    <row r="6" spans="2:20" ht="29.25" customHeight="1" x14ac:dyDescent="0.25">
      <c r="B6" s="30" t="str">
        <f>TEXT('Feuille 1.1'!$C6,"jjjj")</f>
        <v>mardi</v>
      </c>
      <c r="C6" s="23">
        <f>C5+1</f>
        <v>43557</v>
      </c>
      <c r="D6" s="24">
        <v>0.72916666666666663</v>
      </c>
      <c r="E6" s="24">
        <v>0.33333333333333331</v>
      </c>
      <c r="F6" s="23">
        <f t="shared" si="0"/>
        <v>43558</v>
      </c>
      <c r="G6" s="31" t="str">
        <f>TEXT('Feuille 1.1'!$F6,"jjjj")</f>
        <v>mercredi</v>
      </c>
      <c r="H6" s="8"/>
      <c r="I6" s="131"/>
      <c r="J6" s="131"/>
      <c r="K6" s="131"/>
      <c r="L6" s="131"/>
      <c r="M6" s="131"/>
      <c r="N6" s="131"/>
      <c r="O6" s="131"/>
      <c r="P6" s="131"/>
      <c r="Q6" s="131"/>
      <c r="R6" s="131"/>
      <c r="S6" s="131"/>
    </row>
    <row r="7" spans="2:20" ht="29.25" customHeight="1" x14ac:dyDescent="0.25">
      <c r="B7" s="30" t="str">
        <f>TEXT('Feuille 1.1'!$C7,"jjjj")</f>
        <v>mercredi</v>
      </c>
      <c r="C7" s="23">
        <f t="shared" ref="C7:C35" si="1">C6+1</f>
        <v>43558</v>
      </c>
      <c r="D7" s="24">
        <v>0.72916666666666663</v>
      </c>
      <c r="E7" s="24">
        <v>0.33333333333333331</v>
      </c>
      <c r="F7" s="23">
        <f t="shared" si="0"/>
        <v>43559</v>
      </c>
      <c r="G7" s="31" t="str">
        <f>TEXT('Feuille 1.1'!$F7,"jjjj")</f>
        <v>jeudi</v>
      </c>
      <c r="H7" s="8"/>
      <c r="I7" s="131"/>
      <c r="J7" s="131"/>
      <c r="K7" s="131"/>
      <c r="L7" s="131"/>
      <c r="M7" s="131"/>
      <c r="N7" s="131"/>
      <c r="O7" s="131"/>
      <c r="P7" s="131"/>
      <c r="Q7" s="131"/>
      <c r="R7" s="131"/>
      <c r="S7" s="131"/>
    </row>
    <row r="8" spans="2:20" ht="29.25" customHeight="1" x14ac:dyDescent="0.25">
      <c r="B8" s="30" t="str">
        <f>TEXT('Feuille 1.1'!$C8,"jjjj")</f>
        <v>jeudi</v>
      </c>
      <c r="C8" s="23">
        <f t="shared" si="1"/>
        <v>43559</v>
      </c>
      <c r="D8" s="24">
        <v>0.72916666666666663</v>
      </c>
      <c r="E8" s="24">
        <v>0.33333333333333331</v>
      </c>
      <c r="F8" s="23">
        <f t="shared" si="0"/>
        <v>43560</v>
      </c>
      <c r="G8" s="31" t="str">
        <f>TEXT('Feuille 1.1'!$F8,"jjjj")</f>
        <v>vendredi</v>
      </c>
      <c r="H8" s="8"/>
      <c r="I8" s="131"/>
      <c r="J8" s="131"/>
      <c r="K8" s="131"/>
      <c r="L8" s="131"/>
      <c r="M8" s="131"/>
      <c r="N8" s="131"/>
      <c r="O8" s="131"/>
      <c r="P8" s="131"/>
      <c r="Q8" s="131"/>
      <c r="R8" s="131"/>
      <c r="S8" s="131"/>
    </row>
    <row r="9" spans="2:20" ht="29.25" customHeight="1" x14ac:dyDescent="0.25">
      <c r="B9" s="30" t="str">
        <f>TEXT('Feuille 1.1'!$C9,"jjjj")</f>
        <v>vendredi</v>
      </c>
      <c r="C9" s="23">
        <f t="shared" si="1"/>
        <v>43560</v>
      </c>
      <c r="D9" s="24">
        <v>0.72916666666666663</v>
      </c>
      <c r="E9" s="24">
        <v>0</v>
      </c>
      <c r="F9" s="23">
        <f t="shared" si="0"/>
        <v>43561</v>
      </c>
      <c r="G9" s="31" t="str">
        <f>TEXT('Feuille 1.1'!$F9,"jjjj")</f>
        <v>samedi</v>
      </c>
      <c r="H9" s="8"/>
      <c r="I9" s="131"/>
      <c r="J9" s="131"/>
      <c r="K9" s="131"/>
      <c r="L9" s="131"/>
      <c r="M9" s="131"/>
      <c r="N9" s="131"/>
      <c r="O9" s="131"/>
      <c r="P9" s="131">
        <v>0.14583333333333334</v>
      </c>
      <c r="Q9" s="131">
        <v>4.1666666666666664E-2</v>
      </c>
      <c r="R9" s="131"/>
      <c r="S9" s="131">
        <v>8.3333333333333329E-2</v>
      </c>
    </row>
    <row r="10" spans="2:20" ht="29.25" customHeight="1" x14ac:dyDescent="0.25">
      <c r="B10" s="30" t="str">
        <f>TEXT('Feuille 1.1'!$C10,"jjjj")</f>
        <v>samedi</v>
      </c>
      <c r="C10" s="23">
        <f t="shared" si="1"/>
        <v>43561</v>
      </c>
      <c r="D10" s="24">
        <v>0</v>
      </c>
      <c r="E10" s="24">
        <v>0</v>
      </c>
      <c r="F10" s="23">
        <f t="shared" si="0"/>
        <v>43562</v>
      </c>
      <c r="G10" s="31" t="str">
        <f>TEXT('Feuille 1.1'!$F10,"jjjj")</f>
        <v>dimanche</v>
      </c>
      <c r="H10" s="8"/>
      <c r="I10" s="131"/>
      <c r="J10" s="131"/>
      <c r="K10" s="131"/>
      <c r="L10" s="131"/>
      <c r="M10" s="131"/>
      <c r="N10" s="131"/>
      <c r="O10" s="131"/>
      <c r="P10" s="131"/>
      <c r="Q10" s="131"/>
      <c r="R10" s="131">
        <v>0.625</v>
      </c>
      <c r="S10" s="131">
        <v>0.375</v>
      </c>
      <c r="T10" s="133"/>
    </row>
    <row r="11" spans="2:20" ht="29.25" customHeight="1" x14ac:dyDescent="0.25">
      <c r="B11" s="30" t="str">
        <f>TEXT('Feuille 1.1'!$C11,"jjjj")</f>
        <v>dimanche</v>
      </c>
      <c r="C11" s="25">
        <f t="shared" si="1"/>
        <v>43562</v>
      </c>
      <c r="D11" s="43">
        <v>0</v>
      </c>
      <c r="E11" s="43">
        <v>0.33333333333333331</v>
      </c>
      <c r="F11" s="25">
        <f t="shared" si="0"/>
        <v>43563</v>
      </c>
      <c r="G11" s="31" t="str">
        <f>TEXT('Feuille 1.1'!$F11,"jjjj")</f>
        <v>lundi</v>
      </c>
      <c r="H11" s="8"/>
      <c r="I11" s="131"/>
      <c r="J11" s="131"/>
      <c r="K11" s="131"/>
      <c r="L11" s="131"/>
      <c r="M11" s="131"/>
      <c r="N11" s="131"/>
      <c r="O11" s="131"/>
      <c r="P11" s="131">
        <v>8.3333333333333329E-2</v>
      </c>
      <c r="Q11" s="131"/>
      <c r="R11" s="131">
        <v>0.625</v>
      </c>
      <c r="S11" s="131">
        <v>0.625</v>
      </c>
      <c r="T11" s="137" t="s">
        <v>50</v>
      </c>
    </row>
    <row r="12" spans="2:20" ht="29.25" customHeight="1" x14ac:dyDescent="0.25">
      <c r="B12" s="30" t="str">
        <f>TEXT('Feuille 1.1'!$C12,"jjjj")</f>
        <v>lundi</v>
      </c>
      <c r="C12" s="25">
        <f t="shared" si="1"/>
        <v>43563</v>
      </c>
      <c r="D12" s="48">
        <v>0.72916666666666663</v>
      </c>
      <c r="E12" s="48">
        <v>0.33333333333333331</v>
      </c>
      <c r="F12" s="25">
        <f t="shared" si="0"/>
        <v>43564</v>
      </c>
      <c r="G12" s="31" t="str">
        <f>TEXT('Feuille 1.1'!$F12,"jjjj")</f>
        <v>mardi</v>
      </c>
      <c r="H12" s="8"/>
      <c r="I12" s="131"/>
      <c r="J12" s="131"/>
      <c r="K12" s="131"/>
      <c r="L12" s="131"/>
      <c r="M12" s="131"/>
      <c r="N12" s="131"/>
      <c r="O12" s="131"/>
      <c r="P12" s="131"/>
      <c r="Q12" s="131"/>
      <c r="R12" s="131"/>
      <c r="S12" s="131"/>
    </row>
    <row r="13" spans="2:20" ht="29.25" customHeight="1" x14ac:dyDescent="0.25">
      <c r="B13" s="30" t="str">
        <f>TEXT('Feuille 1.1'!$C13,"jjjj")</f>
        <v>mardi</v>
      </c>
      <c r="C13" s="25">
        <f t="shared" si="1"/>
        <v>43564</v>
      </c>
      <c r="D13" s="48">
        <v>0.72916666666666663</v>
      </c>
      <c r="E13" s="48">
        <v>0.33333333333333331</v>
      </c>
      <c r="F13" s="25">
        <f t="shared" si="0"/>
        <v>43565</v>
      </c>
      <c r="G13" s="31" t="str">
        <f>TEXT('Feuille 1.1'!$F13,"jjjj")</f>
        <v>mercredi</v>
      </c>
      <c r="H13" s="8"/>
      <c r="I13" s="131"/>
      <c r="J13" s="131"/>
      <c r="K13" s="131"/>
      <c r="L13" s="131"/>
      <c r="M13" s="131"/>
      <c r="N13" s="131"/>
      <c r="O13" s="131"/>
      <c r="P13" s="131"/>
      <c r="Q13" s="131"/>
      <c r="R13" s="131"/>
      <c r="S13" s="131"/>
    </row>
    <row r="14" spans="2:20" ht="29.25" customHeight="1" x14ac:dyDescent="0.25">
      <c r="B14" s="30" t="str">
        <f>TEXT('Feuille 1.1'!$C14,"jjjj")</f>
        <v>mercredi</v>
      </c>
      <c r="C14" s="23">
        <f t="shared" si="1"/>
        <v>43565</v>
      </c>
      <c r="D14" s="47">
        <v>0.72916666666666663</v>
      </c>
      <c r="E14" s="47">
        <v>0.33333333333333331</v>
      </c>
      <c r="F14" s="23">
        <f t="shared" si="0"/>
        <v>43566</v>
      </c>
      <c r="G14" s="31" t="str">
        <f>TEXT('Feuille 1.1'!$F14,"jjjj")</f>
        <v>jeudi</v>
      </c>
      <c r="H14" s="8"/>
      <c r="I14" s="131"/>
      <c r="J14" s="131"/>
      <c r="K14" s="131"/>
      <c r="L14" s="131"/>
      <c r="M14" s="131"/>
      <c r="N14" s="131"/>
      <c r="O14" s="131"/>
      <c r="P14" s="131"/>
      <c r="Q14" s="131"/>
      <c r="R14" s="131"/>
      <c r="S14" s="131"/>
    </row>
    <row r="15" spans="2:20" ht="29.25" customHeight="1" x14ac:dyDescent="0.25">
      <c r="B15" s="30" t="str">
        <f>TEXT('Feuille 1.1'!$C15,"jjjj")</f>
        <v>jeudi</v>
      </c>
      <c r="C15" s="23">
        <f t="shared" si="1"/>
        <v>43566</v>
      </c>
      <c r="D15" s="47">
        <v>0.72916666666666663</v>
      </c>
      <c r="E15" s="47">
        <v>0.33333333333333331</v>
      </c>
      <c r="F15" s="23">
        <f t="shared" si="0"/>
        <v>43567</v>
      </c>
      <c r="G15" s="31" t="str">
        <f>TEXT('Feuille 1.1'!$F15,"jjjj")</f>
        <v>vendredi</v>
      </c>
      <c r="H15" s="8"/>
      <c r="I15" s="131"/>
      <c r="J15" s="131"/>
      <c r="K15" s="131"/>
      <c r="L15" s="131"/>
      <c r="M15" s="131"/>
      <c r="N15" s="131"/>
      <c r="O15" s="131"/>
      <c r="P15" s="131"/>
      <c r="Q15" s="131"/>
      <c r="R15" s="131"/>
      <c r="S15" s="131"/>
    </row>
    <row r="16" spans="2:20" ht="29.25" customHeight="1" x14ac:dyDescent="0.25">
      <c r="B16" s="30" t="str">
        <f>TEXT('Feuille 1.1'!$C16,"jjjj")</f>
        <v>vendredi</v>
      </c>
      <c r="C16" s="23">
        <f t="shared" si="1"/>
        <v>43567</v>
      </c>
      <c r="D16" s="47">
        <v>0.72916666666666663</v>
      </c>
      <c r="E16" s="47"/>
      <c r="F16" s="23">
        <f t="shared" si="0"/>
        <v>43568</v>
      </c>
      <c r="G16" s="31" t="str">
        <f>TEXT('Feuille 1.1'!$F16,"jjjj")</f>
        <v>samedi</v>
      </c>
      <c r="H16" s="8"/>
      <c r="I16" s="131"/>
      <c r="J16" s="131"/>
      <c r="K16" s="131"/>
      <c r="L16" s="131"/>
      <c r="M16" s="131"/>
      <c r="N16" s="131"/>
      <c r="O16" s="131"/>
      <c r="P16" s="131"/>
      <c r="Q16" s="131"/>
      <c r="R16" s="131"/>
      <c r="S16" s="131"/>
    </row>
    <row r="17" spans="2:20" ht="29.25" customHeight="1" x14ac:dyDescent="0.25">
      <c r="B17" s="30" t="str">
        <f>TEXT('Feuille 1.1'!$C17,"jjjj")</f>
        <v>samedi</v>
      </c>
      <c r="C17" s="23">
        <f t="shared" si="1"/>
        <v>43568</v>
      </c>
      <c r="D17" s="24">
        <v>0</v>
      </c>
      <c r="E17" s="24">
        <v>0</v>
      </c>
      <c r="F17" s="23">
        <f t="shared" si="0"/>
        <v>43569</v>
      </c>
      <c r="G17" s="31" t="str">
        <f>TEXT('Feuille 1.1'!$F17,"jjjj")</f>
        <v>dimanche</v>
      </c>
      <c r="H17" s="8"/>
      <c r="I17" s="131"/>
      <c r="J17" s="131"/>
      <c r="K17" s="131"/>
      <c r="L17" s="131"/>
      <c r="M17" s="131"/>
      <c r="N17" s="131"/>
      <c r="O17" s="131"/>
      <c r="P17" s="131"/>
      <c r="Q17" s="131"/>
      <c r="R17" s="131"/>
      <c r="S17" s="131"/>
    </row>
    <row r="18" spans="2:20" ht="29.25" customHeight="1" x14ac:dyDescent="0.25">
      <c r="B18" s="30" t="str">
        <f>TEXT('Feuille 1.1'!$C18,"jjjj")</f>
        <v>dimanche</v>
      </c>
      <c r="C18" s="23">
        <f t="shared" si="1"/>
        <v>43569</v>
      </c>
      <c r="D18" s="24">
        <v>0</v>
      </c>
      <c r="E18" s="24">
        <v>0.33333333333333331</v>
      </c>
      <c r="F18" s="23">
        <f t="shared" si="0"/>
        <v>43570</v>
      </c>
      <c r="G18" s="31" t="str">
        <f>TEXT('Feuille 1.1'!$F18,"jjjj")</f>
        <v>lundi</v>
      </c>
      <c r="H18" s="8"/>
      <c r="I18" s="131"/>
      <c r="J18" s="131"/>
      <c r="K18" s="131"/>
      <c r="L18" s="131"/>
      <c r="M18" s="131"/>
      <c r="N18" s="131"/>
      <c r="O18" s="131"/>
      <c r="P18" s="131"/>
      <c r="Q18" s="131"/>
      <c r="R18" s="131"/>
      <c r="S18" s="131"/>
    </row>
    <row r="19" spans="2:20" ht="29.25" customHeight="1" x14ac:dyDescent="0.25">
      <c r="B19" s="30" t="str">
        <f>TEXT('Feuille 1.1'!$C19,"jjjj")</f>
        <v>lundi</v>
      </c>
      <c r="C19" s="23">
        <f t="shared" si="1"/>
        <v>43570</v>
      </c>
      <c r="D19" s="26">
        <v>0.72916666666666663</v>
      </c>
      <c r="E19" s="26">
        <v>0.33333333333333331</v>
      </c>
      <c r="F19" s="23">
        <f t="shared" si="0"/>
        <v>43571</v>
      </c>
      <c r="G19" s="31" t="str">
        <f>TEXT('Feuille 1.1'!$F19,"jjjj")</f>
        <v>mardi</v>
      </c>
      <c r="H19" s="8"/>
      <c r="I19" s="131"/>
      <c r="J19" s="131"/>
      <c r="K19" s="131"/>
      <c r="L19" s="131"/>
      <c r="M19" s="131"/>
      <c r="N19" s="131"/>
      <c r="O19" s="131"/>
      <c r="P19" s="131"/>
      <c r="Q19" s="131"/>
      <c r="R19" s="131"/>
      <c r="S19" s="131"/>
    </row>
    <row r="20" spans="2:20" ht="35.1" customHeight="1" x14ac:dyDescent="0.25">
      <c r="B20" s="30" t="str">
        <f>TEXT('Feuille 1.1'!$C20,"jjjj")</f>
        <v>mardi</v>
      </c>
      <c r="C20" s="23">
        <f t="shared" si="1"/>
        <v>43571</v>
      </c>
      <c r="D20" s="26">
        <v>0.72916666666666663</v>
      </c>
      <c r="E20" s="26">
        <v>0.33333333333333331</v>
      </c>
      <c r="F20" s="23">
        <f t="shared" si="0"/>
        <v>43572</v>
      </c>
      <c r="G20" s="31" t="str">
        <f>TEXT('Feuille 1.1'!$F20,"jjjj")</f>
        <v>mercredi</v>
      </c>
      <c r="H20" s="8"/>
      <c r="I20" s="131"/>
      <c r="J20" s="131"/>
      <c r="K20" s="131"/>
      <c r="L20" s="131"/>
      <c r="M20" s="131"/>
      <c r="N20" s="131"/>
      <c r="O20" s="131"/>
      <c r="P20" s="131"/>
      <c r="Q20" s="131"/>
      <c r="R20" s="131"/>
      <c r="S20" s="131"/>
    </row>
    <row r="21" spans="2:20" ht="35.1" customHeight="1" x14ac:dyDescent="0.25">
      <c r="B21" s="30" t="str">
        <f>TEXT('Feuille 1.1'!$C21,"jjjj")</f>
        <v>mercredi</v>
      </c>
      <c r="C21" s="23">
        <f t="shared" si="1"/>
        <v>43572</v>
      </c>
      <c r="D21" s="24">
        <v>0.72916666666666663</v>
      </c>
      <c r="E21" s="24">
        <v>0.33333333333333331</v>
      </c>
      <c r="F21" s="23">
        <f t="shared" si="0"/>
        <v>43573</v>
      </c>
      <c r="G21" s="31" t="str">
        <f>TEXT('Feuille 1.1'!$F21,"jjjj")</f>
        <v>jeudi</v>
      </c>
      <c r="H21" s="8"/>
      <c r="I21" s="131"/>
      <c r="J21" s="131"/>
      <c r="K21" s="131"/>
      <c r="L21" s="131"/>
      <c r="M21" s="131"/>
      <c r="N21" s="131"/>
      <c r="O21" s="131"/>
      <c r="P21" s="131"/>
      <c r="Q21" s="131"/>
      <c r="R21" s="131"/>
      <c r="S21" s="131"/>
    </row>
    <row r="22" spans="2:20" ht="35.1" customHeight="1" x14ac:dyDescent="0.25">
      <c r="B22" s="30" t="str">
        <f>TEXT('Feuille 1.1'!$C22,"jjjj")</f>
        <v>jeudi</v>
      </c>
      <c r="C22" s="23">
        <f t="shared" si="1"/>
        <v>43573</v>
      </c>
      <c r="D22" s="24">
        <v>0.72916666666666663</v>
      </c>
      <c r="E22" s="24">
        <v>0.33333333333333331</v>
      </c>
      <c r="F22" s="23">
        <f t="shared" si="0"/>
        <v>43574</v>
      </c>
      <c r="G22" s="31" t="str">
        <f>TEXT('Feuille 1.1'!$F22,"jjjj")</f>
        <v>vendredi</v>
      </c>
      <c r="H22" s="8"/>
      <c r="I22" s="131"/>
      <c r="J22" s="131"/>
      <c r="K22" s="131"/>
      <c r="L22" s="131"/>
      <c r="M22" s="131"/>
      <c r="N22" s="131"/>
      <c r="O22" s="131"/>
      <c r="P22" s="131"/>
      <c r="Q22" s="131"/>
      <c r="R22" s="131"/>
      <c r="S22" s="131"/>
    </row>
    <row r="23" spans="2:20" ht="30" customHeight="1" x14ac:dyDescent="0.25">
      <c r="B23" s="30" t="str">
        <f>TEXT('Feuille 1.1'!$C23,"jjjj")</f>
        <v>vendredi</v>
      </c>
      <c r="C23" s="23">
        <f t="shared" si="1"/>
        <v>43574</v>
      </c>
      <c r="D23" s="24">
        <v>0.72916666666666663</v>
      </c>
      <c r="E23" s="24">
        <v>0</v>
      </c>
      <c r="F23" s="23">
        <f t="shared" si="0"/>
        <v>43575</v>
      </c>
      <c r="G23" s="31" t="str">
        <f>TEXT('Feuille 1.1'!$F23,"jjjj")</f>
        <v>samedi</v>
      </c>
      <c r="H23" s="8"/>
      <c r="I23" s="131"/>
      <c r="J23" s="131"/>
      <c r="K23" s="131"/>
      <c r="L23" s="131"/>
      <c r="M23" s="131"/>
      <c r="N23" s="131"/>
      <c r="O23" s="131"/>
      <c r="P23" s="131">
        <v>0.14583333333333334</v>
      </c>
      <c r="Q23" s="131">
        <v>4.1666666666666664E-2</v>
      </c>
      <c r="R23" s="131"/>
      <c r="S23" s="131">
        <v>8.3333333333333329E-2</v>
      </c>
    </row>
    <row r="24" spans="2:20" ht="30" customHeight="1" x14ac:dyDescent="0.25">
      <c r="B24" s="30" t="str">
        <f>TEXT('Feuille 1.1'!$C24,"jjjj")</f>
        <v>samedi</v>
      </c>
      <c r="C24" s="27">
        <f t="shared" si="1"/>
        <v>43575</v>
      </c>
      <c r="D24" s="24">
        <v>0</v>
      </c>
      <c r="E24" s="24">
        <v>0</v>
      </c>
      <c r="F24" s="27">
        <f t="shared" si="0"/>
        <v>43576</v>
      </c>
      <c r="G24" s="31" t="str">
        <f>TEXT('Feuille 1.1'!$F24,"jjjj")</f>
        <v>dimanche</v>
      </c>
      <c r="H24" s="8"/>
      <c r="I24" s="131"/>
      <c r="J24" s="131"/>
      <c r="K24" s="131"/>
      <c r="L24" s="138"/>
      <c r="M24" s="138"/>
      <c r="N24" s="135"/>
      <c r="O24" s="135"/>
      <c r="P24" s="131"/>
      <c r="Q24" s="131"/>
      <c r="R24" s="131">
        <v>0.625</v>
      </c>
      <c r="S24" s="131">
        <v>0.375</v>
      </c>
      <c r="T24" s="136" t="s">
        <v>49</v>
      </c>
    </row>
    <row r="25" spans="2:20" ht="30" customHeight="1" x14ac:dyDescent="0.25">
      <c r="B25" s="30" t="str">
        <f>TEXT('Feuille 1.1'!$C25,"jjjj")</f>
        <v>dimanche</v>
      </c>
      <c r="C25" s="27">
        <f t="shared" si="1"/>
        <v>43576</v>
      </c>
      <c r="D25" s="24">
        <v>0</v>
      </c>
      <c r="E25" s="24">
        <v>0.33333333333333331</v>
      </c>
      <c r="F25" s="27">
        <f t="shared" si="0"/>
        <v>43577</v>
      </c>
      <c r="G25" s="31" t="str">
        <f>TEXT('Feuille 1.1'!$F25,"jjjj")</f>
        <v>lundi</v>
      </c>
      <c r="H25" s="8"/>
      <c r="I25" s="131"/>
      <c r="J25" s="131"/>
      <c r="K25" s="131"/>
      <c r="L25" s="131"/>
      <c r="M25" s="131"/>
      <c r="N25" s="131">
        <v>0.625</v>
      </c>
      <c r="O25" s="131">
        <v>0.375</v>
      </c>
      <c r="P25" s="131"/>
      <c r="Q25" s="131"/>
      <c r="R25" s="131">
        <v>0.625</v>
      </c>
      <c r="S25" s="131">
        <v>0.375</v>
      </c>
    </row>
    <row r="26" spans="2:20" ht="30" customHeight="1" x14ac:dyDescent="0.25">
      <c r="B26" s="30" t="str">
        <f>TEXT('Feuille 1.1'!$C26,"jjjj")</f>
        <v>lundi</v>
      </c>
      <c r="C26" s="23">
        <f t="shared" si="1"/>
        <v>43577</v>
      </c>
      <c r="D26" s="26">
        <v>0.72916666666666663</v>
      </c>
      <c r="E26" s="26">
        <v>0.33333333333333331</v>
      </c>
      <c r="F26" s="23">
        <f t="shared" si="0"/>
        <v>43578</v>
      </c>
      <c r="G26" s="31" t="str">
        <f>TEXT('Feuille 1.1'!$F26,"jjjj")</f>
        <v>mardi</v>
      </c>
      <c r="H26" s="8"/>
      <c r="I26" s="131"/>
      <c r="J26" s="131"/>
      <c r="K26" s="131"/>
      <c r="L26" s="131"/>
      <c r="M26" s="131"/>
      <c r="N26" s="131">
        <v>0.625</v>
      </c>
      <c r="O26" s="131">
        <v>0.375</v>
      </c>
      <c r="P26" s="131">
        <v>8.3333333333333329E-2</v>
      </c>
      <c r="Q26" s="131"/>
      <c r="R26" s="131">
        <v>0.625</v>
      </c>
      <c r="S26" s="131" t="s">
        <v>52</v>
      </c>
    </row>
    <row r="27" spans="2:20" ht="30" customHeight="1" x14ac:dyDescent="0.25">
      <c r="B27" s="30" t="str">
        <f>TEXT('Feuille 1.1'!$C27,"jjjj")</f>
        <v>mardi</v>
      </c>
      <c r="C27" s="23">
        <f t="shared" si="1"/>
        <v>43578</v>
      </c>
      <c r="D27" s="26">
        <v>0.72916666666666663</v>
      </c>
      <c r="E27" s="26">
        <v>0.33333333333333331</v>
      </c>
      <c r="F27" s="23">
        <f t="shared" si="0"/>
        <v>43579</v>
      </c>
      <c r="G27" s="31" t="str">
        <f>TEXT('Feuille 1.1'!$F27,"jjjj")</f>
        <v>mercredi</v>
      </c>
      <c r="H27" s="8"/>
      <c r="I27" s="131"/>
      <c r="J27" s="131"/>
      <c r="K27" s="131"/>
      <c r="L27" s="131"/>
      <c r="M27" s="131"/>
      <c r="N27" s="131"/>
      <c r="O27" s="131"/>
      <c r="P27" s="131"/>
      <c r="Q27" s="131"/>
      <c r="R27" s="131"/>
      <c r="S27" s="131"/>
    </row>
    <row r="28" spans="2:20" ht="30" customHeight="1" x14ac:dyDescent="0.25">
      <c r="B28" s="30" t="str">
        <f>TEXT('Feuille 1.1'!$C28,"jjjj")</f>
        <v>mercredi</v>
      </c>
      <c r="C28" s="23">
        <f t="shared" si="1"/>
        <v>43579</v>
      </c>
      <c r="D28" s="49">
        <v>0.72916666666666663</v>
      </c>
      <c r="E28" s="49">
        <v>0.33333333333333331</v>
      </c>
      <c r="F28" s="23">
        <f t="shared" si="0"/>
        <v>43580</v>
      </c>
      <c r="G28" s="31" t="str">
        <f>TEXT('Feuille 1.1'!$F28,"jjjj")</f>
        <v>jeudi</v>
      </c>
      <c r="H28" s="8"/>
      <c r="I28" s="131"/>
      <c r="J28" s="131"/>
      <c r="K28" s="131"/>
      <c r="L28" s="131"/>
      <c r="M28" s="131"/>
      <c r="N28" s="131"/>
      <c r="O28" s="131"/>
      <c r="P28" s="131"/>
      <c r="Q28" s="131"/>
      <c r="R28" s="131"/>
      <c r="S28" s="131"/>
    </row>
    <row r="29" spans="2:20" ht="30" customHeight="1" x14ac:dyDescent="0.25">
      <c r="B29" s="30" t="str">
        <f>TEXT('Feuille 1.1'!$C29,"jjjj")</f>
        <v>jeudi</v>
      </c>
      <c r="C29" s="23">
        <f t="shared" si="1"/>
        <v>43580</v>
      </c>
      <c r="D29" s="49">
        <v>0.72916666666666663</v>
      </c>
      <c r="E29" s="49">
        <v>0.33333333333333331</v>
      </c>
      <c r="F29" s="23">
        <f t="shared" si="0"/>
        <v>43581</v>
      </c>
      <c r="G29" s="31" t="str">
        <f>TEXT('Feuille 1.1'!$F29,"jjjj")</f>
        <v>vendredi</v>
      </c>
      <c r="H29" s="8"/>
      <c r="I29" s="131"/>
      <c r="J29" s="131"/>
      <c r="K29" s="131"/>
      <c r="L29" s="131"/>
      <c r="M29" s="131"/>
      <c r="N29" s="131"/>
      <c r="O29" s="131"/>
      <c r="P29" s="131"/>
      <c r="Q29" s="131"/>
      <c r="R29" s="131"/>
      <c r="S29" s="131"/>
    </row>
    <row r="30" spans="2:20" ht="30" customHeight="1" x14ac:dyDescent="0.25">
      <c r="B30" s="30" t="str">
        <f>TEXT('Feuille 1.1'!$C30,"jjjj")</f>
        <v>vendredi</v>
      </c>
      <c r="C30" s="23">
        <f t="shared" si="1"/>
        <v>43581</v>
      </c>
      <c r="D30" s="24">
        <v>0.72916666666666663</v>
      </c>
      <c r="E30" s="24">
        <v>0</v>
      </c>
      <c r="F30" s="23">
        <f t="shared" si="0"/>
        <v>43582</v>
      </c>
      <c r="G30" s="31" t="str">
        <f>TEXT('Feuille 1.1'!$F30,"jjjj")</f>
        <v>samedi</v>
      </c>
      <c r="H30" s="8"/>
      <c r="I30" s="131"/>
      <c r="J30" s="131"/>
      <c r="K30" s="131"/>
      <c r="L30" s="131"/>
      <c r="M30" s="131"/>
      <c r="N30" s="131"/>
      <c r="O30" s="131"/>
      <c r="P30" s="131"/>
      <c r="Q30" s="131"/>
      <c r="R30" s="131"/>
      <c r="S30" s="131"/>
    </row>
    <row r="31" spans="2:20" ht="30" customHeight="1" x14ac:dyDescent="0.25">
      <c r="B31" s="30" t="str">
        <f>TEXT('Feuille 1.1'!$C31,"jjjj")</f>
        <v>samedi</v>
      </c>
      <c r="C31" s="23">
        <f t="shared" si="1"/>
        <v>43582</v>
      </c>
      <c r="D31" s="43">
        <v>0</v>
      </c>
      <c r="E31" s="24">
        <v>0</v>
      </c>
      <c r="F31" s="23">
        <f t="shared" si="0"/>
        <v>43583</v>
      </c>
      <c r="G31" s="31" t="str">
        <f>TEXT('Feuille 1.1'!$F31,"jjjj")</f>
        <v>dimanche</v>
      </c>
      <c r="H31" s="8"/>
      <c r="I31" s="131"/>
      <c r="J31" s="131"/>
      <c r="K31" s="131"/>
      <c r="L31" s="131"/>
      <c r="M31" s="131"/>
      <c r="N31" s="131"/>
      <c r="O31" s="131"/>
      <c r="P31" s="131"/>
      <c r="Q31" s="131"/>
      <c r="R31" s="131"/>
      <c r="S31" s="131"/>
    </row>
    <row r="32" spans="2:20" ht="30" customHeight="1" x14ac:dyDescent="0.25">
      <c r="B32" s="30" t="str">
        <f>TEXT('Feuille 1.1'!$C32,"jjjj")</f>
        <v>dimanche</v>
      </c>
      <c r="C32" s="42">
        <f t="shared" si="1"/>
        <v>43583</v>
      </c>
      <c r="D32" s="43">
        <v>0</v>
      </c>
      <c r="E32" s="43">
        <v>0.33333333333333331</v>
      </c>
      <c r="F32" s="42">
        <f t="shared" si="0"/>
        <v>43584</v>
      </c>
      <c r="G32" s="31" t="str">
        <f>TEXT('Feuille 1.1'!$F32,"jjjj")</f>
        <v>lundi</v>
      </c>
      <c r="H32" s="8"/>
      <c r="I32" s="131"/>
      <c r="J32" s="131"/>
      <c r="K32" s="131"/>
      <c r="L32" s="131"/>
      <c r="M32" s="131"/>
      <c r="N32" s="131"/>
      <c r="O32" s="131"/>
      <c r="P32" s="131"/>
      <c r="Q32" s="131"/>
      <c r="R32" s="131"/>
      <c r="S32" s="131"/>
    </row>
    <row r="33" spans="2:19" ht="30" customHeight="1" x14ac:dyDescent="0.25">
      <c r="B33" s="30" t="str">
        <f>TEXT('Feuille 1.1'!$C33,"jjjj")</f>
        <v>lundi</v>
      </c>
      <c r="C33" s="23">
        <f t="shared" si="1"/>
        <v>43584</v>
      </c>
      <c r="D33" s="26">
        <v>0.72916666666666663</v>
      </c>
      <c r="E33" s="46">
        <v>0.33333333333333331</v>
      </c>
      <c r="F33" s="23">
        <f t="shared" si="0"/>
        <v>43585</v>
      </c>
      <c r="G33" s="31" t="str">
        <f>TEXT('Feuille 1.1'!$F33,"jjjj")</f>
        <v>mardi</v>
      </c>
      <c r="H33" s="8"/>
      <c r="I33" s="131"/>
      <c r="J33" s="131"/>
      <c r="K33" s="131"/>
      <c r="L33" s="131"/>
      <c r="M33" s="131"/>
      <c r="N33" s="131"/>
      <c r="O33" s="131"/>
      <c r="P33" s="131"/>
      <c r="Q33" s="131"/>
      <c r="R33" s="131"/>
      <c r="S33" s="131"/>
    </row>
    <row r="34" spans="2:19" ht="30" customHeight="1" x14ac:dyDescent="0.25">
      <c r="B34" s="30" t="str">
        <f>TEXT('Feuille 1.1'!$C34,"jjjj")</f>
        <v>mardi</v>
      </c>
      <c r="C34" s="23">
        <f t="shared" si="1"/>
        <v>43585</v>
      </c>
      <c r="D34" s="26">
        <v>0.72916666666666663</v>
      </c>
      <c r="E34" s="26">
        <v>0.33333333333333331</v>
      </c>
      <c r="F34" s="23">
        <f t="shared" si="0"/>
        <v>43586</v>
      </c>
      <c r="G34" s="31" t="str">
        <f>TEXT('Feuille 1.1'!$F34,"jjjj")</f>
        <v>mercredi</v>
      </c>
      <c r="H34" s="8"/>
      <c r="I34" s="131"/>
      <c r="J34" s="131"/>
      <c r="K34" s="131"/>
      <c r="L34" s="131"/>
      <c r="M34" s="131"/>
      <c r="N34" s="131">
        <v>0.14583333333333334</v>
      </c>
      <c r="O34" s="131">
        <v>0.125</v>
      </c>
      <c r="P34" s="131">
        <v>0.14583333333333334</v>
      </c>
      <c r="Q34" s="131">
        <v>4.1666666666666664E-2</v>
      </c>
      <c r="R34" s="131"/>
      <c r="S34" s="131">
        <v>8.3333333333333329E-2</v>
      </c>
    </row>
    <row r="35" spans="2:19" ht="30" customHeight="1" thickBot="1" x14ac:dyDescent="0.3">
      <c r="B35" s="30" t="str">
        <f>TEXT('Feuille 1.1'!$C35,"jjjj")</f>
        <v>mercredi</v>
      </c>
      <c r="C35" s="23">
        <f t="shared" si="1"/>
        <v>43586</v>
      </c>
      <c r="D35" s="24">
        <v>0.72916666666666663</v>
      </c>
      <c r="E35" s="24">
        <v>0.33333333333333331</v>
      </c>
      <c r="F35" s="23">
        <f t="shared" si="0"/>
        <v>43587</v>
      </c>
      <c r="G35" s="31" t="str">
        <f>TEXT('Feuille 1.1'!$F35,"jjjj")</f>
        <v>jeudi</v>
      </c>
      <c r="H35" s="8"/>
      <c r="I35" s="132"/>
      <c r="J35" s="132"/>
      <c r="K35" s="132"/>
      <c r="L35" s="132"/>
      <c r="M35" s="132"/>
      <c r="N35" s="132"/>
      <c r="O35" s="132"/>
      <c r="P35" s="132"/>
      <c r="Q35" s="132"/>
      <c r="R35" s="132"/>
      <c r="S35" s="132"/>
    </row>
    <row r="36" spans="2:19" ht="30" customHeight="1" thickTop="1" thickBot="1" x14ac:dyDescent="0.3">
      <c r="D36" s="10" t="s">
        <v>9</v>
      </c>
      <c r="E36" s="10" t="s">
        <v>10</v>
      </c>
      <c r="F36" s="144" t="s">
        <v>11</v>
      </c>
      <c r="G36" s="144"/>
      <c r="H36" s="7"/>
      <c r="I36" s="45">
        <f>SUM(I5:I35)</f>
        <v>0</v>
      </c>
      <c r="J36" s="53">
        <f>SUM(J5:J35)</f>
        <v>0</v>
      </c>
      <c r="K36" s="53">
        <f t="shared" ref="K36:R36" si="2">SUM(K5:K35)</f>
        <v>0</v>
      </c>
      <c r="L36" s="53">
        <f t="shared" si="2"/>
        <v>0</v>
      </c>
      <c r="M36" s="53">
        <f t="shared" si="2"/>
        <v>0</v>
      </c>
      <c r="N36" s="53">
        <f t="shared" si="2"/>
        <v>1.3958333333333333</v>
      </c>
      <c r="O36" s="53">
        <f t="shared" si="2"/>
        <v>0.875</v>
      </c>
      <c r="P36" s="53">
        <f t="shared" si="2"/>
        <v>0.83333333333333337</v>
      </c>
      <c r="Q36" s="53">
        <f t="shared" si="2"/>
        <v>0.16666666666666666</v>
      </c>
      <c r="R36" s="54">
        <f t="shared" si="2"/>
        <v>3.125</v>
      </c>
      <c r="S36" s="54">
        <f>SUM(S5:S35)</f>
        <v>2.3333333333333335</v>
      </c>
    </row>
    <row r="37" spans="2:19" ht="30" customHeight="1" thickTop="1" x14ac:dyDescent="0.25">
      <c r="D37" s="11"/>
      <c r="E37" s="12"/>
      <c r="F37" s="144"/>
      <c r="G37" s="144"/>
      <c r="H37" s="7"/>
      <c r="I37" s="55"/>
    </row>
    <row r="38" spans="2:19" ht="30" customHeight="1" x14ac:dyDescent="0.25">
      <c r="B38" s="145"/>
      <c r="C38" s="145"/>
      <c r="D38" s="145"/>
      <c r="E38" s="145"/>
      <c r="F38" s="145"/>
      <c r="G38" s="145"/>
      <c r="H38" s="14"/>
      <c r="I38" s="56"/>
    </row>
    <row r="39" spans="2:19" ht="30" customHeight="1" x14ac:dyDescent="0.25">
      <c r="B39" s="15" t="s">
        <v>12</v>
      </c>
      <c r="C39" s="16" t="s">
        <v>13</v>
      </c>
      <c r="D39" s="17" t="s">
        <v>14</v>
      </c>
      <c r="E39" s="44" t="s">
        <v>24</v>
      </c>
      <c r="H39" s="3"/>
    </row>
  </sheetData>
  <mergeCells count="8">
    <mergeCell ref="R3:S3"/>
    <mergeCell ref="C1:D1"/>
    <mergeCell ref="C3:D3"/>
    <mergeCell ref="F36:G37"/>
    <mergeCell ref="B38:G38"/>
    <mergeCell ref="C2:F2"/>
    <mergeCell ref="I3:O3"/>
    <mergeCell ref="P3:Q3"/>
  </mergeCells>
  <conditionalFormatting sqref="C5:D35">
    <cfRule type="expression" dxfId="36" priority="19">
      <formula>jour_férié($C5)</formula>
    </cfRule>
  </conditionalFormatting>
  <conditionalFormatting sqref="E5:F35">
    <cfRule type="expression" dxfId="35" priority="16">
      <formula>jour_férié($F5)</formula>
    </cfRule>
  </conditionalFormatting>
  <dataValidations xWindow="903" yWindow="752" count="12">
    <dataValidation allowBlank="1" showInputMessage="1" showErrorMessage="1" prompt="Créez une feuille de temps hebdomadaire dans cette feuille de calcul. Le nombre total d’heures et le net à payer sont calculés automatiquement à la fin" sqref="A1"/>
    <dataValidation allowBlank="1" showInputMessage="1" showErrorMessage="1" prompt="Entrez le nom de la société dans cette cellule. Entrez les détails de l’employé dans les cellules ci-dessous et la date de fin de semaine dans la cellule C5" sqref="C2"/>
    <dataValidation allowBlank="1" showInputMessage="1" showErrorMessage="1" prompt="Entrez le nom de l’employé dans la cellule située à droite" sqref="B3"/>
    <dataValidation allowBlank="1" showInputMessage="1" showErrorMessage="1" prompt="Entrez le nom de l’employé dans cette cellule" sqref="C3:D3"/>
    <dataValidation allowBlank="1" showInputMessage="1" showErrorMessage="1" prompt="Entrez la signature du responsable dans cette cellule" sqref="D37"/>
    <dataValidation allowBlank="1" showInputMessage="1" showErrorMessage="1" prompt="Entrez la date dans cette cellule" sqref="E37"/>
    <dataValidation allowBlank="1" showInputMessage="1" showErrorMessage="1" prompt="Le titre de cette feuille de calcul figure dans cette cellule" sqref="C1"/>
    <dataValidation allowBlank="1" showInputMessage="1" showErrorMessage="1" prompt="Entrez le numéro de téléphone de l’employé dans cette cellule" sqref="E3"/>
    <dataValidation allowBlank="1" showInputMessage="1" showErrorMessage="1" prompt="Entrez les heures normales dans cette colonne sous ce titre" sqref="D4 D13 D20 D27 D34"/>
    <dataValidation allowBlank="1" showInputMessage="1" showErrorMessage="1" prompt="La date est automatiquement mise à jour dans cette colonne sous ce titre en fonction de la date de fin de la semaine dans la cellule C5" sqref="F34 F20:F21 F4 F27:F28 C4 F6:F7 C6:C35 F13:F14"/>
    <dataValidation allowBlank="1" showInputMessage="1" showErrorMessage="1" prompt="Le nombre total d’heures pour chaque jour de la semaine est calculé automatiquement dans cette colonne sous ce titre" sqref="E4 E13 E20 E27 E34"/>
    <dataValidation allowBlank="1" showInputMessage="1" showErrorMessage="1" prompt="Les jours de la semaine sont mis à jour automatiquement dans cette colonne sous ce titre" sqref="G34:I34 G27:I28 B4 I19:I20 G20:H21 G13:I14 G4:I4 G6:H7"/>
  </dataValidations>
  <printOptions horizontalCentered="1"/>
  <pageMargins left="0.23622047244094491" right="0.23622047244094491" top="0.74803149606299213" bottom="0.74803149606299213" header="0.31496062992125984" footer="0.31496062992125984"/>
  <pageSetup paperSize="9" scale="68" fitToHeight="0" orientation="portrait" r:id="rId1"/>
  <headerFooter differentFirst="1">
    <oddFooter>Page &amp;P of &amp;N</oddFooter>
  </headerFooter>
  <drawing r:id="rId2"/>
  <legacyDrawing r:id="rId3"/>
  <controls>
    <mc:AlternateContent xmlns:mc="http://schemas.openxmlformats.org/markup-compatibility/2006">
      <mc:Choice Requires="x14">
        <control shapeId="1031" r:id="rId4" name="sb_année">
          <controlPr defaultSize="0" autoLine="0" r:id="rId5">
            <anchor moveWithCells="1">
              <from>
                <xdr:col>5</xdr:col>
                <xdr:colOff>1609725</xdr:colOff>
                <xdr:row>0</xdr:row>
                <xdr:rowOff>19050</xdr:rowOff>
              </from>
              <to>
                <xdr:col>6</xdr:col>
                <xdr:colOff>19050</xdr:colOff>
                <xdr:row>1</xdr:row>
                <xdr:rowOff>38100</xdr:rowOff>
              </to>
            </anchor>
          </controlPr>
        </control>
      </mc:Choice>
      <mc:Fallback>
        <control shapeId="1031" r:id="rId4" name="sb_année"/>
      </mc:Fallback>
    </mc:AlternateContent>
    <mc:AlternateContent xmlns:mc="http://schemas.openxmlformats.org/markup-compatibility/2006">
      <mc:Choice Requires="x14">
        <control shapeId="1029" r:id="rId6" name="sb_mois">
          <controlPr defaultSize="0" autoLine="0" r:id="rId5">
            <anchor moveWithCells="1">
              <from>
                <xdr:col>4</xdr:col>
                <xdr:colOff>1685925</xdr:colOff>
                <xdr:row>0</xdr:row>
                <xdr:rowOff>0</xdr:rowOff>
              </from>
              <to>
                <xdr:col>4</xdr:col>
                <xdr:colOff>1857375</xdr:colOff>
                <xdr:row>1</xdr:row>
                <xdr:rowOff>19050</xdr:rowOff>
              </to>
            </anchor>
          </controlPr>
        </control>
      </mc:Choice>
      <mc:Fallback>
        <control shapeId="1029" r:id="rId6" name="sb_mois"/>
      </mc:Fallback>
    </mc:AlternateContent>
    <mc:AlternateContent xmlns:mc="http://schemas.openxmlformats.org/markup-compatibility/2006">
      <mc:Choice Requires="x14">
        <control shapeId="1125" r:id="rId7" name="Bt1">
          <controlPr defaultSize="0" autoLine="0" r:id="rId8">
            <anchor moveWithCells="1">
              <from>
                <xdr:col>6</xdr:col>
                <xdr:colOff>762000</xdr:colOff>
                <xdr:row>0</xdr:row>
                <xdr:rowOff>209550</xdr:rowOff>
              </from>
              <to>
                <xdr:col>8</xdr:col>
                <xdr:colOff>238125</xdr:colOff>
                <xdr:row>1</xdr:row>
                <xdr:rowOff>171450</xdr:rowOff>
              </to>
            </anchor>
          </controlPr>
        </control>
      </mc:Choice>
      <mc:Fallback>
        <control shapeId="1125" r:id="rId7" name="Bt1"/>
      </mc:Fallback>
    </mc:AlternateContent>
  </controls>
  <tableParts count="1">
    <tablePart r:id="rId9"/>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33"/>
  <sheetViews>
    <sheetView workbookViewId="0">
      <selection activeCell="J25" sqref="J25"/>
    </sheetView>
  </sheetViews>
  <sheetFormatPr baseColWidth="10" defaultRowHeight="15" x14ac:dyDescent="0.25"/>
  <cols>
    <col min="1" max="1" width="13" customWidth="1"/>
    <col min="2" max="2" width="27.7109375" customWidth="1"/>
    <col min="3" max="3" width="24.42578125" customWidth="1"/>
    <col min="4" max="4" width="12" customWidth="1"/>
    <col min="5" max="5" width="13.140625" style="13" bestFit="1" customWidth="1"/>
    <col min="6" max="6" width="13.140625" style="13" customWidth="1"/>
    <col min="7" max="7" width="13.140625" style="13" bestFit="1" customWidth="1"/>
    <col min="8" max="11" width="13.140625" style="13" customWidth="1"/>
    <col min="12" max="13" width="13.140625" customWidth="1"/>
  </cols>
  <sheetData>
    <row r="1" spans="1:14" ht="15.75" thickTop="1" x14ac:dyDescent="0.25">
      <c r="A1" s="19" t="s">
        <v>3</v>
      </c>
      <c r="B1" s="20" t="s">
        <v>5</v>
      </c>
      <c r="C1" s="21" t="s">
        <v>6</v>
      </c>
      <c r="D1" s="19" t="s">
        <v>15</v>
      </c>
      <c r="E1" s="148" t="s">
        <v>3</v>
      </c>
      <c r="F1" s="151" t="s">
        <v>27</v>
      </c>
      <c r="G1" s="151"/>
      <c r="H1" s="151"/>
      <c r="I1" s="151"/>
      <c r="J1" s="151"/>
      <c r="K1" s="151"/>
      <c r="L1" s="151"/>
      <c r="M1" s="152"/>
      <c r="N1" s="140" t="s">
        <v>15</v>
      </c>
    </row>
    <row r="2" spans="1:14" ht="24" thickBot="1" x14ac:dyDescent="0.3">
      <c r="A2" s="41" t="s">
        <v>16</v>
      </c>
      <c r="B2" s="39">
        <v>0.72916666666666663</v>
      </c>
      <c r="C2" s="28">
        <v>0.33333333333333331</v>
      </c>
      <c r="D2" s="41" t="s">
        <v>17</v>
      </c>
      <c r="E2" s="154"/>
      <c r="F2" s="163" t="s">
        <v>3</v>
      </c>
      <c r="G2" s="164"/>
      <c r="H2" s="165" t="s">
        <v>30</v>
      </c>
      <c r="I2" s="166"/>
      <c r="J2" s="167" t="s">
        <v>28</v>
      </c>
      <c r="K2" s="168"/>
      <c r="L2" s="163" t="s">
        <v>29</v>
      </c>
      <c r="M2" s="169"/>
      <c r="N2" s="153"/>
    </row>
    <row r="3" spans="1:14" ht="24" thickTop="1" x14ac:dyDescent="0.25">
      <c r="A3" s="41" t="s">
        <v>17</v>
      </c>
      <c r="B3" s="39">
        <v>0.72916666666666663</v>
      </c>
      <c r="C3" s="28">
        <v>0.33333333333333331</v>
      </c>
      <c r="D3" s="41" t="s">
        <v>18</v>
      </c>
      <c r="E3" s="155" t="s">
        <v>31</v>
      </c>
      <c r="F3" s="61">
        <v>0.25</v>
      </c>
      <c r="G3" s="61">
        <v>0.875</v>
      </c>
      <c r="H3" s="61">
        <v>0.875</v>
      </c>
      <c r="I3" s="62">
        <v>0</v>
      </c>
      <c r="J3" s="63">
        <v>0.70833333333333337</v>
      </c>
      <c r="K3" s="61">
        <v>0.91666666666666663</v>
      </c>
      <c r="L3" s="61">
        <v>0.91666666666666663</v>
      </c>
      <c r="M3" s="64">
        <v>0</v>
      </c>
      <c r="N3" s="59"/>
    </row>
    <row r="4" spans="1:14" ht="23.25" x14ac:dyDescent="0.25">
      <c r="A4" s="41" t="s">
        <v>18</v>
      </c>
      <c r="B4" s="39">
        <v>0.72916666666666663</v>
      </c>
      <c r="C4" s="28">
        <v>0.33333333333333331</v>
      </c>
      <c r="D4" s="41" t="s">
        <v>19</v>
      </c>
      <c r="E4" s="156"/>
      <c r="F4" s="66"/>
      <c r="G4" s="66"/>
      <c r="H4" s="67">
        <v>0</v>
      </c>
      <c r="I4" s="68">
        <v>0.25</v>
      </c>
      <c r="J4" s="69">
        <v>0.25</v>
      </c>
      <c r="K4" s="67">
        <v>0.33333333333333331</v>
      </c>
      <c r="L4" s="67">
        <v>0</v>
      </c>
      <c r="M4" s="70">
        <v>0.25</v>
      </c>
      <c r="N4" s="159" t="s">
        <v>32</v>
      </c>
    </row>
    <row r="5" spans="1:14" ht="23.25" x14ac:dyDescent="0.25">
      <c r="A5" s="41" t="s">
        <v>19</v>
      </c>
      <c r="B5" s="39">
        <v>0.72916666666666663</v>
      </c>
      <c r="C5" s="28">
        <v>0.33333333333333331</v>
      </c>
      <c r="D5" s="41" t="s">
        <v>20</v>
      </c>
      <c r="E5" s="157" t="s">
        <v>32</v>
      </c>
      <c r="F5" s="71">
        <v>0.25</v>
      </c>
      <c r="G5" s="71">
        <v>0.875</v>
      </c>
      <c r="H5" s="71">
        <v>0.875</v>
      </c>
      <c r="I5" s="72">
        <v>0</v>
      </c>
      <c r="J5" s="73">
        <v>0.70833333333333337</v>
      </c>
      <c r="K5" s="71">
        <v>0.91666666666666663</v>
      </c>
      <c r="L5" s="71">
        <v>0.91666666666666663</v>
      </c>
      <c r="M5" s="74">
        <v>0</v>
      </c>
      <c r="N5" s="160"/>
    </row>
    <row r="6" spans="1:14" ht="23.25" x14ac:dyDescent="0.25">
      <c r="A6" s="41" t="s">
        <v>20</v>
      </c>
      <c r="B6" s="40">
        <v>0.72916666666666663</v>
      </c>
      <c r="C6" s="38">
        <v>0</v>
      </c>
      <c r="D6" s="41" t="s">
        <v>21</v>
      </c>
      <c r="E6" s="158"/>
      <c r="F6" s="75"/>
      <c r="G6" s="75"/>
      <c r="H6" s="76">
        <v>0</v>
      </c>
      <c r="I6" s="77">
        <v>0.25</v>
      </c>
      <c r="J6" s="78">
        <v>0.25</v>
      </c>
      <c r="K6" s="76">
        <v>0.33333333333333331</v>
      </c>
      <c r="L6" s="76">
        <v>0</v>
      </c>
      <c r="M6" s="79">
        <v>0.25</v>
      </c>
      <c r="N6" s="161" t="s">
        <v>33</v>
      </c>
    </row>
    <row r="7" spans="1:14" ht="23.25" x14ac:dyDescent="0.25">
      <c r="A7" s="41" t="s">
        <v>21</v>
      </c>
      <c r="B7" s="40">
        <v>0</v>
      </c>
      <c r="C7" s="38">
        <v>0</v>
      </c>
      <c r="D7" s="41" t="s">
        <v>22</v>
      </c>
      <c r="E7" s="170" t="s">
        <v>33</v>
      </c>
      <c r="F7" s="80">
        <v>0.25</v>
      </c>
      <c r="G7" s="80">
        <v>0.875</v>
      </c>
      <c r="H7" s="80">
        <v>0.875</v>
      </c>
      <c r="I7" s="81">
        <v>0</v>
      </c>
      <c r="J7" s="82">
        <v>0.70833333333333337</v>
      </c>
      <c r="K7" s="80">
        <v>0.91666666666666663</v>
      </c>
      <c r="L7" s="80">
        <v>0.91666666666666663</v>
      </c>
      <c r="M7" s="83">
        <v>0</v>
      </c>
      <c r="N7" s="162"/>
    </row>
    <row r="8" spans="1:14" ht="23.25" x14ac:dyDescent="0.25">
      <c r="A8" s="41" t="s">
        <v>22</v>
      </c>
      <c r="B8" s="39">
        <v>0</v>
      </c>
      <c r="C8" s="28">
        <v>0.33333333333333331</v>
      </c>
      <c r="D8" s="41" t="s">
        <v>16</v>
      </c>
      <c r="E8" s="171"/>
      <c r="F8" s="84"/>
      <c r="G8" s="84"/>
      <c r="H8" s="85">
        <v>0</v>
      </c>
      <c r="I8" s="86">
        <v>0.25</v>
      </c>
      <c r="J8" s="87">
        <v>0.25</v>
      </c>
      <c r="K8" s="85">
        <v>0.33333333333333331</v>
      </c>
      <c r="L8" s="85">
        <v>0</v>
      </c>
      <c r="M8" s="88">
        <v>0.25</v>
      </c>
      <c r="N8" s="182" t="s">
        <v>34</v>
      </c>
    </row>
    <row r="9" spans="1:14" ht="23.25" customHeight="1" x14ac:dyDescent="0.25">
      <c r="E9" s="174" t="s">
        <v>34</v>
      </c>
      <c r="F9" s="89">
        <v>0.25</v>
      </c>
      <c r="G9" s="89">
        <v>0.875</v>
      </c>
      <c r="H9" s="89">
        <v>0.875</v>
      </c>
      <c r="I9" s="90">
        <v>0</v>
      </c>
      <c r="J9" s="91">
        <v>0.70833333333333337</v>
      </c>
      <c r="K9" s="89">
        <v>0.91666666666666663</v>
      </c>
      <c r="L9" s="89">
        <v>0.91666666666666663</v>
      </c>
      <c r="M9" s="92">
        <v>0</v>
      </c>
      <c r="N9" s="183"/>
    </row>
    <row r="10" spans="1:14" ht="23.25" customHeight="1" x14ac:dyDescent="0.25">
      <c r="E10" s="175"/>
      <c r="F10" s="93"/>
      <c r="G10" s="93"/>
      <c r="H10" s="94">
        <v>0</v>
      </c>
      <c r="I10" s="95">
        <v>0.25</v>
      </c>
      <c r="J10" s="96">
        <v>0.25</v>
      </c>
      <c r="K10" s="94">
        <v>0.33333333333333331</v>
      </c>
      <c r="L10" s="94">
        <v>0</v>
      </c>
      <c r="M10" s="97">
        <v>0.25</v>
      </c>
      <c r="N10" s="184" t="s">
        <v>35</v>
      </c>
    </row>
    <row r="11" spans="1:14" ht="23.25" customHeight="1" x14ac:dyDescent="0.25">
      <c r="E11" s="176" t="s">
        <v>35</v>
      </c>
      <c r="F11" s="98">
        <v>0.25</v>
      </c>
      <c r="G11" s="98">
        <v>0.875</v>
      </c>
      <c r="H11" s="98">
        <v>0.875</v>
      </c>
      <c r="I11" s="99">
        <v>0</v>
      </c>
      <c r="J11" s="100">
        <v>0.70833333333333337</v>
      </c>
      <c r="K11" s="98">
        <v>0.91666666666666663</v>
      </c>
      <c r="L11" s="98">
        <v>0.91666666666666663</v>
      </c>
      <c r="M11" s="101">
        <v>0</v>
      </c>
      <c r="N11" s="185"/>
    </row>
    <row r="12" spans="1:14" ht="23.25" customHeight="1" x14ac:dyDescent="0.25">
      <c r="E12" s="177"/>
      <c r="F12" s="102"/>
      <c r="G12" s="102"/>
      <c r="H12" s="103">
        <v>0</v>
      </c>
      <c r="I12" s="104">
        <v>0.25</v>
      </c>
      <c r="J12" s="105">
        <v>0.25</v>
      </c>
      <c r="K12" s="103">
        <v>0.33333333333333331</v>
      </c>
      <c r="L12" s="103">
        <v>0</v>
      </c>
      <c r="M12" s="106">
        <v>0.25</v>
      </c>
      <c r="N12" s="186" t="s">
        <v>36</v>
      </c>
    </row>
    <row r="13" spans="1:14" ht="23.25" customHeight="1" x14ac:dyDescent="0.25">
      <c r="E13" s="178" t="s">
        <v>36</v>
      </c>
      <c r="F13" s="107">
        <v>0.25</v>
      </c>
      <c r="G13" s="107">
        <v>0.875</v>
      </c>
      <c r="H13" s="107">
        <v>0.875</v>
      </c>
      <c r="I13" s="108">
        <v>0</v>
      </c>
      <c r="J13" s="109">
        <v>0.70833333333333337</v>
      </c>
      <c r="K13" s="107">
        <v>0.91666666666666663</v>
      </c>
      <c r="L13" s="107">
        <v>0.91666666666666663</v>
      </c>
      <c r="M13" s="110">
        <v>0</v>
      </c>
      <c r="N13" s="187"/>
    </row>
    <row r="14" spans="1:14" ht="23.25" customHeight="1" x14ac:dyDescent="0.25">
      <c r="E14" s="179"/>
      <c r="F14" s="111"/>
      <c r="G14" s="111"/>
      <c r="H14" s="112">
        <v>0</v>
      </c>
      <c r="I14" s="113">
        <v>0.25</v>
      </c>
      <c r="J14" s="114"/>
      <c r="K14" s="112"/>
      <c r="L14" s="112">
        <v>0</v>
      </c>
      <c r="M14" s="115">
        <v>0</v>
      </c>
      <c r="N14" s="188" t="s">
        <v>37</v>
      </c>
    </row>
    <row r="15" spans="1:14" ht="23.25" customHeight="1" x14ac:dyDescent="0.25">
      <c r="E15" s="180" t="s">
        <v>37</v>
      </c>
      <c r="F15" s="116">
        <v>0.25</v>
      </c>
      <c r="G15" s="116">
        <v>0.875</v>
      </c>
      <c r="H15" s="116">
        <v>0.875</v>
      </c>
      <c r="I15" s="117">
        <v>0</v>
      </c>
      <c r="J15" s="118"/>
      <c r="K15" s="116"/>
      <c r="L15" s="116">
        <v>0</v>
      </c>
      <c r="M15" s="119">
        <v>0</v>
      </c>
      <c r="N15" s="189"/>
    </row>
    <row r="16" spans="1:14" ht="23.25" customHeight="1" thickBot="1" x14ac:dyDescent="0.3">
      <c r="E16" s="181"/>
      <c r="F16" s="60"/>
      <c r="G16" s="60"/>
      <c r="H16" s="120">
        <v>0</v>
      </c>
      <c r="I16" s="121">
        <v>0.25</v>
      </c>
      <c r="J16" s="122">
        <v>0.25</v>
      </c>
      <c r="K16" s="120">
        <v>0.33333333333333331</v>
      </c>
      <c r="L16" s="120">
        <v>0</v>
      </c>
      <c r="M16" s="123">
        <v>0.25</v>
      </c>
      <c r="N16" s="65" t="s">
        <v>31</v>
      </c>
    </row>
    <row r="17" spans="12:14" ht="23.25" customHeight="1" thickTop="1" x14ac:dyDescent="0.25">
      <c r="L17" s="124">
        <v>0</v>
      </c>
      <c r="M17" s="125">
        <v>0</v>
      </c>
      <c r="N17" s="172" t="s">
        <v>38</v>
      </c>
    </row>
    <row r="18" spans="12:14" ht="23.25" customHeight="1" thickBot="1" x14ac:dyDescent="0.3">
      <c r="L18" s="126">
        <v>0</v>
      </c>
      <c r="M18" s="127">
        <v>0</v>
      </c>
      <c r="N18" s="173"/>
    </row>
    <row r="19" spans="12:14" ht="15.75" thickTop="1" x14ac:dyDescent="0.25"/>
    <row r="20" spans="12:14" x14ac:dyDescent="0.25">
      <c r="M20" s="134"/>
    </row>
    <row r="33" spans="10:11" x14ac:dyDescent="0.25">
      <c r="J33" s="58"/>
      <c r="K33" s="58"/>
    </row>
  </sheetData>
  <mergeCells count="21">
    <mergeCell ref="N17:N18"/>
    <mergeCell ref="E9:E10"/>
    <mergeCell ref="E11:E12"/>
    <mergeCell ref="E13:E14"/>
    <mergeCell ref="E15:E16"/>
    <mergeCell ref="N8:N9"/>
    <mergeCell ref="N10:N11"/>
    <mergeCell ref="N12:N13"/>
    <mergeCell ref="N14:N15"/>
    <mergeCell ref="F1:M1"/>
    <mergeCell ref="N1:N2"/>
    <mergeCell ref="E1:E2"/>
    <mergeCell ref="E3:E4"/>
    <mergeCell ref="E5:E6"/>
    <mergeCell ref="N4:N5"/>
    <mergeCell ref="N6:N7"/>
    <mergeCell ref="F2:G2"/>
    <mergeCell ref="H2:I2"/>
    <mergeCell ref="J2:K2"/>
    <mergeCell ref="L2:M2"/>
    <mergeCell ref="E7:E8"/>
  </mergeCells>
  <conditionalFormatting sqref="A2:A8">
    <cfRule type="expression" dxfId="26" priority="16">
      <formula>$A2=1</formula>
    </cfRule>
    <cfRule type="expression" dxfId="25" priority="17">
      <formula>$A2=2</formula>
    </cfRule>
    <cfRule type="expression" dxfId="24" priority="18">
      <formula>$A2=3</formula>
    </cfRule>
    <cfRule type="expression" dxfId="23" priority="19">
      <formula>$A2=4</formula>
    </cfRule>
    <cfRule type="expression" dxfId="22" priority="20">
      <formula>$A2=5</formula>
    </cfRule>
    <cfRule type="expression" dxfId="21" priority="21">
      <formula>$A2=6</formula>
    </cfRule>
    <cfRule type="expression" dxfId="20" priority="22">
      <formula>$A2=7</formula>
    </cfRule>
  </conditionalFormatting>
  <conditionalFormatting sqref="D2:D7">
    <cfRule type="expression" dxfId="19" priority="9">
      <formula>$A2=1</formula>
    </cfRule>
    <cfRule type="expression" dxfId="18" priority="10">
      <formula>$A2=2</formula>
    </cfRule>
    <cfRule type="expression" dxfId="17" priority="11">
      <formula>$A2=3</formula>
    </cfRule>
    <cfRule type="expression" dxfId="16" priority="12">
      <formula>$A2=4</formula>
    </cfRule>
    <cfRule type="expression" dxfId="15" priority="13">
      <formula>$A2=5</formula>
    </cfRule>
    <cfRule type="expression" dxfId="14" priority="14">
      <formula>$A2=6</formula>
    </cfRule>
    <cfRule type="expression" dxfId="13" priority="15">
      <formula>$A2=7</formula>
    </cfRule>
  </conditionalFormatting>
  <conditionalFormatting sqref="D8">
    <cfRule type="expression" dxfId="12" priority="2">
      <formula>$A8=1</formula>
    </cfRule>
    <cfRule type="expression" dxfId="11" priority="3">
      <formula>$A8=2</formula>
    </cfRule>
    <cfRule type="expression" dxfId="10" priority="4">
      <formula>$A8=3</formula>
    </cfRule>
    <cfRule type="expression" dxfId="9" priority="5">
      <formula>$A8=4</formula>
    </cfRule>
    <cfRule type="expression" dxfId="8" priority="6">
      <formula>$A8=5</formula>
    </cfRule>
    <cfRule type="expression" dxfId="7" priority="7">
      <formula>$A8=6</formula>
    </cfRule>
    <cfRule type="expression" dxfId="6" priority="8">
      <formula>$A8=7</formula>
    </cfRule>
  </conditionalFormatting>
  <dataValidations count="2">
    <dataValidation allowBlank="1" showInputMessage="1" showErrorMessage="1" prompt="Le nombre total d’heures pour chaque jour de la semaine est calculé automatiquement dans cette colonne sous ce titre" sqref="C7"/>
    <dataValidation allowBlank="1" showInputMessage="1" showErrorMessage="1" prompt="Entrez les heures normales dans cette colonne sous ce titre" sqref="B7"/>
  </dataValidations>
  <pageMargins left="0.7" right="0.7" top="0.75" bottom="0.75" header="0.3" footer="0.3"/>
  <pageSetup paperSize="9" orientation="portrait" horizontalDpi="4294967293" verticalDpi="4294967293"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8</vt:i4>
      </vt:variant>
    </vt:vector>
  </HeadingPairs>
  <TitlesOfParts>
    <vt:vector size="10" baseType="lpstr">
      <vt:lpstr>Feuille 1.1</vt:lpstr>
      <vt:lpstr>Horaires</vt:lpstr>
      <vt:lpstr>'Feuille 1.1'!Congés</vt:lpstr>
      <vt:lpstr>'Feuille 1.1'!date_1er_jour_mois</vt:lpstr>
      <vt:lpstr>'Feuille 1.1'!Impression_des_titres</vt:lpstr>
      <vt:lpstr>'Feuille 1.1'!LigneTitreRégion1..C5</vt:lpstr>
      <vt:lpstr>'Feuille 1.1'!Repos</vt:lpstr>
      <vt:lpstr>'Feuille 1.1'!Titre1</vt:lpstr>
      <vt:lpstr>Travail</vt:lpstr>
      <vt:lpstr>'Feuille 1.1'!Zone_d_impression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Philippe Bouillaud</dc:creator>
  <cp:lastModifiedBy>Pascal Richard</cp:lastModifiedBy>
  <dcterms:created xsi:type="dcterms:W3CDTF">2019-03-06T17:46:07Z</dcterms:created>
  <dcterms:modified xsi:type="dcterms:W3CDTF">2019-04-19T14:30:48Z</dcterms:modified>
</cp:coreProperties>
</file>