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29040" windowHeight="15840" activeTab="1"/>
  </bookViews>
  <sheets>
    <sheet name="Remises C" sheetId="2" r:id="rId1"/>
    <sheet name="Remises N" sheetId="5" r:id="rId2"/>
    <sheet name="Bordereau espèces" sheetId="6" r:id="rId3"/>
    <sheet name="Historiques_remises" sheetId="4" r:id="rId4"/>
    <sheet name="Paramètres" sheetId="3" r:id="rId5"/>
  </sheets>
  <definedNames>
    <definedName name="_xlnm._FilterDatabase" localSheetId="3" hidden="1">Historiques_remises!$A$1:$H$1</definedName>
    <definedName name="_xlnm._FilterDatabase" localSheetId="4" hidden="1">Paramètres!$A$7:$B$19</definedName>
    <definedName name="_xlnm._FilterDatabase" localSheetId="0" hidden="1">'Remises C'!$A$16:$F$16</definedName>
    <definedName name="_xlnm._FilterDatabase" localSheetId="1" hidden="1">'Remises N'!$A$16:$D$16</definedName>
    <definedName name="_xlnm.Print_Area" localSheetId="0">'Remises C'!$A$1:$F$80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3" i="2" l="1"/>
  <c r="B13" i="5" l="1"/>
  <c r="D13" i="5" l="1"/>
  <c r="E10" i="6" l="1"/>
  <c r="E9" i="6"/>
  <c r="E13" i="6"/>
  <c r="E12" i="6"/>
  <c r="E11" i="6"/>
  <c r="F13" i="6"/>
  <c r="F12" i="6"/>
  <c r="F11" i="6"/>
  <c r="F10" i="6"/>
  <c r="F9" i="6"/>
  <c r="C15" i="6" l="1"/>
  <c r="H5" i="6"/>
  <c r="B11" i="5"/>
  <c r="B11" i="2" l="1"/>
  <c r="B13" i="2"/>
  <c r="D13" i="2" l="1"/>
</calcChain>
</file>

<file path=xl/sharedStrings.xml><?xml version="1.0" encoding="utf-8"?>
<sst xmlns="http://schemas.openxmlformats.org/spreadsheetml/2006/main" count="108" uniqueCount="71">
  <si>
    <t>N° de chèque</t>
  </si>
  <si>
    <t>Nom de la banque</t>
  </si>
  <si>
    <t>Montant</t>
  </si>
  <si>
    <t>Le</t>
  </si>
  <si>
    <t>PARAMETRES</t>
  </si>
  <si>
    <t>Liste communes</t>
  </si>
  <si>
    <t>ECOUFLANT</t>
  </si>
  <si>
    <t>LES PONTS-DE -CE</t>
  </si>
  <si>
    <t>MURS-ERIGNE</t>
  </si>
  <si>
    <t>STE-GEMMES-SUR-LOIRE</t>
  </si>
  <si>
    <t>VERRIERES-EN-ANJOU</t>
  </si>
  <si>
    <t>RIVES-SUR-LOIR-EN-ANJOU</t>
  </si>
  <si>
    <t>Liste banques</t>
  </si>
  <si>
    <t>LA BANQUE POSTALE</t>
  </si>
  <si>
    <t>CREDIT AGRICOLE</t>
  </si>
  <si>
    <t>CREDIT MUTUEL</t>
  </si>
  <si>
    <t>BNP PARIBAS</t>
  </si>
  <si>
    <t>CAISSE D'EPARGNE</t>
  </si>
  <si>
    <t>BANQUE POPULAIRE</t>
  </si>
  <si>
    <t>CIC</t>
  </si>
  <si>
    <t>SOCIETE GENERALE</t>
  </si>
  <si>
    <t>GROUPAMA</t>
  </si>
  <si>
    <t>BANQUE TARNEAUD</t>
  </si>
  <si>
    <t>LCL</t>
  </si>
  <si>
    <t>Date</t>
  </si>
  <si>
    <t>Communes</t>
  </si>
  <si>
    <t>Nombre chèques:</t>
  </si>
  <si>
    <t>Total :</t>
  </si>
  <si>
    <t>N° de Remise</t>
  </si>
  <si>
    <t>Identification de l'Eméteur</t>
  </si>
  <si>
    <t>N° de Remise :</t>
  </si>
  <si>
    <t>N° de compte :</t>
  </si>
  <si>
    <t>REMISES NUMERAIRES</t>
  </si>
  <si>
    <t>N° de compte à créditer :</t>
  </si>
  <si>
    <t>Motif de l'opération :</t>
  </si>
  <si>
    <t>Titulaire du compte :</t>
  </si>
  <si>
    <t xml:space="preserve">Montant </t>
  </si>
  <si>
    <t xml:space="preserve">Nombres de billets </t>
  </si>
  <si>
    <t>Nombre de pièces</t>
  </si>
  <si>
    <t>x 50 €</t>
  </si>
  <si>
    <t>x 100 €</t>
  </si>
  <si>
    <t>x 20 €</t>
  </si>
  <si>
    <t>x 10 €</t>
  </si>
  <si>
    <t>x  5 €</t>
  </si>
  <si>
    <t>x 2 €</t>
  </si>
  <si>
    <t>x 1 €</t>
  </si>
  <si>
    <t>x 0,50 €</t>
  </si>
  <si>
    <t>x 0,20 €</t>
  </si>
  <si>
    <t>x 0,10 €</t>
  </si>
  <si>
    <t>Agence de :</t>
  </si>
  <si>
    <t>Date et signature:</t>
  </si>
  <si>
    <t>Montant global du versement :</t>
  </si>
  <si>
    <t>Clic de Loir à Loire</t>
  </si>
  <si>
    <t>Transport solidaire</t>
  </si>
  <si>
    <t>St Barthélémy d'Anjou</t>
  </si>
  <si>
    <t xml:space="preserve">le </t>
  </si>
  <si>
    <t>REMISES DE CHEQUES</t>
  </si>
  <si>
    <t xml:space="preserve">Tél : </t>
  </si>
  <si>
    <t>BERLIOZ</t>
  </si>
  <si>
    <t>MARIE</t>
  </si>
  <si>
    <t>DUCHESSE</t>
  </si>
  <si>
    <t>OMALEH</t>
  </si>
  <si>
    <t>ARISTOCHATS</t>
  </si>
  <si>
    <t>MUFFASSA</t>
  </si>
  <si>
    <t>NALA</t>
  </si>
  <si>
    <t>SCAR</t>
  </si>
  <si>
    <t>TIMON</t>
  </si>
  <si>
    <t>PUMBA</t>
  </si>
  <si>
    <t>ANNA</t>
  </si>
  <si>
    <t>ELSA</t>
  </si>
  <si>
    <t>Montant de la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</si>
</sst>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15">
    <font>
      <sz val="10"/>
      <name val="Arial"/>
    </font>
    <font>
      <sz val="10"/>
      <name val="Arial"/>
      <family val="2"/>
    </font>
    <font>
      <sz val="10"/>
      <name val="Antique Olive Roman"/>
      <family val="2"/>
    </font>
    <font>
      <b/>
      <sz val="10"/>
      <name val="Antique Olive Roman"/>
      <family val="2"/>
    </font>
    <font>
      <sz val="11"/>
      <name val="Antique Olive Roman"/>
      <family val="2"/>
    </font>
    <font>
      <sz val="12"/>
      <name val="Antique Olive Roman"/>
      <family val="2"/>
    </font>
    <font>
      <sz val="14"/>
      <color theme="3"/>
      <name val="Antique Olive Roman"/>
      <family val="2"/>
    </font>
    <font>
      <sz val="12"/>
      <color theme="3"/>
      <name val="Antique Olive Roman"/>
      <family val="2"/>
    </font>
    <font>
      <b/>
      <sz val="12"/>
      <color theme="7" tint="-0.499984740745262"/>
      <name val="Antique Olive Roman"/>
      <family val="2"/>
    </font>
    <font>
      <sz val="20"/>
      <color theme="3"/>
      <name val="Antique Olive Roman"/>
      <family val="2"/>
    </font>
    <font>
      <b/>
      <sz val="22"/>
      <color theme="7" tint="-0.499984740745262"/>
      <name val="Antique Olive Roman"/>
      <family val="2"/>
    </font>
    <font>
      <b/>
      <sz val="14"/>
      <color rgb="FF000000"/>
      <name val="Arial"/>
      <family val="2"/>
    </font>
    <font>
      <sz val="11"/>
      <color theme="1"/>
      <name val="Antique Olive Roman"/>
      <family val="2"/>
    </font>
    <font>
      <b/>
      <sz val="12"/>
      <name val="Antique Olive Roman"/>
      <family val="2"/>
    </font>
    <font>
      <b/>
      <sz val="12"/>
      <color theme="8" tint="0.39997558519241921"/>
      <name val="Antique Olive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9" fillId="0" borderId="0" xfId="0" applyFont="1" applyAlignment="1"/>
    <xf numFmtId="0" fontId="8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44" fontId="0" fillId="0" borderId="0" xfId="0" applyNumberForma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14" fontId="12" fillId="4" borderId="7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1" fontId="12" fillId="4" borderId="8" xfId="0" applyNumberFormat="1" applyFont="1" applyFill="1" applyBorder="1" applyAlignment="1">
      <alignment horizontal="center" vertical="center" wrapText="1"/>
    </xf>
    <xf numFmtId="44" fontId="12" fillId="4" borderId="9" xfId="0" applyNumberFormat="1" applyFont="1" applyFill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 wrapText="1"/>
    </xf>
    <xf numFmtId="44" fontId="12" fillId="0" borderId="9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Continuous" vertical="center" wrapText="1"/>
    </xf>
    <xf numFmtId="0" fontId="9" fillId="0" borderId="0" xfId="0" applyFont="1" applyAlignment="1">
      <alignment horizontal="centerContinuous"/>
    </xf>
    <xf numFmtId="14" fontId="12" fillId="4" borderId="7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right" vertical="center" wrapText="1"/>
    </xf>
    <xf numFmtId="164" fontId="8" fillId="2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center" wrapText="1"/>
    </xf>
    <xf numFmtId="14" fontId="13" fillId="2" borderId="10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4" fontId="13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4" fontId="12" fillId="0" borderId="7" xfId="0" applyNumberFormat="1" applyFont="1" applyFill="1" applyBorder="1" applyAlignment="1">
      <alignment horizontal="center" vertical="center"/>
    </xf>
    <xf numFmtId="1" fontId="13" fillId="2" borderId="4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14" fontId="4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7" fontId="12" fillId="4" borderId="9" xfId="0" applyNumberFormat="1" applyFont="1" applyFill="1" applyBorder="1" applyAlignment="1">
      <alignment horizontal="center" vertical="center" wrapText="1"/>
    </xf>
    <xf numFmtId="7" fontId="12" fillId="0" borderId="9" xfId="0" applyNumberFormat="1" applyFont="1" applyBorder="1" applyAlignment="1">
      <alignment horizontal="center" vertical="center" wrapText="1"/>
    </xf>
    <xf numFmtId="165" fontId="3" fillId="3" borderId="3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165" fontId="0" fillId="0" borderId="0" xfId="0" applyNumberFormat="1"/>
    <xf numFmtId="165" fontId="3" fillId="3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7" fontId="5" fillId="0" borderId="0" xfId="0" applyNumberFormat="1" applyFont="1" applyAlignment="1">
      <alignment horizontal="center"/>
    </xf>
    <xf numFmtId="7" fontId="12" fillId="4" borderId="8" xfId="0" applyNumberFormat="1" applyFont="1" applyFill="1" applyBorder="1" applyAlignment="1">
      <alignment horizontal="center" vertical="center" wrapText="1"/>
    </xf>
    <xf numFmtId="7" fontId="12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tique Olive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I13" max="31" min="1" page="1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16" fmlaLink="G13" max="31" min="1" page="10" val="3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083" name="Image 8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1158875</xdr:colOff>
      <xdr:row>0</xdr:row>
      <xdr:rowOff>120650</xdr:rowOff>
    </xdr:from>
    <xdr:to>
      <xdr:col>5</xdr:col>
      <xdr:colOff>1317625</xdr:colOff>
      <xdr:row>6</xdr:row>
      <xdr:rowOff>63500</xdr:rowOff>
    </xdr:to>
    <xdr:pic>
      <xdr:nvPicPr>
        <xdr:cNvPr id="2084" name="Picture 9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0" y="120650"/>
          <a:ext cx="1651000" cy="1069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13</xdr:row>
          <xdr:rowOff>190500</xdr:rowOff>
        </xdr:from>
        <xdr:to>
          <xdr:col>9</xdr:col>
          <xdr:colOff>0</xdr:colOff>
          <xdr:row>16</xdr:row>
          <xdr:rowOff>85725</xdr:rowOff>
        </xdr:to>
        <xdr:sp macro="" textlink="">
          <xdr:nvSpPr>
            <xdr:cNvPr id="2102" name="Butto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8</xdr:row>
          <xdr:rowOff>219075</xdr:rowOff>
        </xdr:from>
        <xdr:to>
          <xdr:col>8</xdr:col>
          <xdr:colOff>752475</xdr:colOff>
          <xdr:row>13</xdr:row>
          <xdr:rowOff>76200</xdr:rowOff>
        </xdr:to>
        <xdr:sp macro="" textlink="">
          <xdr:nvSpPr>
            <xdr:cNvPr id="2103" name="Spinner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1</xdr:col>
      <xdr:colOff>514350</xdr:colOff>
      <xdr:row>4</xdr:row>
      <xdr:rowOff>114300</xdr:rowOff>
    </xdr:to>
    <xdr:pic>
      <xdr:nvPicPr>
        <xdr:cNvPr id="2" name="Image 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431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1600200</xdr:colOff>
      <xdr:row>0</xdr:row>
      <xdr:rowOff>114300</xdr:rowOff>
    </xdr:from>
    <xdr:to>
      <xdr:col>6</xdr:col>
      <xdr:colOff>95250</xdr:colOff>
      <xdr:row>6</xdr:row>
      <xdr:rowOff>57150</xdr:rowOff>
    </xdr:to>
    <xdr:pic>
      <xdr:nvPicPr>
        <xdr:cNvPr id="3" name="Picture 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14300"/>
          <a:ext cx="16573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13</xdr:row>
          <xdr:rowOff>190500</xdr:rowOff>
        </xdr:from>
        <xdr:to>
          <xdr:col>7</xdr:col>
          <xdr:colOff>0</xdr:colOff>
          <xdr:row>16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8</xdr:row>
          <xdr:rowOff>219075</xdr:rowOff>
        </xdr:from>
        <xdr:to>
          <xdr:col>6</xdr:col>
          <xdr:colOff>752475</xdr:colOff>
          <xdr:row>13</xdr:row>
          <xdr:rowOff>76200</xdr:rowOff>
        </xdr:to>
        <xdr:sp macro="" textlink="">
          <xdr:nvSpPr>
            <xdr:cNvPr id="5122" name="Spinner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57150</xdr:rowOff>
    </xdr:from>
    <xdr:to>
      <xdr:col>0</xdr:col>
      <xdr:colOff>1208247</xdr:colOff>
      <xdr:row>3</xdr:row>
      <xdr:rowOff>382587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381000"/>
          <a:ext cx="1103472" cy="72548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57150</xdr:rowOff>
    </xdr:from>
    <xdr:to>
      <xdr:col>1</xdr:col>
      <xdr:colOff>571500</xdr:colOff>
      <xdr:row>3</xdr:row>
      <xdr:rowOff>123825</xdr:rowOff>
    </xdr:to>
    <xdr:pic>
      <xdr:nvPicPr>
        <xdr:cNvPr id="3084" name="Image 1">
          <a:extLst>
            <a:ext uri="{FF2B5EF4-FFF2-40B4-BE49-F238E27FC236}">
              <a16:creationId xmlns:a16="http://schemas.microsoft.com/office/drawing/2014/main" xmlns="" id="{00000000-0008-0000-04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7150"/>
          <a:ext cx="17240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7:A13" totalsRowShown="0" headerRowDxfId="5" dataDxfId="4">
  <autoFilter ref="A7:A13"/>
  <tableColumns count="1">
    <tableColumn id="1" name="Liste communes" dataDxfId="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7:B19" totalsRowShown="0" headerRowDxfId="2" dataDxfId="1">
  <autoFilter ref="B7:B19"/>
  <sortState ref="B8:B19">
    <sortCondition ref="B7:B19"/>
  </sortState>
  <tableColumns count="1">
    <tableColumn id="1" name="Liste banques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L99"/>
  <sheetViews>
    <sheetView zoomScaleNormal="100" workbookViewId="0">
      <selection activeCell="I23" sqref="I23"/>
    </sheetView>
  </sheetViews>
  <sheetFormatPr baseColWidth="10"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  <col min="5" max="6" width="22.42578125" customWidth="1"/>
  </cols>
  <sheetData>
    <row r="1" spans="1:12" ht="25.5">
      <c r="A1" s="24"/>
      <c r="B1" s="24"/>
      <c r="C1" s="24"/>
      <c r="D1" s="24"/>
      <c r="E1" s="24"/>
      <c r="F1" s="8"/>
      <c r="G1" s="8"/>
      <c r="H1" s="8"/>
      <c r="I1" s="8"/>
      <c r="J1" s="8"/>
      <c r="K1" s="8"/>
    </row>
    <row r="8" spans="1:12" ht="31.5" customHeight="1">
      <c r="B8" s="36" t="s">
        <v>56</v>
      </c>
      <c r="C8" s="36"/>
      <c r="D8" s="36"/>
      <c r="E8" s="36"/>
    </row>
    <row r="9" spans="1:12" ht="18">
      <c r="B9" s="2"/>
      <c r="C9" s="2"/>
      <c r="G9" s="1"/>
      <c r="H9" s="1"/>
      <c r="I9" s="1"/>
      <c r="J9" s="1"/>
      <c r="K9" s="1"/>
      <c r="L9" s="1"/>
    </row>
    <row r="10" spans="1:12" ht="18">
      <c r="B10" s="2"/>
      <c r="C10" s="2"/>
      <c r="G10" s="1"/>
      <c r="H10" s="1"/>
      <c r="I10" s="1"/>
      <c r="J10" s="1"/>
      <c r="K10" s="1"/>
      <c r="L10" s="1"/>
    </row>
    <row r="11" spans="1:12" ht="18">
      <c r="A11" s="39" t="s">
        <v>3</v>
      </c>
      <c r="B11" s="40">
        <f ca="1">TODAY()</f>
        <v>43620</v>
      </c>
      <c r="C11" s="39" t="s">
        <v>31</v>
      </c>
      <c r="D11" s="9"/>
      <c r="E11" s="9"/>
      <c r="F11" s="9"/>
      <c r="G11" s="1"/>
      <c r="H11" s="1"/>
      <c r="I11" s="1"/>
      <c r="J11" s="1"/>
      <c r="K11" s="1"/>
      <c r="L11" s="1"/>
    </row>
    <row r="12" spans="1:12" ht="18">
      <c r="B12" s="2"/>
      <c r="C12" s="2"/>
      <c r="G12" s="1"/>
      <c r="H12" s="1"/>
      <c r="I12" s="1"/>
      <c r="J12" s="1"/>
      <c r="K12" s="1"/>
      <c r="L12" s="1"/>
    </row>
    <row r="13" spans="1:12" ht="15.75">
      <c r="A13" s="9" t="s">
        <v>30</v>
      </c>
      <c r="B13" s="20" t="str">
        <f ca="1">YEAR(TODAY())&amp;TEXT(MONTH(TODAY()),"00")&amp;TEXT(DAY(TODAY()),"00")&amp;TEXT(I13,"00")</f>
        <v>2019060401</v>
      </c>
      <c r="C13" s="9" t="s">
        <v>26</v>
      </c>
      <c r="D13" s="12">
        <f>COUNTA(C17:C23)</f>
        <v>0</v>
      </c>
      <c r="E13" s="9" t="s">
        <v>27</v>
      </c>
      <c r="F13" s="75">
        <f>SUM(F17:F81)</f>
        <v>0</v>
      </c>
      <c r="I13">
        <v>1</v>
      </c>
    </row>
    <row r="14" spans="1:12" ht="15.75">
      <c r="A14" s="14"/>
      <c r="B14" s="12"/>
      <c r="C14" s="14"/>
      <c r="D14" s="12"/>
      <c r="E14" s="14"/>
      <c r="F14" s="13"/>
    </row>
    <row r="16" spans="1:12" ht="49.5" customHeight="1">
      <c r="A16" s="25" t="s">
        <v>24</v>
      </c>
      <c r="B16" s="9" t="s">
        <v>29</v>
      </c>
      <c r="C16" s="9" t="s">
        <v>0</v>
      </c>
      <c r="D16" s="9" t="s">
        <v>1</v>
      </c>
      <c r="E16" s="26" t="s">
        <v>25</v>
      </c>
      <c r="F16" s="27" t="s">
        <v>2</v>
      </c>
      <c r="G16" s="3"/>
      <c r="H16" s="3"/>
    </row>
    <row r="17" spans="1:6" ht="14.25">
      <c r="A17" s="38"/>
      <c r="B17" s="29"/>
      <c r="C17" s="30"/>
      <c r="D17" s="29"/>
      <c r="E17" s="29"/>
      <c r="F17" s="68"/>
    </row>
    <row r="18" spans="1:6" ht="14.25">
      <c r="A18" s="66"/>
      <c r="B18" s="33"/>
      <c r="C18" s="34"/>
      <c r="D18" s="33"/>
      <c r="E18" s="33"/>
      <c r="F18" s="69"/>
    </row>
    <row r="19" spans="1:6" ht="14.25">
      <c r="A19" s="28"/>
      <c r="B19" s="29"/>
      <c r="C19" s="30"/>
      <c r="D19" s="29"/>
      <c r="E19" s="29"/>
      <c r="F19" s="68"/>
    </row>
    <row r="20" spans="1:6" ht="14.25">
      <c r="A20" s="32"/>
      <c r="B20" s="33"/>
      <c r="C20" s="34"/>
      <c r="D20" s="33"/>
      <c r="E20" s="33"/>
      <c r="F20" s="69"/>
    </row>
    <row r="21" spans="1:6" ht="14.25">
      <c r="A21" s="28"/>
      <c r="B21" s="29"/>
      <c r="C21" s="30"/>
      <c r="D21" s="29"/>
      <c r="E21" s="29"/>
      <c r="F21" s="68"/>
    </row>
    <row r="22" spans="1:6" ht="14.25">
      <c r="A22" s="32"/>
      <c r="B22" s="33"/>
      <c r="C22" s="34"/>
      <c r="D22" s="33"/>
      <c r="E22" s="33"/>
      <c r="F22" s="35"/>
    </row>
    <row r="23" spans="1:6" ht="14.25">
      <c r="A23" s="28"/>
      <c r="B23" s="29"/>
      <c r="C23" s="30"/>
      <c r="D23" s="29"/>
      <c r="E23" s="29"/>
      <c r="F23" s="31"/>
    </row>
    <row r="24" spans="1:6" ht="14.25">
      <c r="A24" s="32"/>
      <c r="B24" s="33"/>
      <c r="C24" s="34"/>
      <c r="D24" s="33"/>
      <c r="E24" s="33"/>
      <c r="F24" s="35"/>
    </row>
    <row r="25" spans="1:6" ht="14.25">
      <c r="A25" s="28"/>
      <c r="B25" s="29"/>
      <c r="C25" s="30"/>
      <c r="D25" s="29"/>
      <c r="E25" s="29"/>
      <c r="F25" s="31"/>
    </row>
    <row r="26" spans="1:6" ht="14.25">
      <c r="A26" s="32"/>
      <c r="B26" s="33"/>
      <c r="C26" s="34"/>
      <c r="D26" s="33"/>
      <c r="E26" s="33"/>
      <c r="F26" s="35"/>
    </row>
    <row r="27" spans="1:6" ht="14.25">
      <c r="A27" s="28"/>
      <c r="B27" s="29"/>
      <c r="C27" s="30"/>
      <c r="D27" s="29"/>
      <c r="E27" s="29"/>
      <c r="F27" s="31"/>
    </row>
    <row r="28" spans="1:6" ht="14.25">
      <c r="A28" s="32"/>
      <c r="B28" s="33"/>
      <c r="C28" s="34"/>
      <c r="D28" s="33"/>
      <c r="E28" s="33"/>
      <c r="F28" s="35"/>
    </row>
    <row r="29" spans="1:6" ht="14.25">
      <c r="A29" s="28"/>
      <c r="B29" s="29"/>
      <c r="C29" s="30"/>
      <c r="D29" s="29"/>
      <c r="E29" s="29"/>
      <c r="F29" s="31"/>
    </row>
    <row r="30" spans="1:6" ht="14.25">
      <c r="A30" s="32"/>
      <c r="B30" s="33"/>
      <c r="C30" s="34"/>
      <c r="D30" s="33"/>
      <c r="E30" s="33"/>
      <c r="F30" s="35"/>
    </row>
    <row r="31" spans="1:6" ht="14.25">
      <c r="A31" s="28"/>
      <c r="B31" s="29"/>
      <c r="C31" s="30"/>
      <c r="D31" s="29"/>
      <c r="E31" s="29"/>
      <c r="F31" s="31"/>
    </row>
    <row r="32" spans="1:6" ht="14.25">
      <c r="A32" s="32"/>
      <c r="B32" s="33"/>
      <c r="C32" s="34"/>
      <c r="D32" s="33"/>
      <c r="E32" s="33"/>
      <c r="F32" s="35"/>
    </row>
    <row r="33" spans="1:6" ht="14.25">
      <c r="A33" s="28"/>
      <c r="B33" s="29"/>
      <c r="C33" s="30"/>
      <c r="D33" s="29"/>
      <c r="E33" s="29"/>
      <c r="F33" s="31"/>
    </row>
    <row r="34" spans="1:6" ht="14.25">
      <c r="A34" s="32"/>
      <c r="B34" s="33"/>
      <c r="C34" s="34"/>
      <c r="D34" s="33"/>
      <c r="E34" s="33"/>
      <c r="F34" s="35"/>
    </row>
    <row r="35" spans="1:6" ht="14.25">
      <c r="A35" s="28"/>
      <c r="B35" s="29"/>
      <c r="C35" s="30"/>
      <c r="D35" s="29"/>
      <c r="E35" s="29"/>
      <c r="F35" s="31"/>
    </row>
    <row r="36" spans="1:6" ht="14.25">
      <c r="A36" s="32"/>
      <c r="B36" s="33"/>
      <c r="C36" s="34"/>
      <c r="D36" s="33"/>
      <c r="E36" s="33"/>
      <c r="F36" s="35"/>
    </row>
    <row r="37" spans="1:6" ht="14.25">
      <c r="A37" s="28"/>
      <c r="B37" s="29"/>
      <c r="C37" s="30"/>
      <c r="D37" s="29"/>
      <c r="E37" s="29"/>
      <c r="F37" s="31"/>
    </row>
    <row r="38" spans="1:6" ht="14.25">
      <c r="A38" s="32"/>
      <c r="B38" s="33"/>
      <c r="C38" s="34"/>
      <c r="D38" s="33"/>
      <c r="E38" s="33"/>
      <c r="F38" s="35"/>
    </row>
    <row r="39" spans="1:6" ht="14.25">
      <c r="A39" s="28"/>
      <c r="B39" s="29"/>
      <c r="C39" s="30"/>
      <c r="D39" s="29"/>
      <c r="E39" s="29"/>
      <c r="F39" s="31"/>
    </row>
    <row r="40" spans="1:6" ht="14.25">
      <c r="A40" s="32"/>
      <c r="B40" s="33"/>
      <c r="C40" s="34"/>
      <c r="D40" s="33"/>
      <c r="E40" s="33"/>
      <c r="F40" s="35"/>
    </row>
    <row r="41" spans="1:6" ht="14.25">
      <c r="A41" s="28"/>
      <c r="B41" s="29"/>
      <c r="C41" s="30"/>
      <c r="D41" s="29"/>
      <c r="E41" s="29"/>
      <c r="F41" s="31"/>
    </row>
    <row r="42" spans="1:6" ht="14.25">
      <c r="A42" s="32"/>
      <c r="B42" s="33"/>
      <c r="C42" s="34"/>
      <c r="D42" s="33"/>
      <c r="E42" s="33"/>
      <c r="F42" s="35"/>
    </row>
    <row r="43" spans="1:6" ht="14.25">
      <c r="A43" s="28"/>
      <c r="B43" s="29"/>
      <c r="C43" s="30"/>
      <c r="D43" s="29"/>
      <c r="E43" s="29"/>
      <c r="F43" s="31"/>
    </row>
    <row r="44" spans="1:6" ht="14.25">
      <c r="A44" s="32"/>
      <c r="B44" s="33"/>
      <c r="C44" s="34"/>
      <c r="D44" s="33"/>
      <c r="E44" s="33"/>
      <c r="F44" s="35"/>
    </row>
    <row r="45" spans="1:6" ht="14.25">
      <c r="A45" s="28"/>
      <c r="B45" s="29"/>
      <c r="C45" s="30"/>
      <c r="D45" s="29"/>
      <c r="E45" s="29"/>
      <c r="F45" s="31"/>
    </row>
    <row r="46" spans="1:6" ht="14.25">
      <c r="A46" s="32"/>
      <c r="B46" s="33"/>
      <c r="C46" s="34"/>
      <c r="D46" s="33"/>
      <c r="E46" s="33"/>
      <c r="F46" s="35"/>
    </row>
    <row r="47" spans="1:6" ht="14.25">
      <c r="A47" s="28"/>
      <c r="B47" s="29"/>
      <c r="C47" s="30"/>
      <c r="D47" s="29"/>
      <c r="E47" s="29"/>
      <c r="F47" s="31"/>
    </row>
    <row r="48" spans="1:6" ht="14.25">
      <c r="A48" s="32"/>
      <c r="B48" s="33"/>
      <c r="C48" s="34"/>
      <c r="D48" s="33"/>
      <c r="E48" s="33"/>
      <c r="F48" s="35"/>
    </row>
    <row r="49" spans="1:6" ht="14.25">
      <c r="A49" s="28"/>
      <c r="B49" s="29"/>
      <c r="C49" s="30"/>
      <c r="D49" s="29"/>
      <c r="E49" s="29"/>
      <c r="F49" s="31"/>
    </row>
    <row r="50" spans="1:6" ht="14.25">
      <c r="A50" s="32"/>
      <c r="B50" s="33"/>
      <c r="C50" s="34"/>
      <c r="D50" s="33"/>
      <c r="E50" s="33"/>
      <c r="F50" s="35"/>
    </row>
    <row r="51" spans="1:6" ht="14.25">
      <c r="A51" s="28"/>
      <c r="B51" s="29"/>
      <c r="C51" s="30"/>
      <c r="D51" s="29"/>
      <c r="E51" s="29"/>
      <c r="F51" s="31"/>
    </row>
    <row r="52" spans="1:6" ht="14.25">
      <c r="A52" s="32"/>
      <c r="B52" s="33"/>
      <c r="C52" s="34"/>
      <c r="D52" s="33"/>
      <c r="E52" s="33"/>
      <c r="F52" s="35"/>
    </row>
    <row r="53" spans="1:6" ht="14.25">
      <c r="A53" s="28"/>
      <c r="B53" s="29"/>
      <c r="C53" s="30"/>
      <c r="D53" s="29"/>
      <c r="E53" s="29"/>
      <c r="F53" s="31"/>
    </row>
    <row r="54" spans="1:6" ht="14.25">
      <c r="A54" s="32"/>
      <c r="B54" s="33"/>
      <c r="C54" s="34"/>
      <c r="D54" s="33"/>
      <c r="E54" s="33"/>
      <c r="F54" s="35"/>
    </row>
    <row r="55" spans="1:6" ht="14.25">
      <c r="A55" s="28"/>
      <c r="B55" s="29"/>
      <c r="C55" s="30"/>
      <c r="D55" s="29"/>
      <c r="E55" s="29"/>
      <c r="F55" s="31"/>
    </row>
    <row r="56" spans="1:6" ht="14.25">
      <c r="A56" s="32"/>
      <c r="B56" s="33"/>
      <c r="C56" s="34"/>
      <c r="D56" s="33"/>
      <c r="E56" s="33"/>
      <c r="F56" s="35"/>
    </row>
    <row r="57" spans="1:6" ht="14.25">
      <c r="A57" s="28"/>
      <c r="B57" s="29"/>
      <c r="C57" s="30"/>
      <c r="D57" s="29"/>
      <c r="E57" s="29"/>
      <c r="F57" s="31"/>
    </row>
    <row r="58" spans="1:6" ht="14.25">
      <c r="A58" s="32"/>
      <c r="B58" s="33"/>
      <c r="C58" s="34"/>
      <c r="D58" s="33"/>
      <c r="E58" s="33"/>
      <c r="F58" s="35"/>
    </row>
    <row r="59" spans="1:6" ht="14.25">
      <c r="A59" s="28"/>
      <c r="B59" s="29"/>
      <c r="C59" s="30"/>
      <c r="D59" s="29"/>
      <c r="E59" s="29"/>
      <c r="F59" s="31"/>
    </row>
    <row r="60" spans="1:6" ht="14.25">
      <c r="A60" s="32"/>
      <c r="B60" s="33"/>
      <c r="C60" s="34"/>
      <c r="D60" s="33"/>
      <c r="E60" s="33"/>
      <c r="F60" s="35"/>
    </row>
    <row r="61" spans="1:6" ht="14.25">
      <c r="A61" s="28"/>
      <c r="B61" s="29"/>
      <c r="C61" s="30"/>
      <c r="D61" s="29"/>
      <c r="E61" s="29"/>
      <c r="F61" s="31"/>
    </row>
    <row r="62" spans="1:6" ht="14.25">
      <c r="A62" s="32"/>
      <c r="B62" s="33"/>
      <c r="C62" s="34"/>
      <c r="D62" s="33"/>
      <c r="E62" s="33"/>
      <c r="F62" s="35"/>
    </row>
    <row r="63" spans="1:6" ht="14.25">
      <c r="A63" s="28"/>
      <c r="B63" s="29"/>
      <c r="C63" s="30"/>
      <c r="D63" s="29"/>
      <c r="E63" s="29"/>
      <c r="F63" s="31"/>
    </row>
    <row r="64" spans="1:6" ht="14.25">
      <c r="A64" s="32"/>
      <c r="B64" s="33"/>
      <c r="C64" s="34"/>
      <c r="D64" s="33"/>
      <c r="E64" s="33"/>
      <c r="F64" s="35"/>
    </row>
    <row r="65" spans="1:6" ht="14.25">
      <c r="A65" s="28"/>
      <c r="B65" s="29"/>
      <c r="C65" s="30"/>
      <c r="D65" s="29"/>
      <c r="E65" s="29"/>
      <c r="F65" s="31"/>
    </row>
    <row r="66" spans="1:6" ht="14.25">
      <c r="A66" s="32"/>
      <c r="B66" s="33"/>
      <c r="C66" s="34"/>
      <c r="D66" s="33"/>
      <c r="E66" s="33"/>
      <c r="F66" s="35"/>
    </row>
    <row r="67" spans="1:6" ht="14.25">
      <c r="A67" s="28"/>
      <c r="B67" s="29"/>
      <c r="C67" s="30"/>
      <c r="D67" s="29"/>
      <c r="E67" s="29"/>
      <c r="F67" s="31"/>
    </row>
    <row r="68" spans="1:6" ht="14.25">
      <c r="A68" s="32"/>
      <c r="B68" s="33"/>
      <c r="C68" s="34"/>
      <c r="D68" s="33"/>
      <c r="E68" s="33"/>
      <c r="F68" s="35"/>
    </row>
    <row r="69" spans="1:6" ht="14.25">
      <c r="A69" s="28"/>
      <c r="B69" s="29"/>
      <c r="C69" s="30"/>
      <c r="D69" s="29"/>
      <c r="E69" s="29"/>
      <c r="F69" s="31"/>
    </row>
    <row r="70" spans="1:6" ht="14.25">
      <c r="A70" s="32"/>
      <c r="B70" s="33"/>
      <c r="C70" s="34"/>
      <c r="D70" s="33"/>
      <c r="E70" s="33"/>
      <c r="F70" s="35"/>
    </row>
    <row r="71" spans="1:6" ht="14.25">
      <c r="A71" s="28"/>
      <c r="B71" s="29"/>
      <c r="C71" s="30"/>
      <c r="D71" s="29"/>
      <c r="E71" s="29"/>
      <c r="F71" s="31"/>
    </row>
    <row r="72" spans="1:6" ht="14.25">
      <c r="A72" s="32"/>
      <c r="B72" s="33"/>
      <c r="C72" s="34"/>
      <c r="D72" s="33"/>
      <c r="E72" s="33"/>
      <c r="F72" s="35"/>
    </row>
    <row r="73" spans="1:6" ht="14.25">
      <c r="A73" s="28"/>
      <c r="B73" s="29"/>
      <c r="C73" s="30"/>
      <c r="D73" s="29"/>
      <c r="E73" s="29"/>
      <c r="F73" s="31"/>
    </row>
    <row r="74" spans="1:6" ht="14.25">
      <c r="A74" s="32"/>
      <c r="B74" s="33"/>
      <c r="C74" s="34"/>
      <c r="D74" s="33"/>
      <c r="E74" s="33"/>
      <c r="F74" s="35"/>
    </row>
    <row r="75" spans="1:6" ht="14.25">
      <c r="A75" s="28"/>
      <c r="B75" s="29"/>
      <c r="C75" s="30"/>
      <c r="D75" s="29"/>
      <c r="E75" s="29"/>
      <c r="F75" s="31"/>
    </row>
    <row r="76" spans="1:6" ht="14.25">
      <c r="A76" s="32"/>
      <c r="B76" s="33"/>
      <c r="C76" s="34"/>
      <c r="D76" s="33"/>
      <c r="E76" s="33"/>
      <c r="F76" s="35"/>
    </row>
    <row r="77" spans="1:6" ht="14.25">
      <c r="A77" s="28"/>
      <c r="B77" s="29"/>
      <c r="C77" s="30"/>
      <c r="D77" s="29"/>
      <c r="E77" s="29"/>
      <c r="F77" s="31"/>
    </row>
    <row r="78" spans="1:6" ht="14.25">
      <c r="A78" s="32"/>
      <c r="B78" s="33"/>
      <c r="C78" s="34"/>
      <c r="D78" s="33"/>
      <c r="E78" s="33"/>
      <c r="F78" s="35"/>
    </row>
    <row r="79" spans="1:6" ht="14.25">
      <c r="A79" s="28"/>
      <c r="B79" s="29"/>
      <c r="C79" s="30"/>
      <c r="D79" s="29"/>
      <c r="E79" s="29"/>
      <c r="F79" s="31"/>
    </row>
    <row r="80" spans="1:6" ht="14.25">
      <c r="A80" s="32"/>
      <c r="B80" s="33"/>
      <c r="C80" s="34"/>
      <c r="D80" s="33"/>
      <c r="E80" s="33"/>
      <c r="F80" s="35"/>
    </row>
    <row r="81" spans="1:6" ht="14.25">
      <c r="A81" s="28"/>
      <c r="B81" s="29"/>
      <c r="C81" s="30"/>
      <c r="D81" s="29"/>
      <c r="E81" s="29"/>
      <c r="F81" s="31"/>
    </row>
    <row r="82" spans="1:6" ht="14.25">
      <c r="A82" s="17"/>
      <c r="B82" s="15"/>
      <c r="C82" s="18"/>
      <c r="D82" s="15"/>
      <c r="E82" s="15"/>
      <c r="F82" s="16"/>
    </row>
    <row r="83" spans="1:6" ht="14.25">
      <c r="A83" s="17"/>
      <c r="B83" s="15"/>
      <c r="C83" s="18"/>
      <c r="D83" s="15"/>
      <c r="E83" s="15"/>
      <c r="F83" s="16"/>
    </row>
    <row r="84" spans="1:6" ht="14.25">
      <c r="A84" s="17"/>
      <c r="B84" s="15"/>
      <c r="C84" s="18"/>
      <c r="D84" s="15"/>
      <c r="E84" s="15"/>
      <c r="F84" s="16"/>
    </row>
    <row r="85" spans="1:6" ht="14.25">
      <c r="A85" s="17"/>
      <c r="B85" s="15"/>
      <c r="C85" s="18"/>
      <c r="D85" s="15"/>
      <c r="E85" s="15"/>
      <c r="F85" s="16"/>
    </row>
    <row r="86" spans="1:6" ht="14.25">
      <c r="A86" s="17"/>
      <c r="B86" s="15"/>
      <c r="C86" s="18"/>
      <c r="D86" s="15"/>
      <c r="E86" s="15"/>
      <c r="F86" s="16"/>
    </row>
    <row r="87" spans="1:6" ht="14.25">
      <c r="A87" s="17"/>
      <c r="B87" s="15"/>
      <c r="C87" s="18"/>
      <c r="D87" s="15"/>
      <c r="E87" s="15"/>
      <c r="F87" s="16"/>
    </row>
    <row r="88" spans="1:6" ht="14.25">
      <c r="A88" s="17"/>
      <c r="B88" s="15"/>
      <c r="C88" s="18"/>
      <c r="D88" s="15"/>
      <c r="E88" s="15"/>
      <c r="F88" s="16"/>
    </row>
    <row r="89" spans="1:6" ht="14.25">
      <c r="A89" s="17"/>
      <c r="B89" s="15"/>
      <c r="C89" s="18"/>
      <c r="D89" s="15"/>
      <c r="E89" s="15"/>
      <c r="F89" s="16"/>
    </row>
    <row r="90" spans="1:6" ht="14.25">
      <c r="A90" s="17"/>
      <c r="B90" s="15"/>
      <c r="C90" s="18"/>
      <c r="D90" s="15"/>
      <c r="E90" s="15"/>
      <c r="F90" s="16"/>
    </row>
    <row r="91" spans="1:6" ht="14.25">
      <c r="A91" s="17"/>
      <c r="B91" s="15"/>
      <c r="C91" s="18"/>
      <c r="D91" s="15"/>
      <c r="E91" s="15"/>
      <c r="F91" s="16"/>
    </row>
    <row r="92" spans="1:6" ht="14.25">
      <c r="A92" s="17"/>
      <c r="B92" s="15"/>
      <c r="C92" s="18"/>
      <c r="D92" s="15"/>
      <c r="E92" s="15"/>
      <c r="F92" s="16"/>
    </row>
    <row r="93" spans="1:6" ht="14.25">
      <c r="A93" s="17"/>
      <c r="B93" s="15"/>
      <c r="C93" s="18"/>
      <c r="D93" s="15"/>
      <c r="E93" s="15"/>
      <c r="F93" s="16"/>
    </row>
    <row r="94" spans="1:6" ht="14.25">
      <c r="A94" s="17"/>
      <c r="B94" s="15"/>
      <c r="C94" s="18"/>
      <c r="D94" s="15"/>
      <c r="E94" s="15"/>
      <c r="F94" s="16"/>
    </row>
    <row r="95" spans="1:6" ht="14.25">
      <c r="A95" s="17"/>
      <c r="B95" s="15"/>
      <c r="C95" s="18"/>
      <c r="D95" s="15"/>
      <c r="E95" s="15"/>
      <c r="F95" s="16"/>
    </row>
    <row r="96" spans="1:6" ht="14.25">
      <c r="A96" s="17"/>
      <c r="B96" s="15"/>
      <c r="C96" s="18"/>
      <c r="D96" s="15"/>
      <c r="E96" s="15"/>
      <c r="F96" s="16"/>
    </row>
    <row r="97" spans="1:6" ht="14.25">
      <c r="A97" s="17"/>
      <c r="B97" s="15"/>
      <c r="C97" s="18"/>
      <c r="D97" s="15"/>
      <c r="E97" s="15"/>
      <c r="F97" s="16"/>
    </row>
    <row r="98" spans="1:6" ht="14.25">
      <c r="A98" s="17"/>
      <c r="B98" s="15"/>
      <c r="C98" s="18"/>
      <c r="D98" s="15"/>
      <c r="E98" s="15"/>
      <c r="F98" s="16"/>
    </row>
    <row r="99" spans="1:6" ht="14.25">
      <c r="A99" s="17"/>
      <c r="B99" s="15"/>
      <c r="C99" s="18"/>
      <c r="D99" s="15"/>
      <c r="E99" s="15"/>
      <c r="F99" s="16"/>
    </row>
  </sheetData>
  <autoFilter ref="A16:F16"/>
  <pageMargins left="0.7" right="0.7" top="0.75" bottom="0.75" header="0.3" footer="0.3"/>
  <pageSetup paperSize="9" scale="58" orientation="portrait" verticalDpi="597" r:id="rId1"/>
  <rowBreaks count="2" manualBreakCount="2">
    <brk id="45" max="5" man="1"/>
    <brk id="80" max="5" man="1"/>
  </rowBreaks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2" r:id="rId4" name="Button 54">
              <controlPr defaultSize="0" print="0" autoFill="0" autoPict="0" macro="[0]!Archiver">
                <anchor moveWithCells="1" sizeWithCells="1">
                  <from>
                    <xdr:col>6</xdr:col>
                    <xdr:colOff>457200</xdr:colOff>
                    <xdr:row>13</xdr:row>
                    <xdr:rowOff>190500</xdr:rowOff>
                  </from>
                  <to>
                    <xdr:col>9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" name="Spinner 55">
              <controlPr defaultSize="0" autoPict="0" macro="[0]!charger">
                <anchor moveWithCells="1" sizeWithCells="1">
                  <from>
                    <xdr:col>8</xdr:col>
                    <xdr:colOff>9525</xdr:colOff>
                    <xdr:row>8</xdr:row>
                    <xdr:rowOff>219075</xdr:rowOff>
                  </from>
                  <to>
                    <xdr:col>8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Paramètres!$B$8:$B$19</xm:f>
          </x14:formula1>
          <xm:sqref>D17:D98</xm:sqref>
        </x14:dataValidation>
        <x14:dataValidation type="list" allowBlank="1" showInputMessage="1" showErrorMessage="1">
          <x14:formula1>
            <xm:f>Paramètres!$A$8:$A$13</xm:f>
          </x14:formula1>
          <xm:sqref>E17:E99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99"/>
  <sheetViews>
    <sheetView tabSelected="1" zoomScaleNormal="100" workbookViewId="0">
      <selection activeCell="K16" sqref="K16"/>
    </sheetView>
  </sheetViews>
  <sheetFormatPr baseColWidth="10" defaultColWidth="11.42578125" defaultRowHeight="12.75"/>
  <cols>
    <col min="1" max="1" width="22.42578125" customWidth="1"/>
    <col min="2" max="2" width="30" customWidth="1"/>
    <col min="3" max="3" width="22.42578125" customWidth="1"/>
    <col min="4" max="4" width="24.5703125" customWidth="1"/>
  </cols>
  <sheetData>
    <row r="1" spans="1:10" ht="25.5">
      <c r="A1" s="24"/>
      <c r="B1" s="24"/>
      <c r="C1" s="24"/>
      <c r="D1" s="24"/>
      <c r="E1" s="8"/>
      <c r="F1" s="8"/>
      <c r="G1" s="8"/>
      <c r="H1" s="8"/>
      <c r="I1" s="8"/>
    </row>
    <row r="8" spans="1:10" ht="31.5" customHeight="1">
      <c r="B8" s="36" t="s">
        <v>32</v>
      </c>
      <c r="C8" s="36"/>
      <c r="D8" s="36"/>
    </row>
    <row r="9" spans="1:10" ht="18">
      <c r="B9" s="2"/>
      <c r="C9" s="2"/>
      <c r="E9" s="1"/>
      <c r="F9" s="1"/>
      <c r="G9" s="1"/>
      <c r="H9" s="1"/>
      <c r="I9" s="1"/>
      <c r="J9" s="1"/>
    </row>
    <row r="10" spans="1:10" ht="18">
      <c r="B10" s="2"/>
      <c r="C10" s="2"/>
      <c r="E10" s="1"/>
      <c r="F10" s="1"/>
      <c r="G10" s="1"/>
      <c r="H10" s="1"/>
      <c r="I10" s="1"/>
      <c r="J10" s="1"/>
    </row>
    <row r="11" spans="1:10" ht="18">
      <c r="A11" s="39" t="s">
        <v>3</v>
      </c>
      <c r="B11" s="40">
        <f ca="1">TODAY()</f>
        <v>43620</v>
      </c>
      <c r="C11" s="39" t="s">
        <v>31</v>
      </c>
      <c r="D11" s="9"/>
      <c r="E11" s="1"/>
      <c r="F11" s="1"/>
      <c r="G11" s="1"/>
      <c r="H11" s="1"/>
      <c r="I11" s="1"/>
      <c r="J11" s="1"/>
    </row>
    <row r="12" spans="1:10" ht="18">
      <c r="B12" s="2"/>
      <c r="C12" s="2"/>
      <c r="E12" s="1"/>
      <c r="F12" s="1"/>
      <c r="G12" s="1"/>
      <c r="H12" s="1"/>
      <c r="I12" s="1"/>
      <c r="J12" s="1"/>
    </row>
    <row r="13" spans="1:10" ht="15.75">
      <c r="A13" s="9" t="s">
        <v>30</v>
      </c>
      <c r="B13" s="20" t="str">
        <f ca="1">YEAR(TODAY())&amp;TEXT(MONTH(TODAY()),"00")&amp;TEXT(DAY(TODAY()),"00")&amp;TEXT(G13,"000")</f>
        <v>20190604003</v>
      </c>
      <c r="C13" s="9" t="s">
        <v>27</v>
      </c>
      <c r="D13" s="19">
        <f>SUM(D17:D81)</f>
        <v>7</v>
      </c>
      <c r="G13">
        <v>3</v>
      </c>
    </row>
    <row r="14" spans="1:10" ht="15.75">
      <c r="A14" s="14"/>
      <c r="B14" s="12"/>
      <c r="C14" s="14"/>
      <c r="D14" s="12"/>
    </row>
    <row r="16" spans="1:10" ht="49.5" customHeight="1">
      <c r="A16" s="25" t="s">
        <v>24</v>
      </c>
      <c r="B16" s="9" t="s">
        <v>29</v>
      </c>
      <c r="C16" s="26" t="s">
        <v>25</v>
      </c>
      <c r="D16" s="27" t="s">
        <v>2</v>
      </c>
      <c r="E16" s="3"/>
      <c r="F16" s="3"/>
    </row>
    <row r="17" spans="1:4" ht="14.25">
      <c r="A17" s="38">
        <v>43470</v>
      </c>
      <c r="B17" s="29" t="s">
        <v>68</v>
      </c>
      <c r="C17" s="30" t="s">
        <v>8</v>
      </c>
      <c r="D17" s="76">
        <v>5</v>
      </c>
    </row>
    <row r="18" spans="1:4" ht="14.25">
      <c r="A18" s="63">
        <v>43561</v>
      </c>
      <c r="B18" s="33" t="s">
        <v>69</v>
      </c>
      <c r="C18" s="34" t="s">
        <v>8</v>
      </c>
      <c r="D18" s="77">
        <v>2</v>
      </c>
    </row>
    <row r="19" spans="1:4" ht="14.25">
      <c r="A19" s="28"/>
      <c r="B19" s="29"/>
      <c r="C19" s="30"/>
      <c r="D19" s="76"/>
    </row>
    <row r="20" spans="1:4" ht="14.25">
      <c r="A20" s="32"/>
      <c r="B20" s="33"/>
      <c r="C20" s="34"/>
      <c r="D20" s="77"/>
    </row>
    <row r="21" spans="1:4" ht="14.25">
      <c r="A21" s="28"/>
      <c r="B21" s="29"/>
      <c r="C21" s="30"/>
      <c r="D21" s="76"/>
    </row>
    <row r="22" spans="1:4" ht="14.25">
      <c r="A22" s="32"/>
      <c r="B22" s="33"/>
      <c r="C22" s="34"/>
      <c r="D22" s="77"/>
    </row>
    <row r="23" spans="1:4" ht="14.25">
      <c r="A23" s="28"/>
      <c r="B23" s="29"/>
      <c r="C23" s="30"/>
      <c r="D23" s="76"/>
    </row>
    <row r="24" spans="1:4" ht="14.25">
      <c r="A24" s="32"/>
      <c r="B24" s="33"/>
      <c r="C24" s="34"/>
      <c r="D24" s="77"/>
    </row>
    <row r="25" spans="1:4" ht="14.25">
      <c r="A25" s="28"/>
      <c r="B25" s="29"/>
      <c r="C25" s="30"/>
      <c r="D25" s="76"/>
    </row>
    <row r="26" spans="1:4" ht="14.25">
      <c r="A26" s="32"/>
      <c r="B26" s="33"/>
      <c r="C26" s="34"/>
      <c r="D26" s="77"/>
    </row>
    <row r="27" spans="1:4" ht="14.25">
      <c r="A27" s="28"/>
      <c r="B27" s="29"/>
      <c r="C27" s="30"/>
      <c r="D27" s="29"/>
    </row>
    <row r="28" spans="1:4" ht="14.25">
      <c r="A28" s="32"/>
      <c r="B28" s="33"/>
      <c r="C28" s="34"/>
      <c r="D28" s="33"/>
    </row>
    <row r="29" spans="1:4" ht="14.25">
      <c r="A29" s="28"/>
      <c r="B29" s="29"/>
      <c r="C29" s="30"/>
      <c r="D29" s="29"/>
    </row>
    <row r="30" spans="1:4" ht="14.25">
      <c r="A30" s="32"/>
      <c r="B30" s="33"/>
      <c r="C30" s="34"/>
      <c r="D30" s="33"/>
    </row>
    <row r="31" spans="1:4" ht="14.25">
      <c r="A31" s="28"/>
      <c r="B31" s="29"/>
      <c r="C31" s="30"/>
      <c r="D31" s="29"/>
    </row>
    <row r="32" spans="1:4" ht="14.25">
      <c r="A32" s="32"/>
      <c r="B32" s="33"/>
      <c r="C32" s="34"/>
      <c r="D32" s="33"/>
    </row>
    <row r="33" spans="1:4" ht="14.25">
      <c r="A33" s="28"/>
      <c r="B33" s="29"/>
      <c r="C33" s="30"/>
      <c r="D33" s="29"/>
    </row>
    <row r="34" spans="1:4" ht="14.25">
      <c r="A34" s="32"/>
      <c r="B34" s="33"/>
      <c r="C34" s="34"/>
      <c r="D34" s="33"/>
    </row>
    <row r="35" spans="1:4" ht="14.25">
      <c r="A35" s="28"/>
      <c r="B35" s="29"/>
      <c r="C35" s="30"/>
      <c r="D35" s="29"/>
    </row>
    <row r="36" spans="1:4" ht="14.25">
      <c r="A36" s="32"/>
      <c r="B36" s="33"/>
      <c r="C36" s="34"/>
      <c r="D36" s="33"/>
    </row>
    <row r="37" spans="1:4" ht="14.25">
      <c r="A37" s="28"/>
      <c r="B37" s="29"/>
      <c r="C37" s="30"/>
      <c r="D37" s="29"/>
    </row>
    <row r="38" spans="1:4" ht="14.25">
      <c r="A38" s="32"/>
      <c r="B38" s="33"/>
      <c r="C38" s="34"/>
      <c r="D38" s="33"/>
    </row>
    <row r="39" spans="1:4" ht="14.25">
      <c r="A39" s="28"/>
      <c r="B39" s="29"/>
      <c r="C39" s="30"/>
      <c r="D39" s="29"/>
    </row>
    <row r="40" spans="1:4" ht="14.25">
      <c r="A40" s="32"/>
      <c r="B40" s="33"/>
      <c r="C40" s="34"/>
      <c r="D40" s="33"/>
    </row>
    <row r="41" spans="1:4" ht="14.25">
      <c r="A41" s="28"/>
      <c r="B41" s="29"/>
      <c r="C41" s="30"/>
      <c r="D41" s="29"/>
    </row>
    <row r="42" spans="1:4" ht="14.25">
      <c r="A42" s="32"/>
      <c r="B42" s="33"/>
      <c r="C42" s="34"/>
      <c r="D42" s="33"/>
    </row>
    <row r="43" spans="1:4" ht="14.25">
      <c r="A43" s="28"/>
      <c r="B43" s="29"/>
      <c r="C43" s="30"/>
      <c r="D43" s="29"/>
    </row>
    <row r="44" spans="1:4" ht="14.25">
      <c r="A44" s="32"/>
      <c r="B44" s="33"/>
      <c r="C44" s="34"/>
      <c r="D44" s="33"/>
    </row>
    <row r="45" spans="1:4" ht="14.25">
      <c r="A45" s="28"/>
      <c r="B45" s="29"/>
      <c r="C45" s="30"/>
      <c r="D45" s="29"/>
    </row>
    <row r="46" spans="1:4" ht="14.25">
      <c r="A46" s="32"/>
      <c r="B46" s="33"/>
      <c r="C46" s="34"/>
      <c r="D46" s="33"/>
    </row>
    <row r="47" spans="1:4" ht="14.25">
      <c r="A47" s="28"/>
      <c r="B47" s="29"/>
      <c r="C47" s="30"/>
      <c r="D47" s="29"/>
    </row>
    <row r="48" spans="1:4" ht="14.25">
      <c r="A48" s="32"/>
      <c r="B48" s="33"/>
      <c r="C48" s="34"/>
      <c r="D48" s="33"/>
    </row>
    <row r="49" spans="1:4" ht="14.25">
      <c r="A49" s="28"/>
      <c r="B49" s="29"/>
      <c r="C49" s="30"/>
      <c r="D49" s="29"/>
    </row>
    <row r="50" spans="1:4" ht="14.25">
      <c r="A50" s="32"/>
      <c r="B50" s="33"/>
      <c r="C50" s="34"/>
      <c r="D50" s="33"/>
    </row>
    <row r="51" spans="1:4" ht="14.25">
      <c r="A51" s="28"/>
      <c r="B51" s="29"/>
      <c r="C51" s="30"/>
      <c r="D51" s="29"/>
    </row>
    <row r="52" spans="1:4" ht="14.25">
      <c r="A52" s="32"/>
      <c r="B52" s="33"/>
      <c r="C52" s="34"/>
      <c r="D52" s="33"/>
    </row>
    <row r="53" spans="1:4" ht="14.25">
      <c r="A53" s="28"/>
      <c r="B53" s="29"/>
      <c r="C53" s="30"/>
      <c r="D53" s="29"/>
    </row>
    <row r="54" spans="1:4" ht="14.25">
      <c r="A54" s="32"/>
      <c r="B54" s="33"/>
      <c r="C54" s="34"/>
      <c r="D54" s="33"/>
    </row>
    <row r="55" spans="1:4" ht="14.25">
      <c r="A55" s="28"/>
      <c r="B55" s="29"/>
      <c r="C55" s="30"/>
      <c r="D55" s="29"/>
    </row>
    <row r="56" spans="1:4" ht="14.25">
      <c r="A56" s="32"/>
      <c r="B56" s="33"/>
      <c r="C56" s="34"/>
      <c r="D56" s="33"/>
    </row>
    <row r="57" spans="1:4" ht="14.25">
      <c r="A57" s="28"/>
      <c r="B57" s="29"/>
      <c r="C57" s="30"/>
      <c r="D57" s="29"/>
    </row>
    <row r="58" spans="1:4" ht="14.25">
      <c r="A58" s="32"/>
      <c r="B58" s="33"/>
      <c r="C58" s="34"/>
      <c r="D58" s="33"/>
    </row>
    <row r="59" spans="1:4" ht="14.25">
      <c r="A59" s="28"/>
      <c r="B59" s="29"/>
      <c r="C59" s="30"/>
      <c r="D59" s="29"/>
    </row>
    <row r="60" spans="1:4" ht="14.25">
      <c r="A60" s="32"/>
      <c r="B60" s="33"/>
      <c r="C60" s="34"/>
      <c r="D60" s="33"/>
    </row>
    <row r="61" spans="1:4" ht="14.25">
      <c r="A61" s="28"/>
      <c r="B61" s="29"/>
      <c r="C61" s="30"/>
      <c r="D61" s="29"/>
    </row>
    <row r="62" spans="1:4" ht="14.25">
      <c r="A62" s="32"/>
      <c r="B62" s="33"/>
      <c r="C62" s="34"/>
      <c r="D62" s="33"/>
    </row>
    <row r="63" spans="1:4" ht="14.25">
      <c r="A63" s="28"/>
      <c r="B63" s="29"/>
      <c r="C63" s="30"/>
      <c r="D63" s="29"/>
    </row>
    <row r="64" spans="1:4" ht="14.25">
      <c r="A64" s="32"/>
      <c r="B64" s="33"/>
      <c r="C64" s="34"/>
      <c r="D64" s="33"/>
    </row>
    <row r="65" spans="1:4" ht="14.25">
      <c r="A65" s="28"/>
      <c r="B65" s="29"/>
      <c r="C65" s="30"/>
      <c r="D65" s="29"/>
    </row>
    <row r="66" spans="1:4" ht="14.25">
      <c r="A66" s="32"/>
      <c r="B66" s="33"/>
      <c r="C66" s="34"/>
      <c r="D66" s="33"/>
    </row>
    <row r="67" spans="1:4" ht="14.25">
      <c r="A67" s="28"/>
      <c r="B67" s="29"/>
      <c r="C67" s="30"/>
      <c r="D67" s="29"/>
    </row>
    <row r="68" spans="1:4" ht="14.25">
      <c r="A68" s="32"/>
      <c r="B68" s="33"/>
      <c r="C68" s="34"/>
      <c r="D68" s="33"/>
    </row>
    <row r="69" spans="1:4" ht="14.25">
      <c r="A69" s="28"/>
      <c r="B69" s="29"/>
      <c r="C69" s="30"/>
      <c r="D69" s="29"/>
    </row>
    <row r="70" spans="1:4" ht="14.25">
      <c r="A70" s="32"/>
      <c r="B70" s="33"/>
      <c r="C70" s="34"/>
      <c r="D70" s="33"/>
    </row>
    <row r="71" spans="1:4" ht="14.25">
      <c r="A71" s="28"/>
      <c r="B71" s="29"/>
      <c r="C71" s="30"/>
      <c r="D71" s="29"/>
    </row>
    <row r="72" spans="1:4" ht="14.25">
      <c r="A72" s="32"/>
      <c r="B72" s="33"/>
      <c r="C72" s="34"/>
      <c r="D72" s="33"/>
    </row>
    <row r="73" spans="1:4" ht="14.25">
      <c r="A73" s="28"/>
      <c r="B73" s="29"/>
      <c r="C73" s="30"/>
      <c r="D73" s="29"/>
    </row>
    <row r="74" spans="1:4" ht="14.25">
      <c r="A74" s="32"/>
      <c r="B74" s="33"/>
      <c r="C74" s="34"/>
      <c r="D74" s="33"/>
    </row>
    <row r="75" spans="1:4" ht="14.25">
      <c r="A75" s="28"/>
      <c r="B75" s="29"/>
      <c r="C75" s="30"/>
      <c r="D75" s="29"/>
    </row>
    <row r="76" spans="1:4" ht="14.25">
      <c r="A76" s="32"/>
      <c r="B76" s="33"/>
      <c r="C76" s="34"/>
      <c r="D76" s="33"/>
    </row>
    <row r="77" spans="1:4" ht="14.25">
      <c r="A77" s="28"/>
      <c r="B77" s="29"/>
      <c r="C77" s="30"/>
      <c r="D77" s="29"/>
    </row>
    <row r="78" spans="1:4" ht="14.25">
      <c r="A78" s="32"/>
      <c r="B78" s="33"/>
      <c r="C78" s="34"/>
      <c r="D78" s="33"/>
    </row>
    <row r="79" spans="1:4" ht="14.25">
      <c r="A79" s="28"/>
      <c r="B79" s="29"/>
      <c r="C79" s="30"/>
      <c r="D79" s="29"/>
    </row>
    <row r="80" spans="1:4" ht="14.25">
      <c r="A80" s="32"/>
      <c r="B80" s="33"/>
      <c r="C80" s="34"/>
      <c r="D80" s="33"/>
    </row>
    <row r="81" spans="1:4" ht="14.25">
      <c r="A81" s="28"/>
      <c r="B81" s="29"/>
      <c r="C81" s="30"/>
      <c r="D81" s="29"/>
    </row>
    <row r="82" spans="1:4" ht="14.25">
      <c r="A82" s="17"/>
      <c r="B82" s="15"/>
      <c r="C82" s="18"/>
      <c r="D82" s="15"/>
    </row>
    <row r="83" spans="1:4" ht="14.25">
      <c r="A83" s="17"/>
      <c r="B83" s="15"/>
      <c r="C83" s="18"/>
      <c r="D83" s="15"/>
    </row>
    <row r="84" spans="1:4" ht="14.25">
      <c r="A84" s="17"/>
      <c r="B84" s="15"/>
      <c r="C84" s="18"/>
      <c r="D84" s="15"/>
    </row>
    <row r="85" spans="1:4" ht="14.25">
      <c r="A85" s="17"/>
      <c r="B85" s="15"/>
      <c r="C85" s="18"/>
      <c r="D85" s="15"/>
    </row>
    <row r="86" spans="1:4" ht="14.25">
      <c r="A86" s="17"/>
      <c r="B86" s="15"/>
      <c r="C86" s="18"/>
      <c r="D86" s="15"/>
    </row>
    <row r="87" spans="1:4" ht="14.25">
      <c r="A87" s="17"/>
      <c r="B87" s="15"/>
      <c r="C87" s="18"/>
      <c r="D87" s="15"/>
    </row>
    <row r="88" spans="1:4" ht="14.25">
      <c r="A88" s="17"/>
      <c r="B88" s="15"/>
      <c r="C88" s="18"/>
      <c r="D88" s="15"/>
    </row>
    <row r="89" spans="1:4" ht="14.25">
      <c r="A89" s="17"/>
      <c r="B89" s="15"/>
      <c r="C89" s="18"/>
      <c r="D89" s="15"/>
    </row>
    <row r="90" spans="1:4" ht="14.25">
      <c r="A90" s="17"/>
      <c r="B90" s="15"/>
      <c r="C90" s="18"/>
      <c r="D90" s="15"/>
    </row>
    <row r="91" spans="1:4" ht="14.25">
      <c r="A91" s="17"/>
      <c r="B91" s="15"/>
      <c r="C91" s="18"/>
      <c r="D91" s="15"/>
    </row>
    <row r="92" spans="1:4" ht="14.25">
      <c r="A92" s="17"/>
      <c r="B92" s="15"/>
      <c r="C92" s="18"/>
      <c r="D92" s="15"/>
    </row>
    <row r="93" spans="1:4" ht="14.25">
      <c r="A93" s="17"/>
      <c r="B93" s="15"/>
      <c r="C93" s="18"/>
      <c r="D93" s="15"/>
    </row>
    <row r="94" spans="1:4" ht="14.25">
      <c r="A94" s="17"/>
      <c r="B94" s="15"/>
      <c r="C94" s="18"/>
      <c r="D94" s="15"/>
    </row>
    <row r="95" spans="1:4" ht="14.25">
      <c r="A95" s="17"/>
      <c r="B95" s="15"/>
      <c r="C95" s="18"/>
      <c r="D95" s="15"/>
    </row>
    <row r="96" spans="1:4" ht="14.25">
      <c r="A96" s="17"/>
      <c r="B96" s="15"/>
      <c r="C96" s="18"/>
      <c r="D96" s="15"/>
    </row>
    <row r="97" spans="1:4" ht="14.25">
      <c r="A97" s="17"/>
      <c r="B97" s="15"/>
      <c r="C97" s="18"/>
      <c r="D97" s="15"/>
    </row>
    <row r="98" spans="1:4" ht="14.25">
      <c r="A98" s="17"/>
      <c r="B98" s="15"/>
      <c r="C98" s="18"/>
      <c r="D98" s="15"/>
    </row>
    <row r="99" spans="1:4" ht="14.25">
      <c r="A99" s="17"/>
      <c r="B99" s="15"/>
      <c r="C99" s="18"/>
      <c r="D99" s="15"/>
    </row>
  </sheetData>
  <pageMargins left="0.7" right="0.7" top="0.75" bottom="0.75" header="0.3" footer="0.3"/>
  <pageSetup paperSize="9" scale="61" orientation="portrait" verticalDpi="597" r:id="rId1"/>
  <colBreaks count="1" manualBreakCount="1">
    <brk id="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rchiver2">
                <anchor moveWithCells="1" sizeWithCells="1">
                  <from>
                    <xdr:col>4</xdr:col>
                    <xdr:colOff>457200</xdr:colOff>
                    <xdr:row>13</xdr:row>
                    <xdr:rowOff>190500</xdr:rowOff>
                  </from>
                  <to>
                    <xdr:col>7</xdr:col>
                    <xdr:colOff>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Spinner 2">
              <controlPr defaultSize="0" autoPict="0" macro="[0]!charger2">
                <anchor moveWithCells="1" sizeWithCells="1">
                  <from>
                    <xdr:col>6</xdr:col>
                    <xdr:colOff>9525</xdr:colOff>
                    <xdr:row>8</xdr:row>
                    <xdr:rowOff>219075</xdr:rowOff>
                  </from>
                  <to>
                    <xdr:col>6</xdr:col>
                    <xdr:colOff>752475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Paramètres!$A$8:$A$13</xm:f>
          </x14:formula1>
          <xm:sqref>C17:C81</xm:sqref>
        </x14:dataValidation>
        <x14:dataValidation type="list" allowBlank="1" showInputMessage="1" showErrorMessage="1">
          <x14:formula1>
            <xm:f>Paramètres!$B$8:$B$19</xm:f>
          </x14:formula1>
          <xm:sqref>D82:D98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H15"/>
  <sheetViews>
    <sheetView zoomScaleNormal="100" workbookViewId="0">
      <selection activeCell="J20" sqref="J20"/>
    </sheetView>
  </sheetViews>
  <sheetFormatPr baseColWidth="10" defaultRowHeight="12.75"/>
  <cols>
    <col min="1" max="1" width="20.85546875" customWidth="1"/>
    <col min="2" max="2" width="25.7109375" customWidth="1"/>
    <col min="3" max="3" width="23.42578125" customWidth="1"/>
    <col min="5" max="6" width="12.28515625" bestFit="1" customWidth="1"/>
    <col min="7" max="7" width="23.42578125" customWidth="1"/>
    <col min="8" max="8" width="21.140625" customWidth="1"/>
  </cols>
  <sheetData>
    <row r="3" spans="1:8" ht="31.5">
      <c r="A3" s="9"/>
      <c r="B3" s="9" t="s">
        <v>35</v>
      </c>
      <c r="C3" s="41" t="s">
        <v>52</v>
      </c>
      <c r="D3" s="9"/>
      <c r="E3" s="9"/>
      <c r="F3" s="9"/>
      <c r="G3" s="9" t="s">
        <v>33</v>
      </c>
      <c r="H3" s="55"/>
    </row>
    <row r="4" spans="1:8" ht="15.75">
      <c r="A4" s="9"/>
      <c r="B4" s="9" t="s">
        <v>34</v>
      </c>
      <c r="C4" s="41" t="s">
        <v>53</v>
      </c>
      <c r="D4" s="9"/>
      <c r="E4" s="9"/>
      <c r="F4" s="9"/>
      <c r="G4" s="9"/>
      <c r="H4" s="41"/>
    </row>
    <row r="5" spans="1:8" ht="15.75">
      <c r="A5" s="9"/>
      <c r="B5" s="9"/>
      <c r="C5" s="9"/>
      <c r="D5" s="9"/>
      <c r="E5" s="9"/>
      <c r="F5" s="9"/>
      <c r="G5" s="9" t="s">
        <v>30</v>
      </c>
      <c r="H5" s="64" t="str">
        <f ca="1">'Remises N'!B13</f>
        <v>20190604003</v>
      </c>
    </row>
    <row r="6" spans="1:8" ht="15.75">
      <c r="A6" s="9"/>
      <c r="B6" s="9"/>
      <c r="C6" s="9"/>
      <c r="D6" s="9"/>
      <c r="E6" s="9"/>
      <c r="F6" s="9"/>
      <c r="G6" s="9"/>
      <c r="H6" s="41"/>
    </row>
    <row r="7" spans="1:8" ht="31.5">
      <c r="A7" s="9" t="s">
        <v>37</v>
      </c>
      <c r="B7" s="9" t="s">
        <v>36</v>
      </c>
      <c r="C7" s="9" t="s">
        <v>38</v>
      </c>
      <c r="D7" s="9" t="s">
        <v>2</v>
      </c>
      <c r="E7" s="9"/>
      <c r="F7" s="9"/>
      <c r="G7" s="9" t="s">
        <v>49</v>
      </c>
      <c r="H7" s="54" t="s">
        <v>54</v>
      </c>
    </row>
    <row r="8" spans="1:8" ht="15.75">
      <c r="A8" s="42"/>
      <c r="B8" s="42"/>
      <c r="C8" s="42"/>
      <c r="D8" s="42"/>
      <c r="E8" s="42"/>
      <c r="F8" s="9"/>
      <c r="G8" s="9"/>
      <c r="H8" s="41"/>
    </row>
    <row r="9" spans="1:8" ht="16.5" thickBot="1">
      <c r="A9" s="56"/>
      <c r="B9" s="57" t="s">
        <v>40</v>
      </c>
      <c r="C9" s="58"/>
      <c r="D9" s="59" t="s">
        <v>44</v>
      </c>
      <c r="E9" s="61">
        <f>A9*100</f>
        <v>0</v>
      </c>
      <c r="F9" s="62">
        <f>C9*2</f>
        <v>0</v>
      </c>
      <c r="G9" s="42" t="s">
        <v>50</v>
      </c>
      <c r="H9" s="53" t="s">
        <v>55</v>
      </c>
    </row>
    <row r="10" spans="1:8" ht="15.75">
      <c r="A10" s="56"/>
      <c r="B10" s="57" t="s">
        <v>39</v>
      </c>
      <c r="C10" s="58"/>
      <c r="D10" s="59" t="s">
        <v>45</v>
      </c>
      <c r="E10" s="61">
        <f>A10*50</f>
        <v>0</v>
      </c>
      <c r="F10" s="62">
        <f>C10*1</f>
        <v>0</v>
      </c>
      <c r="G10" s="45"/>
      <c r="H10" s="46"/>
    </row>
    <row r="11" spans="1:8" ht="15.75">
      <c r="A11" s="56"/>
      <c r="B11" s="57" t="s">
        <v>41</v>
      </c>
      <c r="C11" s="58"/>
      <c r="D11" s="59" t="s">
        <v>46</v>
      </c>
      <c r="E11" s="61">
        <f>A11*20</f>
        <v>0</v>
      </c>
      <c r="F11" s="62">
        <f>C11*0.5</f>
        <v>0</v>
      </c>
      <c r="G11" s="50"/>
      <c r="H11" s="51"/>
    </row>
    <row r="12" spans="1:8" ht="15.75">
      <c r="A12" s="56"/>
      <c r="B12" s="57" t="s">
        <v>42</v>
      </c>
      <c r="C12" s="58"/>
      <c r="D12" s="59" t="s">
        <v>47</v>
      </c>
      <c r="E12" s="61">
        <f>A12*10</f>
        <v>0</v>
      </c>
      <c r="F12" s="62">
        <f>C12*0.2</f>
        <v>0</v>
      </c>
      <c r="G12" s="50"/>
      <c r="H12" s="51"/>
    </row>
    <row r="13" spans="1:8" ht="15.75">
      <c r="A13" s="56"/>
      <c r="B13" s="57" t="s">
        <v>43</v>
      </c>
      <c r="C13" s="58"/>
      <c r="D13" s="59" t="s">
        <v>48</v>
      </c>
      <c r="E13" s="61">
        <f>A13*5</f>
        <v>0</v>
      </c>
      <c r="F13" s="62">
        <f>C13*0.1</f>
        <v>0</v>
      </c>
      <c r="G13" s="52"/>
      <c r="H13" s="51"/>
    </row>
    <row r="14" spans="1:8" ht="16.5" thickBot="1">
      <c r="A14" s="43"/>
      <c r="B14" s="49"/>
      <c r="C14" s="49"/>
      <c r="D14" s="44"/>
      <c r="E14" s="44"/>
      <c r="F14" s="9"/>
      <c r="G14" s="47"/>
      <c r="H14" s="48"/>
    </row>
    <row r="15" spans="1:8" ht="31.5">
      <c r="A15" s="9" t="s">
        <v>51</v>
      </c>
      <c r="B15" s="58"/>
      <c r="C15" s="60">
        <f>SUM(E9:F13)</f>
        <v>0</v>
      </c>
      <c r="D15" s="9"/>
      <c r="E15" s="9"/>
      <c r="F15" s="9"/>
      <c r="G15" s="44" t="s">
        <v>57</v>
      </c>
      <c r="H15" s="43"/>
    </row>
  </sheetData>
  <pageMargins left="0.7" right="0.7" top="0.75" bottom="0.75" header="0.3" footer="0.3"/>
  <pageSetup paperSize="9" scale="59" orientation="portrait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8"/>
  <sheetViews>
    <sheetView workbookViewId="0">
      <selection activeCell="I25" sqref="I25"/>
    </sheetView>
  </sheetViews>
  <sheetFormatPr baseColWidth="10" defaultColWidth="11.42578125" defaultRowHeight="12.75"/>
  <cols>
    <col min="1" max="1" width="23.42578125" customWidth="1"/>
    <col min="2" max="2" width="22.28515625" customWidth="1"/>
    <col min="3" max="3" width="22.28515625" style="67" customWidth="1"/>
    <col min="4" max="5" width="22.28515625" customWidth="1"/>
    <col min="6" max="6" width="29.42578125" bestFit="1" customWidth="1"/>
    <col min="7" max="7" width="12.85546875" style="72" bestFit="1" customWidth="1"/>
    <col min="8" max="8" width="23.7109375" style="74" customWidth="1"/>
  </cols>
  <sheetData>
    <row r="1" spans="1:8" ht="25.5">
      <c r="A1" s="11" t="s">
        <v>28</v>
      </c>
      <c r="B1" s="10" t="s">
        <v>24</v>
      </c>
      <c r="C1" s="11" t="s">
        <v>29</v>
      </c>
      <c r="D1" s="11" t="s">
        <v>0</v>
      </c>
      <c r="E1" s="11" t="s">
        <v>1</v>
      </c>
      <c r="F1" s="11" t="s">
        <v>25</v>
      </c>
      <c r="G1" s="70" t="s">
        <v>2</v>
      </c>
      <c r="H1" s="73" t="s">
        <v>70</v>
      </c>
    </row>
    <row r="2" spans="1:8" ht="14.25">
      <c r="A2" s="23">
        <v>2019060401</v>
      </c>
      <c r="B2" s="21">
        <v>43560</v>
      </c>
      <c r="C2" s="65" t="s">
        <v>58</v>
      </c>
      <c r="D2" s="22">
        <v>45576</v>
      </c>
      <c r="E2" s="22" t="s">
        <v>20</v>
      </c>
      <c r="F2" s="22" t="s">
        <v>11</v>
      </c>
      <c r="G2" s="71">
        <v>10</v>
      </c>
      <c r="H2" s="71">
        <v>54</v>
      </c>
    </row>
    <row r="3" spans="1:8" ht="14.25">
      <c r="A3" s="23">
        <v>2019060401</v>
      </c>
      <c r="B3" s="21">
        <v>43686</v>
      </c>
      <c r="C3" s="65" t="s">
        <v>59</v>
      </c>
      <c r="D3" s="22">
        <v>1289</v>
      </c>
      <c r="E3" s="22" t="s">
        <v>14</v>
      </c>
      <c r="F3" s="22" t="s">
        <v>11</v>
      </c>
      <c r="G3" s="71">
        <v>10</v>
      </c>
      <c r="H3" s="71">
        <v>54</v>
      </c>
    </row>
    <row r="4" spans="1:8" ht="14.25">
      <c r="A4" s="23">
        <v>2019060401</v>
      </c>
      <c r="B4" s="21">
        <v>43647</v>
      </c>
      <c r="C4" s="65" t="s">
        <v>60</v>
      </c>
      <c r="D4" s="22">
        <v>475956</v>
      </c>
      <c r="E4" s="22" t="s">
        <v>23</v>
      </c>
      <c r="F4" s="22" t="s">
        <v>10</v>
      </c>
      <c r="G4" s="71">
        <v>10</v>
      </c>
      <c r="H4" s="71">
        <v>54</v>
      </c>
    </row>
    <row r="5" spans="1:8" ht="14.25">
      <c r="A5" s="23">
        <v>2019060401</v>
      </c>
      <c r="B5" s="21">
        <v>43590</v>
      </c>
      <c r="C5" s="65" t="s">
        <v>61</v>
      </c>
      <c r="D5" s="22">
        <v>5888965</v>
      </c>
      <c r="E5" s="22" t="s">
        <v>14</v>
      </c>
      <c r="F5" s="22" t="s">
        <v>7</v>
      </c>
      <c r="G5" s="71">
        <v>10</v>
      </c>
      <c r="H5" s="71">
        <v>54</v>
      </c>
    </row>
    <row r="6" spans="1:8" ht="14.25">
      <c r="A6" s="23">
        <v>2019060401</v>
      </c>
      <c r="B6" s="21">
        <v>43621</v>
      </c>
      <c r="C6" s="65" t="s">
        <v>62</v>
      </c>
      <c r="D6" s="22">
        <v>5859</v>
      </c>
      <c r="E6" s="22" t="s">
        <v>14</v>
      </c>
      <c r="F6" s="22" t="s">
        <v>6</v>
      </c>
      <c r="G6" s="71">
        <v>14</v>
      </c>
      <c r="H6" s="74">
        <v>54</v>
      </c>
    </row>
    <row r="7" spans="1:8" ht="14.25">
      <c r="A7" s="23">
        <v>20190604002</v>
      </c>
      <c r="B7" s="21">
        <v>43587</v>
      </c>
      <c r="C7" s="65" t="s">
        <v>63</v>
      </c>
      <c r="F7" s="22" t="s">
        <v>7</v>
      </c>
      <c r="G7" s="71">
        <v>4</v>
      </c>
      <c r="H7" s="74">
        <v>16</v>
      </c>
    </row>
    <row r="8" spans="1:8" ht="14.25">
      <c r="A8" s="23">
        <v>20190604002</v>
      </c>
      <c r="B8" s="21">
        <v>43587</v>
      </c>
      <c r="C8" s="65" t="s">
        <v>64</v>
      </c>
      <c r="F8" s="22" t="s">
        <v>8</v>
      </c>
      <c r="G8" s="71">
        <v>2</v>
      </c>
      <c r="H8" s="74">
        <v>16</v>
      </c>
    </row>
    <row r="9" spans="1:8" ht="14.25">
      <c r="A9" s="23">
        <v>20190604002</v>
      </c>
      <c r="B9" s="21">
        <v>43587</v>
      </c>
      <c r="C9" s="65" t="s">
        <v>65</v>
      </c>
      <c r="F9" s="22" t="s">
        <v>11</v>
      </c>
      <c r="G9" s="71">
        <v>4</v>
      </c>
      <c r="H9" s="74">
        <v>16</v>
      </c>
    </row>
    <row r="10" spans="1:8" ht="14.25">
      <c r="A10" s="23">
        <v>20190604002</v>
      </c>
      <c r="B10" s="21">
        <v>43632</v>
      </c>
      <c r="C10" s="65" t="s">
        <v>66</v>
      </c>
      <c r="F10" s="22" t="s">
        <v>6</v>
      </c>
      <c r="G10" s="71">
        <v>4</v>
      </c>
      <c r="H10" s="74">
        <v>16</v>
      </c>
    </row>
    <row r="11" spans="1:8" ht="14.25">
      <c r="A11" s="23">
        <v>20190604002</v>
      </c>
      <c r="B11" s="21">
        <v>43643</v>
      </c>
      <c r="C11" s="65" t="s">
        <v>67</v>
      </c>
      <c r="F11" s="22" t="s">
        <v>6</v>
      </c>
      <c r="G11" s="71">
        <v>2</v>
      </c>
      <c r="H11" s="74">
        <v>16</v>
      </c>
    </row>
    <row r="12" spans="1:8" ht="14.25">
      <c r="A12" s="23">
        <v>20190604003</v>
      </c>
      <c r="B12" s="21">
        <v>43470</v>
      </c>
      <c r="C12" s="65" t="s">
        <v>68</v>
      </c>
      <c r="F12" s="22" t="s">
        <v>8</v>
      </c>
      <c r="G12" s="71">
        <v>5</v>
      </c>
      <c r="H12" s="74">
        <v>7</v>
      </c>
    </row>
    <row r="13" spans="1:8" ht="14.25">
      <c r="A13" s="23">
        <v>20190604003</v>
      </c>
      <c r="B13" s="21">
        <v>43561</v>
      </c>
      <c r="C13" s="65" t="s">
        <v>69</v>
      </c>
      <c r="F13" s="22" t="s">
        <v>8</v>
      </c>
      <c r="G13" s="71">
        <v>2</v>
      </c>
      <c r="H13" s="74">
        <v>7</v>
      </c>
    </row>
    <row r="14" spans="1:8" ht="14.25">
      <c r="A14" s="23"/>
      <c r="B14" s="21"/>
      <c r="C14" s="65"/>
      <c r="D14" s="22"/>
      <c r="E14" s="22"/>
      <c r="F14" s="22"/>
      <c r="G14" s="71"/>
      <c r="H14" s="71"/>
    </row>
    <row r="15" spans="1:8" ht="14.25">
      <c r="A15" s="23"/>
      <c r="B15" s="21"/>
      <c r="C15" s="65"/>
      <c r="D15" s="22"/>
      <c r="E15" s="22"/>
      <c r="F15" s="22"/>
      <c r="G15" s="71"/>
      <c r="H15" s="71"/>
    </row>
    <row r="16" spans="1:8" ht="14.25">
      <c r="A16" s="23"/>
      <c r="B16" s="21"/>
      <c r="C16" s="65"/>
      <c r="D16" s="22"/>
      <c r="E16" s="22"/>
      <c r="F16" s="22"/>
      <c r="G16" s="71"/>
      <c r="H16" s="71"/>
    </row>
    <row r="17" spans="1:8" ht="14.25">
      <c r="A17" s="23"/>
      <c r="B17" s="21"/>
      <c r="C17" s="65"/>
      <c r="D17" s="22"/>
      <c r="E17" s="22"/>
      <c r="F17" s="22"/>
      <c r="G17" s="71"/>
      <c r="H17" s="71"/>
    </row>
    <row r="18" spans="1:8" ht="14.25">
      <c r="A18" s="23"/>
      <c r="B18" s="21"/>
      <c r="C18" s="65"/>
      <c r="D18" s="22"/>
      <c r="E18" s="22"/>
      <c r="F18" s="22"/>
      <c r="G18" s="71"/>
      <c r="H18" s="71"/>
    </row>
    <row r="19" spans="1:8" ht="14.25">
      <c r="A19" s="23"/>
      <c r="B19" s="22"/>
      <c r="C19" s="65"/>
      <c r="D19" s="22"/>
      <c r="E19" s="22"/>
      <c r="F19" s="22"/>
      <c r="G19" s="71"/>
      <c r="H19" s="71"/>
    </row>
    <row r="20" spans="1:8" ht="14.25">
      <c r="A20" s="23"/>
      <c r="B20" s="22"/>
      <c r="C20" s="65"/>
      <c r="D20" s="22"/>
      <c r="E20" s="22"/>
      <c r="F20" s="22"/>
      <c r="G20" s="71"/>
      <c r="H20" s="71"/>
    </row>
    <row r="21" spans="1:8" ht="14.25">
      <c r="A21" s="23"/>
      <c r="B21" s="22"/>
      <c r="C21" s="65"/>
      <c r="D21" s="22"/>
      <c r="E21" s="22"/>
      <c r="F21" s="22"/>
      <c r="G21" s="71"/>
      <c r="H21" s="71"/>
    </row>
    <row r="22" spans="1:8" ht="14.25">
      <c r="A22" s="23"/>
      <c r="B22" s="22"/>
      <c r="C22" s="65"/>
      <c r="D22" s="22"/>
      <c r="E22" s="22"/>
      <c r="F22" s="22"/>
      <c r="G22" s="71"/>
      <c r="H22" s="71"/>
    </row>
    <row r="23" spans="1:8" ht="14.25">
      <c r="A23" s="23"/>
      <c r="B23" s="22"/>
      <c r="C23" s="65"/>
      <c r="D23" s="22"/>
      <c r="E23" s="22"/>
      <c r="F23" s="22"/>
      <c r="G23" s="71"/>
      <c r="H23" s="71"/>
    </row>
    <row r="24" spans="1:8" ht="14.25">
      <c r="A24" s="23"/>
      <c r="B24" s="22"/>
      <c r="C24" s="65"/>
      <c r="D24" s="22"/>
      <c r="E24" s="22"/>
      <c r="F24" s="22"/>
      <c r="G24" s="71"/>
      <c r="H24" s="71"/>
    </row>
    <row r="25" spans="1:8" ht="14.25">
      <c r="A25" s="23"/>
      <c r="B25" s="22"/>
      <c r="C25" s="65"/>
      <c r="D25" s="22"/>
      <c r="E25" s="22"/>
      <c r="F25" s="22"/>
      <c r="G25" s="71"/>
      <c r="H25" s="71"/>
    </row>
    <row r="26" spans="1:8" ht="14.25">
      <c r="A26" s="23"/>
      <c r="B26" s="22"/>
      <c r="C26" s="65"/>
      <c r="D26" s="22"/>
      <c r="E26" s="22"/>
      <c r="F26" s="22"/>
      <c r="G26" s="71"/>
      <c r="H26" s="71"/>
    </row>
    <row r="27" spans="1:8" ht="14.25">
      <c r="A27" s="23"/>
      <c r="B27" s="22"/>
      <c r="C27" s="65"/>
      <c r="D27" s="22"/>
      <c r="E27" s="22"/>
      <c r="F27" s="22"/>
      <c r="G27" s="71"/>
      <c r="H27" s="71"/>
    </row>
    <row r="28" spans="1:8" ht="14.25">
      <c r="A28" s="23"/>
      <c r="B28" s="22"/>
      <c r="C28" s="65"/>
      <c r="D28" s="22"/>
      <c r="E28" s="22"/>
      <c r="F28" s="22"/>
      <c r="G28" s="71"/>
      <c r="H28" s="71"/>
    </row>
    <row r="29" spans="1:8" ht="14.25">
      <c r="A29" s="23"/>
      <c r="B29" s="22"/>
      <c r="C29" s="65"/>
      <c r="D29" s="22"/>
      <c r="E29" s="22"/>
      <c r="F29" s="22"/>
      <c r="G29" s="71"/>
      <c r="H29" s="71"/>
    </row>
    <row r="30" spans="1:8" ht="14.25">
      <c r="A30" s="23"/>
      <c r="B30" s="22"/>
      <c r="C30" s="65"/>
      <c r="D30" s="22"/>
      <c r="E30" s="22"/>
      <c r="F30" s="22"/>
      <c r="G30" s="71"/>
      <c r="H30" s="71"/>
    </row>
    <row r="31" spans="1:8" ht="14.25">
      <c r="A31" s="23"/>
      <c r="B31" s="22"/>
      <c r="C31" s="65"/>
      <c r="D31" s="22"/>
      <c r="E31" s="22"/>
      <c r="F31" s="22"/>
      <c r="G31" s="71"/>
      <c r="H31" s="71"/>
    </row>
    <row r="32" spans="1:8" ht="14.25">
      <c r="A32" s="23"/>
      <c r="B32" s="22"/>
      <c r="C32" s="65"/>
      <c r="D32" s="22"/>
      <c r="E32" s="22"/>
      <c r="F32" s="22"/>
      <c r="G32" s="71"/>
      <c r="H32" s="71"/>
    </row>
    <row r="33" spans="1:8" ht="14.25">
      <c r="A33" s="23"/>
      <c r="B33" s="22"/>
      <c r="C33" s="65"/>
      <c r="D33" s="22"/>
      <c r="E33" s="22"/>
      <c r="F33" s="22"/>
      <c r="G33" s="71"/>
      <c r="H33" s="71"/>
    </row>
    <row r="34" spans="1:8" ht="14.25">
      <c r="A34" s="23"/>
      <c r="B34" s="22"/>
      <c r="C34" s="65"/>
      <c r="D34" s="22"/>
      <c r="E34" s="22"/>
      <c r="F34" s="22"/>
      <c r="G34" s="71"/>
      <c r="H34" s="71"/>
    </row>
    <row r="35" spans="1:8" ht="14.25">
      <c r="A35" s="23"/>
      <c r="B35" s="22"/>
      <c r="C35" s="65"/>
      <c r="D35" s="22"/>
      <c r="E35" s="22"/>
      <c r="F35" s="22"/>
      <c r="G35" s="71"/>
      <c r="H35" s="71"/>
    </row>
    <row r="36" spans="1:8" ht="14.25">
      <c r="A36" s="23"/>
      <c r="B36" s="22"/>
      <c r="C36" s="65"/>
      <c r="D36" s="22"/>
      <c r="E36" s="22"/>
      <c r="F36" s="22"/>
      <c r="G36" s="71"/>
      <c r="H36" s="71"/>
    </row>
    <row r="37" spans="1:8" ht="14.25">
      <c r="A37" s="23"/>
      <c r="B37" s="22"/>
      <c r="C37" s="65"/>
      <c r="D37" s="22"/>
      <c r="E37" s="22"/>
      <c r="F37" s="22"/>
      <c r="G37" s="71"/>
      <c r="H37" s="71"/>
    </row>
    <row r="38" spans="1:8" ht="14.25">
      <c r="A38" s="23"/>
      <c r="B38" s="22"/>
      <c r="C38" s="65"/>
      <c r="D38" s="22"/>
      <c r="E38" s="22"/>
      <c r="F38" s="22"/>
      <c r="G38" s="71"/>
      <c r="H38" s="71"/>
    </row>
    <row r="39" spans="1:8" ht="14.25">
      <c r="A39" s="23"/>
      <c r="B39" s="22"/>
      <c r="C39" s="65"/>
      <c r="D39" s="22"/>
      <c r="E39" s="22"/>
      <c r="F39" s="22"/>
      <c r="G39" s="71"/>
      <c r="H39" s="71"/>
    </row>
    <row r="40" spans="1:8" ht="14.25">
      <c r="A40" s="23"/>
      <c r="B40" s="22"/>
      <c r="C40" s="65"/>
      <c r="D40" s="22"/>
      <c r="E40" s="22"/>
      <c r="F40" s="22"/>
      <c r="G40" s="71"/>
      <c r="H40" s="71"/>
    </row>
    <row r="41" spans="1:8" ht="14.25">
      <c r="A41" s="23"/>
      <c r="B41" s="22"/>
      <c r="C41" s="65"/>
      <c r="D41" s="22"/>
      <c r="E41" s="22"/>
      <c r="F41" s="22"/>
      <c r="G41" s="71"/>
      <c r="H41" s="71"/>
    </row>
    <row r="42" spans="1:8" ht="14.25">
      <c r="A42" s="23"/>
      <c r="B42" s="22"/>
      <c r="C42" s="65"/>
      <c r="D42" s="22"/>
      <c r="E42" s="22"/>
      <c r="F42" s="22"/>
      <c r="G42" s="71"/>
      <c r="H42" s="71"/>
    </row>
    <row r="43" spans="1:8" ht="14.25">
      <c r="A43" s="23"/>
      <c r="B43" s="22"/>
      <c r="C43" s="65"/>
      <c r="D43" s="22"/>
      <c r="E43" s="22"/>
      <c r="F43" s="22"/>
      <c r="G43" s="71"/>
      <c r="H43" s="71"/>
    </row>
    <row r="44" spans="1:8" ht="14.25">
      <c r="A44" s="23"/>
      <c r="B44" s="22"/>
      <c r="C44" s="65"/>
      <c r="D44" s="22"/>
      <c r="E44" s="22"/>
      <c r="F44" s="22"/>
      <c r="G44" s="71"/>
      <c r="H44" s="71"/>
    </row>
    <row r="45" spans="1:8" ht="14.25">
      <c r="A45" s="23"/>
      <c r="B45" s="22"/>
      <c r="C45" s="65"/>
      <c r="D45" s="22"/>
      <c r="E45" s="22"/>
      <c r="F45" s="22"/>
      <c r="G45" s="71"/>
      <c r="H45" s="71"/>
    </row>
    <row r="46" spans="1:8" ht="14.25">
      <c r="A46" s="23"/>
      <c r="B46" s="22"/>
      <c r="C46" s="65"/>
      <c r="D46" s="22"/>
      <c r="E46" s="22"/>
      <c r="F46" s="22"/>
      <c r="G46" s="71"/>
      <c r="H46" s="71"/>
    </row>
    <row r="47" spans="1:8" ht="14.25">
      <c r="A47" s="23"/>
      <c r="B47" s="22"/>
      <c r="C47" s="65"/>
      <c r="D47" s="22"/>
      <c r="E47" s="22"/>
      <c r="F47" s="22"/>
      <c r="G47" s="71"/>
      <c r="H47" s="71"/>
    </row>
    <row r="48" spans="1:8" ht="14.25">
      <c r="A48" s="23"/>
      <c r="B48" s="22"/>
      <c r="C48" s="65"/>
      <c r="D48" s="22"/>
      <c r="E48" s="22"/>
      <c r="F48" s="22"/>
      <c r="G48" s="71"/>
      <c r="H48" s="71"/>
    </row>
    <row r="49" spans="1:8" ht="14.25">
      <c r="A49" s="23"/>
      <c r="B49" s="22"/>
      <c r="C49" s="65"/>
      <c r="D49" s="22"/>
      <c r="E49" s="22"/>
      <c r="F49" s="22"/>
      <c r="G49" s="71"/>
      <c r="H49" s="71"/>
    </row>
    <row r="50" spans="1:8" ht="14.25">
      <c r="A50" s="23"/>
      <c r="B50" s="22"/>
      <c r="C50" s="65"/>
      <c r="D50" s="22"/>
      <c r="E50" s="22"/>
      <c r="F50" s="22"/>
      <c r="G50" s="71"/>
      <c r="H50" s="71"/>
    </row>
    <row r="51" spans="1:8" ht="14.25">
      <c r="A51" s="23"/>
      <c r="B51" s="22"/>
      <c r="C51" s="65"/>
      <c r="D51" s="22"/>
      <c r="E51" s="22"/>
      <c r="F51" s="22"/>
      <c r="G51" s="71"/>
      <c r="H51" s="71"/>
    </row>
    <row r="52" spans="1:8" ht="14.25">
      <c r="A52" s="23"/>
      <c r="B52" s="22"/>
      <c r="C52" s="65"/>
      <c r="D52" s="22"/>
      <c r="E52" s="22"/>
      <c r="F52" s="22"/>
      <c r="G52" s="71"/>
      <c r="H52" s="71"/>
    </row>
    <row r="53" spans="1:8" ht="14.25">
      <c r="A53" s="23"/>
      <c r="B53" s="22"/>
      <c r="C53" s="65"/>
      <c r="D53" s="22"/>
      <c r="E53" s="22"/>
      <c r="F53" s="22"/>
      <c r="G53" s="71"/>
      <c r="H53" s="71"/>
    </row>
    <row r="54" spans="1:8" ht="14.25">
      <c r="A54" s="23"/>
      <c r="B54" s="22"/>
      <c r="C54" s="65"/>
      <c r="D54" s="22"/>
      <c r="E54" s="22"/>
      <c r="F54" s="22"/>
      <c r="G54" s="71"/>
      <c r="H54" s="71"/>
    </row>
    <row r="55" spans="1:8" ht="14.25">
      <c r="A55" s="23"/>
      <c r="B55" s="22"/>
      <c r="C55" s="65"/>
      <c r="D55" s="22"/>
      <c r="E55" s="22"/>
      <c r="F55" s="22"/>
      <c r="G55" s="71"/>
      <c r="H55" s="71"/>
    </row>
    <row r="56" spans="1:8" ht="14.25">
      <c r="A56" s="23"/>
      <c r="B56" s="22"/>
      <c r="C56" s="65"/>
      <c r="D56" s="22"/>
      <c r="E56" s="22"/>
      <c r="F56" s="22"/>
      <c r="G56" s="71"/>
      <c r="H56" s="71"/>
    </row>
    <row r="57" spans="1:8" ht="14.25">
      <c r="A57" s="23"/>
      <c r="B57" s="22"/>
      <c r="C57" s="65"/>
      <c r="D57" s="22"/>
      <c r="E57" s="22"/>
      <c r="F57" s="22"/>
      <c r="G57" s="71"/>
      <c r="H57" s="71"/>
    </row>
    <row r="58" spans="1:8" ht="14.25">
      <c r="A58" s="23"/>
      <c r="B58" s="22"/>
      <c r="C58" s="65"/>
      <c r="D58" s="22"/>
      <c r="E58" s="22"/>
      <c r="F58" s="22"/>
      <c r="G58" s="71"/>
      <c r="H58" s="71"/>
    </row>
    <row r="59" spans="1:8" ht="14.25">
      <c r="A59" s="23"/>
      <c r="B59" s="22"/>
      <c r="C59" s="65"/>
      <c r="D59" s="22"/>
      <c r="E59" s="22"/>
      <c r="F59" s="22"/>
      <c r="G59" s="71"/>
      <c r="H59" s="71"/>
    </row>
    <row r="60" spans="1:8" ht="14.25">
      <c r="A60" s="23"/>
      <c r="B60" s="22"/>
      <c r="C60" s="65"/>
      <c r="D60" s="22"/>
      <c r="E60" s="22"/>
      <c r="F60" s="22"/>
      <c r="G60" s="71"/>
      <c r="H60" s="71"/>
    </row>
    <row r="61" spans="1:8" ht="14.25">
      <c r="A61" s="23"/>
      <c r="B61" s="22"/>
      <c r="C61" s="65"/>
      <c r="D61" s="22"/>
      <c r="E61" s="22"/>
      <c r="F61" s="22"/>
      <c r="G61" s="71"/>
      <c r="H61" s="71"/>
    </row>
    <row r="62" spans="1:8" ht="14.25">
      <c r="A62" s="23"/>
      <c r="B62" s="22"/>
      <c r="C62" s="65"/>
      <c r="D62" s="22"/>
      <c r="E62" s="22"/>
      <c r="F62" s="22"/>
      <c r="G62" s="71"/>
      <c r="H62" s="71"/>
    </row>
    <row r="63" spans="1:8" ht="14.25">
      <c r="A63" s="23"/>
      <c r="B63" s="22"/>
      <c r="C63" s="65"/>
      <c r="D63" s="22"/>
      <c r="E63" s="22"/>
      <c r="F63" s="22"/>
      <c r="G63" s="71"/>
      <c r="H63" s="71"/>
    </row>
    <row r="64" spans="1:8" ht="14.25">
      <c r="A64" s="23"/>
      <c r="B64" s="22"/>
      <c r="C64" s="65"/>
      <c r="D64" s="22"/>
      <c r="E64" s="22"/>
      <c r="F64" s="22"/>
      <c r="G64" s="71"/>
      <c r="H64" s="71"/>
    </row>
    <row r="65" spans="1:8" ht="14.25">
      <c r="A65" s="23"/>
      <c r="B65" s="22"/>
      <c r="C65" s="65"/>
      <c r="D65" s="22"/>
      <c r="E65" s="22"/>
      <c r="F65" s="22"/>
      <c r="G65" s="71"/>
      <c r="H65" s="71"/>
    </row>
    <row r="66" spans="1:8" ht="14.25">
      <c r="A66" s="23"/>
      <c r="B66" s="22"/>
      <c r="C66" s="65"/>
      <c r="D66" s="22"/>
      <c r="E66" s="22"/>
      <c r="F66" s="22"/>
      <c r="G66" s="71"/>
      <c r="H66" s="71"/>
    </row>
    <row r="67" spans="1:8" ht="14.25">
      <c r="A67" s="23"/>
      <c r="B67" s="22"/>
      <c r="C67" s="65"/>
      <c r="D67" s="22"/>
      <c r="E67" s="22"/>
      <c r="F67" s="22"/>
      <c r="G67" s="71"/>
      <c r="H67" s="71"/>
    </row>
    <row r="68" spans="1:8" ht="14.25">
      <c r="A68" s="23"/>
      <c r="B68" s="22"/>
      <c r="C68" s="65"/>
      <c r="D68" s="22"/>
      <c r="E68" s="22"/>
      <c r="F68" s="22"/>
      <c r="G68" s="71"/>
      <c r="H68" s="71"/>
    </row>
    <row r="69" spans="1:8" ht="14.25">
      <c r="A69" s="23"/>
      <c r="B69" s="22"/>
      <c r="C69" s="65"/>
      <c r="D69" s="22"/>
      <c r="E69" s="22"/>
      <c r="F69" s="22"/>
      <c r="G69" s="71"/>
      <c r="H69" s="71"/>
    </row>
    <row r="70" spans="1:8" ht="14.25">
      <c r="A70" s="23"/>
      <c r="B70" s="22"/>
      <c r="C70" s="65"/>
      <c r="D70" s="22"/>
      <c r="E70" s="22"/>
      <c r="F70" s="22"/>
      <c r="G70" s="71"/>
      <c r="H70" s="71"/>
    </row>
    <row r="71" spans="1:8" ht="14.25">
      <c r="A71" s="23"/>
      <c r="B71" s="22"/>
      <c r="C71" s="65"/>
      <c r="D71" s="22"/>
      <c r="E71" s="22"/>
      <c r="F71" s="22"/>
      <c r="G71" s="71"/>
      <c r="H71" s="71"/>
    </row>
    <row r="72" spans="1:8" ht="14.25">
      <c r="A72" s="23"/>
      <c r="B72" s="22"/>
      <c r="C72" s="65"/>
      <c r="D72" s="22"/>
      <c r="E72" s="22"/>
      <c r="F72" s="22"/>
      <c r="G72" s="71"/>
      <c r="H72" s="71"/>
    </row>
    <row r="73" spans="1:8" ht="14.25">
      <c r="A73" s="23"/>
      <c r="B73" s="22"/>
      <c r="C73" s="65"/>
      <c r="D73" s="22"/>
      <c r="E73" s="22"/>
      <c r="F73" s="22"/>
      <c r="G73" s="71"/>
      <c r="H73" s="71"/>
    </row>
    <row r="74" spans="1:8" ht="14.25">
      <c r="A74" s="23"/>
      <c r="B74" s="22"/>
      <c r="C74" s="65"/>
      <c r="D74" s="22"/>
      <c r="E74" s="22"/>
      <c r="F74" s="22"/>
      <c r="G74" s="71"/>
      <c r="H74" s="71"/>
    </row>
    <row r="75" spans="1:8" ht="14.25">
      <c r="A75" s="23"/>
      <c r="B75" s="22"/>
      <c r="C75" s="65"/>
      <c r="D75" s="22"/>
      <c r="E75" s="22"/>
      <c r="F75" s="22"/>
      <c r="G75" s="71"/>
      <c r="H75" s="71"/>
    </row>
    <row r="76" spans="1:8" ht="14.25">
      <c r="A76" s="23"/>
      <c r="B76" s="22"/>
      <c r="C76" s="65"/>
      <c r="D76" s="22"/>
      <c r="E76" s="22"/>
      <c r="F76" s="22"/>
      <c r="G76" s="71"/>
      <c r="H76" s="71"/>
    </row>
    <row r="77" spans="1:8" ht="14.25">
      <c r="A77" s="23"/>
      <c r="B77" s="22"/>
      <c r="C77" s="65"/>
      <c r="D77" s="22"/>
      <c r="E77" s="22"/>
      <c r="F77" s="22"/>
      <c r="G77" s="71"/>
      <c r="H77" s="71"/>
    </row>
    <row r="78" spans="1:8" ht="14.25">
      <c r="A78" s="23"/>
      <c r="B78" s="22"/>
      <c r="C78" s="65"/>
      <c r="D78" s="22"/>
      <c r="E78" s="22"/>
      <c r="F78" s="22"/>
      <c r="G78" s="71"/>
      <c r="H78" s="71"/>
    </row>
    <row r="79" spans="1:8" ht="14.25">
      <c r="A79" s="23"/>
      <c r="B79" s="22"/>
      <c r="C79" s="65"/>
      <c r="D79" s="22"/>
      <c r="E79" s="22"/>
      <c r="F79" s="22"/>
      <c r="G79" s="71"/>
      <c r="H79" s="71"/>
    </row>
    <row r="80" spans="1:8" ht="14.25">
      <c r="A80" s="23"/>
      <c r="B80" s="22"/>
      <c r="C80" s="65"/>
      <c r="D80" s="22"/>
      <c r="E80" s="22"/>
      <c r="F80" s="22"/>
      <c r="G80" s="71"/>
      <c r="H80" s="71"/>
    </row>
    <row r="81" spans="1:8" ht="14.25">
      <c r="A81" s="23"/>
      <c r="B81" s="22"/>
      <c r="C81" s="65"/>
      <c r="D81" s="22"/>
      <c r="E81" s="22"/>
      <c r="F81" s="22"/>
      <c r="G81" s="71"/>
      <c r="H81" s="71"/>
    </row>
    <row r="82" spans="1:8" ht="14.25">
      <c r="A82" s="23"/>
      <c r="B82" s="22"/>
      <c r="C82" s="65"/>
      <c r="D82" s="22"/>
      <c r="E82" s="22"/>
      <c r="F82" s="22"/>
      <c r="G82" s="71"/>
      <c r="H82" s="71"/>
    </row>
    <row r="83" spans="1:8" ht="14.25">
      <c r="A83" s="23"/>
      <c r="B83" s="22"/>
      <c r="C83" s="65"/>
      <c r="D83" s="22"/>
      <c r="E83" s="22"/>
      <c r="F83" s="22"/>
      <c r="G83" s="71"/>
      <c r="H83" s="71"/>
    </row>
    <row r="84" spans="1:8" ht="14.25">
      <c r="A84" s="23"/>
      <c r="B84" s="22"/>
      <c r="C84" s="65"/>
      <c r="D84" s="22"/>
      <c r="E84" s="22"/>
      <c r="F84" s="22"/>
      <c r="G84" s="71"/>
      <c r="H84" s="71"/>
    </row>
    <row r="85" spans="1:8" ht="14.25">
      <c r="A85" s="23"/>
      <c r="B85" s="22"/>
      <c r="C85" s="65"/>
      <c r="D85" s="22"/>
      <c r="E85" s="22"/>
      <c r="F85" s="22"/>
      <c r="G85" s="71"/>
      <c r="H85" s="71"/>
    </row>
    <row r="86" spans="1:8" ht="14.25">
      <c r="A86" s="23"/>
      <c r="B86" s="22"/>
      <c r="C86" s="65"/>
      <c r="D86" s="22"/>
      <c r="E86" s="22"/>
      <c r="F86" s="22"/>
      <c r="G86" s="71"/>
      <c r="H86" s="71"/>
    </row>
    <row r="87" spans="1:8" ht="14.25">
      <c r="A87" s="23"/>
      <c r="B87" s="22"/>
      <c r="C87" s="65"/>
      <c r="D87" s="22"/>
      <c r="E87" s="22"/>
      <c r="F87" s="22"/>
      <c r="G87" s="71"/>
      <c r="H87" s="71"/>
    </row>
    <row r="88" spans="1:8" ht="14.25">
      <c r="A88" s="23"/>
      <c r="B88" s="22"/>
      <c r="C88" s="65"/>
      <c r="D88" s="22"/>
      <c r="E88" s="22"/>
      <c r="F88" s="22"/>
      <c r="G88" s="71"/>
      <c r="H88" s="71"/>
    </row>
    <row r="89" spans="1:8" ht="14.25">
      <c r="A89" s="23"/>
      <c r="B89" s="22"/>
      <c r="C89" s="65"/>
      <c r="D89" s="22"/>
      <c r="E89" s="22"/>
      <c r="F89" s="22"/>
      <c r="G89" s="71"/>
      <c r="H89" s="71"/>
    </row>
    <row r="90" spans="1:8" ht="14.25">
      <c r="A90" s="23"/>
      <c r="B90" s="22"/>
      <c r="C90" s="65"/>
      <c r="D90" s="22"/>
      <c r="E90" s="22"/>
      <c r="F90" s="22"/>
      <c r="G90" s="71"/>
      <c r="H90" s="71"/>
    </row>
    <row r="91" spans="1:8" ht="14.25">
      <c r="A91" s="23"/>
      <c r="B91" s="22"/>
      <c r="C91" s="65"/>
      <c r="D91" s="22"/>
      <c r="E91" s="22"/>
      <c r="F91" s="22"/>
      <c r="G91" s="71"/>
      <c r="H91" s="71"/>
    </row>
    <row r="92" spans="1:8" ht="14.25">
      <c r="A92" s="23"/>
      <c r="B92" s="22"/>
      <c r="C92" s="65"/>
      <c r="D92" s="22"/>
      <c r="E92" s="22"/>
      <c r="F92" s="22"/>
      <c r="G92" s="71"/>
      <c r="H92" s="71"/>
    </row>
    <row r="93" spans="1:8" ht="14.25">
      <c r="A93" s="23"/>
      <c r="B93" s="22"/>
      <c r="C93" s="65"/>
      <c r="D93" s="22"/>
      <c r="E93" s="22"/>
      <c r="F93" s="22"/>
      <c r="G93" s="71"/>
      <c r="H93" s="71"/>
    </row>
    <row r="94" spans="1:8" ht="14.25">
      <c r="A94" s="23"/>
      <c r="B94" s="22"/>
      <c r="C94" s="65"/>
      <c r="D94" s="22"/>
      <c r="E94" s="22"/>
      <c r="F94" s="22"/>
      <c r="G94" s="71"/>
      <c r="H94" s="71"/>
    </row>
    <row r="95" spans="1:8" ht="14.25">
      <c r="A95" s="23"/>
      <c r="B95" s="22"/>
      <c r="C95" s="65"/>
      <c r="D95" s="22"/>
      <c r="E95" s="22"/>
      <c r="F95" s="22"/>
      <c r="G95" s="71"/>
      <c r="H95" s="71"/>
    </row>
    <row r="96" spans="1:8" ht="14.25">
      <c r="A96" s="23"/>
      <c r="B96" s="22"/>
      <c r="C96" s="65"/>
      <c r="D96" s="22"/>
      <c r="E96" s="22"/>
      <c r="F96" s="22"/>
      <c r="G96" s="71"/>
      <c r="H96" s="71"/>
    </row>
    <row r="97" spans="1:8" ht="14.25">
      <c r="A97" s="23"/>
      <c r="B97" s="22"/>
      <c r="C97" s="65"/>
      <c r="D97" s="22"/>
      <c r="E97" s="22"/>
      <c r="F97" s="22"/>
      <c r="G97" s="71"/>
      <c r="H97" s="71"/>
    </row>
    <row r="98" spans="1:8" ht="14.25">
      <c r="A98" s="23"/>
      <c r="B98" s="22"/>
      <c r="C98" s="65"/>
      <c r="D98" s="22"/>
      <c r="E98" s="22"/>
      <c r="F98" s="22"/>
      <c r="G98" s="71"/>
      <c r="H98" s="71"/>
    </row>
  </sheetData>
  <autoFilter ref="A1:H1"/>
  <pageMargins left="0.7" right="0.7" top="0.75" bottom="0.75" header="0.3" footer="0.3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9"/>
  <sheetViews>
    <sheetView workbookViewId="0">
      <selection activeCell="G21" sqref="G21"/>
    </sheetView>
  </sheetViews>
  <sheetFormatPr baseColWidth="10" defaultColWidth="11.42578125" defaultRowHeight="12.75"/>
  <cols>
    <col min="1" max="1" width="17.85546875" customWidth="1"/>
    <col min="2" max="2" width="21.85546875" customWidth="1"/>
  </cols>
  <sheetData>
    <row r="1" spans="1:9" ht="25.5">
      <c r="A1" s="37" t="s">
        <v>4</v>
      </c>
      <c r="B1" s="37"/>
      <c r="C1" s="37"/>
      <c r="D1" s="37"/>
      <c r="E1" s="37"/>
      <c r="F1" s="37"/>
      <c r="G1" s="24"/>
      <c r="H1" s="24"/>
      <c r="I1" s="24"/>
    </row>
    <row r="7" spans="1:9">
      <c r="A7" s="6" t="s">
        <v>5</v>
      </c>
      <c r="B7" s="7" t="s">
        <v>12</v>
      </c>
    </row>
    <row r="8" spans="1:9">
      <c r="A8" s="4" t="s">
        <v>6</v>
      </c>
      <c r="B8" s="4" t="s">
        <v>18</v>
      </c>
    </row>
    <row r="9" spans="1:9" ht="25.5">
      <c r="A9" s="4" t="s">
        <v>7</v>
      </c>
      <c r="B9" s="4" t="s">
        <v>22</v>
      </c>
    </row>
    <row r="10" spans="1:9">
      <c r="A10" s="4" t="s">
        <v>8</v>
      </c>
      <c r="B10" s="4" t="s">
        <v>16</v>
      </c>
    </row>
    <row r="11" spans="1:9" ht="25.5">
      <c r="A11" s="4" t="s">
        <v>11</v>
      </c>
      <c r="B11" s="4" t="s">
        <v>17</v>
      </c>
    </row>
    <row r="12" spans="1:9" ht="25.5">
      <c r="A12" s="4" t="s">
        <v>9</v>
      </c>
      <c r="B12" s="4" t="s">
        <v>19</v>
      </c>
    </row>
    <row r="13" spans="1:9" ht="25.5">
      <c r="A13" s="4" t="s">
        <v>10</v>
      </c>
      <c r="B13" s="4" t="s">
        <v>14</v>
      </c>
    </row>
    <row r="14" spans="1:9">
      <c r="A14" s="5"/>
      <c r="B14" s="4" t="s">
        <v>15</v>
      </c>
    </row>
    <row r="15" spans="1:9">
      <c r="A15" s="5"/>
      <c r="B15" s="4" t="s">
        <v>21</v>
      </c>
    </row>
    <row r="16" spans="1:9">
      <c r="A16" s="5"/>
      <c r="B16" s="4" t="s">
        <v>13</v>
      </c>
    </row>
    <row r="17" spans="1:2">
      <c r="A17" s="5"/>
      <c r="B17" s="4" t="s">
        <v>23</v>
      </c>
    </row>
    <row r="18" spans="1:2">
      <c r="A18" s="5"/>
      <c r="B18" s="4" t="s">
        <v>20</v>
      </c>
    </row>
    <row r="19" spans="1:2">
      <c r="A19" s="5"/>
      <c r="B19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Remises C</vt:lpstr>
      <vt:lpstr>Remises N</vt:lpstr>
      <vt:lpstr>Bordereau espèces</vt:lpstr>
      <vt:lpstr>Historiques_remises</vt:lpstr>
      <vt:lpstr>Paramètres</vt:lpstr>
      <vt:lpstr>'Remises C'!Zone_d_impression</vt:lpstr>
    </vt:vector>
  </TitlesOfParts>
  <Company>GIE ATLANTICA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LEMANCEL Francine</dc:creator>
  <cp:lastModifiedBy>Pascal Richard</cp:lastModifiedBy>
  <cp:lastPrinted>2019-06-04T08:46:13Z</cp:lastPrinted>
  <dcterms:created xsi:type="dcterms:W3CDTF">2011-11-10T03:46:15Z</dcterms:created>
  <dcterms:modified xsi:type="dcterms:W3CDTF">2019-06-04T12:19:16Z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maine d'activité">
    <vt:lpwstr>Moyens de paiement</vt:lpwstr>
  </property>
  <property fmtid="{D5CDD505-2E9C-101B-9397-08002B2CF9AE}" pid="3" name="DatePublication">
    <vt:lpwstr>2011-11-16T00:00:00Z</vt:lpwstr>
  </property>
  <property fmtid="{D5CDD505-2E9C-101B-9397-08002B2CF9AE}" pid="4" name="Redacteur">
    <vt:lpwstr>LEMANCEL Francine</vt:lpwstr>
  </property>
  <property fmtid="{D5CDD505-2E9C-101B-9397-08002B2CF9AE}" pid="5" name="Statut">
    <vt:lpwstr>Publié dans le Portail</vt:lpwstr>
  </property>
  <property fmtid="{D5CDD505-2E9C-101B-9397-08002B2CF9AE}" pid="6" name="Année / Mois">
    <vt:lpwstr/>
  </property>
  <property fmtid="{D5CDD505-2E9C-101B-9397-08002B2CF9AE}" pid="7" name="Thème">
    <vt:lpwstr>Quoi de neuf</vt:lpwstr>
  </property>
</Properties>
</file>