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1E5D71D2-C296-4BB4-A4D4-FAEA5D4962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 (3)" sheetId="3" r:id="rId1"/>
    <sheet name="Feuil1" sheetId="1" r:id="rId2"/>
    <sheet name="Feuil1 (2)" sheetId="2" r:id="rId3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8" i="3" l="1"/>
  <c r="A24" i="3"/>
  <c r="A16" i="3"/>
  <c r="A8" i="3"/>
  <c r="D17" i="3"/>
  <c r="D9" i="3"/>
  <c r="D25" i="3"/>
  <c r="D24" i="3" l="1"/>
  <c r="D28" i="3"/>
  <c r="D8" i="3"/>
  <c r="D16" i="3"/>
  <c r="A24" i="2"/>
  <c r="A16" i="2"/>
  <c r="A8" i="2"/>
  <c r="A28" i="2" s="1"/>
  <c r="D17" i="2"/>
  <c r="D25" i="2"/>
  <c r="D27" i="3" l="1"/>
  <c r="D16" i="2"/>
  <c r="D24" i="2"/>
  <c r="A24" i="1"/>
  <c r="A16" i="1"/>
  <c r="A8" i="1"/>
  <c r="A28" i="1" s="1"/>
  <c r="D17" i="1"/>
  <c r="D9" i="1"/>
  <c r="D25" i="1"/>
  <c r="D9" i="2"/>
  <c r="D28" i="2" l="1"/>
  <c r="D8" i="2"/>
  <c r="D27" i="2" s="1"/>
  <c r="D16" i="1"/>
  <c r="D24" i="1"/>
  <c r="D28" i="1" l="1"/>
  <c r="D8" i="1"/>
  <c r="D27" i="1" l="1"/>
</calcChain>
</file>

<file path=xl/sharedStrings.xml><?xml version="1.0" encoding="utf-8"?>
<sst xmlns="http://schemas.openxmlformats.org/spreadsheetml/2006/main" count="135" uniqueCount="28">
  <si>
    <t>X</t>
  </si>
  <si>
    <t>NOTE EVALUATION 1</t>
  </si>
  <si>
    <t>EVALUATION 2</t>
  </si>
  <si>
    <t>EVALUATION 3</t>
  </si>
  <si>
    <t>EVALUATION 1</t>
  </si>
  <si>
    <t>CRITERE 1</t>
  </si>
  <si>
    <t>CRITERE 2</t>
  </si>
  <si>
    <t>CRITERE 3</t>
  </si>
  <si>
    <t>CRITERE 4</t>
  </si>
  <si>
    <t>CRITERE 5</t>
  </si>
  <si>
    <t>CRITERE 6</t>
  </si>
  <si>
    <t>CRITERE 7</t>
  </si>
  <si>
    <t>CRITERE 8</t>
  </si>
  <si>
    <t>CRITERE 9</t>
  </si>
  <si>
    <t>CRITERE 10</t>
  </si>
  <si>
    <t>CRITERE 11</t>
  </si>
  <si>
    <t>NOTE EVALUATION 2</t>
  </si>
  <si>
    <t>NOTE EVALUATION 3</t>
  </si>
  <si>
    <t>NOTE EVALUATION 1+2+3</t>
  </si>
  <si>
    <t>POURCENTAGE 1</t>
  </si>
  <si>
    <t>POURCENTAGE 2</t>
  </si>
  <si>
    <t>POURCENTAGE 3</t>
  </si>
  <si>
    <t>POURCENTAGE 1+2+3</t>
  </si>
  <si>
    <t>PAS BON</t>
  </si>
  <si>
    <t>MOYEN</t>
  </si>
  <si>
    <t>BON</t>
  </si>
  <si>
    <t>PAS D'AVIS</t>
  </si>
  <si>
    <t>X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</si>
</sst>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&quot;/20&quot;"/>
    <numFmt numFmtId="165" formatCode="0.0&quot;/5&quot;"/>
    <numFmt numFmtId="166" formatCode="0.0&quot;/3&quot;"/>
    <numFmt numFmtId="167" formatCode="0/5"/>
    <numFmt numFmtId="168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0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167" fontId="0" fillId="2" borderId="1" xfId="0" applyNumberFormat="1" applyFill="1" applyBorder="1"/>
    <xf numFmtId="0" fontId="0" fillId="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0" fillId="2" borderId="0" xfId="0" applyFill="1" applyBorder="1" applyAlignment="1"/>
    <xf numFmtId="0" fontId="0" fillId="0" borderId="0" xfId="0" applyBorder="1" applyAlignment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2" borderId="0" xfId="0" applyFont="1" applyFill="1" applyBorder="1"/>
    <xf numFmtId="9" fontId="4" fillId="2" borderId="0" xfId="0" applyNumberFormat="1" applyFont="1" applyFill="1" applyBorder="1"/>
    <xf numFmtId="168" fontId="4" fillId="2" borderId="0" xfId="0" applyNumberFormat="1" applyFont="1" applyFill="1" applyBorder="1"/>
    <xf numFmtId="0" fontId="4" fillId="0" borderId="0" xfId="0" applyFont="1"/>
    <xf numFmtId="0" fontId="3" fillId="3" borderId="1" xfId="0" applyFont="1" applyFill="1" applyBorder="1" applyAlignment="1">
      <alignment horizontal="center"/>
    </xf>
    <xf numFmtId="166" fontId="0" fillId="0" borderId="1" xfId="0" applyNumberFormat="1" applyFill="1" applyBorder="1" applyAlignment="1">
      <alignment wrapText="1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9" fontId="0" fillId="0" borderId="1" xfId="1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wrapText="1"/>
    </xf>
    <xf numFmtId="9" fontId="3" fillId="3" borderId="1" xfId="1" applyFont="1" applyFill="1" applyBorder="1" applyAlignment="1">
      <alignment wrapText="1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0" borderId="3" xfId="0" applyBorder="1" applyAlignment="1">
      <alignment wrapText="1"/>
    </xf>
    <xf numFmtId="10" fontId="4" fillId="2" borderId="4" xfId="0" applyNumberFormat="1" applyFont="1" applyFill="1" applyBorder="1" applyAlignment="1">
      <alignment horizontal="center"/>
    </xf>
    <xf numFmtId="9" fontId="4" fillId="2" borderId="4" xfId="0" applyNumberFormat="1" applyFont="1" applyFill="1" applyBorder="1" applyAlignment="1">
      <alignment horizontal="center"/>
    </xf>
    <xf numFmtId="9" fontId="4" fillId="2" borderId="4" xfId="1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wrapText="1"/>
    </xf>
  </cellXfs>
  <cellStyles count="3">
    <cellStyle name="Normal" xfId="0" builtinId="0"/>
    <cellStyle name="Normal 4" xfId="2" xr:uid="{00000000-0005-0000-0000-000001000000}"/>
    <cellStyle name="Pourcentage" xfId="1" builtinId="5"/>
  </cellStyles>
  <dxfs count="12"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BBA933-4ECA-47EB-9D11-6A8075D8D77F}">
  <sheetPr codeName="Feuil3"/>
  <dimension ref="A1:BW634"/>
  <sheetViews>
    <sheetView tabSelected="1" workbookViewId="0">
      <selection activeCell="L6" sqref="L6"/>
    </sheetView>
  </sheetViews>
  <sheetFormatPr baseColWidth="10" defaultRowHeight="15" x14ac:dyDescent="0.25"/>
  <cols>
    <col min="1" max="1" width="7.140625" style="13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10"/>
      <c r="B1" s="22" t="s">
        <v>4</v>
      </c>
      <c r="C1" s="23"/>
      <c r="D1" s="14" t="s">
        <v>23</v>
      </c>
      <c r="E1" s="14" t="s">
        <v>24</v>
      </c>
      <c r="F1" s="14" t="s">
        <v>25</v>
      </c>
      <c r="G1" s="14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1">
        <v>9.0899999999999995E-2</v>
      </c>
      <c r="B2" s="24" t="s">
        <v>5</v>
      </c>
      <c r="C2" s="25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1">
        <v>9.0899999999999995E-2</v>
      </c>
      <c r="B3" s="24" t="s">
        <v>6</v>
      </c>
      <c r="C3" s="25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1">
        <v>9.0899999999999995E-2</v>
      </c>
      <c r="B4" s="24" t="s">
        <v>7</v>
      </c>
      <c r="C4" s="25"/>
      <c r="D4" s="2"/>
      <c r="E4" s="2"/>
      <c r="F4" s="2" t="s">
        <v>0</v>
      </c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1">
        <v>9.0899999999999995E-2</v>
      </c>
      <c r="B5" s="24" t="s">
        <v>8</v>
      </c>
      <c r="C5" s="25"/>
      <c r="D5" s="2"/>
      <c r="E5" s="2"/>
      <c r="F5" s="2" t="s">
        <v>0</v>
      </c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1">
        <v>9.0899999999999995E-2</v>
      </c>
      <c r="B6" s="24" t="s">
        <v>9</v>
      </c>
      <c r="C6" s="25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10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8">
        <f>SUM(A2:A6)</f>
        <v>0.45449999999999996</v>
      </c>
      <c r="B8" s="16" t="s">
        <v>1</v>
      </c>
      <c r="C8" s="17"/>
      <c r="D8" s="29">
        <f ca="1">D9*5</f>
        <v>5</v>
      </c>
      <c r="E8" s="29"/>
      <c r="F8" s="29"/>
      <c r="G8" s="29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8"/>
      <c r="B9" s="16" t="s">
        <v>19</v>
      </c>
      <c r="C9" s="17"/>
      <c r="D9" s="18">
        <f ca="1">MPONDEREPARLIGNES(D2:G6)/A8/4</f>
        <v>1</v>
      </c>
      <c r="E9" s="18"/>
      <c r="F9" s="18"/>
      <c r="G9" s="18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10"/>
      <c r="B11" s="22" t="s">
        <v>2</v>
      </c>
      <c r="C11" s="23"/>
      <c r="D11" s="14" t="s">
        <v>23</v>
      </c>
      <c r="E11" s="14" t="s">
        <v>24</v>
      </c>
      <c r="F11" s="14" t="s">
        <v>25</v>
      </c>
      <c r="G11" s="14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1">
        <v>9.0899999999999995E-2</v>
      </c>
      <c r="B12" s="24" t="s">
        <v>10</v>
      </c>
      <c r="C12" s="25"/>
      <c r="D12" s="2"/>
      <c r="E12" s="2"/>
      <c r="F12" s="2" t="s">
        <v>0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1">
        <v>9.0899999999999995E-2</v>
      </c>
      <c r="B13" s="24" t="s">
        <v>11</v>
      </c>
      <c r="C13" s="25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1">
        <v>9.0899999999999995E-2</v>
      </c>
      <c r="B14" s="24" t="s">
        <v>12</v>
      </c>
      <c r="C14" s="25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7">
        <f>SUM(A12:A14)</f>
        <v>0.2727</v>
      </c>
      <c r="B16" s="16" t="s">
        <v>16</v>
      </c>
      <c r="C16" s="17"/>
      <c r="D16" s="15">
        <f ca="1">D17*3</f>
        <v>3</v>
      </c>
      <c r="E16" s="15"/>
      <c r="F16" s="15"/>
      <c r="G16" s="15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7"/>
      <c r="B17" s="16" t="s">
        <v>20</v>
      </c>
      <c r="C17" s="17"/>
      <c r="D17" s="18">
        <f ca="1">MPONDEREPARLIGNES(D12:G14)/A16/4</f>
        <v>1</v>
      </c>
      <c r="E17" s="18"/>
      <c r="F17" s="18"/>
      <c r="G17" s="18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10"/>
      <c r="B19" s="22" t="s">
        <v>3</v>
      </c>
      <c r="C19" s="23"/>
      <c r="D19" s="14" t="s">
        <v>23</v>
      </c>
      <c r="E19" s="14" t="s">
        <v>24</v>
      </c>
      <c r="F19" s="14" t="s">
        <v>25</v>
      </c>
      <c r="G19" s="14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1">
        <v>9.0899999999999995E-2</v>
      </c>
      <c r="B20" s="24" t="s">
        <v>13</v>
      </c>
      <c r="C20" s="25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1">
        <v>9.0899999999999995E-2</v>
      </c>
      <c r="B21" s="24" t="s">
        <v>14</v>
      </c>
      <c r="C21" s="25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1">
        <v>9.0899999999999995E-2</v>
      </c>
      <c r="B22" s="24" t="s">
        <v>15</v>
      </c>
      <c r="C22" s="25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10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6">
        <f>SUM(A20:A22)</f>
        <v>0.2727</v>
      </c>
      <c r="B24" s="16" t="s">
        <v>17</v>
      </c>
      <c r="C24" s="17"/>
      <c r="D24" s="15">
        <f ca="1">D25*3</f>
        <v>3</v>
      </c>
      <c r="E24" s="15"/>
      <c r="F24" s="15"/>
      <c r="G24" s="15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6"/>
      <c r="B25" s="16" t="s">
        <v>21</v>
      </c>
      <c r="C25" s="17"/>
      <c r="D25" s="18">
        <f ca="1">MPONDEREPARLIGNES(D20:G22)/A24/4</f>
        <v>1</v>
      </c>
      <c r="E25" s="18"/>
      <c r="F25" s="18"/>
      <c r="G25" s="18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10"/>
      <c r="B27" s="19" t="s">
        <v>18</v>
      </c>
      <c r="C27" s="19"/>
      <c r="D27" s="20">
        <f ca="1">SUM(D8,D16,D24)*1.8181818181818</f>
        <v>19.999999999999797</v>
      </c>
      <c r="E27" s="20"/>
      <c r="F27" s="20"/>
      <c r="G27" s="20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2">
        <f>SUM(A8,A16,A24)</f>
        <v>0.99990000000000001</v>
      </c>
      <c r="B28" s="19" t="s">
        <v>22</v>
      </c>
      <c r="C28" s="19"/>
      <c r="D28" s="21">
        <f ca="1">SUM(D9,D17,D25)/3</f>
        <v>1</v>
      </c>
      <c r="E28" s="21"/>
      <c r="F28" s="21"/>
      <c r="G28" s="2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10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10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10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10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1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10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10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10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10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10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1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1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10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10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1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1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1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10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10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1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1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10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10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10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10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10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10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10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1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10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1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1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10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10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10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1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10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10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10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10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1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10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10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10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10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10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10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10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10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10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10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10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10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10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10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10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10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10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10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10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10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10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10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10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10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10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10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10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10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10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10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10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10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10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10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10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10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10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10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10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10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10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10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10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10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10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10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10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10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10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10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10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10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10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10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10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10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10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10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10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10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10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10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10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10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10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10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10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10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10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10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10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10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10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10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10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10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1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10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10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10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10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10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10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10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10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10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10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10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10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10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10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10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10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10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10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10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10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10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10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10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10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10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10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10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1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10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10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10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10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10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10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10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10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10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10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10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10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10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10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10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10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10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10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10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10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10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10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10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10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10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10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10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10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10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10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10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10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10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10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10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10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10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10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10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10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10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10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10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10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10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10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10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10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10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10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10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10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10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10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10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10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10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10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10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10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10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10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10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10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10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10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10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10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10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10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10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10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10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10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10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10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10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10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10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10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10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10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10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10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10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10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10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10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10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10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10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10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10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10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10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10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10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10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10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10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10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10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10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10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10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10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10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10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10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10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10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10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10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10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10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10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10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10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10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10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10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10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10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10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10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10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10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10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10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10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10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10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10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10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10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10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10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10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10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10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10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10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10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10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10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10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10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10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10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10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10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10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10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10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10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10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10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10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10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10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10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10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10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10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10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10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10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10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10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10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10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10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10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10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10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10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10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10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10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10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10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10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10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10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10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10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10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10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10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10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10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10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10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10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10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10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10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10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10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10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10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10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1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1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1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1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1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1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1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1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1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1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1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1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1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1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1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1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1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1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1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1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1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1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1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1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1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1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1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1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1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1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1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1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1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1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1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1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1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1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1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1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1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1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1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1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1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1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1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1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1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1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1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1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1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1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1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1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1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1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1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1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1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1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1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1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1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1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1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1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1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1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1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1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1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1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1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1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1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1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1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1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1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1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1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1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1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1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1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1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10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10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10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10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10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10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10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10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10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10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10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10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10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10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10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10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10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10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10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10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10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10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10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10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10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10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10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10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10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10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10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10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10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10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10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10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10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10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10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10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10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10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10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10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10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10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10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10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10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10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10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10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10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10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10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10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10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10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10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10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10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10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10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10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10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10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10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10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10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10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10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10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10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10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10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10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10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10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10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10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10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10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10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10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10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10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10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10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10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10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10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10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10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10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10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10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10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10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10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10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10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10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10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10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10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10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10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10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10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10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10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10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10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10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10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10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10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10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10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10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10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10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10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10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10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10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10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10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10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10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10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10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10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10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10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10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B6:C6"/>
    <mergeCell ref="B1:C1"/>
    <mergeCell ref="B2:C2"/>
    <mergeCell ref="B3:C3"/>
    <mergeCell ref="B4:C4"/>
    <mergeCell ref="B5:C5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A24:A25"/>
    <mergeCell ref="B24:C24"/>
    <mergeCell ref="B12:C12"/>
    <mergeCell ref="B13:C13"/>
    <mergeCell ref="B14:C14"/>
    <mergeCell ref="A16:A17"/>
    <mergeCell ref="B16:C16"/>
    <mergeCell ref="B28:C28"/>
    <mergeCell ref="D28:G28"/>
    <mergeCell ref="B19:C19"/>
    <mergeCell ref="B20:C20"/>
    <mergeCell ref="B21:C21"/>
    <mergeCell ref="B22:C22"/>
    <mergeCell ref="D24:G24"/>
    <mergeCell ref="B25:C25"/>
    <mergeCell ref="D25:G25"/>
    <mergeCell ref="B27:C27"/>
    <mergeCell ref="D27:G27"/>
  </mergeCells>
  <conditionalFormatting sqref="D2:D6 D12:D14 D20:D22">
    <cfRule type="containsText" dxfId="11" priority="4" operator="containsText" text="X">
      <formula>NOT(ISERROR(SEARCH("X",D2)))</formula>
    </cfRule>
  </conditionalFormatting>
  <conditionalFormatting sqref="E2:E6 E12:E14 E20:E22">
    <cfRule type="containsText" dxfId="10" priority="3" operator="containsText" text="X">
      <formula>NOT(ISERROR(SEARCH("X",E2)))</formula>
    </cfRule>
  </conditionalFormatting>
  <conditionalFormatting sqref="F2:F6 F12:F14 F20:F22">
    <cfRule type="containsText" dxfId="9" priority="2" operator="containsText" text="X">
      <formula>NOT(ISERROR(SEARCH("X",F2)))</formula>
    </cfRule>
  </conditionalFormatting>
  <conditionalFormatting sqref="G2:G6 G12:G14 G20:G22">
    <cfRule type="containsText" dxfId="8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W634"/>
  <sheetViews>
    <sheetView workbookViewId="0">
      <selection activeCell="M10" sqref="M10"/>
    </sheetView>
  </sheetViews>
  <sheetFormatPr baseColWidth="10" defaultRowHeight="15" x14ac:dyDescent="0.25"/>
  <cols>
    <col min="1" max="1" width="7.140625" style="13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10"/>
      <c r="B1" s="22" t="s">
        <v>4</v>
      </c>
      <c r="C1" s="23"/>
      <c r="D1" s="8" t="s">
        <v>23</v>
      </c>
      <c r="E1" s="8" t="s">
        <v>24</v>
      </c>
      <c r="F1" s="8" t="s">
        <v>25</v>
      </c>
      <c r="G1" s="8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1">
        <v>9.0899999999999995E-2</v>
      </c>
      <c r="B2" s="24" t="s">
        <v>5</v>
      </c>
      <c r="C2" s="25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1">
        <v>9.0899999999999995E-2</v>
      </c>
      <c r="B3" s="24" t="s">
        <v>6</v>
      </c>
      <c r="C3" s="25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1">
        <v>9.0899999999999995E-2</v>
      </c>
      <c r="B4" s="24" t="s">
        <v>7</v>
      </c>
      <c r="C4" s="25"/>
      <c r="D4" s="2" t="s">
        <v>27</v>
      </c>
      <c r="E4" s="2"/>
      <c r="F4" s="2"/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1">
        <v>9.0899999999999995E-2</v>
      </c>
      <c r="B5" s="24" t="s">
        <v>8</v>
      </c>
      <c r="C5" s="25"/>
      <c r="D5" s="2"/>
      <c r="E5" s="2" t="s">
        <v>0</v>
      </c>
      <c r="F5" s="2"/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1">
        <v>9.0899999999999995E-2</v>
      </c>
      <c r="B6" s="24" t="s">
        <v>9</v>
      </c>
      <c r="C6" s="25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10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8">
        <f>SUM(A2:A6)</f>
        <v>0.45449999999999996</v>
      </c>
      <c r="B8" s="16" t="s">
        <v>1</v>
      </c>
      <c r="C8" s="17"/>
      <c r="D8" s="29">
        <f ca="1">D9*5</f>
        <v>5</v>
      </c>
      <c r="E8" s="29"/>
      <c r="F8" s="29"/>
      <c r="G8" s="29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8"/>
      <c r="B9" s="16" t="s">
        <v>19</v>
      </c>
      <c r="C9" s="17"/>
      <c r="D9" s="18">
        <f ca="1">MPONDEREPARLIGNES(D2:G6)/A8/4</f>
        <v>1</v>
      </c>
      <c r="E9" s="18"/>
      <c r="F9" s="18"/>
      <c r="G9" s="18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10"/>
      <c r="B11" s="22" t="s">
        <v>2</v>
      </c>
      <c r="C11" s="23"/>
      <c r="D11" s="8" t="s">
        <v>23</v>
      </c>
      <c r="E11" s="8" t="s">
        <v>24</v>
      </c>
      <c r="F11" s="8" t="s">
        <v>25</v>
      </c>
      <c r="G11" s="8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1">
        <v>9.0899999999999995E-2</v>
      </c>
      <c r="B12" s="24" t="s">
        <v>10</v>
      </c>
      <c r="C12" s="25"/>
      <c r="D12" s="2"/>
      <c r="E12" s="2" t="s">
        <v>0</v>
      </c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1">
        <v>9.0899999999999995E-2</v>
      </c>
      <c r="B13" s="24" t="s">
        <v>11</v>
      </c>
      <c r="C13" s="25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1">
        <v>9.0899999999999995E-2</v>
      </c>
      <c r="B14" s="24" t="s">
        <v>12</v>
      </c>
      <c r="C14" s="25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7">
        <f>SUM(A12:A14)</f>
        <v>0.2727</v>
      </c>
      <c r="B16" s="16" t="s">
        <v>16</v>
      </c>
      <c r="C16" s="17"/>
      <c r="D16" s="15">
        <f ca="1">D17*3</f>
        <v>3</v>
      </c>
      <c r="E16" s="15"/>
      <c r="F16" s="15"/>
      <c r="G16" s="15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7"/>
      <c r="B17" s="16" t="s">
        <v>20</v>
      </c>
      <c r="C17" s="17"/>
      <c r="D17" s="18">
        <f ca="1">MPONDEREPARLIGNES(D12:G14)/A16/4</f>
        <v>1</v>
      </c>
      <c r="E17" s="18"/>
      <c r="F17" s="18"/>
      <c r="G17" s="18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10"/>
      <c r="B19" s="22" t="s">
        <v>3</v>
      </c>
      <c r="C19" s="23"/>
      <c r="D19" s="8" t="s">
        <v>23</v>
      </c>
      <c r="E19" s="8" t="s">
        <v>24</v>
      </c>
      <c r="F19" s="8" t="s">
        <v>25</v>
      </c>
      <c r="G19" s="8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1">
        <v>9.0899999999999995E-2</v>
      </c>
      <c r="B20" s="24" t="s">
        <v>13</v>
      </c>
      <c r="C20" s="25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1">
        <v>9.0899999999999995E-2</v>
      </c>
      <c r="B21" s="24" t="s">
        <v>14</v>
      </c>
      <c r="C21" s="25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1">
        <v>9.0899999999999995E-2</v>
      </c>
      <c r="B22" s="24" t="s">
        <v>15</v>
      </c>
      <c r="C22" s="25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10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6">
        <f>SUM(A20:A22)</f>
        <v>0.2727</v>
      </c>
      <c r="B24" s="16" t="s">
        <v>17</v>
      </c>
      <c r="C24" s="17"/>
      <c r="D24" s="15">
        <f ca="1">D25*3</f>
        <v>3</v>
      </c>
      <c r="E24" s="15"/>
      <c r="F24" s="15"/>
      <c r="G24" s="15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6"/>
      <c r="B25" s="16" t="s">
        <v>21</v>
      </c>
      <c r="C25" s="17"/>
      <c r="D25" s="18">
        <f ca="1">MPONDEREPARLIGNES(D20:G22)/A24/4</f>
        <v>1</v>
      </c>
      <c r="E25" s="18"/>
      <c r="F25" s="18"/>
      <c r="G25" s="18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10"/>
      <c r="B27" s="19" t="s">
        <v>18</v>
      </c>
      <c r="C27" s="19"/>
      <c r="D27" s="20">
        <f ca="1">SUM(D8,D16,D24)*1.8181818181818</f>
        <v>19.999999999999797</v>
      </c>
      <c r="E27" s="20"/>
      <c r="F27" s="20"/>
      <c r="G27" s="20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2">
        <f>SUM(A8,A16,A24)</f>
        <v>0.99990000000000001</v>
      </c>
      <c r="B28" s="19" t="s">
        <v>22</v>
      </c>
      <c r="C28" s="19"/>
      <c r="D28" s="21">
        <f ca="1">SUM(D9,D17,D25)/3</f>
        <v>1</v>
      </c>
      <c r="E28" s="21"/>
      <c r="F28" s="21"/>
      <c r="G28" s="2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10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10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10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10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1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10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10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10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10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10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1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1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10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10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1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1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1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10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10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1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1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10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10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10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10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10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10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10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1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10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1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1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10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10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10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1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10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10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10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10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1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10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10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10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10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10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10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10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10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10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10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10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10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10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10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10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10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10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10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10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10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10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10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10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10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10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10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10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10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10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10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10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10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10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10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10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10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10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10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10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10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10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10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10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10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10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10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10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10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10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10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10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10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10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10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10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10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10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10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10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10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10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10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10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10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10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10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10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10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10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10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10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10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10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10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10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10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1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10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10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10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10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10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10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10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10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10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10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10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10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10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10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10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10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10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10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10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10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10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10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10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10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10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10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10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1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10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10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10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10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10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10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10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10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10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10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10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10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10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10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10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10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10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10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10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10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10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10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10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10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10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10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10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10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10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10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10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10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10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10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10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10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10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10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10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10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10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10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10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10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10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10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10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10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10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10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10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10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10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10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10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10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10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10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10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10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10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10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10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10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10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10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10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10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10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10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10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10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10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10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10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10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10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10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10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10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10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10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10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10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10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10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10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10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10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10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10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10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10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10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10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10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10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10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10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10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10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10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10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10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10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10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10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10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10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10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10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10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10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10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10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10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10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10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10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10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10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10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10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10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10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10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10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10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10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10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10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10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10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10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10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10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10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10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10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10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10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10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10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10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10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10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10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10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10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10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10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10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10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10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10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10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10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10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10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10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10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10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10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10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10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10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10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10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10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10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10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10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10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10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10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10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10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10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10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10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10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10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10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10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10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10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10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10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10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10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10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10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10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10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10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10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10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10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10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10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10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10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1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1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1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1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1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1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1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1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1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1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1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1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1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1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1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1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1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1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1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1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1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1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1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1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1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1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1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1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1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1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1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1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1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1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1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1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1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1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1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1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1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1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1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1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1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1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1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1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1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1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1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1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1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1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1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1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1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1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1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1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1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1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1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1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1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1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1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1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1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1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1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1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1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1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1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1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1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1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1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1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1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1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1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1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1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1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1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1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10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10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10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10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10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10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10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10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10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10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10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10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10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10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10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10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10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10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10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10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10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10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10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10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10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10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10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10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10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10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10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10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10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10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10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10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10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10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10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10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10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10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10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10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10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10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10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10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10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10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10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10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10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10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10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10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10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10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10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10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10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10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10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10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10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10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10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10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10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10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10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10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10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10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10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10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10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10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10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10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10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10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10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10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10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10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10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10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10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10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10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10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10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10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10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10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10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10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10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10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10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10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10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10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10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10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10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10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10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10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10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10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10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10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10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10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10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10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10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10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10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10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10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10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10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10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10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10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10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10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10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10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10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10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10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10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mergeCells count="33">
    <mergeCell ref="A8:A9"/>
    <mergeCell ref="B8:C8"/>
    <mergeCell ref="B2:C2"/>
    <mergeCell ref="B3:C3"/>
    <mergeCell ref="B4:C4"/>
    <mergeCell ref="B5:C5"/>
    <mergeCell ref="B6:C6"/>
    <mergeCell ref="A16:A17"/>
    <mergeCell ref="B16:C16"/>
    <mergeCell ref="D16:G16"/>
    <mergeCell ref="B17:C17"/>
    <mergeCell ref="D17:G17"/>
    <mergeCell ref="A24:A25"/>
    <mergeCell ref="B24:C24"/>
    <mergeCell ref="D24:G24"/>
    <mergeCell ref="B25:C25"/>
    <mergeCell ref="D25:G25"/>
    <mergeCell ref="B27:C27"/>
    <mergeCell ref="D27:G27"/>
    <mergeCell ref="B28:C28"/>
    <mergeCell ref="D28:G28"/>
    <mergeCell ref="B1:C1"/>
    <mergeCell ref="B11:C11"/>
    <mergeCell ref="B19:C19"/>
    <mergeCell ref="B21:C21"/>
    <mergeCell ref="B22:C22"/>
    <mergeCell ref="B20:C20"/>
    <mergeCell ref="D8:G8"/>
    <mergeCell ref="B9:C9"/>
    <mergeCell ref="D9:G9"/>
    <mergeCell ref="B12:C12"/>
    <mergeCell ref="B13:C13"/>
    <mergeCell ref="B14:C14"/>
  </mergeCells>
  <conditionalFormatting sqref="D2:D6 D12:D14 D20:D22">
    <cfRule type="containsText" dxfId="7" priority="16" operator="containsText" text="X">
      <formula>NOT(ISERROR(SEARCH("X",D2)))</formula>
    </cfRule>
  </conditionalFormatting>
  <conditionalFormatting sqref="E2:E6 E12:E14 E20:E22">
    <cfRule type="containsText" dxfId="6" priority="15" operator="containsText" text="X">
      <formula>NOT(ISERROR(SEARCH("X",E2)))</formula>
    </cfRule>
  </conditionalFormatting>
  <conditionalFormatting sqref="F2:F6 F12:F14 F20:F22">
    <cfRule type="containsText" dxfId="5" priority="14" operator="containsText" text="X">
      <formula>NOT(ISERROR(SEARCH("X",F2)))</formula>
    </cfRule>
  </conditionalFormatting>
  <conditionalFormatting sqref="G2:G6 G12:G14 G20:G22">
    <cfRule type="containsText" dxfId="4" priority="13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W634"/>
  <sheetViews>
    <sheetView workbookViewId="0">
      <selection activeCell="K11" sqref="K11"/>
    </sheetView>
  </sheetViews>
  <sheetFormatPr baseColWidth="10" defaultRowHeight="15" x14ac:dyDescent="0.25"/>
  <cols>
    <col min="1" max="1" width="7.140625" style="13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10"/>
      <c r="B1" s="22" t="s">
        <v>4</v>
      </c>
      <c r="C1" s="23"/>
      <c r="D1" s="9" t="s">
        <v>23</v>
      </c>
      <c r="E1" s="9" t="s">
        <v>24</v>
      </c>
      <c r="F1" s="9" t="s">
        <v>25</v>
      </c>
      <c r="G1" s="9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1">
        <v>9.0899999999999995E-2</v>
      </c>
      <c r="B2" s="24" t="s">
        <v>5</v>
      </c>
      <c r="C2" s="25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1">
        <v>9.0899999999999995E-2</v>
      </c>
      <c r="B3" s="24" t="s">
        <v>6</v>
      </c>
      <c r="C3" s="25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1">
        <v>9.0899999999999995E-2</v>
      </c>
      <c r="B4" s="24" t="s">
        <v>7</v>
      </c>
      <c r="C4" s="25"/>
      <c r="D4" s="2"/>
      <c r="E4" s="2" t="s">
        <v>0</v>
      </c>
      <c r="F4" s="2"/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1">
        <v>9.0899999999999995E-2</v>
      </c>
      <c r="B5" s="24" t="s">
        <v>8</v>
      </c>
      <c r="C5" s="25"/>
      <c r="D5" s="2"/>
      <c r="E5" s="2" t="s">
        <v>0</v>
      </c>
      <c r="F5" s="2"/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1">
        <v>9.0899999999999995E-2</v>
      </c>
      <c r="B6" s="24" t="s">
        <v>9</v>
      </c>
      <c r="C6" s="25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10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8">
        <f>SUM(A2:A6)</f>
        <v>0.45449999999999996</v>
      </c>
      <c r="B8" s="16" t="s">
        <v>1</v>
      </c>
      <c r="C8" s="17"/>
      <c r="D8" s="29">
        <f ca="1">D9*5</f>
        <v>5</v>
      </c>
      <c r="E8" s="29"/>
      <c r="F8" s="29"/>
      <c r="G8" s="29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8"/>
      <c r="B9" s="16" t="s">
        <v>19</v>
      </c>
      <c r="C9" s="17"/>
      <c r="D9" s="18">
        <f ca="1">MPONDEREPARLIGNES(D2:G6)/A8/4</f>
        <v>1</v>
      </c>
      <c r="E9" s="18"/>
      <c r="F9" s="18"/>
      <c r="G9" s="18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10"/>
      <c r="B11" s="22" t="s">
        <v>2</v>
      </c>
      <c r="C11" s="23"/>
      <c r="D11" s="9" t="s">
        <v>23</v>
      </c>
      <c r="E11" s="9" t="s">
        <v>24</v>
      </c>
      <c r="F11" s="9" t="s">
        <v>25</v>
      </c>
      <c r="G11" s="9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1">
        <v>9.0899999999999995E-2</v>
      </c>
      <c r="B12" s="24" t="s">
        <v>10</v>
      </c>
      <c r="C12" s="25"/>
      <c r="D12" s="2"/>
      <c r="E12" s="2"/>
      <c r="F12" s="2" t="s">
        <v>0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1">
        <v>9.0899999999999995E-2</v>
      </c>
      <c r="B13" s="24" t="s">
        <v>11</v>
      </c>
      <c r="C13" s="25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1">
        <v>9.0899999999999995E-2</v>
      </c>
      <c r="B14" s="24" t="s">
        <v>12</v>
      </c>
      <c r="C14" s="25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7">
        <f>SUM(A12:A14)</f>
        <v>0.2727</v>
      </c>
      <c r="B16" s="16" t="s">
        <v>16</v>
      </c>
      <c r="C16" s="17"/>
      <c r="D16" s="15">
        <f ca="1">D17*3</f>
        <v>3</v>
      </c>
      <c r="E16" s="15"/>
      <c r="F16" s="15"/>
      <c r="G16" s="15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7"/>
      <c r="B17" s="16" t="s">
        <v>20</v>
      </c>
      <c r="C17" s="17"/>
      <c r="D17" s="18">
        <f ca="1">MPONDEREPARLIGNES(D12:G14)/A16/4</f>
        <v>1</v>
      </c>
      <c r="E17" s="18"/>
      <c r="F17" s="18"/>
      <c r="G17" s="18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10"/>
      <c r="B19" s="22" t="s">
        <v>3</v>
      </c>
      <c r="C19" s="23"/>
      <c r="D19" s="9" t="s">
        <v>23</v>
      </c>
      <c r="E19" s="9" t="s">
        <v>24</v>
      </c>
      <c r="F19" s="9" t="s">
        <v>25</v>
      </c>
      <c r="G19" s="9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1">
        <v>9.0899999999999995E-2</v>
      </c>
      <c r="B20" s="24" t="s">
        <v>13</v>
      </c>
      <c r="C20" s="25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1">
        <v>9.0899999999999995E-2</v>
      </c>
      <c r="B21" s="24" t="s">
        <v>14</v>
      </c>
      <c r="C21" s="25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1">
        <v>9.0899999999999995E-2</v>
      </c>
      <c r="B22" s="24" t="s">
        <v>15</v>
      </c>
      <c r="C22" s="25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10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6">
        <f>SUM(A20:A22)</f>
        <v>0.2727</v>
      </c>
      <c r="B24" s="16" t="s">
        <v>17</v>
      </c>
      <c r="C24" s="17"/>
      <c r="D24" s="15">
        <f ca="1">D25*3</f>
        <v>3</v>
      </c>
      <c r="E24" s="15"/>
      <c r="F24" s="15"/>
      <c r="G24" s="15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6"/>
      <c r="B25" s="16" t="s">
        <v>21</v>
      </c>
      <c r="C25" s="17"/>
      <c r="D25" s="18">
        <f ca="1">MPONDEREPARLIGNES(D20:G22)/A24/4</f>
        <v>1</v>
      </c>
      <c r="E25" s="18"/>
      <c r="F25" s="18"/>
      <c r="G25" s="18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10"/>
      <c r="B27" s="19" t="s">
        <v>18</v>
      </c>
      <c r="C27" s="19"/>
      <c r="D27" s="20">
        <f ca="1">SUM(D8,D16,D24)*1.8181818181818</f>
        <v>19.999999999999797</v>
      </c>
      <c r="E27" s="20"/>
      <c r="F27" s="20"/>
      <c r="G27" s="20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2">
        <f>SUM(A8,A16,A24)</f>
        <v>0.99990000000000001</v>
      </c>
      <c r="B28" s="19" t="s">
        <v>22</v>
      </c>
      <c r="C28" s="19"/>
      <c r="D28" s="21">
        <f ca="1">SUM(D9,D17,D25)/3</f>
        <v>1</v>
      </c>
      <c r="E28" s="21"/>
      <c r="F28" s="21"/>
      <c r="G28" s="2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10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10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10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10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1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10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10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10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10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10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1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1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10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10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1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1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1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10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10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1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1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10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10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10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10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10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10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10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1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10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1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1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10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10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10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1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10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10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10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10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1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10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10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10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10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10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10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10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10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10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10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10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10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10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10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10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10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10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10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10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10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10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10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10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10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10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10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10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10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10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10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10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10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10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10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10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10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10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10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10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10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10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10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10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10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10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10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10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10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10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10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10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10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10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10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10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10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10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10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10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10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10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10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10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10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10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10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10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10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10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10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10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10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10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10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10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10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1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10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10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10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10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10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10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10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10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10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10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10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10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10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10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10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10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10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10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10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10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10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10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10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10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10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10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10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1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10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10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10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10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10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10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10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10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10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10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10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10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10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10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10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10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10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10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10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10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10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10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10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10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10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10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10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10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10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10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10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10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10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10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10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10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10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10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10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10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10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10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10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10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10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10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10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10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10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10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10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10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10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10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10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10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10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10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10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10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10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10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10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10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10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10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10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10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10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10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10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10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10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10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10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10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10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10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10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10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10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10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10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10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10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10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10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10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10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10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10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10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10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10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10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10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10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10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10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10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10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10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10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10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10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10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10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10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10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10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10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10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10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10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10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10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10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10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10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10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10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10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10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10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10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10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10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10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10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10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10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10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10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10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10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10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10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10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10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10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10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10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10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10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10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10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10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10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10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10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10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10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10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10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10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10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10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10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10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10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10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10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10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10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10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10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10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10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10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10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10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10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10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10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10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10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10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10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10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10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10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10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10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10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10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10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10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10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10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10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10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10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10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10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10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10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10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10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10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10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10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10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1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1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1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1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1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1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1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1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1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1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1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1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1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1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1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1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1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1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1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1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1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1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1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1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1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1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1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1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1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1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1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1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1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1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1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1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1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1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1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1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1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1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1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1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1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1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1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1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1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1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1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1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1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1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1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1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1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1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1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1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1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1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1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1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1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1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1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1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1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1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1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1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1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1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1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1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1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1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1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1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1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1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1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1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1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1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1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1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10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10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10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10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10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10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10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10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10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10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10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10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10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10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10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10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10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10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10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10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10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10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10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10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10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10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10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10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10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10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10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10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10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10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10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10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10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10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10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10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10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10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10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10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10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10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10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10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10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10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10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10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10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10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10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10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10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10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10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10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10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10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10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10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10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10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10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10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10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10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10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10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10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10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10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10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10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10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10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10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10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10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10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10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10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10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10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10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10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10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10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10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10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10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10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10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10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10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10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10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10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10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10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10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10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10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10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10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10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10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10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10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10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10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10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10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10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10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10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10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10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10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10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10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10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10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10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10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10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10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10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10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10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10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10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10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B28:C28"/>
    <mergeCell ref="D28:G28"/>
    <mergeCell ref="B19:C19"/>
    <mergeCell ref="B20:C20"/>
    <mergeCell ref="B21:C21"/>
    <mergeCell ref="B22:C22"/>
    <mergeCell ref="D24:G24"/>
    <mergeCell ref="B25:C25"/>
    <mergeCell ref="D25:G25"/>
    <mergeCell ref="B27:C27"/>
    <mergeCell ref="D27:G27"/>
    <mergeCell ref="A24:A25"/>
    <mergeCell ref="B24:C24"/>
    <mergeCell ref="B12:C12"/>
    <mergeCell ref="B13:C13"/>
    <mergeCell ref="B14:C14"/>
    <mergeCell ref="A16:A17"/>
    <mergeCell ref="B16:C16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B6:C6"/>
    <mergeCell ref="B1:C1"/>
    <mergeCell ref="B2:C2"/>
    <mergeCell ref="B3:C3"/>
    <mergeCell ref="B4:C4"/>
    <mergeCell ref="B5:C5"/>
  </mergeCells>
  <conditionalFormatting sqref="D2:D6 D12:D14 D20:D22">
    <cfRule type="containsText" dxfId="3" priority="4" operator="containsText" text="X">
      <formula>NOT(ISERROR(SEARCH("X",D2)))</formula>
    </cfRule>
  </conditionalFormatting>
  <conditionalFormatting sqref="E2:E6 E12:E14 E20:E22">
    <cfRule type="containsText" dxfId="2" priority="3" operator="containsText" text="X">
      <formula>NOT(ISERROR(SEARCH("X",E2)))</formula>
    </cfRule>
  </conditionalFormatting>
  <conditionalFormatting sqref="F2:F6 F12:F14 F20:F22">
    <cfRule type="containsText" dxfId="1" priority="2" operator="containsText" text="X">
      <formula>NOT(ISERROR(SEARCH("X",F2)))</formula>
    </cfRule>
  </conditionalFormatting>
  <conditionalFormatting sqref="G2:G6 G12:G14 G20:G22">
    <cfRule type="containsText" dxfId="0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(3)</vt:lpstr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2020-06-02T14:09:46Z</dcterms:created>
  <dcterms:modified xsi:type="dcterms:W3CDTF">2020-06-03T05:39:59Z</dcterms:modified>
</cp:coreProperties>
</file>