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7995" activeTab="1"/>
  </bookViews>
  <sheets>
    <sheet name="PARAM" sheetId="1" r:id="rId1"/>
    <sheet name="DONNE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I35" i="1" l="1"/>
  <c r="H35" i="1"/>
  <c r="G35" i="1"/>
  <c r="K31" i="1"/>
  <c r="F31" i="1"/>
  <c r="E31" i="1"/>
  <c r="D31" i="1"/>
  <c r="C31" i="1"/>
  <c r="K30" i="1"/>
  <c r="I30" i="1"/>
  <c r="H30" i="1"/>
  <c r="G30" i="1"/>
  <c r="I27" i="1"/>
  <c r="H27" i="1"/>
  <c r="G27" i="1"/>
  <c r="I25" i="1"/>
  <c r="H25" i="1"/>
  <c r="G25" i="1"/>
  <c r="K24" i="1"/>
  <c r="I24" i="1"/>
  <c r="H24" i="1"/>
  <c r="G24" i="1"/>
  <c r="I22" i="1"/>
  <c r="H22" i="1"/>
  <c r="G22" i="1"/>
  <c r="F21" i="1"/>
  <c r="I20" i="1"/>
  <c r="H20" i="1"/>
  <c r="G20" i="1"/>
</calcChain>
</file>

<file path=xl/sharedStrings.xml><?xml version="1.0" encoding="utf-8"?>
<sst xmlns="http://schemas.openxmlformats.org/spreadsheetml/2006/main" count="100" uniqueCount="43">
  <si>
    <t>x</t>
  </si>
  <si>
    <t>COMPTE 1</t>
  </si>
  <si>
    <t>COMPTE 2</t>
  </si>
  <si>
    <t>COMPTE 3</t>
  </si>
  <si>
    <t>COMPTE 4</t>
  </si>
  <si>
    <t>COMPTE 5</t>
  </si>
  <si>
    <t>COMPTE 6</t>
  </si>
  <si>
    <t>COMPTE 7</t>
  </si>
  <si>
    <t>COMPTE 8</t>
  </si>
  <si>
    <t>COMPTE 9</t>
  </si>
  <si>
    <t>FEUILLE1</t>
  </si>
  <si>
    <t>FEUILLE2</t>
  </si>
  <si>
    <t>FEUILLE3</t>
  </si>
  <si>
    <t>FEUILLE4</t>
  </si>
  <si>
    <t>FEUILLE5</t>
  </si>
  <si>
    <t>FEUILLE6</t>
  </si>
  <si>
    <t>FEUILLE7</t>
  </si>
  <si>
    <t>FEUILLE8</t>
  </si>
  <si>
    <t>FEUILLE9</t>
  </si>
  <si>
    <t>FEUILLE10</t>
  </si>
  <si>
    <t>FEUILLE11</t>
  </si>
  <si>
    <t>FEUILLE12</t>
  </si>
  <si>
    <t>FEUILLE13</t>
  </si>
  <si>
    <t>FEUILLE14</t>
  </si>
  <si>
    <t>FEUILLE15</t>
  </si>
  <si>
    <t>FEUILLE16</t>
  </si>
  <si>
    <t>FEUILLE17</t>
  </si>
  <si>
    <t>FEUILLE18</t>
  </si>
  <si>
    <t>FEUILLE19</t>
  </si>
  <si>
    <t>FEUILLE20</t>
  </si>
  <si>
    <t>FEUILLE21</t>
  </si>
  <si>
    <t>FEUILLE22</t>
  </si>
  <si>
    <t>FEUILLE23</t>
  </si>
  <si>
    <t>FEUILLE24</t>
  </si>
  <si>
    <t>FEUILLE25</t>
  </si>
  <si>
    <t>FEUILLE26</t>
  </si>
  <si>
    <t>FEUILLE27</t>
  </si>
  <si>
    <t>FEUILLE28</t>
  </si>
  <si>
    <t>FEUILLE29</t>
  </si>
  <si>
    <t>FEUILLE30</t>
  </si>
  <si>
    <t>FEUILLE31</t>
  </si>
  <si>
    <t>FEUILLE32</t>
  </si>
  <si>
    <t>FEUILLE33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</si>
</sst>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4" xfId="0" applyBorder="1"/>
    <xf numFmtId="0" fontId="0" fillId="2" borderId="1" xfId="0" applyFill="1" applyBorder="1" applyAlignment="1" applyProtection="1">
      <alignment horizontal="left"/>
      <protection hidden="1"/>
    </xf>
    <xf numFmtId="0" fontId="0" fillId="2" borderId="2" xfId="0" applyFill="1" applyBorder="1" applyAlignment="1" applyProtection="1">
      <alignment horizontal="left"/>
      <protection hidden="1"/>
    </xf>
    <xf numFmtId="0" fontId="0" fillId="2" borderId="2" xfId="0" applyFill="1" applyBorder="1" applyAlignment="1" applyProtection="1">
      <protection hidden="1"/>
    </xf>
    <xf numFmtId="0" fontId="0" fillId="2" borderId="3" xfId="0" applyFill="1" applyBorder="1" applyAlignment="1" applyProtection="1">
      <alignment horizontal="left"/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180975</xdr:rowOff>
        </xdr:from>
        <xdr:to>
          <xdr:col>3</xdr:col>
          <xdr:colOff>533400</xdr:colOff>
          <xdr:row>3</xdr:row>
          <xdr:rowOff>152400</xdr:rowOff>
        </xdr:to>
        <xdr:sp macro="" textlink="">
          <xdr:nvSpPr>
            <xdr:cNvPr id="2051" name="C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6</xdr:row>
          <xdr:rowOff>0</xdr:rowOff>
        </xdr:from>
        <xdr:to>
          <xdr:col>3</xdr:col>
          <xdr:colOff>504825</xdr:colOff>
          <xdr:row>8</xdr:row>
          <xdr:rowOff>28575</xdr:rowOff>
        </xdr:to>
        <xdr:sp macro="" textlink="">
          <xdr:nvSpPr>
            <xdr:cNvPr id="2052" name="Bt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ENZOPLUS/Downloads/Classeur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donne"/>
      <sheetName val="Feuil3"/>
    </sheetNames>
    <sheetDataSet>
      <sheetData sheetId="0"/>
      <sheetData sheetId="1">
        <row r="7">
          <cell r="G7" t="str">
            <v>ed</v>
          </cell>
          <cell r="H7" t="str">
            <v>sdd</v>
          </cell>
        </row>
        <row r="12">
          <cell r="C12" t="str">
            <v>SESAME, BSMS, CH, CL</v>
          </cell>
        </row>
        <row r="59">
          <cell r="C59" t="str">
            <v>PUBLIQUE</v>
          </cell>
        </row>
        <row r="136">
          <cell r="C136">
            <v>354546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K37"/>
  <sheetViews>
    <sheetView workbookViewId="0">
      <selection activeCell="P21" sqref="P21"/>
    </sheetView>
  </sheetViews>
  <sheetFormatPr baseColWidth="10" defaultRowHeight="15" x14ac:dyDescent="0.25"/>
  <cols>
    <col min="2" max="2" width="16.7109375" customWidth="1"/>
  </cols>
  <sheetData>
    <row r="4" spans="2:11" x14ac:dyDescent="0.25">
      <c r="C4" s="2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4" t="s">
        <v>6</v>
      </c>
      <c r="I4" s="3" t="s">
        <v>7</v>
      </c>
      <c r="J4" s="5" t="s">
        <v>8</v>
      </c>
      <c r="K4" s="3" t="s">
        <v>9</v>
      </c>
    </row>
    <row r="5" spans="2:11" x14ac:dyDescent="0.25">
      <c r="B5" s="1" t="s">
        <v>10</v>
      </c>
      <c r="C5" t="s">
        <v>0</v>
      </c>
      <c r="D5" t="s">
        <v>0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0</v>
      </c>
    </row>
    <row r="6" spans="2:11" x14ac:dyDescent="0.25">
      <c r="B6" s="1" t="s">
        <v>11</v>
      </c>
      <c r="F6" t="s">
        <v>0</v>
      </c>
      <c r="K6" t="s">
        <v>0</v>
      </c>
    </row>
    <row r="7" spans="2:11" x14ac:dyDescent="0.25">
      <c r="B7" s="1" t="s">
        <v>12</v>
      </c>
    </row>
    <row r="8" spans="2:11" x14ac:dyDescent="0.25">
      <c r="B8" s="1" t="s">
        <v>13</v>
      </c>
      <c r="C8" t="s">
        <v>0</v>
      </c>
      <c r="D8" t="s">
        <v>0</v>
      </c>
      <c r="E8" t="s">
        <v>0</v>
      </c>
      <c r="K8" t="s">
        <v>0</v>
      </c>
    </row>
    <row r="9" spans="2:11" x14ac:dyDescent="0.25">
      <c r="B9" s="1" t="s">
        <v>14</v>
      </c>
      <c r="F9" t="s">
        <v>0</v>
      </c>
    </row>
    <row r="10" spans="2:11" x14ac:dyDescent="0.25">
      <c r="B10" s="1" t="s">
        <v>15</v>
      </c>
    </row>
    <row r="11" spans="2:11" x14ac:dyDescent="0.25">
      <c r="B11" s="1" t="s">
        <v>16</v>
      </c>
    </row>
    <row r="12" spans="2:11" x14ac:dyDescent="0.25">
      <c r="B12" s="1" t="s">
        <v>17</v>
      </c>
    </row>
    <row r="13" spans="2:11" x14ac:dyDescent="0.25">
      <c r="B13" s="1" t="s">
        <v>18</v>
      </c>
      <c r="E13" t="s">
        <v>0</v>
      </c>
    </row>
    <row r="14" spans="2:11" x14ac:dyDescent="0.25">
      <c r="B14" s="1" t="s">
        <v>19</v>
      </c>
      <c r="C14" t="s">
        <v>0</v>
      </c>
      <c r="D14" t="s">
        <v>0</v>
      </c>
    </row>
    <row r="15" spans="2:11" x14ac:dyDescent="0.25">
      <c r="B15" s="1" t="s">
        <v>20</v>
      </c>
      <c r="H15" t="s">
        <v>0</v>
      </c>
    </row>
    <row r="16" spans="2:11" x14ac:dyDescent="0.25">
      <c r="B16" s="1" t="s">
        <v>21</v>
      </c>
      <c r="I16" t="s">
        <v>0</v>
      </c>
    </row>
    <row r="17" spans="2:11" x14ac:dyDescent="0.25">
      <c r="B17" s="1" t="s">
        <v>22</v>
      </c>
    </row>
    <row r="18" spans="2:11" x14ac:dyDescent="0.25">
      <c r="B18" s="1" t="s">
        <v>23</v>
      </c>
      <c r="E18" t="s">
        <v>0</v>
      </c>
      <c r="H18" t="s">
        <v>0</v>
      </c>
      <c r="J18" t="s">
        <v>0</v>
      </c>
    </row>
    <row r="19" spans="2:11" x14ac:dyDescent="0.25">
      <c r="B19" s="1" t="s">
        <v>24</v>
      </c>
    </row>
    <row r="20" spans="2:11" x14ac:dyDescent="0.25">
      <c r="B20" s="1" t="s">
        <v>25</v>
      </c>
      <c r="C20" t="s">
        <v>0</v>
      </c>
      <c r="D20" t="s">
        <v>0</v>
      </c>
      <c r="E20" t="s">
        <v>0</v>
      </c>
      <c r="G20" t="str">
        <f>IF([1]donne!C53&lt;&gt;"NON","x","")</f>
        <v>x</v>
      </c>
      <c r="H20" t="str">
        <f>IF([1]donne!C53&lt;&gt;"NON","x","")</f>
        <v>x</v>
      </c>
      <c r="I20" t="str">
        <f>IF([1]donne!C53&lt;&gt;"NON","x","")</f>
        <v>x</v>
      </c>
    </row>
    <row r="21" spans="2:11" x14ac:dyDescent="0.25">
      <c r="B21" s="1" t="s">
        <v>26</v>
      </c>
      <c r="F21" t="str">
        <f>IF([1]donne!C136&lt;&gt;"","x","")</f>
        <v>x</v>
      </c>
    </row>
    <row r="22" spans="2:11" x14ac:dyDescent="0.25">
      <c r="B22" s="1" t="s">
        <v>27</v>
      </c>
      <c r="C22" t="s">
        <v>0</v>
      </c>
      <c r="D22" t="s">
        <v>0</v>
      </c>
      <c r="E22" t="s">
        <v>0</v>
      </c>
      <c r="G22" t="str">
        <f>IF([1]donne!C51&lt;&gt;"","x","")</f>
        <v/>
      </c>
      <c r="H22" t="str">
        <f>IF([1]donne!C51&lt;&gt;"","x","")</f>
        <v/>
      </c>
      <c r="I22" t="str">
        <f>IF([1]donne!C51&lt;&gt;"","x","")</f>
        <v/>
      </c>
      <c r="J22" t="s">
        <v>0</v>
      </c>
    </row>
    <row r="23" spans="2:11" x14ac:dyDescent="0.25">
      <c r="B23" s="1" t="s">
        <v>28</v>
      </c>
      <c r="C23" t="s">
        <v>0</v>
      </c>
      <c r="D23" t="s">
        <v>0</v>
      </c>
      <c r="E23" t="s">
        <v>0</v>
      </c>
      <c r="F23" t="s">
        <v>0</v>
      </c>
    </row>
    <row r="24" spans="2:11" x14ac:dyDescent="0.25">
      <c r="B24" s="1" t="s">
        <v>29</v>
      </c>
      <c r="C24" t="s">
        <v>0</v>
      </c>
      <c r="D24" t="s">
        <v>0</v>
      </c>
      <c r="E24" t="s">
        <v>0</v>
      </c>
      <c r="G24" t="e">
        <f>IF(COUNTIF([1]donne!C12,"*SESAME*")=1,"x","")</f>
        <v>#VALUE!</v>
      </c>
      <c r="H24" t="e">
        <f>IF(COUNTIF([1]donne!C12,"*SESAME*")=1,"x","")</f>
        <v>#VALUE!</v>
      </c>
      <c r="I24" t="e">
        <f>IF(COUNTIF([1]donne!C12,"*SESAME*")=1,"x","")</f>
        <v>#VALUE!</v>
      </c>
      <c r="K24" t="e">
        <f>IF(COUNTIF([1]donne!C12,"*SESAME*")=1,"x","")</f>
        <v>#VALUE!</v>
      </c>
    </row>
    <row r="25" spans="2:11" x14ac:dyDescent="0.25">
      <c r="B25" s="1" t="s">
        <v>30</v>
      </c>
      <c r="C25" t="s">
        <v>0</v>
      </c>
      <c r="E25" t="s">
        <v>0</v>
      </c>
      <c r="G25" t="e">
        <f>IF(AND(COUNTIF([1]donne!C12,"*CL*")=1,[1]donne!C59="PUBLIQUE"),"x","")</f>
        <v>#VALUE!</v>
      </c>
      <c r="H25" t="e">
        <f>IF(AND(COUNTIF([1]donne!C12,"*CL*")=1,[1]donne!C59="PUBLIQUE"),"x","")</f>
        <v>#VALUE!</v>
      </c>
      <c r="I25" t="e">
        <f>IF(AND(COUNTIF([1]donne!C12,"*CL*")=1,[1]donne!C59="PUBLIQUE"),"x","")</f>
        <v>#VALUE!</v>
      </c>
    </row>
    <row r="26" spans="2:11" x14ac:dyDescent="0.25">
      <c r="B26" s="1" t="s">
        <v>31</v>
      </c>
    </row>
    <row r="27" spans="2:11" x14ac:dyDescent="0.25">
      <c r="B27" s="1" t="s">
        <v>32</v>
      </c>
      <c r="D27" t="s">
        <v>0</v>
      </c>
      <c r="G27" t="e">
        <f>IF(AND(COUNTIF([1]donne!C12,"*CL*")=1,[1]donne!C59="PRIVE"),"x","")</f>
        <v>#VALUE!</v>
      </c>
      <c r="H27" t="e">
        <f>IF(AND(COUNTIF([1]donne!C12,"*CL*")=1,[1]donne!C59="PRIVE"),"x","")</f>
        <v>#VALUE!</v>
      </c>
      <c r="I27" t="e">
        <f>IF(AND(COUNTIF([1]donne!C12,"*CL*")=1,[1]donne!C59="PRIVE"),"x","")</f>
        <v>#VALUE!</v>
      </c>
    </row>
    <row r="28" spans="2:11" x14ac:dyDescent="0.25">
      <c r="B28" s="1" t="s">
        <v>33</v>
      </c>
    </row>
    <row r="29" spans="2:11" x14ac:dyDescent="0.25">
      <c r="B29" s="1" t="s">
        <v>34</v>
      </c>
      <c r="K29" t="s">
        <v>0</v>
      </c>
    </row>
    <row r="30" spans="2:11" x14ac:dyDescent="0.25">
      <c r="B30" s="1" t="s">
        <v>35</v>
      </c>
      <c r="C30" t="s">
        <v>0</v>
      </c>
      <c r="D30" t="s">
        <v>0</v>
      </c>
      <c r="E30" t="s">
        <v>0</v>
      </c>
      <c r="F30" t="s">
        <v>0</v>
      </c>
      <c r="G30" t="e">
        <f>IF(COUNTIF([1]donne!C12,"*BSMS*")=1,"x","")</f>
        <v>#VALUE!</v>
      </c>
      <c r="H30" t="e">
        <f>IF(COUNTIF([1]donne!C12,"*BSMS*")=1,"x","")</f>
        <v>#VALUE!</v>
      </c>
      <c r="I30" t="e">
        <f>IF(COUNTIF([1]donne!C12,"*BSMS*")=1,"x","")</f>
        <v>#VALUE!</v>
      </c>
      <c r="K30" t="e">
        <f>IF(COUNTIF([1]donne!C12,"*BSMS*")=1,"x","")</f>
        <v>#VALUE!</v>
      </c>
    </row>
    <row r="31" spans="2:11" x14ac:dyDescent="0.25">
      <c r="B31" s="1" t="s">
        <v>36</v>
      </c>
      <c r="C31" t="str">
        <f>IF([1]donne!G7&lt;&gt;"","x","")</f>
        <v>x</v>
      </c>
      <c r="D31" t="str">
        <f>IF([1]donne!G7&lt;&gt;"","x","")</f>
        <v>x</v>
      </c>
      <c r="E31" t="str">
        <f>IF([1]donne!G7&lt;&gt;"","x","")</f>
        <v>x</v>
      </c>
      <c r="F31" t="str">
        <f>IF([1]donne!H7&lt;&gt;"","x","")</f>
        <v>x</v>
      </c>
      <c r="K31" t="str">
        <f>IF([1]donne!H7&lt;&gt;"","x","")</f>
        <v>x</v>
      </c>
    </row>
    <row r="32" spans="2:11" x14ac:dyDescent="0.25">
      <c r="B32" s="1" t="s">
        <v>37</v>
      </c>
    </row>
    <row r="33" spans="2:11" x14ac:dyDescent="0.25">
      <c r="B33" s="1" t="s">
        <v>38</v>
      </c>
    </row>
    <row r="34" spans="2:11" x14ac:dyDescent="0.25">
      <c r="B34" s="1" t="s">
        <v>39</v>
      </c>
    </row>
    <row r="35" spans="2:11" x14ac:dyDescent="0.25">
      <c r="B35" s="1" t="s">
        <v>40</v>
      </c>
      <c r="C35" t="s">
        <v>0</v>
      </c>
      <c r="D35" t="s">
        <v>0</v>
      </c>
      <c r="E35" t="s">
        <v>0</v>
      </c>
      <c r="G35" t="e">
        <f>IF(COUNTIF([1]donne!C12,"*CL*")=1,"x","")</f>
        <v>#VALUE!</v>
      </c>
      <c r="H35" t="e">
        <f>IF(COUNTIF([1]donne!C12,"*CL*")=1,"x","")</f>
        <v>#VALUE!</v>
      </c>
      <c r="I35" t="e">
        <f>IF(COUNTIF([1]donne!C12,"*CL*")=1,"x","")</f>
        <v>#VALUE!</v>
      </c>
    </row>
    <row r="36" spans="2:11" x14ac:dyDescent="0.25">
      <c r="B36" s="1" t="s">
        <v>41</v>
      </c>
      <c r="K36" t="s">
        <v>0</v>
      </c>
    </row>
    <row r="37" spans="2:11" x14ac:dyDescent="0.25">
      <c r="B37" s="1" t="s">
        <v>42</v>
      </c>
      <c r="C37" t="s">
        <v>0</v>
      </c>
      <c r="D37" t="s">
        <v>0</v>
      </c>
      <c r="E37" t="s">
        <v>0</v>
      </c>
      <c r="F37" t="s">
        <v>0</v>
      </c>
      <c r="G37" t="s">
        <v>0</v>
      </c>
      <c r="H37" t="s">
        <v>0</v>
      </c>
      <c r="I37" t="s">
        <v>0</v>
      </c>
      <c r="K37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K13" sqref="K13"/>
    </sheetView>
  </sheetViews>
  <sheetFormatPr baseColWidth="10" defaultRowHeight="15" x14ac:dyDescent="0.25"/>
  <cols>
    <col min="3" max="3" width="22.140625" customWidth="1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2" r:id="rId4" name="Bt1">
          <controlPr defaultSize="0" autoLine="0" autoPict="0" r:id="rId5">
            <anchor moveWithCells="1">
              <from>
                <xdr:col>2</xdr:col>
                <xdr:colOff>9525</xdr:colOff>
                <xdr:row>6</xdr:row>
                <xdr:rowOff>0</xdr:rowOff>
              </from>
              <to>
                <xdr:col>3</xdr:col>
                <xdr:colOff>504825</xdr:colOff>
                <xdr:row>8</xdr:row>
                <xdr:rowOff>28575</xdr:rowOff>
              </to>
            </anchor>
          </controlPr>
        </control>
      </mc:Choice>
      <mc:Fallback>
        <control shapeId="2052" r:id="rId4" name="Bt1"/>
      </mc:Fallback>
    </mc:AlternateContent>
    <mc:AlternateContent xmlns:mc="http://schemas.openxmlformats.org/markup-compatibility/2006">
      <mc:Choice Requires="x14">
        <control shapeId="2051" r:id="rId6" name="C1">
          <controlPr defaultSize="0" autoLine="0" autoPict="0" r:id="rId7">
            <anchor moveWithCells="1">
              <from>
                <xdr:col>2</xdr:col>
                <xdr:colOff>9525</xdr:colOff>
                <xdr:row>1</xdr:row>
                <xdr:rowOff>180975</xdr:rowOff>
              </from>
              <to>
                <xdr:col>3</xdr:col>
                <xdr:colOff>533400</xdr:colOff>
                <xdr:row>3</xdr:row>
                <xdr:rowOff>152400</xdr:rowOff>
              </to>
            </anchor>
          </controlPr>
        </control>
      </mc:Choice>
      <mc:Fallback>
        <control shapeId="2051" r:id="rId6" name="C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20" sqref="B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PARAM</vt:lpstr>
      <vt:lpstr>DONNE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BF0171</dc:creator>
  <cp:lastModifiedBy>Pascal Richard</cp:lastModifiedBy>
  <dcterms:created xsi:type="dcterms:W3CDTF">2018-04-23T21:22:34Z</dcterms:created>
  <dcterms:modified xsi:type="dcterms:W3CDTF">2018-04-24T06:27:32Z</dcterms:modified>
</cp:coreProperties>
</file>