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6005" windowHeight="8250" tabRatio="738" activeTab="1"/>
  </bookViews>
  <sheets>
    <sheet name="Feuil1" sheetId="176" r:id="rId1"/>
    <sheet name="Synthèse règles par folio" sheetId="173" r:id="rId2"/>
    <sheet name="Synthèse règles par catégorie" sheetId="174" r:id="rId3"/>
    <sheet name="Synthèse rem. complémentaires" sheetId="175" r:id="rId4"/>
    <sheet name="1" sheetId="3" r:id="rId5"/>
  </sheets>
  <functionGroups builtInGroupCount="17"/>
  <definedNames>
    <definedName name="_xlnm._FilterDatabase" localSheetId="2" hidden="1">'Synthèse règles par catégorie'!$B$2:$H$87</definedName>
    <definedName name="_xlnm._FilterDatabase" localSheetId="3" hidden="1">'Synthèse rem. complémentaires'!$B$2:$J$105</definedName>
    <definedName name="C_\Users\A645795\Desktop\Projet_TechnicAtome\CTB\Modification_des_scenarios_4_Cab\Validation_Tool_Fonctionnel\Fully_Testable\F0051_matrix" localSheetId="4">'1'!#REF!</definedName>
    <definedName name="C_\Users\A645795\Desktop\Projet_TechnicAtome\CTB\Modification_des_scenarios_4_Cab\Validation_Tool_Fonctionnel\Fully_Testable\F0051_matrix" localSheetId="2">'Synthèse règles par catégorie'!#REF!</definedName>
    <definedName name="C_\Users\A645795\Desktop\Projet_TechnicAtome\CTB\Modification_des_scenarios_4_Cab\Validation_Tool_Fonctionnel\Fully_Testable\F0051_matrix" localSheetId="1">'Synthèse règles par folio'!#REF!</definedName>
    <definedName name="C_\Users\A645795\Desktop\Projet_TechnicAtome\CTB\Modification_des_scenarios_4_Cab\Validation_Tool_Fonctionnel\Fully_Testable\F0051_matrix" localSheetId="3">'Synthèse rem. complémentaires'!#REF!</definedName>
    <definedName name="C_\Users\A645795\Desktop\Projet_TechnicAtome\CTB\Modification_des_scenarios_4_Cab\Validation_Tool_Fonctionnel\Fully_Testable\F0051_matrix_original" localSheetId="4">'1'!#REF!</definedName>
    <definedName name="C_\Users\A645795\Desktop\Projet_TechnicAtome\CTB\Modification_des_scenarios_4_Cab\Validation_Tool_Fonctionnel\Fully_Testable\F0051_matrix_original" localSheetId="2">'Synthèse règles par catégorie'!#REF!</definedName>
    <definedName name="C_\Users\A645795\Desktop\Projet_TechnicAtome\CTB\Modification_des_scenarios_4_Cab\Validation_Tool_Fonctionnel\Fully_Testable\F0051_matrix_original" localSheetId="1">'Synthèse règles par folio'!#REF!</definedName>
    <definedName name="C_\Users\A645795\Desktop\Projet_TechnicAtome\CTB\Modification_des_scenarios_4_Cab\Validation_Tool_Fonctionnel\Fully_Testable\F0051_matrix_original" localSheetId="3">'Synthèse rem. complémentaires'!#REF!</definedName>
    <definedName name="_xlnm.Print_Titles" localSheetId="4">'1'!$A:$B,'1'!$1:$2</definedName>
    <definedName name="_xlnm.Print_Titles" localSheetId="1">'Synthèse règles par folio'!$B:$B,'Synthèse règles par folio'!$1:$2</definedName>
    <definedName name="_xlnm.Print_Titles" localSheetId="3">'Synthèse rem. complémentaires'!$2:$2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3" i="175" l="1"/>
  <c r="F152" i="175"/>
  <c r="F151" i="175"/>
  <c r="F150" i="175"/>
  <c r="F149" i="175"/>
  <c r="F148" i="175"/>
  <c r="F147" i="175"/>
  <c r="F146" i="175"/>
  <c r="F145" i="175"/>
  <c r="F144" i="175"/>
  <c r="F153" i="175" s="1"/>
  <c r="E137" i="175"/>
  <c r="F136" i="175" s="1"/>
  <c r="F135" i="175"/>
  <c r="F134" i="175"/>
  <c r="F133" i="175"/>
  <c r="F131" i="175"/>
  <c r="F130" i="175"/>
  <c r="F129" i="175"/>
  <c r="F128" i="175"/>
  <c r="E119" i="175"/>
  <c r="F118" i="175" s="1"/>
  <c r="F111" i="175"/>
  <c r="M44" i="174"/>
  <c r="N40" i="174" s="1"/>
  <c r="K44" i="174"/>
  <c r="L43" i="174" s="1"/>
  <c r="N43" i="174"/>
  <c r="N41" i="174"/>
  <c r="L40" i="174"/>
  <c r="N39" i="174"/>
  <c r="N38" i="174"/>
  <c r="N37" i="174"/>
  <c r="N36" i="174"/>
  <c r="L36" i="174"/>
  <c r="N35" i="174"/>
  <c r="N34" i="174"/>
  <c r="N33" i="174"/>
  <c r="N32" i="174"/>
  <c r="L32" i="174"/>
  <c r="N31" i="174"/>
  <c r="N30" i="174"/>
  <c r="N29" i="174"/>
  <c r="N28" i="174"/>
  <c r="L28" i="174"/>
  <c r="N27" i="174"/>
  <c r="N26" i="174"/>
  <c r="O21" i="174"/>
  <c r="M48" i="174" s="1"/>
  <c r="M21" i="174"/>
  <c r="N17" i="174" s="1"/>
  <c r="K21" i="174"/>
  <c r="K48" i="174" s="1"/>
  <c r="N20" i="174"/>
  <c r="N18" i="174"/>
  <c r="N16" i="174"/>
  <c r="N14" i="174"/>
  <c r="N13" i="174"/>
  <c r="N12" i="174"/>
  <c r="N11" i="174"/>
  <c r="N10" i="174"/>
  <c r="N9" i="174"/>
  <c r="N8" i="174"/>
  <c r="N7" i="174"/>
  <c r="N6" i="174"/>
  <c r="N5" i="174"/>
  <c r="N4" i="174"/>
  <c r="L17" i="174" l="1"/>
  <c r="L9" i="174"/>
  <c r="L5" i="174"/>
  <c r="L13" i="174"/>
  <c r="F112" i="175"/>
  <c r="F113" i="175"/>
  <c r="F117" i="175"/>
  <c r="F132" i="175"/>
  <c r="F137" i="175" s="1"/>
  <c r="F115" i="175"/>
  <c r="F116" i="175"/>
  <c r="F110" i="175"/>
  <c r="F119" i="175" s="1"/>
  <c r="F114" i="175"/>
  <c r="L11" i="174"/>
  <c r="L15" i="174"/>
  <c r="L19" i="174"/>
  <c r="L26" i="174"/>
  <c r="L30" i="174"/>
  <c r="L34" i="174"/>
  <c r="L38" i="174"/>
  <c r="L42" i="174"/>
  <c r="L48" i="174"/>
  <c r="L49" i="174" s="1"/>
  <c r="L7" i="174"/>
  <c r="L6" i="174"/>
  <c r="L10" i="174"/>
  <c r="L14" i="174"/>
  <c r="N15" i="174"/>
  <c r="N21" i="174" s="1"/>
  <c r="L18" i="174"/>
  <c r="N19" i="174"/>
  <c r="L29" i="174"/>
  <c r="L33" i="174"/>
  <c r="L37" i="174"/>
  <c r="L41" i="174"/>
  <c r="N42" i="174"/>
  <c r="N44" i="174" s="1"/>
  <c r="L4" i="174"/>
  <c r="L8" i="174"/>
  <c r="L12" i="174"/>
  <c r="L16" i="174"/>
  <c r="L20" i="174"/>
  <c r="L27" i="174"/>
  <c r="L31" i="174"/>
  <c r="L35" i="174"/>
  <c r="L39" i="174"/>
  <c r="L44" i="174" l="1"/>
  <c r="M49" i="174"/>
  <c r="L21" i="174"/>
  <c r="P7" i="174"/>
  <c r="P42" i="174"/>
  <c r="P10" i="174"/>
  <c r="P41" i="174"/>
  <c r="P11" i="174"/>
  <c r="P8" i="174"/>
  <c r="P17" i="174"/>
  <c r="P40" i="174"/>
  <c r="P33" i="174"/>
  <c r="P29" i="174"/>
  <c r="P16" i="174"/>
  <c r="P36" i="174"/>
  <c r="P34" i="174"/>
  <c r="P38" i="174"/>
  <c r="P43" i="174"/>
  <c r="P39" i="174"/>
  <c r="P27" i="174"/>
  <c r="P18" i="174"/>
  <c r="P12" i="174"/>
  <c r="P31" i="174"/>
  <c r="P37" i="174"/>
  <c r="P30" i="174"/>
  <c r="P20" i="174"/>
  <c r="P19" i="174"/>
  <c r="P32" i="174"/>
  <c r="P9" i="174"/>
  <c r="P26" i="174"/>
  <c r="P44" i="174"/>
  <c r="P4" i="174"/>
  <c r="P21" i="174"/>
  <c r="P13" i="174"/>
  <c r="P28" i="174"/>
  <c r="P14" i="174"/>
  <c r="P6" i="174"/>
  <c r="P5" i="174"/>
  <c r="P15" i="174"/>
  <c r="P35" i="174"/>
</calcChain>
</file>

<file path=xl/connections.xml><?xml version="1.0" encoding="utf-8"?>
<connections xmlns="http://schemas.openxmlformats.org/spreadsheetml/2006/main">
  <connection id="1" name="F0051_matrix-original1110" type="6" refreshedVersion="6" background="1" saveData="1">
    <textPr prompt="0" sourceFile="C:\Users\A645795\Desktop\Projet TechnicAtome\CTB\Modification des scenarios 4 Cab\Validation Tool Fonctionnel\Fully Testable\F0051_matrix-original.csv" tab="0" semicolon="1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<sst xmlns="http://schemas.openxmlformats.org/spreadsheetml/2006/main" count="189" uniqueCount="85">
  <si>
    <t>Description</t>
  </si>
  <si>
    <t>Rule_TA-6153835_021</t>
  </si>
  <si>
    <t>Rule_TA-6153835_022</t>
  </si>
  <si>
    <t>Rule_TA-6153835_024</t>
  </si>
  <si>
    <t>Rule_TA-6153835_166</t>
  </si>
  <si>
    <t>Rule_TA-6153835_029</t>
  </si>
  <si>
    <t>Rule_TA-6153835_030</t>
  </si>
  <si>
    <t>Rule_TA-6153835_031</t>
  </si>
  <si>
    <t>Rule_TA-6153835_033</t>
  </si>
  <si>
    <t>Rule_TA-6153835_034</t>
  </si>
  <si>
    <t>Rule_TA-6153835_036</t>
  </si>
  <si>
    <t>Rule_TA-6153835_037</t>
  </si>
  <si>
    <t>Rule_TA-6153835_038</t>
  </si>
  <si>
    <t>Rule_TA-6153835_040</t>
  </si>
  <si>
    <t>Rule_TA-6153835_041</t>
  </si>
  <si>
    <t>Rule_TA-6153835_043</t>
  </si>
  <si>
    <t>Rule_TA-6153835_046</t>
  </si>
  <si>
    <t>Rule_TA-6153835_047</t>
  </si>
  <si>
    <t>Rule_TA-6153835_052</t>
  </si>
  <si>
    <t>Rules</t>
  </si>
  <si>
    <t>Description de la vérif</t>
  </si>
  <si>
    <t>HDD VERIFICATION</t>
  </si>
  <si>
    <t>NA</t>
  </si>
  <si>
    <t>OK</t>
  </si>
  <si>
    <t>Item</t>
  </si>
  <si>
    <t>x</t>
  </si>
  <si>
    <t>Round A</t>
  </si>
  <si>
    <t>Etat de vérif Round A (OK/NOK/NA)</t>
  </si>
  <si>
    <t>HDD VERIFICATION - MODULE LIN/QUAD</t>
  </si>
  <si>
    <t>Commentaire DESIGN</t>
  </si>
  <si>
    <t>Remarques complémentaires</t>
  </si>
  <si>
    <t>Commentaires Round A</t>
  </si>
  <si>
    <t>Commentaires  Round A</t>
  </si>
  <si>
    <t>Round
A</t>
  </si>
  <si>
    <t>Round
B</t>
  </si>
  <si>
    <t>Round
C</t>
  </si>
  <si>
    <t xml:space="preserve">Description </t>
  </si>
  <si>
    <t>Réf régle</t>
  </si>
  <si>
    <t>Catégorie</t>
  </si>
  <si>
    <t>Round B</t>
  </si>
  <si>
    <t>Round C</t>
  </si>
  <si>
    <t>VOPER/ Perm</t>
  </si>
  <si>
    <t>Nombre</t>
  </si>
  <si>
    <t>proportion %</t>
  </si>
  <si>
    <t>VOPER/ Strap</t>
  </si>
  <si>
    <t>Isoland/ Strap</t>
  </si>
  <si>
    <t>Threshold</t>
  </si>
  <si>
    <t>Gamme physique</t>
  </si>
  <si>
    <t>lockout</t>
  </si>
  <si>
    <t>Inverseur</t>
  </si>
  <si>
    <t>LINQUAD</t>
  </si>
  <si>
    <t>Nommage</t>
  </si>
  <si>
    <t>SLM/ Strap</t>
  </si>
  <si>
    <t>AVACT/ Strap</t>
  </si>
  <si>
    <t>ACT-DRV/ Câblage</t>
  </si>
  <si>
    <t>ACT-DRV/ Strap</t>
  </si>
  <si>
    <t>CLAMP</t>
  </si>
  <si>
    <t>Tempo</t>
  </si>
  <si>
    <t>Renvoi</t>
  </si>
  <si>
    <t>??</t>
  </si>
  <si>
    <t>Total :</t>
  </si>
  <si>
    <t xml:space="preserve">Total : </t>
  </si>
  <si>
    <t>Taux de prise en compte</t>
  </si>
  <si>
    <t>Nb de NOK</t>
  </si>
  <si>
    <t>Total corrections (%) :</t>
  </si>
  <si>
    <t>-</t>
  </si>
  <si>
    <t>Etat de vérif Round B (OK/NOK/NA)</t>
  </si>
  <si>
    <t>Commentaires DESIGN Round B</t>
  </si>
  <si>
    <t>Etat de vérif Round C (OK/NOK/NA)</t>
  </si>
  <si>
    <t>Commentaires  Round C</t>
  </si>
  <si>
    <t>Quantité</t>
  </si>
  <si>
    <t xml:space="preserve">Câble </t>
  </si>
  <si>
    <t>Code ECS</t>
  </si>
  <si>
    <t>Isoland</t>
  </si>
  <si>
    <t>Tempo/ pulse</t>
  </si>
  <si>
    <t>Folio Number</t>
  </si>
  <si>
    <t>toto1</t>
  </si>
  <si>
    <t>toto2</t>
  </si>
  <si>
    <t>toto3</t>
  </si>
  <si>
    <t>toto4</t>
  </si>
  <si>
    <t>toto5</t>
  </si>
  <si>
    <t>toto6</t>
  </si>
  <si>
    <t>toto7</t>
  </si>
  <si>
    <t>toto25</t>
  </si>
  <si>
    <t>toto82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</si>
</sst>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12" fillId="4" borderId="0" applyNumberFormat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29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42" xfId="0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2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5" xfId="0" quotePrefix="1" applyFont="1" applyBorder="1" applyAlignment="1">
      <alignment horizontal="left" vertical="center" wrapText="1"/>
    </xf>
    <xf numFmtId="0" fontId="1" fillId="0" borderId="20" xfId="0" quotePrefix="1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30" xfId="0" applyFont="1" applyBorder="1" applyAlignment="1">
      <alignment vertical="center"/>
    </xf>
    <xf numFmtId="0" fontId="3" fillId="0" borderId="50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1" fillId="0" borderId="17" xfId="0" quotePrefix="1" applyFont="1" applyBorder="1" applyAlignment="1">
      <alignment horizontal="left" vertical="center" wrapText="1"/>
    </xf>
    <xf numFmtId="0" fontId="0" fillId="0" borderId="50" xfId="0" applyBorder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1" fillId="0" borderId="30" xfId="0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3" fillId="0" borderId="47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1" fillId="0" borderId="49" xfId="0" applyFont="1" applyBorder="1" applyAlignment="1">
      <alignment horizontal="left" vertical="center" wrapText="1"/>
    </xf>
    <xf numFmtId="0" fontId="0" fillId="0" borderId="47" xfId="0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1" fillId="0" borderId="49" xfId="0" quotePrefix="1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39" xfId="0" applyBorder="1" applyAlignment="1">
      <alignment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33" xfId="0" applyBorder="1" applyAlignment="1">
      <alignment vertical="center"/>
    </xf>
    <xf numFmtId="0" fontId="3" fillId="0" borderId="50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19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8" fillId="0" borderId="0" xfId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6" borderId="3" xfId="1" applyFont="1" applyFill="1" applyBorder="1" applyAlignment="1">
      <alignment horizontal="center" vertical="center" wrapText="1"/>
    </xf>
    <xf numFmtId="0" fontId="8" fillId="0" borderId="3" xfId="1" applyBorder="1" applyAlignment="1">
      <alignment horizontal="center"/>
    </xf>
    <xf numFmtId="0" fontId="8" fillId="0" borderId="0" xfId="1" applyAlignment="1">
      <alignment horizontal="center" wrapText="1"/>
    </xf>
    <xf numFmtId="0" fontId="8" fillId="0" borderId="0" xfId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2" borderId="3" xfId="1" applyFill="1" applyBorder="1" applyAlignment="1">
      <alignment horizontal="center" vertical="center"/>
    </xf>
    <xf numFmtId="0" fontId="8" fillId="0" borderId="3" xfId="1" applyBorder="1" applyAlignment="1">
      <alignment vertical="center" wrapText="1"/>
    </xf>
    <xf numFmtId="0" fontId="8" fillId="0" borderId="3" xfId="1" applyBorder="1" applyAlignment="1">
      <alignment horizontal="center" vertical="center"/>
    </xf>
    <xf numFmtId="0" fontId="8" fillId="0" borderId="11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37" xfId="1" applyBorder="1" applyAlignment="1">
      <alignment horizontal="left" vertical="center"/>
    </xf>
    <xf numFmtId="0" fontId="8" fillId="0" borderId="4" xfId="1" applyBorder="1" applyAlignment="1">
      <alignment horizontal="center" vertical="center"/>
    </xf>
    <xf numFmtId="1" fontId="8" fillId="0" borderId="10" xfId="1" applyNumberFormat="1" applyBorder="1" applyAlignment="1">
      <alignment horizontal="center" vertical="center"/>
    </xf>
    <xf numFmtId="0" fontId="8" fillId="0" borderId="8" xfId="1" applyBorder="1" applyAlignment="1">
      <alignment horizontal="left" vertical="center"/>
    </xf>
    <xf numFmtId="0" fontId="8" fillId="0" borderId="5" xfId="1" applyBorder="1" applyAlignment="1">
      <alignment horizontal="center" vertical="center"/>
    </xf>
    <xf numFmtId="1" fontId="8" fillId="0" borderId="7" xfId="1" applyNumberFormat="1" applyBorder="1" applyAlignment="1">
      <alignment horizontal="center" vertical="center"/>
    </xf>
    <xf numFmtId="0" fontId="8" fillId="0" borderId="52" xfId="1" applyBorder="1" applyAlignment="1">
      <alignment horizontal="left" vertical="center"/>
    </xf>
    <xf numFmtId="0" fontId="8" fillId="0" borderId="50" xfId="1" applyBorder="1" applyAlignment="1">
      <alignment horizontal="center" vertical="center"/>
    </xf>
    <xf numFmtId="1" fontId="8" fillId="0" borderId="39" xfId="1" applyNumberFormat="1" applyBorder="1" applyAlignment="1">
      <alignment horizontal="center" vertical="center"/>
    </xf>
    <xf numFmtId="0" fontId="8" fillId="0" borderId="25" xfId="1" applyBorder="1" applyAlignment="1">
      <alignment horizontal="left" vertical="center"/>
    </xf>
    <xf numFmtId="0" fontId="8" fillId="0" borderId="53" xfId="1" applyBorder="1" applyAlignment="1">
      <alignment horizontal="center" vertical="center"/>
    </xf>
    <xf numFmtId="1" fontId="8" fillId="0" borderId="54" xfId="1" applyNumberFormat="1" applyBorder="1" applyAlignment="1">
      <alignment horizontal="center" vertical="center"/>
    </xf>
    <xf numFmtId="1" fontId="8" fillId="0" borderId="54" xfId="1" applyNumberFormat="1" applyFill="1" applyBorder="1" applyAlignment="1">
      <alignment horizontal="center" vertical="center"/>
    </xf>
    <xf numFmtId="0" fontId="8" fillId="0" borderId="29" xfId="1" applyBorder="1" applyAlignment="1">
      <alignment horizontal="center" vertical="center"/>
    </xf>
    <xf numFmtId="11" fontId="8" fillId="0" borderId="8" xfId="1" applyNumberFormat="1" applyBorder="1" applyAlignment="1">
      <alignment horizontal="left" vertical="center"/>
    </xf>
    <xf numFmtId="0" fontId="8" fillId="0" borderId="3" xfId="1" applyBorder="1" applyAlignment="1">
      <alignment horizontal="left" vertical="center"/>
    </xf>
    <xf numFmtId="11" fontId="8" fillId="0" borderId="3" xfId="1" applyNumberFormat="1" applyBorder="1" applyAlignment="1">
      <alignment horizontal="center" vertical="center"/>
    </xf>
    <xf numFmtId="0" fontId="8" fillId="0" borderId="25" xfId="1" applyBorder="1" applyAlignment="1">
      <alignment horizontal="center" vertical="center"/>
    </xf>
    <xf numFmtId="0" fontId="8" fillId="0" borderId="25" xfId="1" applyBorder="1" applyAlignment="1">
      <alignment horizontal="center"/>
    </xf>
    <xf numFmtId="0" fontId="8" fillId="0" borderId="2" xfId="1" applyBorder="1" applyAlignment="1">
      <alignment horizontal="center" vertical="center"/>
    </xf>
    <xf numFmtId="0" fontId="8" fillId="0" borderId="23" xfId="1" applyBorder="1" applyAlignment="1">
      <alignment horizontal="center" vertical="center"/>
    </xf>
    <xf numFmtId="0" fontId="8" fillId="0" borderId="40" xfId="1" applyBorder="1" applyAlignment="1">
      <alignment horizontal="left" vertical="center"/>
    </xf>
    <xf numFmtId="0" fontId="8" fillId="0" borderId="37" xfId="1" applyBorder="1" applyAlignment="1">
      <alignment horizontal="center"/>
    </xf>
    <xf numFmtId="0" fontId="8" fillId="0" borderId="37" xfId="1" applyBorder="1" applyAlignment="1">
      <alignment horizontal="center" vertical="center"/>
    </xf>
    <xf numFmtId="0" fontId="8" fillId="0" borderId="38" xfId="1" applyBorder="1" applyAlignment="1">
      <alignment horizontal="left" vertical="center"/>
    </xf>
    <xf numFmtId="0" fontId="8" fillId="0" borderId="38" xfId="1" applyBorder="1" applyAlignment="1">
      <alignment horizontal="center"/>
    </xf>
    <xf numFmtId="1" fontId="8" fillId="0" borderId="38" xfId="1" applyNumberFormat="1" applyBorder="1" applyAlignment="1">
      <alignment horizontal="center" vertical="center"/>
    </xf>
    <xf numFmtId="0" fontId="8" fillId="0" borderId="46" xfId="1" applyBorder="1" applyAlignment="1">
      <alignment vertical="center" wrapText="1"/>
    </xf>
    <xf numFmtId="0" fontId="8" fillId="0" borderId="46" xfId="1" applyBorder="1" applyAlignment="1">
      <alignment horizontal="center" vertical="center"/>
    </xf>
    <xf numFmtId="0" fontId="8" fillId="2" borderId="46" xfId="1" applyFill="1" applyBorder="1" applyAlignment="1">
      <alignment horizontal="center" vertical="center"/>
    </xf>
    <xf numFmtId="0" fontId="8" fillId="0" borderId="46" xfId="1" applyBorder="1" applyAlignment="1">
      <alignment horizontal="center"/>
    </xf>
    <xf numFmtId="0" fontId="8" fillId="0" borderId="3" xfId="1" applyBorder="1" applyAlignment="1">
      <alignment wrapText="1"/>
    </xf>
    <xf numFmtId="0" fontId="8" fillId="0" borderId="0" xfId="1"/>
    <xf numFmtId="0" fontId="8" fillId="0" borderId="0" xfId="1" applyBorder="1" applyAlignment="1">
      <alignment horizontal="center" vertical="center"/>
    </xf>
    <xf numFmtId="0" fontId="8" fillId="0" borderId="0" xfId="1" applyBorder="1" applyAlignment="1">
      <alignment vertical="center" wrapText="1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0" xfId="1" applyAlignment="1">
      <alignment vertical="center" wrapText="1"/>
    </xf>
    <xf numFmtId="0" fontId="8" fillId="0" borderId="0" xfId="1" applyAlignment="1">
      <alignment wrapText="1"/>
    </xf>
    <xf numFmtId="0" fontId="2" fillId="0" borderId="25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 wrapText="1"/>
    </xf>
    <xf numFmtId="0" fontId="8" fillId="0" borderId="40" xfId="1" applyBorder="1" applyAlignment="1">
      <alignment horizontal="center" vertical="center" wrapText="1"/>
    </xf>
    <xf numFmtId="0" fontId="8" fillId="0" borderId="42" xfId="1" applyBorder="1" applyAlignment="1">
      <alignment vertical="center" wrapText="1"/>
    </xf>
    <xf numFmtId="0" fontId="8" fillId="0" borderId="37" xfId="1" applyBorder="1" applyAlignment="1">
      <alignment horizontal="center" vertical="center" wrapText="1"/>
    </xf>
    <xf numFmtId="0" fontId="8" fillId="0" borderId="21" xfId="1" applyBorder="1" applyAlignment="1">
      <alignment horizontal="center" vertical="center" wrapText="1"/>
    </xf>
    <xf numFmtId="0" fontId="8" fillId="0" borderId="32" xfId="1" applyBorder="1" applyAlignment="1">
      <alignment vertical="center" wrapText="1"/>
    </xf>
    <xf numFmtId="0" fontId="8" fillId="0" borderId="37" xfId="1" applyBorder="1" applyAlignment="1">
      <alignment vertical="center" wrapText="1"/>
    </xf>
    <xf numFmtId="0" fontId="8" fillId="0" borderId="8" xfId="1" applyBorder="1" applyAlignment="1">
      <alignment horizontal="center" vertical="center" wrapText="1"/>
    </xf>
    <xf numFmtId="0" fontId="8" fillId="0" borderId="33" xfId="1" applyBorder="1" applyAlignment="1">
      <alignment vertical="center" wrapText="1"/>
    </xf>
    <xf numFmtId="0" fontId="8" fillId="0" borderId="16" xfId="1" applyBorder="1" applyAlignment="1">
      <alignment horizontal="center" vertical="center" wrapText="1"/>
    </xf>
    <xf numFmtId="0" fontId="8" fillId="0" borderId="33" xfId="1" applyBorder="1" applyAlignment="1">
      <alignment wrapText="1"/>
    </xf>
    <xf numFmtId="0" fontId="8" fillId="0" borderId="8" xfId="1" applyBorder="1" applyAlignment="1">
      <alignment wrapText="1"/>
    </xf>
    <xf numFmtId="0" fontId="8" fillId="0" borderId="33" xfId="1" applyBorder="1" applyAlignment="1">
      <alignment horizontal="center" vertical="center" wrapText="1"/>
    </xf>
    <xf numFmtId="0" fontId="8" fillId="0" borderId="8" xfId="1" applyBorder="1" applyAlignment="1">
      <alignment vertical="center" wrapText="1"/>
    </xf>
    <xf numFmtId="0" fontId="8" fillId="0" borderId="33" xfId="1" applyFill="1" applyBorder="1" applyAlignment="1">
      <alignment vertical="center" wrapText="1"/>
    </xf>
    <xf numFmtId="0" fontId="8" fillId="0" borderId="33" xfId="1" applyFill="1" applyBorder="1" applyAlignment="1">
      <alignment wrapText="1"/>
    </xf>
    <xf numFmtId="0" fontId="8" fillId="0" borderId="33" xfId="1" applyFill="1" applyBorder="1" applyAlignment="1">
      <alignment horizontal="left" vertical="center" wrapText="1"/>
    </xf>
    <xf numFmtId="0" fontId="8" fillId="0" borderId="33" xfId="1" applyFont="1" applyBorder="1" applyAlignment="1">
      <alignment horizontal="center" vertical="center" wrapText="1"/>
    </xf>
    <xf numFmtId="0" fontId="8" fillId="0" borderId="25" xfId="1" applyBorder="1" applyAlignment="1">
      <alignment wrapText="1"/>
    </xf>
    <xf numFmtId="0" fontId="8" fillId="0" borderId="8" xfId="1" applyFill="1" applyBorder="1" applyAlignment="1">
      <alignment horizontal="center" vertical="center" wrapText="1"/>
    </xf>
    <xf numFmtId="0" fontId="8" fillId="0" borderId="38" xfId="1" applyBorder="1" applyAlignment="1">
      <alignment horizontal="center" vertical="center" wrapText="1"/>
    </xf>
    <xf numFmtId="0" fontId="8" fillId="0" borderId="34" xfId="1" applyBorder="1" applyAlignment="1">
      <alignment vertical="center" wrapText="1"/>
    </xf>
    <xf numFmtId="0" fontId="8" fillId="0" borderId="31" xfId="1" applyBorder="1" applyAlignment="1">
      <alignment horizontal="center" vertical="center" wrapText="1"/>
    </xf>
    <xf numFmtId="0" fontId="8" fillId="0" borderId="36" xfId="1" applyBorder="1" applyAlignment="1">
      <alignment horizontal="center" vertical="center" wrapText="1"/>
    </xf>
    <xf numFmtId="0" fontId="8" fillId="0" borderId="34" xfId="1" applyBorder="1" applyAlignment="1">
      <alignment wrapText="1"/>
    </xf>
    <xf numFmtId="0" fontId="8" fillId="0" borderId="38" xfId="1" applyBorder="1" applyAlignment="1">
      <alignment wrapText="1"/>
    </xf>
    <xf numFmtId="0" fontId="8" fillId="0" borderId="0" xfId="1" applyAlignment="1">
      <alignment horizontal="center" vertical="center" wrapText="1"/>
    </xf>
    <xf numFmtId="0" fontId="8" fillId="0" borderId="3" xfId="1" applyBorder="1"/>
    <xf numFmtId="0" fontId="8" fillId="0" borderId="15" xfId="1" applyBorder="1"/>
    <xf numFmtId="0" fontId="8" fillId="0" borderId="3" xfId="1" applyFill="1" applyBorder="1"/>
    <xf numFmtId="0" fontId="8" fillId="0" borderId="15" xfId="1" applyFill="1" applyBorder="1"/>
    <xf numFmtId="0" fontId="0" fillId="0" borderId="16" xfId="1" applyFont="1" applyFill="1" applyBorder="1" applyAlignment="1">
      <alignment horizontal="center" vertical="center" wrapText="1"/>
    </xf>
    <xf numFmtId="0" fontId="9" fillId="0" borderId="33" xfId="2" applyFill="1" applyBorder="1" applyAlignment="1">
      <alignment horizontal="center" vertical="center" wrapText="1"/>
    </xf>
    <xf numFmtId="0" fontId="8" fillId="0" borderId="40" xfId="1" applyFill="1" applyBorder="1" applyAlignment="1">
      <alignment horizontal="center" vertical="center" wrapText="1"/>
    </xf>
    <xf numFmtId="0" fontId="8" fillId="0" borderId="16" xfId="1" applyFill="1" applyBorder="1" applyAlignment="1">
      <alignment horizontal="center" vertical="center" wrapText="1"/>
    </xf>
    <xf numFmtId="0" fontId="8" fillId="0" borderId="8" xfId="1" applyFill="1" applyBorder="1" applyAlignment="1">
      <alignment vertical="center" wrapText="1"/>
    </xf>
    <xf numFmtId="0" fontId="12" fillId="0" borderId="33" xfId="3" applyFill="1" applyBorder="1" applyAlignment="1">
      <alignment horizontal="center" vertical="center" wrapText="1"/>
    </xf>
    <xf numFmtId="0" fontId="8" fillId="0" borderId="8" xfId="1" applyFill="1" applyBorder="1" applyAlignment="1">
      <alignment wrapText="1"/>
    </xf>
    <xf numFmtId="0" fontId="9" fillId="0" borderId="16" xfId="2" applyFill="1" applyBorder="1" applyAlignment="1">
      <alignment horizontal="center" vertical="center"/>
    </xf>
    <xf numFmtId="20" fontId="9" fillId="0" borderId="16" xfId="2" applyNumberFormat="1" applyFill="1" applyBorder="1" applyAlignment="1">
      <alignment horizontal="center" vertical="center"/>
    </xf>
    <xf numFmtId="0" fontId="11" fillId="6" borderId="5" xfId="1" applyFont="1" applyFill="1" applyBorder="1" applyAlignment="1">
      <alignment horizontal="center" vertical="center" wrapText="1"/>
    </xf>
    <xf numFmtId="0" fontId="11" fillId="6" borderId="7" xfId="1" applyFont="1" applyFill="1" applyBorder="1" applyAlignment="1">
      <alignment horizontal="center" vertical="center" wrapText="1"/>
    </xf>
    <xf numFmtId="0" fontId="8" fillId="0" borderId="5" xfId="1" applyBorder="1" applyAlignment="1">
      <alignment horizontal="center"/>
    </xf>
    <xf numFmtId="0" fontId="8" fillId="0" borderId="11" xfId="1" applyBorder="1" applyAlignment="1">
      <alignment horizontal="center"/>
    </xf>
    <xf numFmtId="0" fontId="8" fillId="0" borderId="7" xfId="1" applyBorder="1" applyAlignment="1">
      <alignment horizontal="center"/>
    </xf>
    <xf numFmtId="0" fontId="8" fillId="0" borderId="12" xfId="1" applyBorder="1" applyAlignment="1">
      <alignment horizontal="center"/>
    </xf>
    <xf numFmtId="0" fontId="8" fillId="0" borderId="13" xfId="1" applyBorder="1" applyAlignment="1">
      <alignment horizontal="center"/>
    </xf>
    <xf numFmtId="0" fontId="0" fillId="2" borderId="33" xfId="1" applyFont="1" applyFill="1" applyBorder="1" applyAlignment="1">
      <alignment horizontal="center" vertical="center" wrapText="1"/>
    </xf>
    <xf numFmtId="0" fontId="0" fillId="0" borderId="5" xfId="1" applyFont="1" applyBorder="1" applyAlignment="1">
      <alignment horizontal="center"/>
    </xf>
    <xf numFmtId="0" fontId="11" fillId="5" borderId="26" xfId="1" applyFont="1" applyFill="1" applyBorder="1" applyAlignment="1">
      <alignment horizontal="center" vertical="center" wrapText="1"/>
    </xf>
    <xf numFmtId="0" fontId="11" fillId="5" borderId="27" xfId="1" applyFont="1" applyFill="1" applyBorder="1" applyAlignment="1">
      <alignment horizontal="center" vertical="center" wrapText="1"/>
    </xf>
    <xf numFmtId="0" fontId="11" fillId="5" borderId="28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 vertical="center" wrapText="1"/>
    </xf>
    <xf numFmtId="0" fontId="11" fillId="5" borderId="18" xfId="1" applyFont="1" applyFill="1" applyBorder="1" applyAlignment="1">
      <alignment horizontal="center" vertical="center" wrapText="1"/>
    </xf>
    <xf numFmtId="0" fontId="11" fillId="5" borderId="42" xfId="1" applyFont="1" applyFill="1" applyBorder="1" applyAlignment="1">
      <alignment horizontal="center" vertical="center" wrapText="1"/>
    </xf>
    <xf numFmtId="0" fontId="8" fillId="0" borderId="32" xfId="1" applyBorder="1" applyAlignment="1">
      <alignment horizontal="center" vertical="center"/>
    </xf>
    <xf numFmtId="0" fontId="8" fillId="0" borderId="41" xfId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0" fontId="8" fillId="0" borderId="28" xfId="1" applyBorder="1" applyAlignment="1">
      <alignment horizontal="center" vertical="center"/>
    </xf>
    <xf numFmtId="0" fontId="8" fillId="0" borderId="5" xfId="1" applyBorder="1" applyAlignment="1">
      <alignment horizontal="center" vertical="center" wrapText="1"/>
    </xf>
    <xf numFmtId="0" fontId="8" fillId="0" borderId="3" xfId="1" applyBorder="1" applyAlignment="1">
      <alignment horizontal="center" vertical="center" wrapText="1"/>
    </xf>
    <xf numFmtId="0" fontId="8" fillId="0" borderId="7" xfId="1" applyBorder="1" applyAlignment="1">
      <alignment horizontal="center" vertical="center" wrapText="1"/>
    </xf>
    <xf numFmtId="0" fontId="8" fillId="0" borderId="5" xfId="1" applyBorder="1" applyAlignment="1">
      <alignment horizontal="center" wrapText="1"/>
    </xf>
    <xf numFmtId="0" fontId="8" fillId="0" borderId="3" xfId="1" applyBorder="1" applyAlignment="1">
      <alignment horizontal="center" wrapText="1"/>
    </xf>
    <xf numFmtId="0" fontId="8" fillId="0" borderId="7" xfId="1" applyBorder="1" applyAlignment="1">
      <alignment horizontal="center" wrapText="1"/>
    </xf>
    <xf numFmtId="0" fontId="8" fillId="0" borderId="11" xfId="1" applyBorder="1" applyAlignment="1">
      <alignment horizontal="center" vertical="center" wrapText="1"/>
    </xf>
    <xf numFmtId="0" fontId="8" fillId="0" borderId="12" xfId="1" applyBorder="1" applyAlignment="1">
      <alignment horizontal="center" vertical="center" wrapText="1"/>
    </xf>
    <xf numFmtId="0" fontId="8" fillId="0" borderId="13" xfId="1" applyBorder="1" applyAlignment="1">
      <alignment horizontal="center" vertical="center" wrapText="1"/>
    </xf>
    <xf numFmtId="0" fontId="2" fillId="0" borderId="5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54" xfId="1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0" fontId="8" fillId="0" borderId="6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4">
    <cellStyle name="Insatisfaisant 2" xfId="3"/>
    <cellStyle name="Normal" xfId="0" builtinId="0"/>
    <cellStyle name="Normal 2" xfId="1"/>
    <cellStyle name="Satisfaisant 2" xfId="2"/>
  </cellStyles>
  <dxfs count="1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</a:t>
            </a:r>
            <a:r>
              <a:rPr lang="fr-FR" baseline="0"/>
              <a:t> des catégories d'écarts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90E-47B8-BA2E-FDFC98BC950A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90E-47B8-BA2E-FDFC98BC950A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90E-47B8-BA2E-FDFC98BC950A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90E-47B8-BA2E-FDFC98BC950A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90E-47B8-BA2E-FDFC98BC950A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90E-47B8-BA2E-FDFC98BC950A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90E-47B8-BA2E-FDFC98BC950A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690E-47B8-BA2E-FDFC98BC950A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90E-47B8-BA2E-FDFC98BC950A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690E-47B8-BA2E-FDFC98BC950A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690E-47B8-BA2E-FDFC98BC950A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690E-47B8-BA2E-FDFC98BC950A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690E-47B8-BA2E-FDFC98BC950A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690E-47B8-BA2E-FDFC98BC950A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690E-47B8-BA2E-FDFC98BC950A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690E-47B8-BA2E-FDFC98BC950A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690E-47B8-BA2E-FDFC98BC95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catégorie'!$J$4:$J$20</c:f>
              <c:strCache>
                <c:ptCount val="17"/>
                <c:pt idx="0">
                  <c:v>VOPER/ Strap</c:v>
                </c:pt>
                <c:pt idx="1">
                  <c:v>VOPER/ Perm</c:v>
                </c:pt>
                <c:pt idx="2">
                  <c:v>Isoland/ Strap</c:v>
                </c:pt>
                <c:pt idx="3">
                  <c:v>Gamme physique</c:v>
                </c:pt>
                <c:pt idx="4">
                  <c:v>lockout</c:v>
                </c:pt>
                <c:pt idx="5">
                  <c:v>Inverseur</c:v>
                </c:pt>
                <c:pt idx="6">
                  <c:v>Threshold</c:v>
                </c:pt>
                <c:pt idx="7">
                  <c:v>LINQUAD</c:v>
                </c:pt>
                <c:pt idx="8">
                  <c:v>Nommage</c:v>
                </c:pt>
                <c:pt idx="9">
                  <c:v>SLM/ Strap</c:v>
                </c:pt>
                <c:pt idx="10">
                  <c:v>AVACT/ Strap</c:v>
                </c:pt>
                <c:pt idx="11">
                  <c:v>ACT-DRV/ Câblage</c:v>
                </c:pt>
                <c:pt idx="12">
                  <c:v>ACT-DRV/ Strap</c:v>
                </c:pt>
                <c:pt idx="13">
                  <c:v>CLAMP</c:v>
                </c:pt>
                <c:pt idx="14">
                  <c:v>Tempo</c:v>
                </c:pt>
                <c:pt idx="15">
                  <c:v>Renvoi</c:v>
                </c:pt>
                <c:pt idx="16">
                  <c:v>??</c:v>
                </c:pt>
              </c:strCache>
            </c:strRef>
          </c:cat>
          <c:val>
            <c:numRef>
              <c:f>'Synthèse règles par catégorie'!$L$4:$L$20</c:f>
              <c:numCache>
                <c:formatCode>0</c:formatCode>
                <c:ptCount val="17"/>
                <c:pt idx="0">
                  <c:v>2.4096385542168677</c:v>
                </c:pt>
                <c:pt idx="1">
                  <c:v>38.554216867469883</c:v>
                </c:pt>
                <c:pt idx="2">
                  <c:v>6.024096385542169</c:v>
                </c:pt>
                <c:pt idx="3">
                  <c:v>1.2048192771084338</c:v>
                </c:pt>
                <c:pt idx="4">
                  <c:v>1.2048192771084338</c:v>
                </c:pt>
                <c:pt idx="5">
                  <c:v>2.4096385542168677</c:v>
                </c:pt>
                <c:pt idx="6">
                  <c:v>9.6385542168674707</c:v>
                </c:pt>
                <c:pt idx="7">
                  <c:v>2.4096385542168677</c:v>
                </c:pt>
                <c:pt idx="8">
                  <c:v>2.4096385542168677</c:v>
                </c:pt>
                <c:pt idx="9">
                  <c:v>1.2048192771084338</c:v>
                </c:pt>
                <c:pt idx="10">
                  <c:v>2.4096385542168677</c:v>
                </c:pt>
                <c:pt idx="11">
                  <c:v>1.2048192771084338</c:v>
                </c:pt>
                <c:pt idx="12">
                  <c:v>3.6144578313253009</c:v>
                </c:pt>
                <c:pt idx="13">
                  <c:v>2.4096385542168677</c:v>
                </c:pt>
                <c:pt idx="14">
                  <c:v>20.481927710843372</c:v>
                </c:pt>
                <c:pt idx="15">
                  <c:v>1.2048192771084338</c:v>
                </c:pt>
                <c:pt idx="16">
                  <c:v>1.2048192771084338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690E-47B8-BA2E-FDFC98BC950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22509452088676"/>
          <c:y val="0.20462626262626263"/>
          <c:w val="0.1751161918735378"/>
          <c:h val="0.77881313131313135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</a:t>
            </a:r>
            <a:r>
              <a:rPr lang="fr-FR" baseline="0"/>
              <a:t> des règles en écarts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C62-4596-9DA8-1C6286F189E4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C62-4596-9DA8-1C6286F189E4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C62-4596-9DA8-1C6286F189E4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C62-4596-9DA8-1C6286F189E4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C62-4596-9DA8-1C6286F189E4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C62-4596-9DA8-1C6286F189E4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1C62-4596-9DA8-1C6286F189E4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1C62-4596-9DA8-1C6286F189E4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1C62-4596-9DA8-1C6286F189E4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1C62-4596-9DA8-1C6286F189E4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1C62-4596-9DA8-1C6286F189E4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1C62-4596-9DA8-1C6286F189E4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1C62-4596-9DA8-1C6286F189E4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1C62-4596-9DA8-1C6286F189E4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1C62-4596-9DA8-1C6286F189E4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1C62-4596-9DA8-1C6286F189E4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1C62-4596-9DA8-1C6286F189E4}"/>
              </c:ext>
            </c:extLst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1C62-4596-9DA8-1C6286F189E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catégorie'!$J$26:$J$43</c:f>
              <c:strCache>
                <c:ptCount val="18"/>
                <c:pt idx="0">
                  <c:v>Rule_TA-6153835_021</c:v>
                </c:pt>
                <c:pt idx="1">
                  <c:v>Rule_TA-6153835_022</c:v>
                </c:pt>
                <c:pt idx="2">
                  <c:v>Rule_TA-6153835_024</c:v>
                </c:pt>
                <c:pt idx="3">
                  <c:v>Rule_TA-6153835_029</c:v>
                </c:pt>
                <c:pt idx="4">
                  <c:v>Rule_TA-6153835_030</c:v>
                </c:pt>
                <c:pt idx="5">
                  <c:v>Rule_TA-6153835_031</c:v>
                </c:pt>
                <c:pt idx="6">
                  <c:v>Rule_TA-6153835_033</c:v>
                </c:pt>
                <c:pt idx="7">
                  <c:v>Rule_TA-6153835_034</c:v>
                </c:pt>
                <c:pt idx="8">
                  <c:v>Rule_TA-6153835_036</c:v>
                </c:pt>
                <c:pt idx="9">
                  <c:v>Rule_TA-6153835_037</c:v>
                </c:pt>
                <c:pt idx="10">
                  <c:v>Rule_TA-6153835_038</c:v>
                </c:pt>
                <c:pt idx="11">
                  <c:v>Rule_TA-6153835_040</c:v>
                </c:pt>
                <c:pt idx="12">
                  <c:v>Rule_TA-6153835_041</c:v>
                </c:pt>
                <c:pt idx="13">
                  <c:v>Rule_TA-6153835_043</c:v>
                </c:pt>
                <c:pt idx="14">
                  <c:v>Rule_TA-6153835_046</c:v>
                </c:pt>
                <c:pt idx="15">
                  <c:v>Rule_TA-6153835_047</c:v>
                </c:pt>
                <c:pt idx="16">
                  <c:v>Rule_TA-6153835_052</c:v>
                </c:pt>
                <c:pt idx="17">
                  <c:v>Rule_TA-6153835_166</c:v>
                </c:pt>
              </c:strCache>
            </c:strRef>
          </c:cat>
          <c:val>
            <c:numRef>
              <c:f>'Synthèse règles par catégorie'!$L$26:$L$43</c:f>
              <c:numCache>
                <c:formatCode>0</c:formatCode>
                <c:ptCount val="18"/>
                <c:pt idx="0">
                  <c:v>2.3529411764705883</c:v>
                </c:pt>
                <c:pt idx="1">
                  <c:v>1.1764705882352942</c:v>
                </c:pt>
                <c:pt idx="2">
                  <c:v>1.1764705882352942</c:v>
                </c:pt>
                <c:pt idx="3">
                  <c:v>9.4117647058823533</c:v>
                </c:pt>
                <c:pt idx="4">
                  <c:v>27.058823529411764</c:v>
                </c:pt>
                <c:pt idx="5">
                  <c:v>2.3529411764705883</c:v>
                </c:pt>
                <c:pt idx="6">
                  <c:v>11.76470588235294</c:v>
                </c:pt>
                <c:pt idx="7">
                  <c:v>1.1764705882352942</c:v>
                </c:pt>
                <c:pt idx="8">
                  <c:v>5.8823529411764701</c:v>
                </c:pt>
                <c:pt idx="9">
                  <c:v>1.1764705882352942</c:v>
                </c:pt>
                <c:pt idx="10">
                  <c:v>7.0588235294117645</c:v>
                </c:pt>
                <c:pt idx="11">
                  <c:v>12.941176470588237</c:v>
                </c:pt>
                <c:pt idx="12">
                  <c:v>2.3529411764705883</c:v>
                </c:pt>
                <c:pt idx="13">
                  <c:v>2.3529411764705883</c:v>
                </c:pt>
                <c:pt idx="14">
                  <c:v>3.5294117647058822</c:v>
                </c:pt>
                <c:pt idx="15">
                  <c:v>3.5294117647058822</c:v>
                </c:pt>
                <c:pt idx="16">
                  <c:v>1.1764705882352942</c:v>
                </c:pt>
                <c:pt idx="17">
                  <c:v>3.5294117647058822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1C62-4596-9DA8-1C6286F189E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967947036462015"/>
          <c:y val="7.0695522248910058E-3"/>
          <c:w val="0.20772559032166515"/>
          <c:h val="0.99293044777510897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B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Répartition des catégories d'écarts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E3-4A2B-BCB1-3920834E4720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E3-4A2B-BCB1-3920834E4720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E3-4A2B-BCB1-3920834E4720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1E3-4A2B-BCB1-3920834E4720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1E3-4A2B-BCB1-3920834E4720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1E3-4A2B-BCB1-3920834E4720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1E3-4A2B-BCB1-3920834E4720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91E3-4A2B-BCB1-3920834E4720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91E3-4A2B-BCB1-3920834E4720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91E3-4A2B-BCB1-3920834E4720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91E3-4A2B-BCB1-3920834E4720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91E3-4A2B-BCB1-3920834E4720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91E3-4A2B-BCB1-3920834E4720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91E3-4A2B-BCB1-3920834E4720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91E3-4A2B-BCB1-3920834E4720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91E3-4A2B-BCB1-3920834E4720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91E3-4A2B-BCB1-3920834E47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catégorie'!$J$4:$J$20</c:f>
              <c:strCache>
                <c:ptCount val="17"/>
                <c:pt idx="0">
                  <c:v>VOPER/ Strap</c:v>
                </c:pt>
                <c:pt idx="1">
                  <c:v>VOPER/ Perm</c:v>
                </c:pt>
                <c:pt idx="2">
                  <c:v>Isoland/ Strap</c:v>
                </c:pt>
                <c:pt idx="3">
                  <c:v>Gamme physique</c:v>
                </c:pt>
                <c:pt idx="4">
                  <c:v>lockout</c:v>
                </c:pt>
                <c:pt idx="5">
                  <c:v>Inverseur</c:v>
                </c:pt>
                <c:pt idx="6">
                  <c:v>Threshold</c:v>
                </c:pt>
                <c:pt idx="7">
                  <c:v>LINQUAD</c:v>
                </c:pt>
                <c:pt idx="8">
                  <c:v>Nommage</c:v>
                </c:pt>
                <c:pt idx="9">
                  <c:v>SLM/ Strap</c:v>
                </c:pt>
                <c:pt idx="10">
                  <c:v>AVACT/ Strap</c:v>
                </c:pt>
                <c:pt idx="11">
                  <c:v>ACT-DRV/ Câblage</c:v>
                </c:pt>
                <c:pt idx="12">
                  <c:v>ACT-DRV/ Strap</c:v>
                </c:pt>
                <c:pt idx="13">
                  <c:v>CLAMP</c:v>
                </c:pt>
                <c:pt idx="14">
                  <c:v>Tempo</c:v>
                </c:pt>
                <c:pt idx="15">
                  <c:v>Renvoi</c:v>
                </c:pt>
                <c:pt idx="16">
                  <c:v>??</c:v>
                </c:pt>
              </c:strCache>
            </c:strRef>
          </c:cat>
          <c:val>
            <c:numRef>
              <c:f>'Synthèse règles par catégorie'!$M$4:$M$20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91E3-4A2B-BCB1-3920834E472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83060908822802"/>
          <c:y val="0.21648329709458922"/>
          <c:w val="0.17455149764623301"/>
          <c:h val="0.74871013992634183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B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</a:t>
            </a:r>
            <a:r>
              <a:rPr lang="fr-FR" baseline="0"/>
              <a:t> des règles en écarts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26C-472B-8A25-160964AD38E3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26C-472B-8A25-160964AD38E3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26C-472B-8A25-160964AD38E3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26C-472B-8A25-160964AD38E3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26C-472B-8A25-160964AD38E3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26C-472B-8A25-160964AD38E3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526C-472B-8A25-160964AD38E3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526C-472B-8A25-160964AD38E3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526C-472B-8A25-160964AD38E3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526C-472B-8A25-160964AD38E3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526C-472B-8A25-160964AD38E3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526C-472B-8A25-160964AD38E3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526C-472B-8A25-160964AD38E3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526C-472B-8A25-160964AD38E3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526C-472B-8A25-160964AD38E3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526C-472B-8A25-160964AD38E3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526C-472B-8A25-160964AD38E3}"/>
              </c:ext>
            </c:extLst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526C-472B-8A25-160964AD38E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catégorie'!$J$26:$J$43</c:f>
              <c:strCache>
                <c:ptCount val="18"/>
                <c:pt idx="0">
                  <c:v>Rule_TA-6153835_021</c:v>
                </c:pt>
                <c:pt idx="1">
                  <c:v>Rule_TA-6153835_022</c:v>
                </c:pt>
                <c:pt idx="2">
                  <c:v>Rule_TA-6153835_024</c:v>
                </c:pt>
                <c:pt idx="3">
                  <c:v>Rule_TA-6153835_029</c:v>
                </c:pt>
                <c:pt idx="4">
                  <c:v>Rule_TA-6153835_030</c:v>
                </c:pt>
                <c:pt idx="5">
                  <c:v>Rule_TA-6153835_031</c:v>
                </c:pt>
                <c:pt idx="6">
                  <c:v>Rule_TA-6153835_033</c:v>
                </c:pt>
                <c:pt idx="7">
                  <c:v>Rule_TA-6153835_034</c:v>
                </c:pt>
                <c:pt idx="8">
                  <c:v>Rule_TA-6153835_036</c:v>
                </c:pt>
                <c:pt idx="9">
                  <c:v>Rule_TA-6153835_037</c:v>
                </c:pt>
                <c:pt idx="10">
                  <c:v>Rule_TA-6153835_038</c:v>
                </c:pt>
                <c:pt idx="11">
                  <c:v>Rule_TA-6153835_040</c:v>
                </c:pt>
                <c:pt idx="12">
                  <c:v>Rule_TA-6153835_041</c:v>
                </c:pt>
                <c:pt idx="13">
                  <c:v>Rule_TA-6153835_043</c:v>
                </c:pt>
                <c:pt idx="14">
                  <c:v>Rule_TA-6153835_046</c:v>
                </c:pt>
                <c:pt idx="15">
                  <c:v>Rule_TA-6153835_047</c:v>
                </c:pt>
                <c:pt idx="16">
                  <c:v>Rule_TA-6153835_052</c:v>
                </c:pt>
                <c:pt idx="17">
                  <c:v>Rule_TA-6153835_166</c:v>
                </c:pt>
              </c:strCache>
            </c:strRef>
          </c:cat>
          <c:val>
            <c:numRef>
              <c:f>'Synthèse règles par catégorie'!$M$26:$M$43</c:f>
              <c:numCache>
                <c:formatCode>General</c:formatCode>
                <c:ptCount val="18"/>
                <c:pt idx="0">
                  <c:v>2</c:v>
                </c:pt>
                <c:pt idx="3">
                  <c:v>4</c:v>
                </c:pt>
                <c:pt idx="8">
                  <c:v>3</c:v>
                </c:pt>
                <c:pt idx="9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526C-472B-8A25-160964AD38E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967947036462015"/>
          <c:y val="7.0695522248910058E-3"/>
          <c:w val="0.20772559032166515"/>
          <c:h val="0.99293044777510897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Round A</a:t>
            </a:r>
          </a:p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 des écarts "autre"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2AE-47E1-B1CC-ACA027588B1C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2AE-47E1-B1CC-ACA027588B1C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2AE-47E1-B1CC-ACA027588B1C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2AE-47E1-B1CC-ACA027588B1C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2AE-47E1-B1CC-ACA027588B1C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2AE-47E1-B1CC-ACA027588B1C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22AE-47E1-B1CC-ACA027588B1C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22AE-47E1-B1CC-ACA027588B1C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22AE-47E1-B1CC-ACA027588B1C}"/>
              </c:ext>
            </c:extLst>
          </c:dPt>
          <c:cat>
            <c:strRef>
              <c:f>'Synthèse rem. complémentaires'!$D$110:$D$118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complémentaires'!$F$110:$F$118</c:f>
              <c:numCache>
                <c:formatCode>General</c:formatCode>
                <c:ptCount val="9"/>
                <c:pt idx="0">
                  <c:v>6.9306930693069315</c:v>
                </c:pt>
                <c:pt idx="1">
                  <c:v>1.9801980198019802</c:v>
                </c:pt>
                <c:pt idx="2">
                  <c:v>16.831683168316832</c:v>
                </c:pt>
                <c:pt idx="3">
                  <c:v>26.732673267326735</c:v>
                </c:pt>
                <c:pt idx="4">
                  <c:v>31.683168316831683</c:v>
                </c:pt>
                <c:pt idx="5">
                  <c:v>7.9207920792079207</c:v>
                </c:pt>
                <c:pt idx="6">
                  <c:v>3.9603960396039604</c:v>
                </c:pt>
                <c:pt idx="7">
                  <c:v>2.9702970297029703</c:v>
                </c:pt>
                <c:pt idx="8">
                  <c:v>0.99009900990099009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22AE-47E1-B1CC-ACA027588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</a:p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Répartition des écarts "autre"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7F7-475D-8298-406EFCDC33DE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7F7-475D-8298-406EFCDC33DE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7F7-475D-8298-406EFCDC33DE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7F7-475D-8298-406EFCDC33DE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7F7-475D-8298-406EFCDC33DE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7F7-475D-8298-406EFCDC33DE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57F7-475D-8298-406EFCDC33DE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57F7-475D-8298-406EFCDC33DE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57F7-475D-8298-406EFCDC33DE}"/>
              </c:ext>
            </c:extLst>
          </c:dPt>
          <c:cat>
            <c:strRef>
              <c:f>'Synthèse rem. complémentaires'!$D$128:$D$136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complémentaires'!$F$128:$F$136</c:f>
              <c:numCache>
                <c:formatCode>General</c:formatCode>
                <c:ptCount val="9"/>
                <c:pt idx="0">
                  <c:v>31.25</c:v>
                </c:pt>
                <c:pt idx="1">
                  <c:v>6.25</c:v>
                </c:pt>
                <c:pt idx="2">
                  <c:v>18.75</c:v>
                </c:pt>
                <c:pt idx="3">
                  <c:v>0</c:v>
                </c:pt>
                <c:pt idx="4">
                  <c:v>0</c:v>
                </c:pt>
                <c:pt idx="5">
                  <c:v>43.75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57F7-475D-8298-406EFCDC3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C</a:t>
            </a:r>
          </a:p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Répartition des écarts "autre"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181-4978-8399-757D7BD6BFA4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181-4978-8399-757D7BD6BFA4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181-4978-8399-757D7BD6BFA4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181-4978-8399-757D7BD6BFA4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181-4978-8399-757D7BD6BFA4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181-4978-8399-757D7BD6BFA4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181-4978-8399-757D7BD6BFA4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D181-4978-8399-757D7BD6BFA4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D181-4978-8399-757D7BD6BFA4}"/>
              </c:ext>
            </c:extLst>
          </c:dPt>
          <c:cat>
            <c:strRef>
              <c:f>'Synthèse rem. complémentaires'!$D$144:$D$152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complémentaires'!$F$144:$F$152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D181-4978-8399-757D7BD6B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</xdr:row>
      <xdr:rowOff>0</xdr:rowOff>
    </xdr:from>
    <xdr:to>
      <xdr:col>24</xdr:col>
      <xdr:colOff>785091</xdr:colOff>
      <xdr:row>21</xdr:row>
      <xdr:rowOff>11545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23</xdr:row>
      <xdr:rowOff>-1</xdr:rowOff>
    </xdr:from>
    <xdr:to>
      <xdr:col>25</xdr:col>
      <xdr:colOff>0</xdr:colOff>
      <xdr:row>44</xdr:row>
      <xdr:rowOff>23090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808180</xdr:colOff>
      <xdr:row>1</xdr:row>
      <xdr:rowOff>0</xdr:rowOff>
    </xdr:from>
    <xdr:to>
      <xdr:col>35</xdr:col>
      <xdr:colOff>34635</xdr:colOff>
      <xdr:row>20</xdr:row>
      <xdr:rowOff>184727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0</xdr:colOff>
      <xdr:row>23</xdr:row>
      <xdr:rowOff>0</xdr:rowOff>
    </xdr:from>
    <xdr:to>
      <xdr:col>34</xdr:col>
      <xdr:colOff>0</xdr:colOff>
      <xdr:row>44</xdr:row>
      <xdr:rowOff>23091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489585</xdr:colOff>
      <xdr:row>105</xdr:row>
      <xdr:rowOff>146685</xdr:rowOff>
    </xdr:from>
    <xdr:to>
      <xdr:col>9</xdr:col>
      <xdr:colOff>310515</xdr:colOff>
      <xdr:row>120</xdr:row>
      <xdr:rowOff>146685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438150</xdr:colOff>
      <xdr:row>124</xdr:row>
      <xdr:rowOff>33337</xdr:rowOff>
    </xdr:from>
    <xdr:to>
      <xdr:col>9</xdr:col>
      <xdr:colOff>304800</xdr:colOff>
      <xdr:row>137</xdr:row>
      <xdr:rowOff>109537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425823</xdr:colOff>
      <xdr:row>140</xdr:row>
      <xdr:rowOff>22412</xdr:rowOff>
    </xdr:from>
    <xdr:to>
      <xdr:col>9</xdr:col>
      <xdr:colOff>292473</xdr:colOff>
      <xdr:row>153</xdr:row>
      <xdr:rowOff>98612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23"/>
  <sheetViews>
    <sheetView tabSelected="1" zoomScale="70" zoomScaleNormal="70" workbookViewId="0">
      <pane xSplit="2" ySplit="3" topLeftCell="C4" activePane="bottomRight" state="frozen"/>
      <selection pane="topRight" activeCell="B1" sqref="B1"/>
      <selection pane="bottomLeft" activeCell="A4" sqref="A4"/>
      <selection pane="bottomRight" activeCell="R23" sqref="R23"/>
    </sheetView>
  </sheetViews>
  <sheetFormatPr baseColWidth="10" defaultColWidth="9.140625" defaultRowHeight="15" x14ac:dyDescent="0.25"/>
  <cols>
    <col min="1" max="1" width="2.5703125" style="71" customWidth="1"/>
    <col min="2" max="2" width="12.85546875" style="75" bestFit="1" customWidth="1"/>
    <col min="3" max="29" width="9.140625" style="71" bestFit="1" customWidth="1"/>
    <col min="30" max="16384" width="9.140625" style="71"/>
  </cols>
  <sheetData>
    <row r="1" spans="1:29" ht="15.75" thickBot="1" x14ac:dyDescent="0.3">
      <c r="A1" s="181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</row>
    <row r="2" spans="1:29" s="72" customFormat="1" ht="27.6" customHeight="1" x14ac:dyDescent="0.25">
      <c r="B2" s="182" t="s">
        <v>75</v>
      </c>
      <c r="C2" s="178" t="s">
        <v>76</v>
      </c>
      <c r="D2" s="179"/>
      <c r="E2" s="180"/>
      <c r="F2" s="178" t="s">
        <v>77</v>
      </c>
      <c r="G2" s="179"/>
      <c r="H2" s="180"/>
      <c r="I2" s="178" t="s">
        <v>78</v>
      </c>
      <c r="J2" s="179"/>
      <c r="K2" s="180"/>
      <c r="L2" s="178" t="s">
        <v>79</v>
      </c>
      <c r="M2" s="179"/>
      <c r="N2" s="180"/>
      <c r="O2" s="178" t="s">
        <v>80</v>
      </c>
      <c r="P2" s="179"/>
      <c r="Q2" s="180"/>
      <c r="R2" s="178" t="s">
        <v>81</v>
      </c>
      <c r="S2" s="179"/>
      <c r="T2" s="180"/>
      <c r="U2" s="178" t="s">
        <v>82</v>
      </c>
      <c r="V2" s="179"/>
      <c r="W2" s="180"/>
      <c r="X2" s="178" t="s">
        <v>83</v>
      </c>
      <c r="Y2" s="179"/>
      <c r="Z2" s="180"/>
      <c r="AA2" s="178" t="s">
        <v>84</v>
      </c>
      <c r="AB2" s="179"/>
      <c r="AC2" s="180"/>
    </row>
    <row r="3" spans="1:29" s="72" customFormat="1" ht="30" x14ac:dyDescent="0.25">
      <c r="B3" s="183"/>
      <c r="C3" s="169" t="s">
        <v>33</v>
      </c>
      <c r="D3" s="73" t="s">
        <v>34</v>
      </c>
      <c r="E3" s="170" t="s">
        <v>35</v>
      </c>
      <c r="F3" s="169" t="s">
        <v>33</v>
      </c>
      <c r="G3" s="73" t="s">
        <v>34</v>
      </c>
      <c r="H3" s="170" t="s">
        <v>35</v>
      </c>
      <c r="I3" s="169" t="s">
        <v>33</v>
      </c>
      <c r="J3" s="73" t="s">
        <v>34</v>
      </c>
      <c r="K3" s="170" t="s">
        <v>35</v>
      </c>
      <c r="L3" s="169" t="s">
        <v>33</v>
      </c>
      <c r="M3" s="73" t="s">
        <v>34</v>
      </c>
      <c r="N3" s="170" t="s">
        <v>35</v>
      </c>
      <c r="O3" s="169" t="s">
        <v>33</v>
      </c>
      <c r="P3" s="73" t="s">
        <v>34</v>
      </c>
      <c r="Q3" s="170" t="s">
        <v>35</v>
      </c>
      <c r="R3" s="169" t="s">
        <v>33</v>
      </c>
      <c r="S3" s="73" t="s">
        <v>34</v>
      </c>
      <c r="T3" s="170" t="s">
        <v>35</v>
      </c>
      <c r="U3" s="169" t="s">
        <v>33</v>
      </c>
      <c r="V3" s="73" t="s">
        <v>34</v>
      </c>
      <c r="W3" s="170" t="s">
        <v>35</v>
      </c>
      <c r="X3" s="169" t="s">
        <v>33</v>
      </c>
      <c r="Y3" s="73" t="s">
        <v>34</v>
      </c>
      <c r="Z3" s="170" t="s">
        <v>35</v>
      </c>
      <c r="AA3" s="169" t="s">
        <v>33</v>
      </c>
      <c r="AB3" s="73" t="s">
        <v>34</v>
      </c>
      <c r="AC3" s="170" t="s">
        <v>35</v>
      </c>
    </row>
    <row r="4" spans="1:29" x14ac:dyDescent="0.25">
      <c r="B4" s="176">
        <v>1</v>
      </c>
      <c r="C4" s="177"/>
      <c r="D4" s="74"/>
      <c r="E4" s="173"/>
      <c r="F4" s="177"/>
      <c r="G4" s="74"/>
      <c r="H4" s="173"/>
      <c r="I4" s="177"/>
      <c r="J4" s="74"/>
      <c r="K4" s="173"/>
      <c r="L4" s="177"/>
      <c r="M4" s="74"/>
      <c r="N4" s="173"/>
      <c r="O4" s="177"/>
      <c r="P4" s="74"/>
      <c r="Q4" s="173"/>
      <c r="R4" s="177"/>
      <c r="S4" s="74"/>
      <c r="T4" s="173"/>
      <c r="U4" s="177"/>
      <c r="V4" s="74"/>
      <c r="W4" s="173"/>
      <c r="X4" s="177"/>
      <c r="Y4" s="74"/>
      <c r="Z4" s="173"/>
      <c r="AA4" s="177"/>
      <c r="AB4" s="74"/>
      <c r="AC4" s="173"/>
    </row>
    <row r="5" spans="1:29" x14ac:dyDescent="0.25">
      <c r="B5" s="176">
        <v>2</v>
      </c>
      <c r="C5" s="171"/>
      <c r="D5" s="74"/>
      <c r="E5" s="173"/>
      <c r="F5" s="171"/>
      <c r="G5" s="74"/>
      <c r="H5" s="173"/>
      <c r="I5" s="171"/>
      <c r="J5" s="74"/>
      <c r="K5" s="173"/>
      <c r="L5" s="171"/>
      <c r="M5" s="74"/>
      <c r="N5" s="173"/>
      <c r="O5" s="171"/>
      <c r="P5" s="74"/>
      <c r="Q5" s="173"/>
      <c r="R5" s="171"/>
      <c r="S5" s="74"/>
      <c r="T5" s="173"/>
      <c r="U5" s="171"/>
      <c r="V5" s="74"/>
      <c r="W5" s="173"/>
      <c r="X5" s="171"/>
      <c r="Y5" s="74"/>
      <c r="Z5" s="173"/>
      <c r="AA5" s="171"/>
      <c r="AB5" s="74"/>
      <c r="AC5" s="173"/>
    </row>
    <row r="6" spans="1:29" x14ac:dyDescent="0.25">
      <c r="B6" s="176">
        <v>3</v>
      </c>
      <c r="C6" s="171"/>
      <c r="D6" s="74"/>
      <c r="E6" s="173"/>
      <c r="F6" s="171"/>
      <c r="G6" s="74"/>
      <c r="H6" s="173"/>
      <c r="I6" s="171"/>
      <c r="J6" s="74"/>
      <c r="K6" s="173"/>
      <c r="L6" s="171"/>
      <c r="M6" s="74"/>
      <c r="N6" s="173"/>
      <c r="O6" s="171"/>
      <c r="P6" s="74"/>
      <c r="Q6" s="173"/>
      <c r="R6" s="171"/>
      <c r="S6" s="74"/>
      <c r="T6" s="173"/>
      <c r="U6" s="171"/>
      <c r="V6" s="74"/>
      <c r="W6" s="173"/>
      <c r="X6" s="171"/>
      <c r="Y6" s="74"/>
      <c r="Z6" s="173"/>
      <c r="AA6" s="171"/>
      <c r="AB6" s="74"/>
      <c r="AC6" s="173"/>
    </row>
    <row r="7" spans="1:29" x14ac:dyDescent="0.25">
      <c r="B7" s="176">
        <v>4</v>
      </c>
      <c r="C7" s="171"/>
      <c r="D7" s="74"/>
      <c r="E7" s="173"/>
      <c r="F7" s="171"/>
      <c r="G7" s="74"/>
      <c r="H7" s="173"/>
      <c r="I7" s="171"/>
      <c r="J7" s="74"/>
      <c r="K7" s="173"/>
      <c r="L7" s="171"/>
      <c r="M7" s="74"/>
      <c r="N7" s="173"/>
      <c r="O7" s="171"/>
      <c r="P7" s="74"/>
      <c r="Q7" s="173"/>
      <c r="R7" s="171"/>
      <c r="S7" s="74"/>
      <c r="T7" s="173"/>
      <c r="U7" s="171"/>
      <c r="V7" s="74"/>
      <c r="W7" s="173"/>
      <c r="X7" s="171"/>
      <c r="Y7" s="74"/>
      <c r="Z7" s="173"/>
      <c r="AA7" s="171"/>
      <c r="AB7" s="74"/>
      <c r="AC7" s="173"/>
    </row>
    <row r="8" spans="1:29" x14ac:dyDescent="0.25">
      <c r="B8" s="176">
        <v>5</v>
      </c>
      <c r="C8" s="171"/>
      <c r="D8" s="74"/>
      <c r="E8" s="173"/>
      <c r="F8" s="171"/>
      <c r="G8" s="74"/>
      <c r="H8" s="173"/>
      <c r="I8" s="171"/>
      <c r="J8" s="74"/>
      <c r="K8" s="173"/>
      <c r="L8" s="171"/>
      <c r="M8" s="74"/>
      <c r="N8" s="173"/>
      <c r="O8" s="171"/>
      <c r="P8" s="74"/>
      <c r="Q8" s="173"/>
      <c r="R8" s="171"/>
      <c r="S8" s="74"/>
      <c r="T8" s="173"/>
      <c r="U8" s="171"/>
      <c r="V8" s="74"/>
      <c r="W8" s="173"/>
      <c r="X8" s="171"/>
      <c r="Y8" s="74"/>
      <c r="Z8" s="173"/>
      <c r="AA8" s="171"/>
      <c r="AB8" s="74"/>
      <c r="AC8" s="173"/>
    </row>
    <row r="9" spans="1:29" x14ac:dyDescent="0.25">
      <c r="B9" s="176">
        <v>6</v>
      </c>
      <c r="C9" s="171"/>
      <c r="D9" s="74"/>
      <c r="E9" s="173"/>
      <c r="F9" s="171"/>
      <c r="G9" s="74"/>
      <c r="H9" s="173"/>
      <c r="I9" s="171"/>
      <c r="J9" s="74"/>
      <c r="K9" s="173"/>
      <c r="L9" s="171"/>
      <c r="M9" s="74"/>
      <c r="N9" s="173"/>
      <c r="O9" s="171"/>
      <c r="P9" s="74"/>
      <c r="Q9" s="173"/>
      <c r="R9" s="171"/>
      <c r="S9" s="74"/>
      <c r="T9" s="173"/>
      <c r="U9" s="171"/>
      <c r="V9" s="74"/>
      <c r="W9" s="173"/>
      <c r="X9" s="171"/>
      <c r="Y9" s="74"/>
      <c r="Z9" s="173"/>
      <c r="AA9" s="171"/>
      <c r="AB9" s="74"/>
      <c r="AC9" s="173"/>
    </row>
    <row r="10" spans="1:29" x14ac:dyDescent="0.25">
      <c r="B10" s="176">
        <v>7</v>
      </c>
      <c r="C10" s="171"/>
      <c r="D10" s="74"/>
      <c r="E10" s="173"/>
      <c r="F10" s="171"/>
      <c r="G10" s="74"/>
      <c r="H10" s="173"/>
      <c r="I10" s="171"/>
      <c r="J10" s="74"/>
      <c r="K10" s="173"/>
      <c r="L10" s="171"/>
      <c r="M10" s="74"/>
      <c r="N10" s="173"/>
      <c r="O10" s="171"/>
      <c r="P10" s="74"/>
      <c r="Q10" s="173"/>
      <c r="R10" s="171"/>
      <c r="S10" s="74"/>
      <c r="T10" s="173"/>
      <c r="U10" s="171"/>
      <c r="V10" s="74"/>
      <c r="W10" s="173"/>
      <c r="X10" s="171"/>
      <c r="Y10" s="74"/>
      <c r="Z10" s="173"/>
      <c r="AA10" s="171"/>
      <c r="AB10" s="74"/>
      <c r="AC10" s="173"/>
    </row>
    <row r="11" spans="1:29" x14ac:dyDescent="0.25">
      <c r="B11" s="176">
        <v>8</v>
      </c>
      <c r="C11" s="171"/>
      <c r="D11" s="74"/>
      <c r="E11" s="173"/>
      <c r="F11" s="171"/>
      <c r="G11" s="74"/>
      <c r="H11" s="173"/>
      <c r="I11" s="171"/>
      <c r="J11" s="74"/>
      <c r="K11" s="173"/>
      <c r="L11" s="171"/>
      <c r="M11" s="74"/>
      <c r="N11" s="173"/>
      <c r="O11" s="171"/>
      <c r="P11" s="74"/>
      <c r="Q11" s="173"/>
      <c r="R11" s="171"/>
      <c r="S11" s="74"/>
      <c r="T11" s="173"/>
      <c r="U11" s="171"/>
      <c r="V11" s="74"/>
      <c r="W11" s="173"/>
      <c r="X11" s="171"/>
      <c r="Y11" s="74"/>
      <c r="Z11" s="173"/>
      <c r="AA11" s="171"/>
      <c r="AB11" s="74"/>
      <c r="AC11" s="173"/>
    </row>
    <row r="12" spans="1:29" x14ac:dyDescent="0.25">
      <c r="B12" s="176">
        <v>9</v>
      </c>
      <c r="C12" s="171"/>
      <c r="D12" s="74"/>
      <c r="E12" s="173"/>
      <c r="F12" s="171"/>
      <c r="G12" s="74"/>
      <c r="H12" s="173"/>
      <c r="I12" s="171"/>
      <c r="J12" s="74"/>
      <c r="K12" s="173"/>
      <c r="L12" s="171"/>
      <c r="M12" s="74"/>
      <c r="N12" s="173"/>
      <c r="O12" s="171"/>
      <c r="P12" s="74"/>
      <c r="Q12" s="173"/>
      <c r="R12" s="171"/>
      <c r="S12" s="74"/>
      <c r="T12" s="173"/>
      <c r="U12" s="171"/>
      <c r="V12" s="74"/>
      <c r="W12" s="173"/>
      <c r="X12" s="171"/>
      <c r="Y12" s="74"/>
      <c r="Z12" s="173"/>
      <c r="AA12" s="171"/>
      <c r="AB12" s="74"/>
      <c r="AC12" s="173"/>
    </row>
    <row r="13" spans="1:29" x14ac:dyDescent="0.25">
      <c r="B13" s="176">
        <v>10</v>
      </c>
      <c r="C13" s="171"/>
      <c r="D13" s="74"/>
      <c r="E13" s="173"/>
      <c r="F13" s="171"/>
      <c r="G13" s="74"/>
      <c r="H13" s="173"/>
      <c r="I13" s="171"/>
      <c r="J13" s="74"/>
      <c r="K13" s="173"/>
      <c r="L13" s="171"/>
      <c r="M13" s="74"/>
      <c r="N13" s="173"/>
      <c r="O13" s="171"/>
      <c r="P13" s="74"/>
      <c r="Q13" s="173"/>
      <c r="R13" s="171"/>
      <c r="S13" s="74"/>
      <c r="T13" s="173"/>
      <c r="U13" s="171"/>
      <c r="V13" s="74"/>
      <c r="W13" s="173"/>
      <c r="X13" s="171"/>
      <c r="Y13" s="74"/>
      <c r="Z13" s="173"/>
      <c r="AA13" s="171"/>
      <c r="AB13" s="74"/>
      <c r="AC13" s="173"/>
    </row>
    <row r="14" spans="1:29" x14ac:dyDescent="0.25">
      <c r="B14" s="176">
        <v>11</v>
      </c>
      <c r="C14" s="171"/>
      <c r="D14" s="74"/>
      <c r="E14" s="173"/>
      <c r="F14" s="171"/>
      <c r="G14" s="74"/>
      <c r="H14" s="173"/>
      <c r="I14" s="171"/>
      <c r="J14" s="74"/>
      <c r="K14" s="173"/>
      <c r="L14" s="171"/>
      <c r="M14" s="74"/>
      <c r="N14" s="173"/>
      <c r="O14" s="171"/>
      <c r="P14" s="74"/>
      <c r="Q14" s="173"/>
      <c r="R14" s="171"/>
      <c r="S14" s="74"/>
      <c r="T14" s="173"/>
      <c r="U14" s="171"/>
      <c r="V14" s="74"/>
      <c r="W14" s="173"/>
      <c r="X14" s="171"/>
      <c r="Y14" s="74"/>
      <c r="Z14" s="173"/>
      <c r="AA14" s="171"/>
      <c r="AB14" s="74"/>
      <c r="AC14" s="173"/>
    </row>
    <row r="15" spans="1:29" x14ac:dyDescent="0.25">
      <c r="B15" s="176">
        <v>12</v>
      </c>
      <c r="C15" s="171"/>
      <c r="D15" s="74"/>
      <c r="E15" s="173"/>
      <c r="F15" s="171"/>
      <c r="G15" s="74"/>
      <c r="H15" s="173"/>
      <c r="I15" s="171"/>
      <c r="J15" s="74"/>
      <c r="K15" s="173"/>
      <c r="L15" s="171"/>
      <c r="M15" s="74"/>
      <c r="N15" s="173"/>
      <c r="O15" s="171"/>
      <c r="P15" s="74"/>
      <c r="Q15" s="173"/>
      <c r="R15" s="171"/>
      <c r="S15" s="74"/>
      <c r="T15" s="173"/>
      <c r="U15" s="171"/>
      <c r="V15" s="74"/>
      <c r="W15" s="173"/>
      <c r="X15" s="171"/>
      <c r="Y15" s="74"/>
      <c r="Z15" s="173"/>
      <c r="AA15" s="171"/>
      <c r="AB15" s="74"/>
      <c r="AC15" s="173"/>
    </row>
    <row r="16" spans="1:29" x14ac:dyDescent="0.25">
      <c r="B16" s="176">
        <v>13</v>
      </c>
      <c r="C16" s="171"/>
      <c r="D16" s="74"/>
      <c r="E16" s="173"/>
      <c r="F16" s="171"/>
      <c r="G16" s="74"/>
      <c r="H16" s="173"/>
      <c r="I16" s="171"/>
      <c r="J16" s="74"/>
      <c r="K16" s="173"/>
      <c r="L16" s="171"/>
      <c r="M16" s="74"/>
      <c r="N16" s="173"/>
      <c r="O16" s="171"/>
      <c r="P16" s="74"/>
      <c r="Q16" s="173"/>
      <c r="R16" s="171"/>
      <c r="S16" s="74"/>
      <c r="T16" s="173"/>
      <c r="U16" s="171"/>
      <c r="V16" s="74"/>
      <c r="W16" s="173"/>
      <c r="X16" s="171"/>
      <c r="Y16" s="74"/>
      <c r="Z16" s="173"/>
      <c r="AA16" s="171"/>
      <c r="AB16" s="74"/>
      <c r="AC16" s="173"/>
    </row>
    <row r="17" spans="2:29" x14ac:dyDescent="0.25">
      <c r="B17" s="176">
        <v>14</v>
      </c>
      <c r="C17" s="171"/>
      <c r="D17" s="74"/>
      <c r="E17" s="173"/>
      <c r="F17" s="171"/>
      <c r="G17" s="74"/>
      <c r="H17" s="173"/>
      <c r="I17" s="171"/>
      <c r="J17" s="74"/>
      <c r="K17" s="173"/>
      <c r="L17" s="171"/>
      <c r="M17" s="74"/>
      <c r="N17" s="173"/>
      <c r="O17" s="171"/>
      <c r="P17" s="74"/>
      <c r="Q17" s="173"/>
      <c r="R17" s="171"/>
      <c r="S17" s="74"/>
      <c r="T17" s="173"/>
      <c r="U17" s="171"/>
      <c r="V17" s="74"/>
      <c r="W17" s="173"/>
      <c r="X17" s="171"/>
      <c r="Y17" s="74"/>
      <c r="Z17" s="173"/>
      <c r="AA17" s="171"/>
      <c r="AB17" s="74"/>
      <c r="AC17" s="173"/>
    </row>
    <row r="18" spans="2:29" x14ac:dyDescent="0.25">
      <c r="B18" s="176">
        <v>15</v>
      </c>
      <c r="C18" s="171"/>
      <c r="D18" s="74"/>
      <c r="E18" s="173"/>
      <c r="F18" s="171"/>
      <c r="G18" s="74"/>
      <c r="H18" s="173"/>
      <c r="I18" s="171"/>
      <c r="J18" s="74"/>
      <c r="K18" s="173"/>
      <c r="L18" s="171"/>
      <c r="M18" s="74"/>
      <c r="N18" s="173"/>
      <c r="O18" s="171"/>
      <c r="P18" s="74"/>
      <c r="Q18" s="173"/>
      <c r="R18" s="171"/>
      <c r="S18" s="74"/>
      <c r="T18" s="173"/>
      <c r="U18" s="171"/>
      <c r="V18" s="74"/>
      <c r="W18" s="173"/>
      <c r="X18" s="171"/>
      <c r="Y18" s="74"/>
      <c r="Z18" s="173"/>
      <c r="AA18" s="171"/>
      <c r="AB18" s="74"/>
      <c r="AC18" s="173"/>
    </row>
    <row r="19" spans="2:29" x14ac:dyDescent="0.25">
      <c r="B19" s="176">
        <v>16</v>
      </c>
      <c r="C19" s="171"/>
      <c r="D19" s="74"/>
      <c r="E19" s="173"/>
      <c r="F19" s="171"/>
      <c r="G19" s="74"/>
      <c r="H19" s="173"/>
      <c r="I19" s="171"/>
      <c r="J19" s="74"/>
      <c r="K19" s="173"/>
      <c r="L19" s="171"/>
      <c r="M19" s="74"/>
      <c r="N19" s="173"/>
      <c r="O19" s="171"/>
      <c r="P19" s="74"/>
      <c r="Q19" s="173"/>
      <c r="R19" s="171"/>
      <c r="S19" s="74"/>
      <c r="T19" s="173"/>
      <c r="U19" s="171"/>
      <c r="V19" s="74"/>
      <c r="W19" s="173"/>
      <c r="X19" s="171"/>
      <c r="Y19" s="74"/>
      <c r="Z19" s="173"/>
      <c r="AA19" s="171"/>
      <c r="AB19" s="74"/>
      <c r="AC19" s="173"/>
    </row>
    <row r="20" spans="2:29" x14ac:dyDescent="0.25">
      <c r="B20" s="176">
        <v>17</v>
      </c>
      <c r="C20" s="171"/>
      <c r="D20" s="74"/>
      <c r="E20" s="173"/>
      <c r="F20" s="171"/>
      <c r="G20" s="74"/>
      <c r="H20" s="173"/>
      <c r="I20" s="171"/>
      <c r="J20" s="74"/>
      <c r="K20" s="173"/>
      <c r="L20" s="171"/>
      <c r="M20" s="74"/>
      <c r="N20" s="173"/>
      <c r="O20" s="171"/>
      <c r="P20" s="74"/>
      <c r="Q20" s="173"/>
      <c r="R20" s="171"/>
      <c r="S20" s="74"/>
      <c r="T20" s="173"/>
      <c r="U20" s="171"/>
      <c r="V20" s="74"/>
      <c r="W20" s="173"/>
      <c r="X20" s="171"/>
      <c r="Y20" s="74"/>
      <c r="Z20" s="173"/>
      <c r="AA20" s="171"/>
      <c r="AB20" s="74"/>
      <c r="AC20" s="173"/>
    </row>
    <row r="21" spans="2:29" x14ac:dyDescent="0.25">
      <c r="B21" s="176">
        <v>18</v>
      </c>
      <c r="C21" s="171"/>
      <c r="D21" s="74"/>
      <c r="E21" s="173"/>
      <c r="F21" s="171"/>
      <c r="G21" s="74"/>
      <c r="H21" s="173"/>
      <c r="I21" s="171"/>
      <c r="J21" s="74"/>
      <c r="K21" s="173"/>
      <c r="L21" s="171"/>
      <c r="M21" s="74"/>
      <c r="N21" s="173"/>
      <c r="O21" s="171"/>
      <c r="P21" s="74"/>
      <c r="Q21" s="173"/>
      <c r="R21" s="171"/>
      <c r="S21" s="74"/>
      <c r="T21" s="173"/>
      <c r="U21" s="171"/>
      <c r="V21" s="74"/>
      <c r="W21" s="173"/>
      <c r="X21" s="171"/>
      <c r="Y21" s="74"/>
      <c r="Z21" s="173"/>
      <c r="AA21" s="171"/>
      <c r="AB21" s="74"/>
      <c r="AC21" s="173"/>
    </row>
    <row r="22" spans="2:29" x14ac:dyDescent="0.25">
      <c r="B22" s="176">
        <v>19</v>
      </c>
      <c r="C22" s="171"/>
      <c r="D22" s="74"/>
      <c r="E22" s="173"/>
      <c r="F22" s="171"/>
      <c r="G22" s="74"/>
      <c r="H22" s="173"/>
      <c r="I22" s="171"/>
      <c r="J22" s="74"/>
      <c r="K22" s="173"/>
      <c r="L22" s="171"/>
      <c r="M22" s="74"/>
      <c r="N22" s="173"/>
      <c r="O22" s="171"/>
      <c r="P22" s="74"/>
      <c r="Q22" s="173"/>
      <c r="R22" s="171"/>
      <c r="S22" s="74"/>
      <c r="T22" s="173"/>
      <c r="U22" s="171"/>
      <c r="V22" s="74"/>
      <c r="W22" s="173"/>
      <c r="X22" s="171"/>
      <c r="Y22" s="74"/>
      <c r="Z22" s="173"/>
      <c r="AA22" s="171"/>
      <c r="AB22" s="74"/>
      <c r="AC22" s="173"/>
    </row>
    <row r="23" spans="2:29" x14ac:dyDescent="0.25">
      <c r="B23" s="176">
        <v>20</v>
      </c>
      <c r="C23" s="171"/>
      <c r="D23" s="74"/>
      <c r="E23" s="173"/>
      <c r="F23" s="171"/>
      <c r="G23" s="74"/>
      <c r="H23" s="173"/>
      <c r="I23" s="171"/>
      <c r="J23" s="74"/>
      <c r="K23" s="173"/>
      <c r="L23" s="171"/>
      <c r="M23" s="74"/>
      <c r="N23" s="173"/>
      <c r="O23" s="171"/>
      <c r="P23" s="74"/>
      <c r="Q23" s="173"/>
      <c r="R23" s="171"/>
      <c r="S23" s="74"/>
      <c r="T23" s="173"/>
      <c r="U23" s="171"/>
      <c r="V23" s="74"/>
      <c r="W23" s="173"/>
      <c r="X23" s="171"/>
      <c r="Y23" s="74"/>
      <c r="Z23" s="173"/>
      <c r="AA23" s="171"/>
      <c r="AB23" s="74"/>
      <c r="AC23" s="173"/>
    </row>
    <row r="24" spans="2:29" x14ac:dyDescent="0.25">
      <c r="B24" s="176">
        <v>21</v>
      </c>
      <c r="C24" s="171"/>
      <c r="D24" s="74"/>
      <c r="E24" s="173"/>
      <c r="F24" s="171"/>
      <c r="G24" s="74"/>
      <c r="H24" s="173"/>
      <c r="I24" s="171"/>
      <c r="J24" s="74"/>
      <c r="K24" s="173"/>
      <c r="L24" s="171"/>
      <c r="M24" s="74"/>
      <c r="N24" s="173"/>
      <c r="O24" s="171"/>
      <c r="P24" s="74"/>
      <c r="Q24" s="173"/>
      <c r="R24" s="171"/>
      <c r="S24" s="74"/>
      <c r="T24" s="173"/>
      <c r="U24" s="171"/>
      <c r="V24" s="74"/>
      <c r="W24" s="173"/>
      <c r="X24" s="171"/>
      <c r="Y24" s="74"/>
      <c r="Z24" s="173"/>
      <c r="AA24" s="171"/>
      <c r="AB24" s="74"/>
      <c r="AC24" s="173"/>
    </row>
    <row r="25" spans="2:29" x14ac:dyDescent="0.25">
      <c r="B25" s="176">
        <v>22</v>
      </c>
      <c r="C25" s="171"/>
      <c r="D25" s="74"/>
      <c r="E25" s="173"/>
      <c r="F25" s="171"/>
      <c r="G25" s="74"/>
      <c r="H25" s="173"/>
      <c r="I25" s="171"/>
      <c r="J25" s="74"/>
      <c r="K25" s="173"/>
      <c r="L25" s="171"/>
      <c r="M25" s="74"/>
      <c r="N25" s="173"/>
      <c r="O25" s="171"/>
      <c r="P25" s="74"/>
      <c r="Q25" s="173"/>
      <c r="R25" s="171"/>
      <c r="S25" s="74"/>
      <c r="T25" s="173"/>
      <c r="U25" s="171"/>
      <c r="V25" s="74"/>
      <c r="W25" s="173"/>
      <c r="X25" s="171"/>
      <c r="Y25" s="74"/>
      <c r="Z25" s="173"/>
      <c r="AA25" s="171"/>
      <c r="AB25" s="74"/>
      <c r="AC25" s="173"/>
    </row>
    <row r="26" spans="2:29" x14ac:dyDescent="0.25">
      <c r="B26" s="176">
        <v>23</v>
      </c>
      <c r="C26" s="171"/>
      <c r="D26" s="74"/>
      <c r="E26" s="173"/>
      <c r="F26" s="171"/>
      <c r="G26" s="74"/>
      <c r="H26" s="173"/>
      <c r="I26" s="171"/>
      <c r="J26" s="74"/>
      <c r="K26" s="173"/>
      <c r="L26" s="171"/>
      <c r="M26" s="74"/>
      <c r="N26" s="173"/>
      <c r="O26" s="171"/>
      <c r="P26" s="74"/>
      <c r="Q26" s="173"/>
      <c r="R26" s="171"/>
      <c r="S26" s="74"/>
      <c r="T26" s="173"/>
      <c r="U26" s="171"/>
      <c r="V26" s="74"/>
      <c r="W26" s="173"/>
      <c r="X26" s="171"/>
      <c r="Y26" s="74"/>
      <c r="Z26" s="173"/>
      <c r="AA26" s="171"/>
      <c r="AB26" s="74"/>
      <c r="AC26" s="173"/>
    </row>
    <row r="27" spans="2:29" x14ac:dyDescent="0.25">
      <c r="B27" s="176">
        <v>24</v>
      </c>
      <c r="C27" s="171"/>
      <c r="D27" s="74"/>
      <c r="E27" s="173"/>
      <c r="F27" s="171"/>
      <c r="G27" s="74"/>
      <c r="H27" s="173"/>
      <c r="I27" s="171"/>
      <c r="J27" s="74"/>
      <c r="K27" s="173"/>
      <c r="L27" s="171"/>
      <c r="M27" s="74"/>
      <c r="N27" s="173"/>
      <c r="O27" s="171"/>
      <c r="P27" s="74"/>
      <c r="Q27" s="173"/>
      <c r="R27" s="171"/>
      <c r="S27" s="74"/>
      <c r="T27" s="173"/>
      <c r="U27" s="171"/>
      <c r="V27" s="74"/>
      <c r="W27" s="173"/>
      <c r="X27" s="171"/>
      <c r="Y27" s="74"/>
      <c r="Z27" s="173"/>
      <c r="AA27" s="171"/>
      <c r="AB27" s="74"/>
      <c r="AC27" s="173"/>
    </row>
    <row r="28" spans="2:29" x14ac:dyDescent="0.25">
      <c r="B28" s="176">
        <v>25</v>
      </c>
      <c r="C28" s="171"/>
      <c r="D28" s="74"/>
      <c r="E28" s="173"/>
      <c r="F28" s="171"/>
      <c r="G28" s="74"/>
      <c r="H28" s="173"/>
      <c r="I28" s="171"/>
      <c r="J28" s="74"/>
      <c r="K28" s="173"/>
      <c r="L28" s="171"/>
      <c r="M28" s="74"/>
      <c r="N28" s="173"/>
      <c r="O28" s="171"/>
      <c r="P28" s="74"/>
      <c r="Q28" s="173"/>
      <c r="R28" s="171"/>
      <c r="S28" s="74"/>
      <c r="T28" s="173"/>
      <c r="U28" s="171"/>
      <c r="V28" s="74"/>
      <c r="W28" s="173"/>
      <c r="X28" s="171"/>
      <c r="Y28" s="74"/>
      <c r="Z28" s="173"/>
      <c r="AA28" s="171"/>
      <c r="AB28" s="74"/>
      <c r="AC28" s="173"/>
    </row>
    <row r="29" spans="2:29" x14ac:dyDescent="0.25">
      <c r="B29" s="176">
        <v>26</v>
      </c>
      <c r="C29" s="171"/>
      <c r="D29" s="74"/>
      <c r="E29" s="173"/>
      <c r="F29" s="171"/>
      <c r="G29" s="74"/>
      <c r="H29" s="173"/>
      <c r="I29" s="171"/>
      <c r="J29" s="74"/>
      <c r="K29" s="173"/>
      <c r="L29" s="171"/>
      <c r="M29" s="74"/>
      <c r="N29" s="173"/>
      <c r="O29" s="171"/>
      <c r="P29" s="74"/>
      <c r="Q29" s="173"/>
      <c r="R29" s="171"/>
      <c r="S29" s="74"/>
      <c r="T29" s="173"/>
      <c r="U29" s="171"/>
      <c r="V29" s="74"/>
      <c r="W29" s="173"/>
      <c r="X29" s="171"/>
      <c r="Y29" s="74"/>
      <c r="Z29" s="173"/>
      <c r="AA29" s="171"/>
      <c r="AB29" s="74"/>
      <c r="AC29" s="173"/>
    </row>
    <row r="30" spans="2:29" x14ac:dyDescent="0.25">
      <c r="B30" s="176">
        <v>27</v>
      </c>
      <c r="C30" s="171"/>
      <c r="D30" s="74"/>
      <c r="E30" s="173"/>
      <c r="F30" s="171"/>
      <c r="G30" s="74"/>
      <c r="H30" s="173"/>
      <c r="I30" s="171"/>
      <c r="J30" s="74"/>
      <c r="K30" s="173"/>
      <c r="L30" s="171"/>
      <c r="M30" s="74"/>
      <c r="N30" s="173"/>
      <c r="O30" s="171"/>
      <c r="P30" s="74"/>
      <c r="Q30" s="173"/>
      <c r="R30" s="171"/>
      <c r="S30" s="74"/>
      <c r="T30" s="173"/>
      <c r="U30" s="171"/>
      <c r="V30" s="74"/>
      <c r="W30" s="173"/>
      <c r="X30" s="171"/>
      <c r="Y30" s="74"/>
      <c r="Z30" s="173"/>
      <c r="AA30" s="171"/>
      <c r="AB30" s="74"/>
      <c r="AC30" s="173"/>
    </row>
    <row r="31" spans="2:29" x14ac:dyDescent="0.25">
      <c r="B31" s="176">
        <v>28</v>
      </c>
      <c r="C31" s="171"/>
      <c r="D31" s="74"/>
      <c r="E31" s="173"/>
      <c r="F31" s="171"/>
      <c r="G31" s="74"/>
      <c r="H31" s="173"/>
      <c r="I31" s="171"/>
      <c r="J31" s="74"/>
      <c r="K31" s="173"/>
      <c r="L31" s="171"/>
      <c r="M31" s="74"/>
      <c r="N31" s="173"/>
      <c r="O31" s="171"/>
      <c r="P31" s="74"/>
      <c r="Q31" s="173"/>
      <c r="R31" s="171"/>
      <c r="S31" s="74"/>
      <c r="T31" s="173"/>
      <c r="U31" s="171"/>
      <c r="V31" s="74"/>
      <c r="W31" s="173"/>
      <c r="X31" s="171"/>
      <c r="Y31" s="74"/>
      <c r="Z31" s="173"/>
      <c r="AA31" s="171"/>
      <c r="AB31" s="74"/>
      <c r="AC31" s="173"/>
    </row>
    <row r="32" spans="2:29" x14ac:dyDescent="0.25">
      <c r="B32" s="176">
        <v>29</v>
      </c>
      <c r="C32" s="171"/>
      <c r="D32" s="74"/>
      <c r="E32" s="173"/>
      <c r="F32" s="171"/>
      <c r="G32" s="74"/>
      <c r="H32" s="173"/>
      <c r="I32" s="171"/>
      <c r="J32" s="74"/>
      <c r="K32" s="173"/>
      <c r="L32" s="171"/>
      <c r="M32" s="74"/>
      <c r="N32" s="173"/>
      <c r="O32" s="171"/>
      <c r="P32" s="74"/>
      <c r="Q32" s="173"/>
      <c r="R32" s="171"/>
      <c r="S32" s="74"/>
      <c r="T32" s="173"/>
      <c r="U32" s="171"/>
      <c r="V32" s="74"/>
      <c r="W32" s="173"/>
      <c r="X32" s="171"/>
      <c r="Y32" s="74"/>
      <c r="Z32" s="173"/>
      <c r="AA32" s="171"/>
      <c r="AB32" s="74"/>
      <c r="AC32" s="173"/>
    </row>
    <row r="33" spans="2:29" x14ac:dyDescent="0.25">
      <c r="B33" s="176">
        <v>30</v>
      </c>
      <c r="C33" s="171"/>
      <c r="D33" s="74"/>
      <c r="E33" s="173"/>
      <c r="F33" s="171"/>
      <c r="G33" s="74"/>
      <c r="H33" s="173"/>
      <c r="I33" s="171"/>
      <c r="J33" s="74"/>
      <c r="K33" s="173"/>
      <c r="L33" s="171"/>
      <c r="M33" s="74"/>
      <c r="N33" s="173"/>
      <c r="O33" s="171"/>
      <c r="P33" s="74"/>
      <c r="Q33" s="173"/>
      <c r="R33" s="171"/>
      <c r="S33" s="74"/>
      <c r="T33" s="173"/>
      <c r="U33" s="171"/>
      <c r="V33" s="74"/>
      <c r="W33" s="173"/>
      <c r="X33" s="171"/>
      <c r="Y33" s="74"/>
      <c r="Z33" s="173"/>
      <c r="AA33" s="171"/>
      <c r="AB33" s="74"/>
      <c r="AC33" s="173"/>
    </row>
    <row r="34" spans="2:29" x14ac:dyDescent="0.25">
      <c r="B34" s="176">
        <v>31</v>
      </c>
      <c r="C34" s="171"/>
      <c r="D34" s="74"/>
      <c r="E34" s="173"/>
      <c r="F34" s="171"/>
      <c r="G34" s="74"/>
      <c r="H34" s="173"/>
      <c r="I34" s="171"/>
      <c r="J34" s="74"/>
      <c r="K34" s="173"/>
      <c r="L34" s="171"/>
      <c r="M34" s="74"/>
      <c r="N34" s="173"/>
      <c r="O34" s="171"/>
      <c r="P34" s="74"/>
      <c r="Q34" s="173"/>
      <c r="R34" s="171"/>
      <c r="S34" s="74"/>
      <c r="T34" s="173"/>
      <c r="U34" s="171"/>
      <c r="V34" s="74"/>
      <c r="W34" s="173"/>
      <c r="X34" s="171"/>
      <c r="Y34" s="74"/>
      <c r="Z34" s="173"/>
      <c r="AA34" s="171"/>
      <c r="AB34" s="74"/>
      <c r="AC34" s="173"/>
    </row>
    <row r="35" spans="2:29" x14ac:dyDescent="0.25">
      <c r="B35" s="176">
        <v>32</v>
      </c>
      <c r="C35" s="171"/>
      <c r="D35" s="74"/>
      <c r="E35" s="173"/>
      <c r="F35" s="171"/>
      <c r="G35" s="74"/>
      <c r="H35" s="173"/>
      <c r="I35" s="171"/>
      <c r="J35" s="74"/>
      <c r="K35" s="173"/>
      <c r="L35" s="171"/>
      <c r="M35" s="74"/>
      <c r="N35" s="173"/>
      <c r="O35" s="171"/>
      <c r="P35" s="74"/>
      <c r="Q35" s="173"/>
      <c r="R35" s="171"/>
      <c r="S35" s="74"/>
      <c r="T35" s="173"/>
      <c r="U35" s="171"/>
      <c r="V35" s="74"/>
      <c r="W35" s="173"/>
      <c r="X35" s="171"/>
      <c r="Y35" s="74"/>
      <c r="Z35" s="173"/>
      <c r="AA35" s="171"/>
      <c r="AB35" s="74"/>
      <c r="AC35" s="173"/>
    </row>
    <row r="36" spans="2:29" x14ac:dyDescent="0.25">
      <c r="B36" s="176">
        <v>33</v>
      </c>
      <c r="C36" s="171"/>
      <c r="D36" s="74"/>
      <c r="E36" s="173"/>
      <c r="F36" s="171"/>
      <c r="G36" s="74"/>
      <c r="H36" s="173"/>
      <c r="I36" s="171"/>
      <c r="J36" s="74"/>
      <c r="K36" s="173"/>
      <c r="L36" s="171"/>
      <c r="M36" s="74"/>
      <c r="N36" s="173"/>
      <c r="O36" s="171"/>
      <c r="P36" s="74"/>
      <c r="Q36" s="173"/>
      <c r="R36" s="171"/>
      <c r="S36" s="74"/>
      <c r="T36" s="173"/>
      <c r="U36" s="171"/>
      <c r="V36" s="74"/>
      <c r="W36" s="173"/>
      <c r="X36" s="171"/>
      <c r="Y36" s="74"/>
      <c r="Z36" s="173"/>
      <c r="AA36" s="171"/>
      <c r="AB36" s="74"/>
      <c r="AC36" s="173"/>
    </row>
    <row r="37" spans="2:29" x14ac:dyDescent="0.25">
      <c r="B37" s="176">
        <v>34</v>
      </c>
      <c r="C37" s="171"/>
      <c r="D37" s="74"/>
      <c r="E37" s="173"/>
      <c r="F37" s="171"/>
      <c r="G37" s="74"/>
      <c r="H37" s="173"/>
      <c r="I37" s="171"/>
      <c r="J37" s="74"/>
      <c r="K37" s="173"/>
      <c r="L37" s="171"/>
      <c r="M37" s="74"/>
      <c r="N37" s="173"/>
      <c r="O37" s="171"/>
      <c r="P37" s="74"/>
      <c r="Q37" s="173"/>
      <c r="R37" s="171"/>
      <c r="S37" s="74"/>
      <c r="T37" s="173"/>
      <c r="U37" s="171"/>
      <c r="V37" s="74"/>
      <c r="W37" s="173"/>
      <c r="X37" s="171"/>
      <c r="Y37" s="74"/>
      <c r="Z37" s="173"/>
      <c r="AA37" s="171"/>
      <c r="AB37" s="74"/>
      <c r="AC37" s="173"/>
    </row>
    <row r="38" spans="2:29" x14ac:dyDescent="0.25">
      <c r="B38" s="176">
        <v>35</v>
      </c>
      <c r="C38" s="171"/>
      <c r="D38" s="74"/>
      <c r="E38" s="173"/>
      <c r="F38" s="171"/>
      <c r="G38" s="74"/>
      <c r="H38" s="173"/>
      <c r="I38" s="171"/>
      <c r="J38" s="74"/>
      <c r="K38" s="173"/>
      <c r="L38" s="171"/>
      <c r="M38" s="74"/>
      <c r="N38" s="173"/>
      <c r="O38" s="171"/>
      <c r="P38" s="74"/>
      <c r="Q38" s="173"/>
      <c r="R38" s="171"/>
      <c r="S38" s="74"/>
      <c r="T38" s="173"/>
      <c r="U38" s="171"/>
      <c r="V38" s="74"/>
      <c r="W38" s="173"/>
      <c r="X38" s="171"/>
      <c r="Y38" s="74"/>
      <c r="Z38" s="173"/>
      <c r="AA38" s="171"/>
      <c r="AB38" s="74"/>
      <c r="AC38" s="173"/>
    </row>
    <row r="39" spans="2:29" x14ac:dyDescent="0.25">
      <c r="B39" s="176">
        <v>36</v>
      </c>
      <c r="C39" s="171"/>
      <c r="D39" s="74"/>
      <c r="E39" s="173"/>
      <c r="F39" s="171"/>
      <c r="G39" s="74"/>
      <c r="H39" s="173"/>
      <c r="I39" s="171"/>
      <c r="J39" s="74"/>
      <c r="K39" s="173"/>
      <c r="L39" s="171"/>
      <c r="M39" s="74"/>
      <c r="N39" s="173"/>
      <c r="O39" s="171"/>
      <c r="P39" s="74"/>
      <c r="Q39" s="173"/>
      <c r="R39" s="171"/>
      <c r="S39" s="74"/>
      <c r="T39" s="173"/>
      <c r="U39" s="171"/>
      <c r="V39" s="74"/>
      <c r="W39" s="173"/>
      <c r="X39" s="171"/>
      <c r="Y39" s="74"/>
      <c r="Z39" s="173"/>
      <c r="AA39" s="171"/>
      <c r="AB39" s="74"/>
      <c r="AC39" s="173"/>
    </row>
    <row r="40" spans="2:29" x14ac:dyDescent="0.25">
      <c r="B40" s="176">
        <v>37</v>
      </c>
      <c r="C40" s="171"/>
      <c r="D40" s="74"/>
      <c r="E40" s="173"/>
      <c r="F40" s="171"/>
      <c r="G40" s="74"/>
      <c r="H40" s="173"/>
      <c r="I40" s="171"/>
      <c r="J40" s="74"/>
      <c r="K40" s="173"/>
      <c r="L40" s="171"/>
      <c r="M40" s="74"/>
      <c r="N40" s="173"/>
      <c r="O40" s="171"/>
      <c r="P40" s="74"/>
      <c r="Q40" s="173"/>
      <c r="R40" s="171"/>
      <c r="S40" s="74"/>
      <c r="T40" s="173"/>
      <c r="U40" s="171"/>
      <c r="V40" s="74"/>
      <c r="W40" s="173"/>
      <c r="X40" s="171"/>
      <c r="Y40" s="74"/>
      <c r="Z40" s="173"/>
      <c r="AA40" s="171"/>
      <c r="AB40" s="74"/>
      <c r="AC40" s="173"/>
    </row>
    <row r="41" spans="2:29" x14ac:dyDescent="0.25">
      <c r="B41" s="176">
        <v>38</v>
      </c>
      <c r="C41" s="171"/>
      <c r="D41" s="74"/>
      <c r="E41" s="173"/>
      <c r="F41" s="171"/>
      <c r="G41" s="74"/>
      <c r="H41" s="173"/>
      <c r="I41" s="171"/>
      <c r="J41" s="74"/>
      <c r="K41" s="173"/>
      <c r="L41" s="171"/>
      <c r="M41" s="74"/>
      <c r="N41" s="173"/>
      <c r="O41" s="171"/>
      <c r="P41" s="74"/>
      <c r="Q41" s="173"/>
      <c r="R41" s="171"/>
      <c r="S41" s="74"/>
      <c r="T41" s="173"/>
      <c r="U41" s="171"/>
      <c r="V41" s="74"/>
      <c r="W41" s="173"/>
      <c r="X41" s="171"/>
      <c r="Y41" s="74"/>
      <c r="Z41" s="173"/>
      <c r="AA41" s="171"/>
      <c r="AB41" s="74"/>
      <c r="AC41" s="173"/>
    </row>
    <row r="42" spans="2:29" x14ac:dyDescent="0.25">
      <c r="B42" s="176">
        <v>39</v>
      </c>
      <c r="C42" s="171"/>
      <c r="D42" s="74"/>
      <c r="E42" s="173"/>
      <c r="F42" s="171"/>
      <c r="G42" s="74"/>
      <c r="H42" s="173"/>
      <c r="I42" s="171"/>
      <c r="J42" s="74"/>
      <c r="K42" s="173"/>
      <c r="L42" s="171"/>
      <c r="M42" s="74"/>
      <c r="N42" s="173"/>
      <c r="O42" s="171"/>
      <c r="P42" s="74"/>
      <c r="Q42" s="173"/>
      <c r="R42" s="171"/>
      <c r="S42" s="74"/>
      <c r="T42" s="173"/>
      <c r="U42" s="171"/>
      <c r="V42" s="74"/>
      <c r="W42" s="173"/>
      <c r="X42" s="171"/>
      <c r="Y42" s="74"/>
      <c r="Z42" s="173"/>
      <c r="AA42" s="171"/>
      <c r="AB42" s="74"/>
      <c r="AC42" s="173"/>
    </row>
    <row r="43" spans="2:29" x14ac:dyDescent="0.25">
      <c r="B43" s="176">
        <v>40</v>
      </c>
      <c r="C43" s="171"/>
      <c r="D43" s="74"/>
      <c r="E43" s="173"/>
      <c r="F43" s="171"/>
      <c r="G43" s="74"/>
      <c r="H43" s="173"/>
      <c r="I43" s="171"/>
      <c r="J43" s="74"/>
      <c r="K43" s="173"/>
      <c r="L43" s="171"/>
      <c r="M43" s="74"/>
      <c r="N43" s="173"/>
      <c r="O43" s="171"/>
      <c r="P43" s="74"/>
      <c r="Q43" s="173"/>
      <c r="R43" s="171"/>
      <c r="S43" s="74"/>
      <c r="T43" s="173"/>
      <c r="U43" s="171"/>
      <c r="V43" s="74"/>
      <c r="W43" s="173"/>
      <c r="X43" s="171"/>
      <c r="Y43" s="74"/>
      <c r="Z43" s="173"/>
      <c r="AA43" s="171"/>
      <c r="AB43" s="74"/>
      <c r="AC43" s="173"/>
    </row>
    <row r="44" spans="2:29" x14ac:dyDescent="0.25">
      <c r="B44" s="176">
        <v>41</v>
      </c>
      <c r="C44" s="171"/>
      <c r="D44" s="74"/>
      <c r="E44" s="173"/>
      <c r="F44" s="171"/>
      <c r="G44" s="74"/>
      <c r="H44" s="173"/>
      <c r="I44" s="171"/>
      <c r="J44" s="74"/>
      <c r="K44" s="173"/>
      <c r="L44" s="171"/>
      <c r="M44" s="74"/>
      <c r="N44" s="173"/>
      <c r="O44" s="171"/>
      <c r="P44" s="74"/>
      <c r="Q44" s="173"/>
      <c r="R44" s="171"/>
      <c r="S44" s="74"/>
      <c r="T44" s="173"/>
      <c r="U44" s="171"/>
      <c r="V44" s="74"/>
      <c r="W44" s="173"/>
      <c r="X44" s="171"/>
      <c r="Y44" s="74"/>
      <c r="Z44" s="173"/>
      <c r="AA44" s="171"/>
      <c r="AB44" s="74"/>
      <c r="AC44" s="173"/>
    </row>
    <row r="45" spans="2:29" x14ac:dyDescent="0.25">
      <c r="B45" s="176">
        <v>42</v>
      </c>
      <c r="C45" s="171"/>
      <c r="D45" s="74"/>
      <c r="E45" s="173"/>
      <c r="F45" s="171"/>
      <c r="G45" s="74"/>
      <c r="H45" s="173"/>
      <c r="I45" s="171"/>
      <c r="J45" s="74"/>
      <c r="K45" s="173"/>
      <c r="L45" s="171"/>
      <c r="M45" s="74"/>
      <c r="N45" s="173"/>
      <c r="O45" s="171"/>
      <c r="P45" s="74"/>
      <c r="Q45" s="173"/>
      <c r="R45" s="171"/>
      <c r="S45" s="74"/>
      <c r="T45" s="173"/>
      <c r="U45" s="171"/>
      <c r="V45" s="74"/>
      <c r="W45" s="173"/>
      <c r="X45" s="171"/>
      <c r="Y45" s="74"/>
      <c r="Z45" s="173"/>
      <c r="AA45" s="171"/>
      <c r="AB45" s="74"/>
      <c r="AC45" s="173"/>
    </row>
    <row r="46" spans="2:29" x14ac:dyDescent="0.25">
      <c r="B46" s="176">
        <v>43</v>
      </c>
      <c r="C46" s="171"/>
      <c r="D46" s="74"/>
      <c r="E46" s="173"/>
      <c r="F46" s="171"/>
      <c r="G46" s="74"/>
      <c r="H46" s="173"/>
      <c r="I46" s="171"/>
      <c r="J46" s="74"/>
      <c r="K46" s="173"/>
      <c r="L46" s="171"/>
      <c r="M46" s="74"/>
      <c r="N46" s="173"/>
      <c r="O46" s="171"/>
      <c r="P46" s="74"/>
      <c r="Q46" s="173"/>
      <c r="R46" s="171"/>
      <c r="S46" s="74"/>
      <c r="T46" s="173"/>
      <c r="U46" s="171"/>
      <c r="V46" s="74"/>
      <c r="W46" s="173"/>
      <c r="X46" s="171"/>
      <c r="Y46" s="74"/>
      <c r="Z46" s="173"/>
      <c r="AA46" s="171"/>
      <c r="AB46" s="74"/>
      <c r="AC46" s="173"/>
    </row>
    <row r="47" spans="2:29" x14ac:dyDescent="0.25">
      <c r="B47" s="176">
        <v>44</v>
      </c>
      <c r="C47" s="171"/>
      <c r="D47" s="74"/>
      <c r="E47" s="173"/>
      <c r="F47" s="171"/>
      <c r="G47" s="74"/>
      <c r="H47" s="173"/>
      <c r="I47" s="171"/>
      <c r="J47" s="74"/>
      <c r="K47" s="173"/>
      <c r="L47" s="171"/>
      <c r="M47" s="74"/>
      <c r="N47" s="173"/>
      <c r="O47" s="171"/>
      <c r="P47" s="74"/>
      <c r="Q47" s="173"/>
      <c r="R47" s="171"/>
      <c r="S47" s="74"/>
      <c r="T47" s="173"/>
      <c r="U47" s="171"/>
      <c r="V47" s="74"/>
      <c r="W47" s="173"/>
      <c r="X47" s="171"/>
      <c r="Y47" s="74"/>
      <c r="Z47" s="173"/>
      <c r="AA47" s="171"/>
      <c r="AB47" s="74"/>
      <c r="AC47" s="173"/>
    </row>
    <row r="48" spans="2:29" x14ac:dyDescent="0.25">
      <c r="B48" s="176">
        <v>45</v>
      </c>
      <c r="C48" s="171"/>
      <c r="D48" s="74"/>
      <c r="E48" s="173"/>
      <c r="F48" s="171"/>
      <c r="G48" s="74"/>
      <c r="H48" s="173"/>
      <c r="I48" s="171"/>
      <c r="J48" s="74"/>
      <c r="K48" s="173"/>
      <c r="L48" s="171"/>
      <c r="M48" s="74"/>
      <c r="N48" s="173"/>
      <c r="O48" s="171"/>
      <c r="P48" s="74"/>
      <c r="Q48" s="173"/>
      <c r="R48" s="171"/>
      <c r="S48" s="74"/>
      <c r="T48" s="173"/>
      <c r="U48" s="171"/>
      <c r="V48" s="74"/>
      <c r="W48" s="173"/>
      <c r="X48" s="171"/>
      <c r="Y48" s="74"/>
      <c r="Z48" s="173"/>
      <c r="AA48" s="171"/>
      <c r="AB48" s="74"/>
      <c r="AC48" s="173"/>
    </row>
    <row r="49" spans="2:29" x14ac:dyDescent="0.25">
      <c r="B49" s="176">
        <v>46</v>
      </c>
      <c r="C49" s="171"/>
      <c r="D49" s="74"/>
      <c r="E49" s="173"/>
      <c r="F49" s="171"/>
      <c r="G49" s="74"/>
      <c r="H49" s="173"/>
      <c r="I49" s="171"/>
      <c r="J49" s="74"/>
      <c r="K49" s="173"/>
      <c r="L49" s="171"/>
      <c r="M49" s="74"/>
      <c r="N49" s="173"/>
      <c r="O49" s="171"/>
      <c r="P49" s="74"/>
      <c r="Q49" s="173"/>
      <c r="R49" s="171"/>
      <c r="S49" s="74"/>
      <c r="T49" s="173"/>
      <c r="U49" s="171"/>
      <c r="V49" s="74"/>
      <c r="W49" s="173"/>
      <c r="X49" s="171"/>
      <c r="Y49" s="74"/>
      <c r="Z49" s="173"/>
      <c r="AA49" s="171"/>
      <c r="AB49" s="74"/>
      <c r="AC49" s="173"/>
    </row>
    <row r="50" spans="2:29" x14ac:dyDescent="0.25">
      <c r="B50" s="176">
        <v>47</v>
      </c>
      <c r="C50" s="171"/>
      <c r="D50" s="74"/>
      <c r="E50" s="173"/>
      <c r="F50" s="171"/>
      <c r="G50" s="74"/>
      <c r="H50" s="173"/>
      <c r="I50" s="171"/>
      <c r="J50" s="74"/>
      <c r="K50" s="173"/>
      <c r="L50" s="171"/>
      <c r="M50" s="74"/>
      <c r="N50" s="173"/>
      <c r="O50" s="171"/>
      <c r="P50" s="74"/>
      <c r="Q50" s="173"/>
      <c r="R50" s="171"/>
      <c r="S50" s="74"/>
      <c r="T50" s="173"/>
      <c r="U50" s="171"/>
      <c r="V50" s="74"/>
      <c r="W50" s="173"/>
      <c r="X50" s="171"/>
      <c r="Y50" s="74"/>
      <c r="Z50" s="173"/>
      <c r="AA50" s="171"/>
      <c r="AB50" s="74"/>
      <c r="AC50" s="173"/>
    </row>
    <row r="51" spans="2:29" x14ac:dyDescent="0.25">
      <c r="B51" s="176">
        <v>48</v>
      </c>
      <c r="C51" s="171"/>
      <c r="D51" s="74"/>
      <c r="E51" s="173"/>
      <c r="F51" s="171"/>
      <c r="G51" s="74"/>
      <c r="H51" s="173"/>
      <c r="I51" s="171"/>
      <c r="J51" s="74"/>
      <c r="K51" s="173"/>
      <c r="L51" s="171"/>
      <c r="M51" s="74"/>
      <c r="N51" s="173"/>
      <c r="O51" s="171"/>
      <c r="P51" s="74"/>
      <c r="Q51" s="173"/>
      <c r="R51" s="171"/>
      <c r="S51" s="74"/>
      <c r="T51" s="173"/>
      <c r="U51" s="171"/>
      <c r="V51" s="74"/>
      <c r="W51" s="173"/>
      <c r="X51" s="171"/>
      <c r="Y51" s="74"/>
      <c r="Z51" s="173"/>
      <c r="AA51" s="171"/>
      <c r="AB51" s="74"/>
      <c r="AC51" s="173"/>
    </row>
    <row r="52" spans="2:29" x14ac:dyDescent="0.25">
      <c r="B52" s="176">
        <v>49</v>
      </c>
      <c r="C52" s="171"/>
      <c r="D52" s="74"/>
      <c r="E52" s="173"/>
      <c r="F52" s="171"/>
      <c r="G52" s="74"/>
      <c r="H52" s="173"/>
      <c r="I52" s="171"/>
      <c r="J52" s="74"/>
      <c r="K52" s="173"/>
      <c r="L52" s="171"/>
      <c r="M52" s="74"/>
      <c r="N52" s="173"/>
      <c r="O52" s="171"/>
      <c r="P52" s="74"/>
      <c r="Q52" s="173"/>
      <c r="R52" s="171"/>
      <c r="S52" s="74"/>
      <c r="T52" s="173"/>
      <c r="U52" s="171"/>
      <c r="V52" s="74"/>
      <c r="W52" s="173"/>
      <c r="X52" s="171"/>
      <c r="Y52" s="74"/>
      <c r="Z52" s="173"/>
      <c r="AA52" s="171"/>
      <c r="AB52" s="74"/>
      <c r="AC52" s="173"/>
    </row>
    <row r="53" spans="2:29" x14ac:dyDescent="0.25">
      <c r="B53" s="176">
        <v>50</v>
      </c>
      <c r="C53" s="171"/>
      <c r="D53" s="74"/>
      <c r="E53" s="173"/>
      <c r="F53" s="171"/>
      <c r="G53" s="74"/>
      <c r="H53" s="173"/>
      <c r="I53" s="171"/>
      <c r="J53" s="74"/>
      <c r="K53" s="173"/>
      <c r="L53" s="171"/>
      <c r="M53" s="74"/>
      <c r="N53" s="173"/>
      <c r="O53" s="171"/>
      <c r="P53" s="74"/>
      <c r="Q53" s="173"/>
      <c r="R53" s="171"/>
      <c r="S53" s="74"/>
      <c r="T53" s="173"/>
      <c r="U53" s="171"/>
      <c r="V53" s="74"/>
      <c r="W53" s="173"/>
      <c r="X53" s="171"/>
      <c r="Y53" s="74"/>
      <c r="Z53" s="173"/>
      <c r="AA53" s="171"/>
      <c r="AB53" s="74"/>
      <c r="AC53" s="173"/>
    </row>
    <row r="54" spans="2:29" x14ac:dyDescent="0.25">
      <c r="B54" s="176">
        <v>51</v>
      </c>
      <c r="C54" s="171"/>
      <c r="D54" s="74"/>
      <c r="E54" s="173"/>
      <c r="F54" s="171"/>
      <c r="G54" s="74"/>
      <c r="H54" s="173"/>
      <c r="I54" s="171"/>
      <c r="J54" s="74"/>
      <c r="K54" s="173"/>
      <c r="L54" s="171"/>
      <c r="M54" s="74"/>
      <c r="N54" s="173"/>
      <c r="O54" s="171"/>
      <c r="P54" s="74"/>
      <c r="Q54" s="173"/>
      <c r="R54" s="171"/>
      <c r="S54" s="74"/>
      <c r="T54" s="173"/>
      <c r="U54" s="171"/>
      <c r="V54" s="74"/>
      <c r="W54" s="173"/>
      <c r="X54" s="171"/>
      <c r="Y54" s="74"/>
      <c r="Z54" s="173"/>
      <c r="AA54" s="171"/>
      <c r="AB54" s="74"/>
      <c r="AC54" s="173"/>
    </row>
    <row r="55" spans="2:29" x14ac:dyDescent="0.25">
      <c r="B55" s="176">
        <v>52</v>
      </c>
      <c r="C55" s="171"/>
      <c r="D55" s="74"/>
      <c r="E55" s="173"/>
      <c r="F55" s="171"/>
      <c r="G55" s="74"/>
      <c r="H55" s="173"/>
      <c r="I55" s="171"/>
      <c r="J55" s="74"/>
      <c r="K55" s="173"/>
      <c r="L55" s="171"/>
      <c r="M55" s="74"/>
      <c r="N55" s="173"/>
      <c r="O55" s="171"/>
      <c r="P55" s="74"/>
      <c r="Q55" s="173"/>
      <c r="R55" s="171"/>
      <c r="S55" s="74"/>
      <c r="T55" s="173"/>
      <c r="U55" s="171"/>
      <c r="V55" s="74"/>
      <c r="W55" s="173"/>
      <c r="X55" s="171"/>
      <c r="Y55" s="74"/>
      <c r="Z55" s="173"/>
      <c r="AA55" s="171"/>
      <c r="AB55" s="74"/>
      <c r="AC55" s="173"/>
    </row>
    <row r="56" spans="2:29" x14ac:dyDescent="0.25">
      <c r="B56" s="176">
        <v>53</v>
      </c>
      <c r="C56" s="171"/>
      <c r="D56" s="74"/>
      <c r="E56" s="173"/>
      <c r="F56" s="171"/>
      <c r="G56" s="74"/>
      <c r="H56" s="173"/>
      <c r="I56" s="171"/>
      <c r="J56" s="74"/>
      <c r="K56" s="173"/>
      <c r="L56" s="171"/>
      <c r="M56" s="74"/>
      <c r="N56" s="173"/>
      <c r="O56" s="171"/>
      <c r="P56" s="74"/>
      <c r="Q56" s="173"/>
      <c r="R56" s="171"/>
      <c r="S56" s="74"/>
      <c r="T56" s="173"/>
      <c r="U56" s="171"/>
      <c r="V56" s="74"/>
      <c r="W56" s="173"/>
      <c r="X56" s="171"/>
      <c r="Y56" s="74"/>
      <c r="Z56" s="173"/>
      <c r="AA56" s="171"/>
      <c r="AB56" s="74"/>
      <c r="AC56" s="173"/>
    </row>
    <row r="57" spans="2:29" x14ac:dyDescent="0.25">
      <c r="B57" s="176">
        <v>54</v>
      </c>
      <c r="C57" s="171"/>
      <c r="D57" s="74"/>
      <c r="E57" s="173"/>
      <c r="F57" s="171"/>
      <c r="G57" s="74"/>
      <c r="H57" s="173"/>
      <c r="I57" s="171"/>
      <c r="J57" s="74"/>
      <c r="K57" s="173"/>
      <c r="L57" s="171"/>
      <c r="M57" s="74"/>
      <c r="N57" s="173"/>
      <c r="O57" s="171"/>
      <c r="P57" s="74"/>
      <c r="Q57" s="173"/>
      <c r="R57" s="171"/>
      <c r="S57" s="74"/>
      <c r="T57" s="173"/>
      <c r="U57" s="171"/>
      <c r="V57" s="74"/>
      <c r="W57" s="173"/>
      <c r="X57" s="171"/>
      <c r="Y57" s="74"/>
      <c r="Z57" s="173"/>
      <c r="AA57" s="171"/>
      <c r="AB57" s="74"/>
      <c r="AC57" s="173"/>
    </row>
    <row r="58" spans="2:29" x14ac:dyDescent="0.25">
      <c r="B58" s="176">
        <v>55</v>
      </c>
      <c r="C58" s="171"/>
      <c r="D58" s="74"/>
      <c r="E58" s="173"/>
      <c r="F58" s="171"/>
      <c r="G58" s="74"/>
      <c r="H58" s="173"/>
      <c r="I58" s="171"/>
      <c r="J58" s="74"/>
      <c r="K58" s="173"/>
      <c r="L58" s="171"/>
      <c r="M58" s="74"/>
      <c r="N58" s="173"/>
      <c r="O58" s="171"/>
      <c r="P58" s="74"/>
      <c r="Q58" s="173"/>
      <c r="R58" s="171"/>
      <c r="S58" s="74"/>
      <c r="T58" s="173"/>
      <c r="U58" s="171"/>
      <c r="V58" s="74"/>
      <c r="W58" s="173"/>
      <c r="X58" s="171"/>
      <c r="Y58" s="74"/>
      <c r="Z58" s="173"/>
      <c r="AA58" s="171"/>
      <c r="AB58" s="74"/>
      <c r="AC58" s="173"/>
    </row>
    <row r="59" spans="2:29" x14ac:dyDescent="0.25">
      <c r="B59" s="176">
        <v>56</v>
      </c>
      <c r="C59" s="171"/>
      <c r="D59" s="74"/>
      <c r="E59" s="173"/>
      <c r="F59" s="171"/>
      <c r="G59" s="74"/>
      <c r="H59" s="173"/>
      <c r="I59" s="171"/>
      <c r="J59" s="74"/>
      <c r="K59" s="173"/>
      <c r="L59" s="171"/>
      <c r="M59" s="74"/>
      <c r="N59" s="173"/>
      <c r="O59" s="171"/>
      <c r="P59" s="74"/>
      <c r="Q59" s="173"/>
      <c r="R59" s="171"/>
      <c r="S59" s="74"/>
      <c r="T59" s="173"/>
      <c r="U59" s="171"/>
      <c r="V59" s="74"/>
      <c r="W59" s="173"/>
      <c r="X59" s="171"/>
      <c r="Y59" s="74"/>
      <c r="Z59" s="173"/>
      <c r="AA59" s="171"/>
      <c r="AB59" s="74"/>
      <c r="AC59" s="173"/>
    </row>
    <row r="60" spans="2:29" x14ac:dyDescent="0.25">
      <c r="B60" s="176">
        <v>57</v>
      </c>
      <c r="C60" s="171"/>
      <c r="D60" s="74"/>
      <c r="E60" s="173"/>
      <c r="F60" s="171"/>
      <c r="G60" s="74"/>
      <c r="H60" s="173"/>
      <c r="I60" s="171"/>
      <c r="J60" s="74"/>
      <c r="K60" s="173"/>
      <c r="L60" s="171"/>
      <c r="M60" s="74"/>
      <c r="N60" s="173"/>
      <c r="O60" s="171"/>
      <c r="P60" s="74"/>
      <c r="Q60" s="173"/>
      <c r="R60" s="171"/>
      <c r="S60" s="74"/>
      <c r="T60" s="173"/>
      <c r="U60" s="171"/>
      <c r="V60" s="74"/>
      <c r="W60" s="173"/>
      <c r="X60" s="171"/>
      <c r="Y60" s="74"/>
      <c r="Z60" s="173"/>
      <c r="AA60" s="171"/>
      <c r="AB60" s="74"/>
      <c r="AC60" s="173"/>
    </row>
    <row r="61" spans="2:29" x14ac:dyDescent="0.25">
      <c r="B61" s="176">
        <v>58</v>
      </c>
      <c r="C61" s="171"/>
      <c r="D61" s="74"/>
      <c r="E61" s="173"/>
      <c r="F61" s="171"/>
      <c r="G61" s="74"/>
      <c r="H61" s="173"/>
      <c r="I61" s="171"/>
      <c r="J61" s="74"/>
      <c r="K61" s="173"/>
      <c r="L61" s="171"/>
      <c r="M61" s="74"/>
      <c r="N61" s="173"/>
      <c r="O61" s="171"/>
      <c r="P61" s="74"/>
      <c r="Q61" s="173"/>
      <c r="R61" s="171"/>
      <c r="S61" s="74"/>
      <c r="T61" s="173"/>
      <c r="U61" s="171"/>
      <c r="V61" s="74"/>
      <c r="W61" s="173"/>
      <c r="X61" s="171"/>
      <c r="Y61" s="74"/>
      <c r="Z61" s="173"/>
      <c r="AA61" s="171"/>
      <c r="AB61" s="74"/>
      <c r="AC61" s="173"/>
    </row>
    <row r="62" spans="2:29" x14ac:dyDescent="0.25">
      <c r="B62" s="176">
        <v>59</v>
      </c>
      <c r="C62" s="171"/>
      <c r="D62" s="74"/>
      <c r="E62" s="173"/>
      <c r="F62" s="171"/>
      <c r="G62" s="74"/>
      <c r="H62" s="173"/>
      <c r="I62" s="171"/>
      <c r="J62" s="74"/>
      <c r="K62" s="173"/>
      <c r="L62" s="171"/>
      <c r="M62" s="74"/>
      <c r="N62" s="173"/>
      <c r="O62" s="171"/>
      <c r="P62" s="74"/>
      <c r="Q62" s="173"/>
      <c r="R62" s="171"/>
      <c r="S62" s="74"/>
      <c r="T62" s="173"/>
      <c r="U62" s="171"/>
      <c r="V62" s="74"/>
      <c r="W62" s="173"/>
      <c r="X62" s="171"/>
      <c r="Y62" s="74"/>
      <c r="Z62" s="173"/>
      <c r="AA62" s="171"/>
      <c r="AB62" s="74"/>
      <c r="AC62" s="173"/>
    </row>
    <row r="63" spans="2:29" x14ac:dyDescent="0.25">
      <c r="B63" s="176">
        <v>60</v>
      </c>
      <c r="C63" s="171"/>
      <c r="D63" s="74"/>
      <c r="E63" s="173"/>
      <c r="F63" s="171"/>
      <c r="G63" s="74"/>
      <c r="H63" s="173"/>
      <c r="I63" s="171"/>
      <c r="J63" s="74"/>
      <c r="K63" s="173"/>
      <c r="L63" s="171"/>
      <c r="M63" s="74"/>
      <c r="N63" s="173"/>
      <c r="O63" s="171"/>
      <c r="P63" s="74"/>
      <c r="Q63" s="173"/>
      <c r="R63" s="171"/>
      <c r="S63" s="74"/>
      <c r="T63" s="173"/>
      <c r="U63" s="171"/>
      <c r="V63" s="74"/>
      <c r="W63" s="173"/>
      <c r="X63" s="171"/>
      <c r="Y63" s="74"/>
      <c r="Z63" s="173"/>
      <c r="AA63" s="171"/>
      <c r="AB63" s="74"/>
      <c r="AC63" s="173"/>
    </row>
    <row r="64" spans="2:29" x14ac:dyDescent="0.25">
      <c r="B64" s="176">
        <v>61</v>
      </c>
      <c r="C64" s="171"/>
      <c r="D64" s="74"/>
      <c r="E64" s="173"/>
      <c r="F64" s="171"/>
      <c r="G64" s="74"/>
      <c r="H64" s="173"/>
      <c r="I64" s="171"/>
      <c r="J64" s="74"/>
      <c r="K64" s="173"/>
      <c r="L64" s="171"/>
      <c r="M64" s="74"/>
      <c r="N64" s="173"/>
      <c r="O64" s="171"/>
      <c r="P64" s="74"/>
      <c r="Q64" s="173"/>
      <c r="R64" s="171"/>
      <c r="S64" s="74"/>
      <c r="T64" s="173"/>
      <c r="U64" s="171"/>
      <c r="V64" s="74"/>
      <c r="W64" s="173"/>
      <c r="X64" s="171"/>
      <c r="Y64" s="74"/>
      <c r="Z64" s="173"/>
      <c r="AA64" s="171"/>
      <c r="AB64" s="74"/>
      <c r="AC64" s="173"/>
    </row>
    <row r="65" spans="2:29" x14ac:dyDescent="0.25">
      <c r="B65" s="176">
        <v>62</v>
      </c>
      <c r="C65" s="171"/>
      <c r="D65" s="74"/>
      <c r="E65" s="173"/>
      <c r="F65" s="171"/>
      <c r="G65" s="74"/>
      <c r="H65" s="173"/>
      <c r="I65" s="171"/>
      <c r="J65" s="74"/>
      <c r="K65" s="173"/>
      <c r="L65" s="171"/>
      <c r="M65" s="74"/>
      <c r="N65" s="173"/>
      <c r="O65" s="171"/>
      <c r="P65" s="74"/>
      <c r="Q65" s="173"/>
      <c r="R65" s="171"/>
      <c r="S65" s="74"/>
      <c r="T65" s="173"/>
      <c r="U65" s="171"/>
      <c r="V65" s="74"/>
      <c r="W65" s="173"/>
      <c r="X65" s="171"/>
      <c r="Y65" s="74"/>
      <c r="Z65" s="173"/>
      <c r="AA65" s="171"/>
      <c r="AB65" s="74"/>
      <c r="AC65" s="173"/>
    </row>
    <row r="66" spans="2:29" x14ac:dyDescent="0.25">
      <c r="B66" s="176">
        <v>63</v>
      </c>
      <c r="C66" s="171"/>
      <c r="D66" s="74"/>
      <c r="E66" s="173"/>
      <c r="F66" s="171"/>
      <c r="G66" s="74"/>
      <c r="H66" s="173"/>
      <c r="I66" s="171"/>
      <c r="J66" s="74"/>
      <c r="K66" s="173"/>
      <c r="L66" s="171"/>
      <c r="M66" s="74"/>
      <c r="N66" s="173"/>
      <c r="O66" s="171"/>
      <c r="P66" s="74"/>
      <c r="Q66" s="173"/>
      <c r="R66" s="171"/>
      <c r="S66" s="74"/>
      <c r="T66" s="173"/>
      <c r="U66" s="171"/>
      <c r="V66" s="74"/>
      <c r="W66" s="173"/>
      <c r="X66" s="171"/>
      <c r="Y66" s="74"/>
      <c r="Z66" s="173"/>
      <c r="AA66" s="171"/>
      <c r="AB66" s="74"/>
      <c r="AC66" s="173"/>
    </row>
    <row r="67" spans="2:29" x14ac:dyDescent="0.25">
      <c r="B67" s="176">
        <v>64</v>
      </c>
      <c r="C67" s="171"/>
      <c r="D67" s="74"/>
      <c r="E67" s="173"/>
      <c r="F67" s="171"/>
      <c r="G67" s="74"/>
      <c r="H67" s="173"/>
      <c r="I67" s="171"/>
      <c r="J67" s="74"/>
      <c r="K67" s="173"/>
      <c r="L67" s="171"/>
      <c r="M67" s="74"/>
      <c r="N67" s="173"/>
      <c r="O67" s="171"/>
      <c r="P67" s="74"/>
      <c r="Q67" s="173"/>
      <c r="R67" s="171"/>
      <c r="S67" s="74"/>
      <c r="T67" s="173"/>
      <c r="U67" s="171"/>
      <c r="V67" s="74"/>
      <c r="W67" s="173"/>
      <c r="X67" s="171"/>
      <c r="Y67" s="74"/>
      <c r="Z67" s="173"/>
      <c r="AA67" s="171"/>
      <c r="AB67" s="74"/>
      <c r="AC67" s="173"/>
    </row>
    <row r="68" spans="2:29" x14ac:dyDescent="0.25">
      <c r="B68" s="176">
        <v>65</v>
      </c>
      <c r="C68" s="171"/>
      <c r="D68" s="74"/>
      <c r="E68" s="173"/>
      <c r="F68" s="171"/>
      <c r="G68" s="74"/>
      <c r="H68" s="173"/>
      <c r="I68" s="171"/>
      <c r="J68" s="74"/>
      <c r="K68" s="173"/>
      <c r="L68" s="171"/>
      <c r="M68" s="74"/>
      <c r="N68" s="173"/>
      <c r="O68" s="171"/>
      <c r="P68" s="74"/>
      <c r="Q68" s="173"/>
      <c r="R68" s="171"/>
      <c r="S68" s="74"/>
      <c r="T68" s="173"/>
      <c r="U68" s="171"/>
      <c r="V68" s="74"/>
      <c r="W68" s="173"/>
      <c r="X68" s="171"/>
      <c r="Y68" s="74"/>
      <c r="Z68" s="173"/>
      <c r="AA68" s="171"/>
      <c r="AB68" s="74"/>
      <c r="AC68" s="173"/>
    </row>
    <row r="69" spans="2:29" x14ac:dyDescent="0.25">
      <c r="B69" s="176">
        <v>66</v>
      </c>
      <c r="C69" s="171"/>
      <c r="D69" s="74"/>
      <c r="E69" s="173"/>
      <c r="F69" s="171"/>
      <c r="G69" s="74"/>
      <c r="H69" s="173"/>
      <c r="I69" s="171"/>
      <c r="J69" s="74"/>
      <c r="K69" s="173"/>
      <c r="L69" s="171"/>
      <c r="M69" s="74"/>
      <c r="N69" s="173"/>
      <c r="O69" s="171"/>
      <c r="P69" s="74"/>
      <c r="Q69" s="173"/>
      <c r="R69" s="171"/>
      <c r="S69" s="74"/>
      <c r="T69" s="173"/>
      <c r="U69" s="171"/>
      <c r="V69" s="74"/>
      <c r="W69" s="173"/>
      <c r="X69" s="171"/>
      <c r="Y69" s="74"/>
      <c r="Z69" s="173"/>
      <c r="AA69" s="171"/>
      <c r="AB69" s="74"/>
      <c r="AC69" s="173"/>
    </row>
    <row r="70" spans="2:29" x14ac:dyDescent="0.25">
      <c r="B70" s="176">
        <v>67</v>
      </c>
      <c r="C70" s="171"/>
      <c r="D70" s="74"/>
      <c r="E70" s="173"/>
      <c r="F70" s="171"/>
      <c r="G70" s="74"/>
      <c r="H70" s="173"/>
      <c r="I70" s="171"/>
      <c r="J70" s="74"/>
      <c r="K70" s="173"/>
      <c r="L70" s="171"/>
      <c r="M70" s="74"/>
      <c r="N70" s="173"/>
      <c r="O70" s="171"/>
      <c r="P70" s="74"/>
      <c r="Q70" s="173"/>
      <c r="R70" s="171"/>
      <c r="S70" s="74"/>
      <c r="T70" s="173"/>
      <c r="U70" s="171"/>
      <c r="V70" s="74"/>
      <c r="W70" s="173"/>
      <c r="X70" s="171"/>
      <c r="Y70" s="74"/>
      <c r="Z70" s="173"/>
      <c r="AA70" s="171"/>
      <c r="AB70" s="74"/>
      <c r="AC70" s="173"/>
    </row>
    <row r="71" spans="2:29" x14ac:dyDescent="0.25">
      <c r="B71" s="176">
        <v>68</v>
      </c>
      <c r="C71" s="171"/>
      <c r="D71" s="74"/>
      <c r="E71" s="173"/>
      <c r="F71" s="171"/>
      <c r="G71" s="74"/>
      <c r="H71" s="173"/>
      <c r="I71" s="171"/>
      <c r="J71" s="74"/>
      <c r="K71" s="173"/>
      <c r="L71" s="171"/>
      <c r="M71" s="74"/>
      <c r="N71" s="173"/>
      <c r="O71" s="171"/>
      <c r="P71" s="74"/>
      <c r="Q71" s="173"/>
      <c r="R71" s="171"/>
      <c r="S71" s="74"/>
      <c r="T71" s="173"/>
      <c r="U71" s="171"/>
      <c r="V71" s="74"/>
      <c r="W71" s="173"/>
      <c r="X71" s="171"/>
      <c r="Y71" s="74"/>
      <c r="Z71" s="173"/>
      <c r="AA71" s="171"/>
      <c r="AB71" s="74"/>
      <c r="AC71" s="173"/>
    </row>
    <row r="72" spans="2:29" x14ac:dyDescent="0.25">
      <c r="B72" s="176">
        <v>69</v>
      </c>
      <c r="C72" s="171"/>
      <c r="D72" s="74"/>
      <c r="E72" s="173"/>
      <c r="F72" s="171"/>
      <c r="G72" s="74"/>
      <c r="H72" s="173"/>
      <c r="I72" s="171"/>
      <c r="J72" s="74"/>
      <c r="K72" s="173"/>
      <c r="L72" s="171"/>
      <c r="M72" s="74"/>
      <c r="N72" s="173"/>
      <c r="O72" s="171"/>
      <c r="P72" s="74"/>
      <c r="Q72" s="173"/>
      <c r="R72" s="171"/>
      <c r="S72" s="74"/>
      <c r="T72" s="173"/>
      <c r="U72" s="171"/>
      <c r="V72" s="74"/>
      <c r="W72" s="173"/>
      <c r="X72" s="171"/>
      <c r="Y72" s="74"/>
      <c r="Z72" s="173"/>
      <c r="AA72" s="171"/>
      <c r="AB72" s="74"/>
      <c r="AC72" s="173"/>
    </row>
    <row r="73" spans="2:29" x14ac:dyDescent="0.25">
      <c r="B73" s="176">
        <v>70</v>
      </c>
      <c r="C73" s="171"/>
      <c r="D73" s="74"/>
      <c r="E73" s="173"/>
      <c r="F73" s="171"/>
      <c r="G73" s="74"/>
      <c r="H73" s="173"/>
      <c r="I73" s="171"/>
      <c r="J73" s="74"/>
      <c r="K73" s="173"/>
      <c r="L73" s="171"/>
      <c r="M73" s="74"/>
      <c r="N73" s="173"/>
      <c r="O73" s="171"/>
      <c r="P73" s="74"/>
      <c r="Q73" s="173"/>
      <c r="R73" s="171"/>
      <c r="S73" s="74"/>
      <c r="T73" s="173"/>
      <c r="U73" s="171"/>
      <c r="V73" s="74"/>
      <c r="W73" s="173"/>
      <c r="X73" s="171"/>
      <c r="Y73" s="74"/>
      <c r="Z73" s="173"/>
      <c r="AA73" s="171"/>
      <c r="AB73" s="74"/>
      <c r="AC73" s="173"/>
    </row>
    <row r="74" spans="2:29" x14ac:dyDescent="0.25">
      <c r="B74" s="176">
        <v>71</v>
      </c>
      <c r="C74" s="171"/>
      <c r="D74" s="74"/>
      <c r="E74" s="173"/>
      <c r="F74" s="171"/>
      <c r="G74" s="74"/>
      <c r="H74" s="173"/>
      <c r="I74" s="171"/>
      <c r="J74" s="74"/>
      <c r="K74" s="173"/>
      <c r="L74" s="171"/>
      <c r="M74" s="74"/>
      <c r="N74" s="173"/>
      <c r="O74" s="171"/>
      <c r="P74" s="74"/>
      <c r="Q74" s="173"/>
      <c r="R74" s="171"/>
      <c r="S74" s="74"/>
      <c r="T74" s="173"/>
      <c r="U74" s="171"/>
      <c r="V74" s="74"/>
      <c r="W74" s="173"/>
      <c r="X74" s="171"/>
      <c r="Y74" s="74"/>
      <c r="Z74" s="173"/>
      <c r="AA74" s="171"/>
      <c r="AB74" s="74"/>
      <c r="AC74" s="173"/>
    </row>
    <row r="75" spans="2:29" x14ac:dyDescent="0.25">
      <c r="B75" s="176">
        <v>72</v>
      </c>
      <c r="C75" s="171"/>
      <c r="D75" s="74"/>
      <c r="E75" s="173"/>
      <c r="F75" s="171"/>
      <c r="G75" s="74"/>
      <c r="H75" s="173"/>
      <c r="I75" s="171"/>
      <c r="J75" s="74"/>
      <c r="K75" s="173"/>
      <c r="L75" s="171"/>
      <c r="M75" s="74"/>
      <c r="N75" s="173"/>
      <c r="O75" s="171"/>
      <c r="P75" s="74"/>
      <c r="Q75" s="173"/>
      <c r="R75" s="171"/>
      <c r="S75" s="74"/>
      <c r="T75" s="173"/>
      <c r="U75" s="171"/>
      <c r="V75" s="74"/>
      <c r="W75" s="173"/>
      <c r="X75" s="171"/>
      <c r="Y75" s="74"/>
      <c r="Z75" s="173"/>
      <c r="AA75" s="171"/>
      <c r="AB75" s="74"/>
      <c r="AC75" s="173"/>
    </row>
    <row r="76" spans="2:29" x14ac:dyDescent="0.25">
      <c r="B76" s="176">
        <v>73</v>
      </c>
      <c r="C76" s="171"/>
      <c r="D76" s="74"/>
      <c r="E76" s="173"/>
      <c r="F76" s="171"/>
      <c r="G76" s="74"/>
      <c r="H76" s="173"/>
      <c r="I76" s="171"/>
      <c r="J76" s="74"/>
      <c r="K76" s="173"/>
      <c r="L76" s="171"/>
      <c r="M76" s="74"/>
      <c r="N76" s="173"/>
      <c r="O76" s="171"/>
      <c r="P76" s="74"/>
      <c r="Q76" s="173"/>
      <c r="R76" s="171"/>
      <c r="S76" s="74"/>
      <c r="T76" s="173"/>
      <c r="U76" s="171"/>
      <c r="V76" s="74"/>
      <c r="W76" s="173"/>
      <c r="X76" s="171"/>
      <c r="Y76" s="74"/>
      <c r="Z76" s="173"/>
      <c r="AA76" s="171"/>
      <c r="AB76" s="74"/>
      <c r="AC76" s="173"/>
    </row>
    <row r="77" spans="2:29" x14ac:dyDescent="0.25">
      <c r="B77" s="176">
        <v>74</v>
      </c>
      <c r="C77" s="171"/>
      <c r="D77" s="74"/>
      <c r="E77" s="173"/>
      <c r="F77" s="171"/>
      <c r="G77" s="74"/>
      <c r="H77" s="173"/>
      <c r="I77" s="171"/>
      <c r="J77" s="74"/>
      <c r="K77" s="173"/>
      <c r="L77" s="171"/>
      <c r="M77" s="74"/>
      <c r="N77" s="173"/>
      <c r="O77" s="171"/>
      <c r="P77" s="74"/>
      <c r="Q77" s="173"/>
      <c r="R77" s="171"/>
      <c r="S77" s="74"/>
      <c r="T77" s="173"/>
      <c r="U77" s="171"/>
      <c r="V77" s="74"/>
      <c r="W77" s="173"/>
      <c r="X77" s="171"/>
      <c r="Y77" s="74"/>
      <c r="Z77" s="173"/>
      <c r="AA77" s="171"/>
      <c r="AB77" s="74"/>
      <c r="AC77" s="173"/>
    </row>
    <row r="78" spans="2:29" x14ac:dyDescent="0.25">
      <c r="B78" s="176">
        <v>75</v>
      </c>
      <c r="C78" s="171"/>
      <c r="D78" s="74"/>
      <c r="E78" s="173"/>
      <c r="F78" s="171"/>
      <c r="G78" s="74"/>
      <c r="H78" s="173"/>
      <c r="I78" s="171"/>
      <c r="J78" s="74"/>
      <c r="K78" s="173"/>
      <c r="L78" s="171"/>
      <c r="M78" s="74"/>
      <c r="N78" s="173"/>
      <c r="O78" s="171"/>
      <c r="P78" s="74"/>
      <c r="Q78" s="173"/>
      <c r="R78" s="171"/>
      <c r="S78" s="74"/>
      <c r="T78" s="173"/>
      <c r="U78" s="171"/>
      <c r="V78" s="74"/>
      <c r="W78" s="173"/>
      <c r="X78" s="171"/>
      <c r="Y78" s="74"/>
      <c r="Z78" s="173"/>
      <c r="AA78" s="171"/>
      <c r="AB78" s="74"/>
      <c r="AC78" s="173"/>
    </row>
    <row r="79" spans="2:29" x14ac:dyDescent="0.25">
      <c r="B79" s="176">
        <v>76</v>
      </c>
      <c r="C79" s="171"/>
      <c r="D79" s="74"/>
      <c r="E79" s="173"/>
      <c r="F79" s="171"/>
      <c r="G79" s="74"/>
      <c r="H79" s="173"/>
      <c r="I79" s="171"/>
      <c r="J79" s="74"/>
      <c r="K79" s="173"/>
      <c r="L79" s="171"/>
      <c r="M79" s="74"/>
      <c r="N79" s="173"/>
      <c r="O79" s="171"/>
      <c r="P79" s="74"/>
      <c r="Q79" s="173"/>
      <c r="R79" s="171"/>
      <c r="S79" s="74"/>
      <c r="T79" s="173"/>
      <c r="U79" s="171"/>
      <c r="V79" s="74"/>
      <c r="W79" s="173"/>
      <c r="X79" s="171"/>
      <c r="Y79" s="74"/>
      <c r="Z79" s="173"/>
      <c r="AA79" s="171"/>
      <c r="AB79" s="74"/>
      <c r="AC79" s="173"/>
    </row>
    <row r="80" spans="2:29" x14ac:dyDescent="0.25">
      <c r="B80" s="176">
        <v>77</v>
      </c>
      <c r="C80" s="171"/>
      <c r="D80" s="74"/>
      <c r="E80" s="173"/>
      <c r="F80" s="171"/>
      <c r="G80" s="74"/>
      <c r="H80" s="173"/>
      <c r="I80" s="171"/>
      <c r="J80" s="74"/>
      <c r="K80" s="173"/>
      <c r="L80" s="171"/>
      <c r="M80" s="74"/>
      <c r="N80" s="173"/>
      <c r="O80" s="171"/>
      <c r="P80" s="74"/>
      <c r="Q80" s="173"/>
      <c r="R80" s="171"/>
      <c r="S80" s="74"/>
      <c r="T80" s="173"/>
      <c r="U80" s="171"/>
      <c r="V80" s="74"/>
      <c r="W80" s="173"/>
      <c r="X80" s="171"/>
      <c r="Y80" s="74"/>
      <c r="Z80" s="173"/>
      <c r="AA80" s="171"/>
      <c r="AB80" s="74"/>
      <c r="AC80" s="173"/>
    </row>
    <row r="81" spans="2:29" x14ac:dyDescent="0.25">
      <c r="B81" s="176">
        <v>78</v>
      </c>
      <c r="C81" s="171"/>
      <c r="D81" s="74"/>
      <c r="E81" s="173"/>
      <c r="F81" s="171"/>
      <c r="G81" s="74"/>
      <c r="H81" s="173"/>
      <c r="I81" s="171"/>
      <c r="J81" s="74"/>
      <c r="K81" s="173"/>
      <c r="L81" s="171"/>
      <c r="M81" s="74"/>
      <c r="N81" s="173"/>
      <c r="O81" s="171"/>
      <c r="P81" s="74"/>
      <c r="Q81" s="173"/>
      <c r="R81" s="171"/>
      <c r="S81" s="74"/>
      <c r="T81" s="173"/>
      <c r="U81" s="171"/>
      <c r="V81" s="74"/>
      <c r="W81" s="173"/>
      <c r="X81" s="171"/>
      <c r="Y81" s="74"/>
      <c r="Z81" s="173"/>
      <c r="AA81" s="171"/>
      <c r="AB81" s="74"/>
      <c r="AC81" s="173"/>
    </row>
    <row r="82" spans="2:29" x14ac:dyDescent="0.25">
      <c r="B82" s="176">
        <v>79</v>
      </c>
      <c r="C82" s="171"/>
      <c r="D82" s="74"/>
      <c r="E82" s="173"/>
      <c r="F82" s="171"/>
      <c r="G82" s="74"/>
      <c r="H82" s="173"/>
      <c r="I82" s="171"/>
      <c r="J82" s="74"/>
      <c r="K82" s="173"/>
      <c r="L82" s="171"/>
      <c r="M82" s="74"/>
      <c r="N82" s="173"/>
      <c r="O82" s="171"/>
      <c r="P82" s="74"/>
      <c r="Q82" s="173"/>
      <c r="R82" s="171"/>
      <c r="S82" s="74"/>
      <c r="T82" s="173"/>
      <c r="U82" s="171"/>
      <c r="V82" s="74"/>
      <c r="W82" s="173"/>
      <c r="X82" s="171"/>
      <c r="Y82" s="74"/>
      <c r="Z82" s="173"/>
      <c r="AA82" s="171"/>
      <c r="AB82" s="74"/>
      <c r="AC82" s="173"/>
    </row>
    <row r="83" spans="2:29" x14ac:dyDescent="0.25">
      <c r="B83" s="176">
        <v>80</v>
      </c>
      <c r="C83" s="171"/>
      <c r="D83" s="74"/>
      <c r="E83" s="173"/>
      <c r="F83" s="171"/>
      <c r="G83" s="74"/>
      <c r="H83" s="173"/>
      <c r="I83" s="171"/>
      <c r="J83" s="74"/>
      <c r="K83" s="173"/>
      <c r="L83" s="171"/>
      <c r="M83" s="74"/>
      <c r="N83" s="173"/>
      <c r="O83" s="171"/>
      <c r="P83" s="74"/>
      <c r="Q83" s="173"/>
      <c r="R83" s="171"/>
      <c r="S83" s="74"/>
      <c r="T83" s="173"/>
      <c r="U83" s="171"/>
      <c r="V83" s="74"/>
      <c r="W83" s="173"/>
      <c r="X83" s="171"/>
      <c r="Y83" s="74"/>
      <c r="Z83" s="173"/>
      <c r="AA83" s="171"/>
      <c r="AB83" s="74"/>
      <c r="AC83" s="173"/>
    </row>
    <row r="84" spans="2:29" x14ac:dyDescent="0.25">
      <c r="B84" s="176">
        <v>81</v>
      </c>
      <c r="C84" s="171"/>
      <c r="D84" s="74"/>
      <c r="E84" s="173"/>
      <c r="F84" s="171"/>
      <c r="G84" s="74"/>
      <c r="H84" s="173"/>
      <c r="I84" s="171"/>
      <c r="J84" s="74"/>
      <c r="K84" s="173"/>
      <c r="L84" s="171"/>
      <c r="M84" s="74"/>
      <c r="N84" s="173"/>
      <c r="O84" s="171"/>
      <c r="P84" s="74"/>
      <c r="Q84" s="173"/>
      <c r="R84" s="171"/>
      <c r="S84" s="74"/>
      <c r="T84" s="173"/>
      <c r="U84" s="171"/>
      <c r="V84" s="74"/>
      <c r="W84" s="173"/>
      <c r="X84" s="171"/>
      <c r="Y84" s="74"/>
      <c r="Z84" s="173"/>
      <c r="AA84" s="171"/>
      <c r="AB84" s="74"/>
      <c r="AC84" s="173"/>
    </row>
    <row r="85" spans="2:29" x14ac:dyDescent="0.25">
      <c r="B85" s="176">
        <v>82</v>
      </c>
      <c r="C85" s="171"/>
      <c r="D85" s="74"/>
      <c r="E85" s="173"/>
      <c r="F85" s="171"/>
      <c r="G85" s="74"/>
      <c r="H85" s="173"/>
      <c r="I85" s="171"/>
      <c r="J85" s="74"/>
      <c r="K85" s="173"/>
      <c r="L85" s="171"/>
      <c r="M85" s="74"/>
      <c r="N85" s="173"/>
      <c r="O85" s="171"/>
      <c r="P85" s="74"/>
      <c r="Q85" s="173"/>
      <c r="R85" s="171"/>
      <c r="S85" s="74"/>
      <c r="T85" s="173"/>
      <c r="U85" s="171"/>
      <c r="V85" s="74"/>
      <c r="W85" s="173"/>
      <c r="X85" s="171"/>
      <c r="Y85" s="74"/>
      <c r="Z85" s="173"/>
      <c r="AA85" s="171"/>
      <c r="AB85" s="74"/>
      <c r="AC85" s="173"/>
    </row>
    <row r="86" spans="2:29" x14ac:dyDescent="0.25">
      <c r="B86" s="176">
        <v>83</v>
      </c>
      <c r="C86" s="171"/>
      <c r="D86" s="74"/>
      <c r="E86" s="173"/>
      <c r="F86" s="171"/>
      <c r="G86" s="74"/>
      <c r="H86" s="173"/>
      <c r="I86" s="171"/>
      <c r="J86" s="74"/>
      <c r="K86" s="173"/>
      <c r="L86" s="171"/>
      <c r="M86" s="74"/>
      <c r="N86" s="173"/>
      <c r="O86" s="171"/>
      <c r="P86" s="74"/>
      <c r="Q86" s="173"/>
      <c r="R86" s="171"/>
      <c r="S86" s="74"/>
      <c r="T86" s="173"/>
      <c r="U86" s="171"/>
      <c r="V86" s="74"/>
      <c r="W86" s="173"/>
      <c r="X86" s="171"/>
      <c r="Y86" s="74"/>
      <c r="Z86" s="173"/>
      <c r="AA86" s="171"/>
      <c r="AB86" s="74"/>
      <c r="AC86" s="173"/>
    </row>
    <row r="87" spans="2:29" x14ac:dyDescent="0.25">
      <c r="B87" s="176">
        <v>84</v>
      </c>
      <c r="C87" s="171"/>
      <c r="D87" s="74"/>
      <c r="E87" s="173"/>
      <c r="F87" s="171"/>
      <c r="G87" s="74"/>
      <c r="H87" s="173"/>
      <c r="I87" s="171"/>
      <c r="J87" s="74"/>
      <c r="K87" s="173"/>
      <c r="L87" s="171"/>
      <c r="M87" s="74"/>
      <c r="N87" s="173"/>
      <c r="O87" s="171"/>
      <c r="P87" s="74"/>
      <c r="Q87" s="173"/>
      <c r="R87" s="171"/>
      <c r="S87" s="74"/>
      <c r="T87" s="173"/>
      <c r="U87" s="171"/>
      <c r="V87" s="74"/>
      <c r="W87" s="173"/>
      <c r="X87" s="171"/>
      <c r="Y87" s="74"/>
      <c r="Z87" s="173"/>
      <c r="AA87" s="171"/>
      <c r="AB87" s="74"/>
      <c r="AC87" s="173"/>
    </row>
    <row r="88" spans="2:29" x14ac:dyDescent="0.25">
      <c r="B88" s="176">
        <v>85</v>
      </c>
      <c r="C88" s="171"/>
      <c r="D88" s="74"/>
      <c r="E88" s="173"/>
      <c r="F88" s="171"/>
      <c r="G88" s="74"/>
      <c r="H88" s="173"/>
      <c r="I88" s="171"/>
      <c r="J88" s="74"/>
      <c r="K88" s="173"/>
      <c r="L88" s="171"/>
      <c r="M88" s="74"/>
      <c r="N88" s="173"/>
      <c r="O88" s="171"/>
      <c r="P88" s="74"/>
      <c r="Q88" s="173"/>
      <c r="R88" s="171"/>
      <c r="S88" s="74"/>
      <c r="T88" s="173"/>
      <c r="U88" s="171"/>
      <c r="V88" s="74"/>
      <c r="W88" s="173"/>
      <c r="X88" s="171"/>
      <c r="Y88" s="74"/>
      <c r="Z88" s="173"/>
      <c r="AA88" s="171"/>
      <c r="AB88" s="74"/>
      <c r="AC88" s="173"/>
    </row>
    <row r="89" spans="2:29" x14ac:dyDescent="0.25">
      <c r="B89" s="176">
        <v>86</v>
      </c>
      <c r="C89" s="171"/>
      <c r="D89" s="74"/>
      <c r="E89" s="173"/>
      <c r="F89" s="171"/>
      <c r="G89" s="74"/>
      <c r="H89" s="173"/>
      <c r="I89" s="171"/>
      <c r="J89" s="74"/>
      <c r="K89" s="173"/>
      <c r="L89" s="171"/>
      <c r="M89" s="74"/>
      <c r="N89" s="173"/>
      <c r="O89" s="171"/>
      <c r="P89" s="74"/>
      <c r="Q89" s="173"/>
      <c r="R89" s="171"/>
      <c r="S89" s="74"/>
      <c r="T89" s="173"/>
      <c r="U89" s="171"/>
      <c r="V89" s="74"/>
      <c r="W89" s="173"/>
      <c r="X89" s="171"/>
      <c r="Y89" s="74"/>
      <c r="Z89" s="173"/>
      <c r="AA89" s="171"/>
      <c r="AB89" s="74"/>
      <c r="AC89" s="173"/>
    </row>
    <row r="90" spans="2:29" x14ac:dyDescent="0.25">
      <c r="B90" s="176">
        <v>87</v>
      </c>
      <c r="C90" s="171"/>
      <c r="D90" s="74"/>
      <c r="E90" s="173"/>
      <c r="F90" s="171"/>
      <c r="G90" s="74"/>
      <c r="H90" s="173"/>
      <c r="I90" s="171"/>
      <c r="J90" s="74"/>
      <c r="K90" s="173"/>
      <c r="L90" s="171"/>
      <c r="M90" s="74"/>
      <c r="N90" s="173"/>
      <c r="O90" s="171"/>
      <c r="P90" s="74"/>
      <c r="Q90" s="173"/>
      <c r="R90" s="171"/>
      <c r="S90" s="74"/>
      <c r="T90" s="173"/>
      <c r="U90" s="171"/>
      <c r="V90" s="74"/>
      <c r="W90" s="173"/>
      <c r="X90" s="171"/>
      <c r="Y90" s="74"/>
      <c r="Z90" s="173"/>
      <c r="AA90" s="171"/>
      <c r="AB90" s="74"/>
      <c r="AC90" s="173"/>
    </row>
    <row r="91" spans="2:29" x14ac:dyDescent="0.25">
      <c r="B91" s="176">
        <v>88</v>
      </c>
      <c r="C91" s="171"/>
      <c r="D91" s="74"/>
      <c r="E91" s="173"/>
      <c r="F91" s="171"/>
      <c r="G91" s="74"/>
      <c r="H91" s="173"/>
      <c r="I91" s="171"/>
      <c r="J91" s="74"/>
      <c r="K91" s="173"/>
      <c r="L91" s="171"/>
      <c r="M91" s="74"/>
      <c r="N91" s="173"/>
      <c r="O91" s="171"/>
      <c r="P91" s="74"/>
      <c r="Q91" s="173"/>
      <c r="R91" s="171"/>
      <c r="S91" s="74"/>
      <c r="T91" s="173"/>
      <c r="U91" s="171"/>
      <c r="V91" s="74"/>
      <c r="W91" s="173"/>
      <c r="X91" s="171"/>
      <c r="Y91" s="74"/>
      <c r="Z91" s="173"/>
      <c r="AA91" s="171"/>
      <c r="AB91" s="74"/>
      <c r="AC91" s="173"/>
    </row>
    <row r="92" spans="2:29" x14ac:dyDescent="0.25">
      <c r="B92" s="176">
        <v>89</v>
      </c>
      <c r="C92" s="171"/>
      <c r="D92" s="74"/>
      <c r="E92" s="173"/>
      <c r="F92" s="171"/>
      <c r="G92" s="74"/>
      <c r="H92" s="173"/>
      <c r="I92" s="171"/>
      <c r="J92" s="74"/>
      <c r="K92" s="173"/>
      <c r="L92" s="171"/>
      <c r="M92" s="74"/>
      <c r="N92" s="173"/>
      <c r="O92" s="171"/>
      <c r="P92" s="74"/>
      <c r="Q92" s="173"/>
      <c r="R92" s="171"/>
      <c r="S92" s="74"/>
      <c r="T92" s="173"/>
      <c r="U92" s="171"/>
      <c r="V92" s="74"/>
      <c r="W92" s="173"/>
      <c r="X92" s="171"/>
      <c r="Y92" s="74"/>
      <c r="Z92" s="173"/>
      <c r="AA92" s="171"/>
      <c r="AB92" s="74"/>
      <c r="AC92" s="173"/>
    </row>
    <row r="93" spans="2:29" x14ac:dyDescent="0.25">
      <c r="B93" s="176">
        <v>90</v>
      </c>
      <c r="C93" s="171"/>
      <c r="D93" s="74"/>
      <c r="E93" s="173"/>
      <c r="F93" s="171"/>
      <c r="G93" s="74"/>
      <c r="H93" s="173"/>
      <c r="I93" s="171"/>
      <c r="J93" s="74"/>
      <c r="K93" s="173"/>
      <c r="L93" s="171"/>
      <c r="M93" s="74"/>
      <c r="N93" s="173"/>
      <c r="O93" s="171"/>
      <c r="P93" s="74"/>
      <c r="Q93" s="173"/>
      <c r="R93" s="171"/>
      <c r="S93" s="74"/>
      <c r="T93" s="173"/>
      <c r="U93" s="171"/>
      <c r="V93" s="74"/>
      <c r="W93" s="173"/>
      <c r="X93" s="171"/>
      <c r="Y93" s="74"/>
      <c r="Z93" s="173"/>
      <c r="AA93" s="171"/>
      <c r="AB93" s="74"/>
      <c r="AC93" s="173"/>
    </row>
    <row r="94" spans="2:29" x14ac:dyDescent="0.25">
      <c r="B94" s="176">
        <v>91</v>
      </c>
      <c r="C94" s="171"/>
      <c r="D94" s="74"/>
      <c r="E94" s="173"/>
      <c r="F94" s="171"/>
      <c r="G94" s="74"/>
      <c r="H94" s="173"/>
      <c r="I94" s="171"/>
      <c r="J94" s="74"/>
      <c r="K94" s="173"/>
      <c r="L94" s="171"/>
      <c r="M94" s="74"/>
      <c r="N94" s="173"/>
      <c r="O94" s="171"/>
      <c r="P94" s="74"/>
      <c r="Q94" s="173"/>
      <c r="R94" s="171"/>
      <c r="S94" s="74"/>
      <c r="T94" s="173"/>
      <c r="U94" s="171"/>
      <c r="V94" s="74"/>
      <c r="W94" s="173"/>
      <c r="X94" s="171"/>
      <c r="Y94" s="74"/>
      <c r="Z94" s="173"/>
      <c r="AA94" s="171"/>
      <c r="AB94" s="74"/>
      <c r="AC94" s="173"/>
    </row>
    <row r="95" spans="2:29" x14ac:dyDescent="0.25">
      <c r="B95" s="176">
        <v>92</v>
      </c>
      <c r="C95" s="171"/>
      <c r="D95" s="74"/>
      <c r="E95" s="173"/>
      <c r="F95" s="171"/>
      <c r="G95" s="74"/>
      <c r="H95" s="173"/>
      <c r="I95" s="171"/>
      <c r="J95" s="74"/>
      <c r="K95" s="173"/>
      <c r="L95" s="171"/>
      <c r="M95" s="74"/>
      <c r="N95" s="173"/>
      <c r="O95" s="171"/>
      <c r="P95" s="74"/>
      <c r="Q95" s="173"/>
      <c r="R95" s="171"/>
      <c r="S95" s="74"/>
      <c r="T95" s="173"/>
      <c r="U95" s="171"/>
      <c r="V95" s="74"/>
      <c r="W95" s="173"/>
      <c r="X95" s="171"/>
      <c r="Y95" s="74"/>
      <c r="Z95" s="173"/>
      <c r="AA95" s="171"/>
      <c r="AB95" s="74"/>
      <c r="AC95" s="173"/>
    </row>
    <row r="96" spans="2:29" x14ac:dyDescent="0.25">
      <c r="B96" s="176">
        <v>93</v>
      </c>
      <c r="C96" s="171"/>
      <c r="D96" s="74"/>
      <c r="E96" s="173"/>
      <c r="F96" s="171"/>
      <c r="G96" s="74"/>
      <c r="H96" s="173"/>
      <c r="I96" s="171"/>
      <c r="J96" s="74"/>
      <c r="K96" s="173"/>
      <c r="L96" s="171"/>
      <c r="M96" s="74"/>
      <c r="N96" s="173"/>
      <c r="O96" s="171"/>
      <c r="P96" s="74"/>
      <c r="Q96" s="173"/>
      <c r="R96" s="171"/>
      <c r="S96" s="74"/>
      <c r="T96" s="173"/>
      <c r="U96" s="171"/>
      <c r="V96" s="74"/>
      <c r="W96" s="173"/>
      <c r="X96" s="171"/>
      <c r="Y96" s="74"/>
      <c r="Z96" s="173"/>
      <c r="AA96" s="171"/>
      <c r="AB96" s="74"/>
      <c r="AC96" s="173"/>
    </row>
    <row r="97" spans="2:29" x14ac:dyDescent="0.25">
      <c r="B97" s="176">
        <v>94</v>
      </c>
      <c r="C97" s="171"/>
      <c r="D97" s="74"/>
      <c r="E97" s="173"/>
      <c r="F97" s="171"/>
      <c r="G97" s="74"/>
      <c r="H97" s="173"/>
      <c r="I97" s="171"/>
      <c r="J97" s="74"/>
      <c r="K97" s="173"/>
      <c r="L97" s="171"/>
      <c r="M97" s="74"/>
      <c r="N97" s="173"/>
      <c r="O97" s="171"/>
      <c r="P97" s="74"/>
      <c r="Q97" s="173"/>
      <c r="R97" s="171"/>
      <c r="S97" s="74"/>
      <c r="T97" s="173"/>
      <c r="U97" s="171"/>
      <c r="V97" s="74"/>
      <c r="W97" s="173"/>
      <c r="X97" s="171"/>
      <c r="Y97" s="74"/>
      <c r="Z97" s="173"/>
      <c r="AA97" s="171"/>
      <c r="AB97" s="74"/>
      <c r="AC97" s="173"/>
    </row>
    <row r="98" spans="2:29" x14ac:dyDescent="0.25">
      <c r="B98" s="176">
        <v>95</v>
      </c>
      <c r="C98" s="171"/>
      <c r="D98" s="74"/>
      <c r="E98" s="173"/>
      <c r="F98" s="171"/>
      <c r="G98" s="74"/>
      <c r="H98" s="173"/>
      <c r="I98" s="171"/>
      <c r="J98" s="74"/>
      <c r="K98" s="173"/>
      <c r="L98" s="171"/>
      <c r="M98" s="74"/>
      <c r="N98" s="173"/>
      <c r="O98" s="171"/>
      <c r="P98" s="74"/>
      <c r="Q98" s="173"/>
      <c r="R98" s="171"/>
      <c r="S98" s="74"/>
      <c r="T98" s="173"/>
      <c r="U98" s="171"/>
      <c r="V98" s="74"/>
      <c r="W98" s="173"/>
      <c r="X98" s="171"/>
      <c r="Y98" s="74"/>
      <c r="Z98" s="173"/>
      <c r="AA98" s="171"/>
      <c r="AB98" s="74"/>
      <c r="AC98" s="173"/>
    </row>
    <row r="99" spans="2:29" x14ac:dyDescent="0.25">
      <c r="B99" s="176">
        <v>96</v>
      </c>
      <c r="C99" s="171"/>
      <c r="D99" s="74"/>
      <c r="E99" s="173"/>
      <c r="F99" s="171"/>
      <c r="G99" s="74"/>
      <c r="H99" s="173"/>
      <c r="I99" s="171"/>
      <c r="J99" s="74"/>
      <c r="K99" s="173"/>
      <c r="L99" s="171"/>
      <c r="M99" s="74"/>
      <c r="N99" s="173"/>
      <c r="O99" s="171"/>
      <c r="P99" s="74"/>
      <c r="Q99" s="173"/>
      <c r="R99" s="171"/>
      <c r="S99" s="74"/>
      <c r="T99" s="173"/>
      <c r="U99" s="171"/>
      <c r="V99" s="74"/>
      <c r="W99" s="173"/>
      <c r="X99" s="171"/>
      <c r="Y99" s="74"/>
      <c r="Z99" s="173"/>
      <c r="AA99" s="171"/>
      <c r="AB99" s="74"/>
      <c r="AC99" s="173"/>
    </row>
    <row r="100" spans="2:29" x14ac:dyDescent="0.25">
      <c r="B100" s="176">
        <v>97</v>
      </c>
      <c r="C100" s="171"/>
      <c r="D100" s="74"/>
      <c r="E100" s="173"/>
      <c r="F100" s="171"/>
      <c r="G100" s="74"/>
      <c r="H100" s="173"/>
      <c r="I100" s="171"/>
      <c r="J100" s="74"/>
      <c r="K100" s="173"/>
      <c r="L100" s="171"/>
      <c r="M100" s="74"/>
      <c r="N100" s="173"/>
      <c r="O100" s="171"/>
      <c r="P100" s="74"/>
      <c r="Q100" s="173"/>
      <c r="R100" s="171"/>
      <c r="S100" s="74"/>
      <c r="T100" s="173"/>
      <c r="U100" s="171"/>
      <c r="V100" s="74"/>
      <c r="W100" s="173"/>
      <c r="X100" s="171"/>
      <c r="Y100" s="74"/>
      <c r="Z100" s="173"/>
      <c r="AA100" s="171"/>
      <c r="AB100" s="74"/>
      <c r="AC100" s="173"/>
    </row>
    <row r="101" spans="2:29" x14ac:dyDescent="0.25">
      <c r="B101" s="176">
        <v>98</v>
      </c>
      <c r="C101" s="171"/>
      <c r="D101" s="74"/>
      <c r="E101" s="173"/>
      <c r="F101" s="171"/>
      <c r="G101" s="74"/>
      <c r="H101" s="173"/>
      <c r="I101" s="171"/>
      <c r="J101" s="74"/>
      <c r="K101" s="173"/>
      <c r="L101" s="171"/>
      <c r="M101" s="74"/>
      <c r="N101" s="173"/>
      <c r="O101" s="171"/>
      <c r="P101" s="74"/>
      <c r="Q101" s="173"/>
      <c r="R101" s="171"/>
      <c r="S101" s="74"/>
      <c r="T101" s="173"/>
      <c r="U101" s="171"/>
      <c r="V101" s="74"/>
      <c r="W101" s="173"/>
      <c r="X101" s="171"/>
      <c r="Y101" s="74"/>
      <c r="Z101" s="173"/>
      <c r="AA101" s="171"/>
      <c r="AB101" s="74"/>
      <c r="AC101" s="173"/>
    </row>
    <row r="102" spans="2:29" x14ac:dyDescent="0.25">
      <c r="B102" s="176">
        <v>99</v>
      </c>
      <c r="C102" s="171"/>
      <c r="D102" s="74"/>
      <c r="E102" s="173"/>
      <c r="F102" s="171"/>
      <c r="G102" s="74"/>
      <c r="H102" s="173"/>
      <c r="I102" s="171"/>
      <c r="J102" s="74"/>
      <c r="K102" s="173"/>
      <c r="L102" s="171"/>
      <c r="M102" s="74"/>
      <c r="N102" s="173"/>
      <c r="O102" s="171"/>
      <c r="P102" s="74"/>
      <c r="Q102" s="173"/>
      <c r="R102" s="171"/>
      <c r="S102" s="74"/>
      <c r="T102" s="173"/>
      <c r="U102" s="171"/>
      <c r="V102" s="74"/>
      <c r="W102" s="173"/>
      <c r="X102" s="171"/>
      <c r="Y102" s="74"/>
      <c r="Z102" s="173"/>
      <c r="AA102" s="171"/>
      <c r="AB102" s="74"/>
      <c r="AC102" s="173"/>
    </row>
    <row r="103" spans="2:29" x14ac:dyDescent="0.25">
      <c r="B103" s="176">
        <v>100</v>
      </c>
      <c r="C103" s="171"/>
      <c r="D103" s="74"/>
      <c r="E103" s="173"/>
      <c r="F103" s="171"/>
      <c r="G103" s="74"/>
      <c r="H103" s="173"/>
      <c r="I103" s="171"/>
      <c r="J103" s="74"/>
      <c r="K103" s="173"/>
      <c r="L103" s="171"/>
      <c r="M103" s="74"/>
      <c r="N103" s="173"/>
      <c r="O103" s="171"/>
      <c r="P103" s="74"/>
      <c r="Q103" s="173"/>
      <c r="R103" s="171"/>
      <c r="S103" s="74"/>
      <c r="T103" s="173"/>
      <c r="U103" s="171"/>
      <c r="V103" s="74"/>
      <c r="W103" s="173"/>
      <c r="X103" s="171"/>
      <c r="Y103" s="74"/>
      <c r="Z103" s="173"/>
      <c r="AA103" s="171"/>
      <c r="AB103" s="74"/>
      <c r="AC103" s="173"/>
    </row>
    <row r="104" spans="2:29" x14ac:dyDescent="0.25">
      <c r="B104" s="176">
        <v>101</v>
      </c>
      <c r="C104" s="171"/>
      <c r="D104" s="74"/>
      <c r="E104" s="173"/>
      <c r="F104" s="171"/>
      <c r="G104" s="74"/>
      <c r="H104" s="173"/>
      <c r="I104" s="171"/>
      <c r="J104" s="74"/>
      <c r="K104" s="173"/>
      <c r="L104" s="171"/>
      <c r="M104" s="74"/>
      <c r="N104" s="173"/>
      <c r="O104" s="171"/>
      <c r="P104" s="74"/>
      <c r="Q104" s="173"/>
      <c r="R104" s="171"/>
      <c r="S104" s="74"/>
      <c r="T104" s="173"/>
      <c r="U104" s="171"/>
      <c r="V104" s="74"/>
      <c r="W104" s="173"/>
      <c r="X104" s="171"/>
      <c r="Y104" s="74"/>
      <c r="Z104" s="173"/>
      <c r="AA104" s="171"/>
      <c r="AB104" s="74"/>
      <c r="AC104" s="173"/>
    </row>
    <row r="105" spans="2:29" x14ac:dyDescent="0.25">
      <c r="B105" s="176">
        <v>102</v>
      </c>
      <c r="C105" s="171"/>
      <c r="D105" s="74"/>
      <c r="E105" s="173"/>
      <c r="F105" s="171"/>
      <c r="G105" s="74"/>
      <c r="H105" s="173"/>
      <c r="I105" s="171"/>
      <c r="J105" s="74"/>
      <c r="K105" s="173"/>
      <c r="L105" s="171"/>
      <c r="M105" s="74"/>
      <c r="N105" s="173"/>
      <c r="O105" s="171"/>
      <c r="P105" s="74"/>
      <c r="Q105" s="173"/>
      <c r="R105" s="171"/>
      <c r="S105" s="74"/>
      <c r="T105" s="173"/>
      <c r="U105" s="171"/>
      <c r="V105" s="74"/>
      <c r="W105" s="173"/>
      <c r="X105" s="171"/>
      <c r="Y105" s="74"/>
      <c r="Z105" s="173"/>
      <c r="AA105" s="171"/>
      <c r="AB105" s="74"/>
      <c r="AC105" s="173"/>
    </row>
    <row r="106" spans="2:29" x14ac:dyDescent="0.25">
      <c r="B106" s="176">
        <v>103</v>
      </c>
      <c r="C106" s="171"/>
      <c r="D106" s="74"/>
      <c r="E106" s="173"/>
      <c r="F106" s="171"/>
      <c r="G106" s="74"/>
      <c r="H106" s="173"/>
      <c r="I106" s="171"/>
      <c r="J106" s="74"/>
      <c r="K106" s="173"/>
      <c r="L106" s="171"/>
      <c r="M106" s="74"/>
      <c r="N106" s="173"/>
      <c r="O106" s="171"/>
      <c r="P106" s="74"/>
      <c r="Q106" s="173"/>
      <c r="R106" s="171"/>
      <c r="S106" s="74"/>
      <c r="T106" s="173"/>
      <c r="U106" s="171"/>
      <c r="V106" s="74"/>
      <c r="W106" s="173"/>
      <c r="X106" s="171"/>
      <c r="Y106" s="74"/>
      <c r="Z106" s="173"/>
      <c r="AA106" s="171"/>
      <c r="AB106" s="74"/>
      <c r="AC106" s="173"/>
    </row>
    <row r="107" spans="2:29" x14ac:dyDescent="0.25">
      <c r="B107" s="176">
        <v>104</v>
      </c>
      <c r="C107" s="171"/>
      <c r="D107" s="74"/>
      <c r="E107" s="173"/>
      <c r="F107" s="171"/>
      <c r="G107" s="74"/>
      <c r="H107" s="173"/>
      <c r="I107" s="171"/>
      <c r="J107" s="74"/>
      <c r="K107" s="173"/>
      <c r="L107" s="171"/>
      <c r="M107" s="74"/>
      <c r="N107" s="173"/>
      <c r="O107" s="171"/>
      <c r="P107" s="74"/>
      <c r="Q107" s="173"/>
      <c r="R107" s="171"/>
      <c r="S107" s="74"/>
      <c r="T107" s="173"/>
      <c r="U107" s="171"/>
      <c r="V107" s="74"/>
      <c r="W107" s="173"/>
      <c r="X107" s="171"/>
      <c r="Y107" s="74"/>
      <c r="Z107" s="173"/>
      <c r="AA107" s="171"/>
      <c r="AB107" s="74"/>
      <c r="AC107" s="173"/>
    </row>
    <row r="108" spans="2:29" x14ac:dyDescent="0.25">
      <c r="B108" s="176">
        <v>105</v>
      </c>
      <c r="C108" s="171"/>
      <c r="D108" s="74"/>
      <c r="E108" s="173"/>
      <c r="F108" s="171"/>
      <c r="G108" s="74"/>
      <c r="H108" s="173"/>
      <c r="I108" s="171"/>
      <c r="J108" s="74"/>
      <c r="K108" s="173"/>
      <c r="L108" s="171"/>
      <c r="M108" s="74"/>
      <c r="N108" s="173"/>
      <c r="O108" s="171"/>
      <c r="P108" s="74"/>
      <c r="Q108" s="173"/>
      <c r="R108" s="171"/>
      <c r="S108" s="74"/>
      <c r="T108" s="173"/>
      <c r="U108" s="171"/>
      <c r="V108" s="74"/>
      <c r="W108" s="173"/>
      <c r="X108" s="171"/>
      <c r="Y108" s="74"/>
      <c r="Z108" s="173"/>
      <c r="AA108" s="171"/>
      <c r="AB108" s="74"/>
      <c r="AC108" s="173"/>
    </row>
    <row r="109" spans="2:29" x14ac:dyDescent="0.25">
      <c r="B109" s="176">
        <v>106</v>
      </c>
      <c r="C109" s="171"/>
      <c r="D109" s="74"/>
      <c r="E109" s="173"/>
      <c r="F109" s="171"/>
      <c r="G109" s="74"/>
      <c r="H109" s="173"/>
      <c r="I109" s="171"/>
      <c r="J109" s="74"/>
      <c r="K109" s="173"/>
      <c r="L109" s="171"/>
      <c r="M109" s="74"/>
      <c r="N109" s="173"/>
      <c r="O109" s="171"/>
      <c r="P109" s="74"/>
      <c r="Q109" s="173"/>
      <c r="R109" s="171"/>
      <c r="S109" s="74"/>
      <c r="T109" s="173"/>
      <c r="U109" s="171"/>
      <c r="V109" s="74"/>
      <c r="W109" s="173"/>
      <c r="X109" s="171"/>
      <c r="Y109" s="74"/>
      <c r="Z109" s="173"/>
      <c r="AA109" s="171"/>
      <c r="AB109" s="74"/>
      <c r="AC109" s="173"/>
    </row>
    <row r="110" spans="2:29" x14ac:dyDescent="0.25">
      <c r="B110" s="176">
        <v>107</v>
      </c>
      <c r="C110" s="171"/>
      <c r="D110" s="74"/>
      <c r="E110" s="173"/>
      <c r="F110" s="171"/>
      <c r="G110" s="74"/>
      <c r="H110" s="173"/>
      <c r="I110" s="171"/>
      <c r="J110" s="74"/>
      <c r="K110" s="173"/>
      <c r="L110" s="171"/>
      <c r="M110" s="74"/>
      <c r="N110" s="173"/>
      <c r="O110" s="171"/>
      <c r="P110" s="74"/>
      <c r="Q110" s="173"/>
      <c r="R110" s="171"/>
      <c r="S110" s="74"/>
      <c r="T110" s="173"/>
      <c r="U110" s="171"/>
      <c r="V110" s="74"/>
      <c r="W110" s="173"/>
      <c r="X110" s="171"/>
      <c r="Y110" s="74"/>
      <c r="Z110" s="173"/>
      <c r="AA110" s="171"/>
      <c r="AB110" s="74"/>
      <c r="AC110" s="173"/>
    </row>
    <row r="111" spans="2:29" x14ac:dyDescent="0.25">
      <c r="B111" s="176">
        <v>108</v>
      </c>
      <c r="C111" s="171"/>
      <c r="D111" s="74"/>
      <c r="E111" s="173"/>
      <c r="F111" s="171"/>
      <c r="G111" s="74"/>
      <c r="H111" s="173"/>
      <c r="I111" s="171"/>
      <c r="J111" s="74"/>
      <c r="K111" s="173"/>
      <c r="L111" s="171"/>
      <c r="M111" s="74"/>
      <c r="N111" s="173"/>
      <c r="O111" s="171"/>
      <c r="P111" s="74"/>
      <c r="Q111" s="173"/>
      <c r="R111" s="171"/>
      <c r="S111" s="74"/>
      <c r="T111" s="173"/>
      <c r="U111" s="171"/>
      <c r="V111" s="74"/>
      <c r="W111" s="173"/>
      <c r="X111" s="171"/>
      <c r="Y111" s="74"/>
      <c r="Z111" s="173"/>
      <c r="AA111" s="171"/>
      <c r="AB111" s="74"/>
      <c r="AC111" s="173"/>
    </row>
    <row r="112" spans="2:29" x14ac:dyDescent="0.25">
      <c r="B112" s="176">
        <v>109</v>
      </c>
      <c r="C112" s="171"/>
      <c r="D112" s="74"/>
      <c r="E112" s="173"/>
      <c r="F112" s="171"/>
      <c r="G112" s="74"/>
      <c r="H112" s="173"/>
      <c r="I112" s="171"/>
      <c r="J112" s="74"/>
      <c r="K112" s="173"/>
      <c r="L112" s="171"/>
      <c r="M112" s="74"/>
      <c r="N112" s="173"/>
      <c r="O112" s="171"/>
      <c r="P112" s="74"/>
      <c r="Q112" s="173"/>
      <c r="R112" s="171"/>
      <c r="S112" s="74"/>
      <c r="T112" s="173"/>
      <c r="U112" s="171"/>
      <c r="V112" s="74"/>
      <c r="W112" s="173"/>
      <c r="X112" s="171"/>
      <c r="Y112" s="74"/>
      <c r="Z112" s="173"/>
      <c r="AA112" s="171"/>
      <c r="AB112" s="74"/>
      <c r="AC112" s="173"/>
    </row>
    <row r="113" spans="2:29" x14ac:dyDescent="0.25">
      <c r="B113" s="176">
        <v>110</v>
      </c>
      <c r="C113" s="171"/>
      <c r="D113" s="74"/>
      <c r="E113" s="173"/>
      <c r="F113" s="171"/>
      <c r="G113" s="74"/>
      <c r="H113" s="173"/>
      <c r="I113" s="171"/>
      <c r="J113" s="74"/>
      <c r="K113" s="173"/>
      <c r="L113" s="171"/>
      <c r="M113" s="74"/>
      <c r="N113" s="173"/>
      <c r="O113" s="171"/>
      <c r="P113" s="74"/>
      <c r="Q113" s="173"/>
      <c r="R113" s="171"/>
      <c r="S113" s="74"/>
      <c r="T113" s="173"/>
      <c r="U113" s="171"/>
      <c r="V113" s="74"/>
      <c r="W113" s="173"/>
      <c r="X113" s="171"/>
      <c r="Y113" s="74"/>
      <c r="Z113" s="173"/>
      <c r="AA113" s="171"/>
      <c r="AB113" s="74"/>
      <c r="AC113" s="173"/>
    </row>
    <row r="114" spans="2:29" x14ac:dyDescent="0.25">
      <c r="B114" s="176">
        <v>111</v>
      </c>
      <c r="C114" s="171"/>
      <c r="D114" s="74"/>
      <c r="E114" s="173"/>
      <c r="F114" s="171"/>
      <c r="G114" s="74"/>
      <c r="H114" s="173"/>
      <c r="I114" s="171"/>
      <c r="J114" s="74"/>
      <c r="K114" s="173"/>
      <c r="L114" s="171"/>
      <c r="M114" s="74"/>
      <c r="N114" s="173"/>
      <c r="O114" s="171"/>
      <c r="P114" s="74"/>
      <c r="Q114" s="173"/>
      <c r="R114" s="171"/>
      <c r="S114" s="74"/>
      <c r="T114" s="173"/>
      <c r="U114" s="171"/>
      <c r="V114" s="74"/>
      <c r="W114" s="173"/>
      <c r="X114" s="171"/>
      <c r="Y114" s="74"/>
      <c r="Z114" s="173"/>
      <c r="AA114" s="171"/>
      <c r="AB114" s="74"/>
      <c r="AC114" s="173"/>
    </row>
    <row r="115" spans="2:29" x14ac:dyDescent="0.25">
      <c r="B115" s="176">
        <v>112</v>
      </c>
      <c r="C115" s="171"/>
      <c r="D115" s="74"/>
      <c r="E115" s="173"/>
      <c r="F115" s="171"/>
      <c r="G115" s="74"/>
      <c r="H115" s="173"/>
      <c r="I115" s="171"/>
      <c r="J115" s="74"/>
      <c r="K115" s="173"/>
      <c r="L115" s="171"/>
      <c r="M115" s="74"/>
      <c r="N115" s="173"/>
      <c r="O115" s="171"/>
      <c r="P115" s="74"/>
      <c r="Q115" s="173"/>
      <c r="R115" s="171"/>
      <c r="S115" s="74"/>
      <c r="T115" s="173"/>
      <c r="U115" s="171"/>
      <c r="V115" s="74"/>
      <c r="W115" s="173"/>
      <c r="X115" s="171"/>
      <c r="Y115" s="74"/>
      <c r="Z115" s="173"/>
      <c r="AA115" s="171"/>
      <c r="AB115" s="74"/>
      <c r="AC115" s="173"/>
    </row>
    <row r="116" spans="2:29" x14ac:dyDescent="0.25">
      <c r="B116" s="176">
        <v>113</v>
      </c>
      <c r="C116" s="171"/>
      <c r="D116" s="74"/>
      <c r="E116" s="173"/>
      <c r="F116" s="171"/>
      <c r="G116" s="74"/>
      <c r="H116" s="173"/>
      <c r="I116" s="171"/>
      <c r="J116" s="74"/>
      <c r="K116" s="173"/>
      <c r="L116" s="171"/>
      <c r="M116" s="74"/>
      <c r="N116" s="173"/>
      <c r="O116" s="171"/>
      <c r="P116" s="74"/>
      <c r="Q116" s="173"/>
      <c r="R116" s="171"/>
      <c r="S116" s="74"/>
      <c r="T116" s="173"/>
      <c r="U116" s="171"/>
      <c r="V116" s="74"/>
      <c r="W116" s="173"/>
      <c r="X116" s="171"/>
      <c r="Y116" s="74"/>
      <c r="Z116" s="173"/>
      <c r="AA116" s="171"/>
      <c r="AB116" s="74"/>
      <c r="AC116" s="173"/>
    </row>
    <row r="117" spans="2:29" x14ac:dyDescent="0.25">
      <c r="B117" s="176">
        <v>114</v>
      </c>
      <c r="C117" s="171"/>
      <c r="D117" s="74"/>
      <c r="E117" s="173"/>
      <c r="F117" s="171"/>
      <c r="G117" s="74"/>
      <c r="H117" s="173"/>
      <c r="I117" s="171"/>
      <c r="J117" s="74"/>
      <c r="K117" s="173"/>
      <c r="L117" s="171"/>
      <c r="M117" s="74"/>
      <c r="N117" s="173"/>
      <c r="O117" s="171"/>
      <c r="P117" s="74"/>
      <c r="Q117" s="173"/>
      <c r="R117" s="171"/>
      <c r="S117" s="74"/>
      <c r="T117" s="173"/>
      <c r="U117" s="171"/>
      <c r="V117" s="74"/>
      <c r="W117" s="173"/>
      <c r="X117" s="171"/>
      <c r="Y117" s="74"/>
      <c r="Z117" s="173"/>
      <c r="AA117" s="171"/>
      <c r="AB117" s="74"/>
      <c r="AC117" s="173"/>
    </row>
    <row r="118" spans="2:29" x14ac:dyDescent="0.25">
      <c r="B118" s="176">
        <v>115</v>
      </c>
      <c r="C118" s="171"/>
      <c r="D118" s="74"/>
      <c r="E118" s="173"/>
      <c r="F118" s="171"/>
      <c r="G118" s="74"/>
      <c r="H118" s="173"/>
      <c r="I118" s="171"/>
      <c r="J118" s="74"/>
      <c r="K118" s="173"/>
      <c r="L118" s="171"/>
      <c r="M118" s="74"/>
      <c r="N118" s="173"/>
      <c r="O118" s="171"/>
      <c r="P118" s="74"/>
      <c r="Q118" s="173"/>
      <c r="R118" s="171"/>
      <c r="S118" s="74"/>
      <c r="T118" s="173"/>
      <c r="U118" s="171"/>
      <c r="V118" s="74"/>
      <c r="W118" s="173"/>
      <c r="X118" s="171"/>
      <c r="Y118" s="74"/>
      <c r="Z118" s="173"/>
      <c r="AA118" s="171"/>
      <c r="AB118" s="74"/>
      <c r="AC118" s="173"/>
    </row>
    <row r="119" spans="2:29" x14ac:dyDescent="0.25">
      <c r="B119" s="176">
        <v>116</v>
      </c>
      <c r="C119" s="171"/>
      <c r="D119" s="74"/>
      <c r="E119" s="173"/>
      <c r="F119" s="171"/>
      <c r="G119" s="74"/>
      <c r="H119" s="173"/>
      <c r="I119" s="171"/>
      <c r="J119" s="74"/>
      <c r="K119" s="173"/>
      <c r="L119" s="171"/>
      <c r="M119" s="74"/>
      <c r="N119" s="173"/>
      <c r="O119" s="171"/>
      <c r="P119" s="74"/>
      <c r="Q119" s="173"/>
      <c r="R119" s="171"/>
      <c r="S119" s="74"/>
      <c r="T119" s="173"/>
      <c r="U119" s="171"/>
      <c r="V119" s="74"/>
      <c r="W119" s="173"/>
      <c r="X119" s="171"/>
      <c r="Y119" s="74"/>
      <c r="Z119" s="173"/>
      <c r="AA119" s="171"/>
      <c r="AB119" s="74"/>
      <c r="AC119" s="173"/>
    </row>
    <row r="120" spans="2:29" x14ac:dyDescent="0.25">
      <c r="B120" s="176">
        <v>117</v>
      </c>
      <c r="C120" s="171"/>
      <c r="D120" s="74"/>
      <c r="E120" s="173"/>
      <c r="F120" s="171"/>
      <c r="G120" s="74"/>
      <c r="H120" s="173"/>
      <c r="I120" s="171"/>
      <c r="J120" s="74"/>
      <c r="K120" s="173"/>
      <c r="L120" s="171"/>
      <c r="M120" s="74"/>
      <c r="N120" s="173"/>
      <c r="O120" s="171"/>
      <c r="P120" s="74"/>
      <c r="Q120" s="173"/>
      <c r="R120" s="171"/>
      <c r="S120" s="74"/>
      <c r="T120" s="173"/>
      <c r="U120" s="171"/>
      <c r="V120" s="74"/>
      <c r="W120" s="173"/>
      <c r="X120" s="171"/>
      <c r="Y120" s="74"/>
      <c r="Z120" s="173"/>
      <c r="AA120" s="171"/>
      <c r="AB120" s="74"/>
      <c r="AC120" s="173"/>
    </row>
    <row r="121" spans="2:29" x14ac:dyDescent="0.25">
      <c r="B121" s="176">
        <v>118</v>
      </c>
      <c r="C121" s="171"/>
      <c r="D121" s="74"/>
      <c r="E121" s="173"/>
      <c r="F121" s="171"/>
      <c r="G121" s="74"/>
      <c r="H121" s="173"/>
      <c r="I121" s="171"/>
      <c r="J121" s="74"/>
      <c r="K121" s="173"/>
      <c r="L121" s="171"/>
      <c r="M121" s="74"/>
      <c r="N121" s="173"/>
      <c r="O121" s="171"/>
      <c r="P121" s="74"/>
      <c r="Q121" s="173"/>
      <c r="R121" s="171"/>
      <c r="S121" s="74"/>
      <c r="T121" s="173"/>
      <c r="U121" s="171"/>
      <c r="V121" s="74"/>
      <c r="W121" s="173"/>
      <c r="X121" s="171"/>
      <c r="Y121" s="74"/>
      <c r="Z121" s="173"/>
      <c r="AA121" s="171"/>
      <c r="AB121" s="74"/>
      <c r="AC121" s="173"/>
    </row>
    <row r="122" spans="2:29" x14ac:dyDescent="0.25">
      <c r="B122" s="176">
        <v>119</v>
      </c>
      <c r="C122" s="171"/>
      <c r="D122" s="74"/>
      <c r="E122" s="173"/>
      <c r="F122" s="171"/>
      <c r="G122" s="74"/>
      <c r="H122" s="173"/>
      <c r="I122" s="171"/>
      <c r="J122" s="74"/>
      <c r="K122" s="173"/>
      <c r="L122" s="171"/>
      <c r="M122" s="74"/>
      <c r="N122" s="173"/>
      <c r="O122" s="171"/>
      <c r="P122" s="74"/>
      <c r="Q122" s="173"/>
      <c r="R122" s="171"/>
      <c r="S122" s="74"/>
      <c r="T122" s="173"/>
      <c r="U122" s="171"/>
      <c r="V122" s="74"/>
      <c r="W122" s="173"/>
      <c r="X122" s="171"/>
      <c r="Y122" s="74"/>
      <c r="Z122" s="173"/>
      <c r="AA122" s="171"/>
      <c r="AB122" s="74"/>
      <c r="AC122" s="173"/>
    </row>
    <row r="123" spans="2:29" ht="15.75" thickBot="1" x14ac:dyDescent="0.3">
      <c r="B123" s="176">
        <v>120</v>
      </c>
      <c r="C123" s="172"/>
      <c r="D123" s="174"/>
      <c r="E123" s="175"/>
      <c r="F123" s="172"/>
      <c r="G123" s="174"/>
      <c r="H123" s="175"/>
      <c r="I123" s="172"/>
      <c r="J123" s="174"/>
      <c r="K123" s="175"/>
      <c r="L123" s="172"/>
      <c r="M123" s="174"/>
      <c r="N123" s="175"/>
      <c r="O123" s="172"/>
      <c r="P123" s="174"/>
      <c r="Q123" s="175"/>
      <c r="R123" s="172"/>
      <c r="S123" s="174"/>
      <c r="T123" s="175"/>
      <c r="U123" s="172"/>
      <c r="V123" s="174"/>
      <c r="W123" s="175"/>
      <c r="X123" s="172"/>
      <c r="Y123" s="174"/>
      <c r="Z123" s="175"/>
      <c r="AA123" s="172"/>
      <c r="AB123" s="174"/>
      <c r="AC123" s="175"/>
    </row>
  </sheetData>
  <mergeCells count="11">
    <mergeCell ref="AA2:AC2"/>
    <mergeCell ref="A1:AC1"/>
    <mergeCell ref="B2:B3"/>
    <mergeCell ref="C2:E2"/>
    <mergeCell ref="F2:H2"/>
    <mergeCell ref="I2:K2"/>
    <mergeCell ref="L2:N2"/>
    <mergeCell ref="O2:Q2"/>
    <mergeCell ref="R2:T2"/>
    <mergeCell ref="U2:W2"/>
    <mergeCell ref="X2:Z2"/>
  </mergeCells>
  <conditionalFormatting sqref="B2 A1 A4:A124 C3:AC123 AD1:XFD123 A125:XFD1048576 C124:XFD124 B4:B123">
    <cfRule type="cellIs" dxfId="123" priority="13" operator="equal">
      <formula>"NOK"</formula>
    </cfRule>
    <cfRule type="cellIs" dxfId="122" priority="14" operator="equal">
      <formula>"OK"</formula>
    </cfRule>
    <cfRule type="cellIs" dxfId="121" priority="15" operator="equal">
      <formula>"KO"</formula>
    </cfRule>
  </conditionalFormatting>
  <conditionalFormatting sqref="C2 F2 X2 AA2 I2 O2 U2 L2 R2">
    <cfRule type="cellIs" dxfId="120" priority="1" operator="equal">
      <formula>"NOK"</formula>
    </cfRule>
    <cfRule type="cellIs" dxfId="119" priority="2" operator="equal">
      <formula>"OK"</formula>
    </cfRule>
    <cfRule type="cellIs" dxfId="118" priority="3" operator="equal">
      <formula>"KO"</formula>
    </cfRule>
  </conditionalFormatting>
  <pageMargins left="0.23622047244094491" right="0.23622047244094491" top="1.1023622047244095" bottom="0.74803149606299213" header="0.31496062992125984" footer="0.31496062992125984"/>
  <pageSetup paperSize="8" orientation="portrait" r:id="rId1"/>
  <headerFooter>
    <oddHeader>&amp;L&amp;G&amp;C&amp;"-,Gras"&amp;16UK PROTECT</oddHeader>
    <oddFooter>&amp;C&amp;"-,Gras"&amp;16UK PROTECT&amp;RVR - NCSS-V1.2-HDD_Div2_RevA
&amp;P /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139"/>
  <sheetViews>
    <sheetView zoomScale="55" zoomScaleNormal="55" workbookViewId="0">
      <selection activeCell="C21" sqref="C21"/>
    </sheetView>
  </sheetViews>
  <sheetFormatPr baseColWidth="10" defaultColWidth="11.5703125" defaultRowHeight="15" x14ac:dyDescent="0.25"/>
  <cols>
    <col min="1" max="1" width="7.140625" style="76" customWidth="1"/>
    <col min="2" max="2" width="21.42578125" style="80" bestFit="1" customWidth="1"/>
    <col min="3" max="3" width="84.7109375" style="123" customWidth="1"/>
    <col min="4" max="4" width="22.28515625" style="80" customWidth="1"/>
    <col min="5" max="5" width="16.140625" style="80" customWidth="1"/>
    <col min="6" max="6" width="19.5703125" style="80" customWidth="1"/>
    <col min="7" max="7" width="13.5703125" style="80" customWidth="1"/>
    <col min="8" max="9" width="11.5703125" style="76"/>
    <col min="10" max="10" width="23.42578125" style="76" bestFit="1" customWidth="1"/>
    <col min="11" max="11" width="8.140625" style="76" bestFit="1" customWidth="1"/>
    <col min="12" max="12" width="12.5703125" style="76" bestFit="1" customWidth="1"/>
    <col min="13" max="13" width="8.140625" style="76" bestFit="1" customWidth="1"/>
    <col min="14" max="14" width="12.5703125" style="76" bestFit="1" customWidth="1"/>
    <col min="15" max="15" width="8.140625" style="76" bestFit="1" customWidth="1"/>
    <col min="16" max="16" width="12.5703125" style="76" bestFit="1" customWidth="1"/>
    <col min="17" max="16384" width="11.5703125" style="76"/>
  </cols>
  <sheetData>
    <row r="1" spans="1:31" ht="15" customHeight="1" thickBot="1" x14ac:dyDescent="0.3">
      <c r="A1" s="181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</row>
    <row r="2" spans="1:31" ht="15.75" x14ac:dyDescent="0.25">
      <c r="B2" s="77" t="s">
        <v>24</v>
      </c>
      <c r="C2" s="78" t="s">
        <v>36</v>
      </c>
      <c r="D2" s="77" t="s">
        <v>37</v>
      </c>
      <c r="E2" s="77" t="s">
        <v>38</v>
      </c>
      <c r="F2" s="79" t="s">
        <v>26</v>
      </c>
      <c r="G2" s="79" t="s">
        <v>39</v>
      </c>
      <c r="H2" s="79" t="s">
        <v>40</v>
      </c>
      <c r="J2" s="80"/>
      <c r="K2" s="184" t="s">
        <v>26</v>
      </c>
      <c r="L2" s="185"/>
      <c r="M2" s="184" t="s">
        <v>39</v>
      </c>
      <c r="N2" s="185"/>
      <c r="O2" s="184" t="s">
        <v>40</v>
      </c>
      <c r="P2" s="185"/>
    </row>
    <row r="3" spans="1:31" ht="15.75" thickBot="1" x14ac:dyDescent="0.3">
      <c r="B3" s="81"/>
      <c r="C3" s="82"/>
      <c r="D3" s="83"/>
      <c r="E3" s="74"/>
      <c r="F3" s="83"/>
      <c r="G3" s="83"/>
      <c r="H3" s="83"/>
      <c r="J3" s="80"/>
      <c r="K3" s="84" t="s">
        <v>42</v>
      </c>
      <c r="L3" s="85" t="s">
        <v>43</v>
      </c>
      <c r="M3" s="84" t="s">
        <v>42</v>
      </c>
      <c r="N3" s="85" t="s">
        <v>43</v>
      </c>
      <c r="O3" s="84" t="s">
        <v>42</v>
      </c>
      <c r="P3" s="85" t="s">
        <v>43</v>
      </c>
    </row>
    <row r="4" spans="1:31" x14ac:dyDescent="0.25">
      <c r="B4" s="81"/>
      <c r="C4" s="82"/>
      <c r="D4" s="83"/>
      <c r="E4" s="74"/>
      <c r="F4" s="83"/>
      <c r="G4" s="83"/>
      <c r="H4" s="83"/>
      <c r="J4" s="86" t="s">
        <v>44</v>
      </c>
      <c r="K4" s="87">
        <v>2</v>
      </c>
      <c r="L4" s="88">
        <f>(K4/K21)*100</f>
        <v>2.4096385542168677</v>
      </c>
      <c r="M4" s="87">
        <v>0</v>
      </c>
      <c r="N4" s="88">
        <f>(M4/M21)*100</f>
        <v>0</v>
      </c>
      <c r="O4" s="87">
        <v>0</v>
      </c>
      <c r="P4" s="88">
        <f ca="1">(P4/P21)*100</f>
        <v>0</v>
      </c>
    </row>
    <row r="5" spans="1:31" x14ac:dyDescent="0.25">
      <c r="B5" s="81"/>
      <c r="C5" s="82"/>
      <c r="D5" s="83"/>
      <c r="E5" s="74"/>
      <c r="F5" s="83"/>
      <c r="G5" s="83"/>
      <c r="H5" s="83"/>
      <c r="J5" s="89" t="s">
        <v>41</v>
      </c>
      <c r="K5" s="90">
        <v>32</v>
      </c>
      <c r="L5" s="91">
        <f>(K5/K21)*100</f>
        <v>38.554216867469883</v>
      </c>
      <c r="M5" s="90">
        <v>0</v>
      </c>
      <c r="N5" s="91">
        <f>(M5/M21)*100</f>
        <v>0</v>
      </c>
      <c r="O5" s="90">
        <v>0</v>
      </c>
      <c r="P5" s="91">
        <f ca="1">(P5/J113)*100</f>
        <v>0</v>
      </c>
    </row>
    <row r="6" spans="1:31" x14ac:dyDescent="0.25">
      <c r="B6" s="81"/>
      <c r="C6" s="82"/>
      <c r="D6" s="83"/>
      <c r="E6" s="74"/>
      <c r="F6" s="83"/>
      <c r="G6" s="83"/>
      <c r="H6" s="83"/>
      <c r="J6" s="89" t="s">
        <v>45</v>
      </c>
      <c r="K6" s="90">
        <v>5</v>
      </c>
      <c r="L6" s="91">
        <f>(K6/K21)*100</f>
        <v>6.024096385542169</v>
      </c>
      <c r="M6" s="90">
        <v>3</v>
      </c>
      <c r="N6" s="91">
        <f>(M6/M21)*100</f>
        <v>16.666666666666664</v>
      </c>
      <c r="O6" s="90">
        <v>0</v>
      </c>
      <c r="P6" s="91">
        <f t="shared" ref="P6:P20" ca="1" si="0">(P6/P24)*100</f>
        <v>0</v>
      </c>
    </row>
    <row r="7" spans="1:31" x14ac:dyDescent="0.25">
      <c r="B7" s="81"/>
      <c r="C7" s="82"/>
      <c r="D7" s="83"/>
      <c r="E7" s="83"/>
      <c r="F7" s="83"/>
      <c r="G7" s="83"/>
      <c r="H7" s="83"/>
      <c r="J7" s="89" t="s">
        <v>47</v>
      </c>
      <c r="K7" s="90">
        <v>1</v>
      </c>
      <c r="L7" s="91">
        <f>(K7/K21)*100</f>
        <v>1.2048192771084338</v>
      </c>
      <c r="M7" s="90">
        <v>1</v>
      </c>
      <c r="N7" s="91">
        <f>(M7/M21)*100</f>
        <v>5.5555555555555554</v>
      </c>
      <c r="O7" s="90">
        <v>0</v>
      </c>
      <c r="P7" s="91">
        <f t="shared" ca="1" si="0"/>
        <v>0</v>
      </c>
    </row>
    <row r="8" spans="1:31" x14ac:dyDescent="0.25">
      <c r="B8" s="81"/>
      <c r="C8" s="82"/>
      <c r="D8" s="83"/>
      <c r="E8" s="83"/>
      <c r="F8" s="83"/>
      <c r="G8" s="83"/>
      <c r="H8" s="83"/>
      <c r="J8" s="89" t="s">
        <v>48</v>
      </c>
      <c r="K8" s="90">
        <v>1</v>
      </c>
      <c r="L8" s="91">
        <f>(K8/K21)*100</f>
        <v>1.2048192771084338</v>
      </c>
      <c r="M8" s="90">
        <v>0</v>
      </c>
      <c r="N8" s="91">
        <f>(M8/M21)*100</f>
        <v>0</v>
      </c>
      <c r="O8" s="90">
        <v>0</v>
      </c>
      <c r="P8" s="91">
        <f t="shared" ca="1" si="0"/>
        <v>0</v>
      </c>
    </row>
    <row r="9" spans="1:31" x14ac:dyDescent="0.25">
      <c r="B9" s="81"/>
      <c r="C9" s="82"/>
      <c r="D9" s="83"/>
      <c r="E9" s="83"/>
      <c r="F9" s="83"/>
      <c r="G9" s="83"/>
      <c r="H9" s="83"/>
      <c r="J9" s="89" t="s">
        <v>49</v>
      </c>
      <c r="K9" s="90">
        <v>2</v>
      </c>
      <c r="L9" s="91">
        <f>(K9/K21)*100</f>
        <v>2.4096385542168677</v>
      </c>
      <c r="M9" s="90">
        <v>0</v>
      </c>
      <c r="N9" s="91">
        <f>(M9/M21)*100</f>
        <v>0</v>
      </c>
      <c r="O9" s="90">
        <v>0</v>
      </c>
      <c r="P9" s="91">
        <f t="shared" ca="1" si="0"/>
        <v>0</v>
      </c>
    </row>
    <row r="10" spans="1:31" x14ac:dyDescent="0.25">
      <c r="B10" s="81"/>
      <c r="C10" s="82"/>
      <c r="D10" s="83"/>
      <c r="E10" s="83"/>
      <c r="F10" s="83"/>
      <c r="G10" s="83"/>
      <c r="H10" s="83"/>
      <c r="J10" s="89" t="s">
        <v>46</v>
      </c>
      <c r="K10" s="90">
        <v>8</v>
      </c>
      <c r="L10" s="91">
        <f>(K10/K21)*100</f>
        <v>9.6385542168674707</v>
      </c>
      <c r="M10" s="90">
        <v>4</v>
      </c>
      <c r="N10" s="91">
        <f>(M10/M21)*100</f>
        <v>22.222222222222221</v>
      </c>
      <c r="O10" s="90">
        <v>0</v>
      </c>
      <c r="P10" s="91">
        <f t="shared" ca="1" si="0"/>
        <v>0</v>
      </c>
    </row>
    <row r="11" spans="1:31" x14ac:dyDescent="0.25">
      <c r="B11" s="81"/>
      <c r="C11" s="82"/>
      <c r="D11" s="83"/>
      <c r="E11" s="74"/>
      <c r="F11" s="83"/>
      <c r="G11" s="83"/>
      <c r="H11" s="83"/>
      <c r="J11" s="89" t="s">
        <v>50</v>
      </c>
      <c r="K11" s="90">
        <v>2</v>
      </c>
      <c r="L11" s="91">
        <f>(K11/K21)*100</f>
        <v>2.4096385542168677</v>
      </c>
      <c r="M11" s="90">
        <v>2</v>
      </c>
      <c r="N11" s="91">
        <f>(M11/M21)*100</f>
        <v>11.111111111111111</v>
      </c>
      <c r="O11" s="90">
        <v>0</v>
      </c>
      <c r="P11" s="91">
        <f t="shared" ca="1" si="0"/>
        <v>0</v>
      </c>
    </row>
    <row r="12" spans="1:31" x14ac:dyDescent="0.25">
      <c r="B12" s="81"/>
      <c r="C12" s="82"/>
      <c r="D12" s="83"/>
      <c r="E12" s="74"/>
      <c r="F12" s="83"/>
      <c r="G12" s="83"/>
      <c r="H12" s="83"/>
      <c r="J12" s="89" t="s">
        <v>51</v>
      </c>
      <c r="K12" s="90">
        <v>2</v>
      </c>
      <c r="L12" s="91">
        <f>(K12/K21)*100</f>
        <v>2.4096385542168677</v>
      </c>
      <c r="M12" s="90">
        <v>2</v>
      </c>
      <c r="N12" s="91">
        <f>(M12/M21)*100</f>
        <v>11.111111111111111</v>
      </c>
      <c r="O12" s="90">
        <v>0</v>
      </c>
      <c r="P12" s="91">
        <f t="shared" ca="1" si="0"/>
        <v>0</v>
      </c>
    </row>
    <row r="13" spans="1:31" x14ac:dyDescent="0.25">
      <c r="B13" s="81"/>
      <c r="C13" s="82"/>
      <c r="D13" s="83"/>
      <c r="E13" s="74"/>
      <c r="F13" s="83"/>
      <c r="G13" s="83"/>
      <c r="H13" s="83"/>
      <c r="J13" s="89" t="s">
        <v>52</v>
      </c>
      <c r="K13" s="90">
        <v>1</v>
      </c>
      <c r="L13" s="91">
        <f>(K13/K21)*100</f>
        <v>1.2048192771084338</v>
      </c>
      <c r="M13" s="90">
        <v>1</v>
      </c>
      <c r="N13" s="91">
        <f>(M13/M21)*100</f>
        <v>5.5555555555555554</v>
      </c>
      <c r="O13" s="90">
        <v>0</v>
      </c>
      <c r="P13" s="91">
        <f t="shared" ca="1" si="0"/>
        <v>0</v>
      </c>
    </row>
    <row r="14" spans="1:31" x14ac:dyDescent="0.25">
      <c r="B14" s="81"/>
      <c r="C14" s="82"/>
      <c r="D14" s="83"/>
      <c r="E14" s="74"/>
      <c r="F14" s="83"/>
      <c r="G14" s="83"/>
      <c r="H14" s="83"/>
      <c r="J14" s="89" t="s">
        <v>53</v>
      </c>
      <c r="K14" s="90">
        <v>2</v>
      </c>
      <c r="L14" s="91">
        <f>(K14/K21)*100</f>
        <v>2.4096385542168677</v>
      </c>
      <c r="M14" s="90">
        <v>0</v>
      </c>
      <c r="N14" s="91">
        <f>(M14/M21)*100</f>
        <v>0</v>
      </c>
      <c r="O14" s="90">
        <v>0</v>
      </c>
      <c r="P14" s="91">
        <f t="shared" ca="1" si="0"/>
        <v>0</v>
      </c>
    </row>
    <row r="15" spans="1:31" x14ac:dyDescent="0.25">
      <c r="B15" s="81"/>
      <c r="C15" s="82"/>
      <c r="D15" s="83"/>
      <c r="E15" s="74"/>
      <c r="F15" s="83"/>
      <c r="G15" s="83"/>
      <c r="H15" s="83"/>
      <c r="J15" s="89" t="s">
        <v>54</v>
      </c>
      <c r="K15" s="90">
        <v>1</v>
      </c>
      <c r="L15" s="91">
        <f>(K15/K21)*100</f>
        <v>1.2048192771084338</v>
      </c>
      <c r="M15" s="90">
        <v>1</v>
      </c>
      <c r="N15" s="91">
        <f>(M15/M21)*100</f>
        <v>5.5555555555555554</v>
      </c>
      <c r="O15" s="90">
        <v>0</v>
      </c>
      <c r="P15" s="91">
        <f t="shared" ca="1" si="0"/>
        <v>0</v>
      </c>
    </row>
    <row r="16" spans="1:31" x14ac:dyDescent="0.25">
      <c r="B16" s="81"/>
      <c r="C16" s="82"/>
      <c r="D16" s="83"/>
      <c r="E16" s="74"/>
      <c r="F16" s="83"/>
      <c r="G16" s="83"/>
      <c r="H16" s="83"/>
      <c r="J16" s="89" t="s">
        <v>55</v>
      </c>
      <c r="K16" s="90">
        <v>3</v>
      </c>
      <c r="L16" s="91">
        <f>(K16/K21)*100</f>
        <v>3.6144578313253009</v>
      </c>
      <c r="M16" s="90">
        <v>3</v>
      </c>
      <c r="N16" s="91">
        <f>(M16/M21)*100</f>
        <v>16.666666666666664</v>
      </c>
      <c r="O16" s="90">
        <v>0</v>
      </c>
      <c r="P16" s="91">
        <f t="shared" ca="1" si="0"/>
        <v>0</v>
      </c>
    </row>
    <row r="17" spans="2:16" x14ac:dyDescent="0.25">
      <c r="B17" s="81"/>
      <c r="C17" s="82"/>
      <c r="D17" s="83"/>
      <c r="E17" s="74"/>
      <c r="F17" s="83"/>
      <c r="G17" s="83"/>
      <c r="H17" s="83"/>
      <c r="J17" s="89" t="s">
        <v>56</v>
      </c>
      <c r="K17" s="90">
        <v>2</v>
      </c>
      <c r="L17" s="91">
        <f>(K17/K21)*100</f>
        <v>2.4096385542168677</v>
      </c>
      <c r="M17" s="90">
        <v>0</v>
      </c>
      <c r="N17" s="91">
        <f>(M17/M21)*100</f>
        <v>0</v>
      </c>
      <c r="O17" s="90">
        <v>0</v>
      </c>
      <c r="P17" s="91">
        <f t="shared" ca="1" si="0"/>
        <v>0</v>
      </c>
    </row>
    <row r="18" spans="2:16" x14ac:dyDescent="0.25">
      <c r="B18" s="81"/>
      <c r="C18" s="82"/>
      <c r="D18" s="83"/>
      <c r="E18" s="74"/>
      <c r="F18" s="83"/>
      <c r="G18" s="83"/>
      <c r="H18" s="83"/>
      <c r="J18" s="89" t="s">
        <v>57</v>
      </c>
      <c r="K18" s="90">
        <v>17</v>
      </c>
      <c r="L18" s="91">
        <f>(K18/K21)*100</f>
        <v>20.481927710843372</v>
      </c>
      <c r="M18" s="90">
        <v>0</v>
      </c>
      <c r="N18" s="91">
        <f>(M18/M21)*100</f>
        <v>0</v>
      </c>
      <c r="O18" s="90">
        <v>0</v>
      </c>
      <c r="P18" s="91">
        <f t="shared" ca="1" si="0"/>
        <v>0</v>
      </c>
    </row>
    <row r="19" spans="2:16" x14ac:dyDescent="0.25">
      <c r="B19" s="81"/>
      <c r="C19" s="82"/>
      <c r="D19" s="83"/>
      <c r="E19" s="74"/>
      <c r="F19" s="83"/>
      <c r="G19" s="83"/>
      <c r="H19" s="83"/>
      <c r="J19" s="89" t="s">
        <v>58</v>
      </c>
      <c r="K19" s="90">
        <v>1</v>
      </c>
      <c r="L19" s="91">
        <f>(K19/K21)*100</f>
        <v>1.2048192771084338</v>
      </c>
      <c r="M19" s="90">
        <v>0</v>
      </c>
      <c r="N19" s="91">
        <f>(M19/M21)*100</f>
        <v>0</v>
      </c>
      <c r="O19" s="90">
        <v>0</v>
      </c>
      <c r="P19" s="91">
        <f t="shared" ca="1" si="0"/>
        <v>0</v>
      </c>
    </row>
    <row r="20" spans="2:16" ht="15.75" thickBot="1" x14ac:dyDescent="0.3">
      <c r="B20" s="81"/>
      <c r="C20" s="82"/>
      <c r="D20" s="83"/>
      <c r="E20" s="74"/>
      <c r="F20" s="83"/>
      <c r="G20" s="83"/>
      <c r="H20" s="83"/>
      <c r="J20" s="92" t="s">
        <v>59</v>
      </c>
      <c r="K20" s="93">
        <v>1</v>
      </c>
      <c r="L20" s="94">
        <f>(K20/K21)*100</f>
        <v>1.2048192771084338</v>
      </c>
      <c r="M20" s="93">
        <v>1</v>
      </c>
      <c r="N20" s="94">
        <f>(M20/M21)*100</f>
        <v>5.5555555555555554</v>
      </c>
      <c r="O20" s="93">
        <v>0</v>
      </c>
      <c r="P20" s="94">
        <f t="shared" ca="1" si="0"/>
        <v>0</v>
      </c>
    </row>
    <row r="21" spans="2:16" ht="15.75" thickBot="1" x14ac:dyDescent="0.3">
      <c r="B21" s="81"/>
      <c r="C21" s="82"/>
      <c r="D21" s="83"/>
      <c r="E21" s="74"/>
      <c r="F21" s="83"/>
      <c r="G21" s="83"/>
      <c r="H21" s="83"/>
      <c r="J21" s="95" t="s">
        <v>60</v>
      </c>
      <c r="K21" s="96">
        <f t="shared" ref="K21:P21" si="1">SUM(K4:K20)</f>
        <v>83</v>
      </c>
      <c r="L21" s="97">
        <f t="shared" si="1"/>
        <v>99.999999999999972</v>
      </c>
      <c r="M21" s="96">
        <f t="shared" si="1"/>
        <v>18</v>
      </c>
      <c r="N21" s="97">
        <f t="shared" si="1"/>
        <v>100.00000000000001</v>
      </c>
      <c r="O21" s="96">
        <f t="shared" si="1"/>
        <v>0</v>
      </c>
      <c r="P21" s="98">
        <f t="shared" ca="1" si="1"/>
        <v>0</v>
      </c>
    </row>
    <row r="22" spans="2:16" x14ac:dyDescent="0.25">
      <c r="B22" s="81"/>
      <c r="C22" s="82"/>
      <c r="D22" s="83"/>
      <c r="E22" s="74"/>
      <c r="F22" s="83"/>
      <c r="G22" s="83"/>
      <c r="H22" s="83"/>
    </row>
    <row r="23" spans="2:16" ht="15.75" thickBot="1" x14ac:dyDescent="0.3">
      <c r="B23" s="81"/>
      <c r="C23" s="82"/>
      <c r="D23" s="83"/>
      <c r="E23" s="74"/>
      <c r="F23" s="83"/>
      <c r="G23" s="83"/>
      <c r="H23" s="83"/>
    </row>
    <row r="24" spans="2:16" ht="15.75" thickBot="1" x14ac:dyDescent="0.3">
      <c r="B24" s="81"/>
      <c r="C24" s="82"/>
      <c r="D24" s="83"/>
      <c r="E24" s="74"/>
      <c r="F24" s="83"/>
      <c r="G24" s="83"/>
      <c r="H24" s="83"/>
      <c r="J24" s="80"/>
      <c r="K24" s="186" t="s">
        <v>26</v>
      </c>
      <c r="L24" s="187"/>
      <c r="M24" s="186" t="s">
        <v>39</v>
      </c>
      <c r="N24" s="187"/>
      <c r="O24" s="186" t="s">
        <v>40</v>
      </c>
      <c r="P24" s="187"/>
    </row>
    <row r="25" spans="2:16" ht="15.75" thickBot="1" x14ac:dyDescent="0.3">
      <c r="B25" s="81"/>
      <c r="C25" s="82"/>
      <c r="D25" s="83"/>
      <c r="E25" s="74"/>
      <c r="F25" s="83"/>
      <c r="G25" s="83"/>
      <c r="H25" s="83"/>
      <c r="J25" s="99" t="s">
        <v>19</v>
      </c>
      <c r="K25" s="84" t="s">
        <v>42</v>
      </c>
      <c r="L25" s="85" t="s">
        <v>43</v>
      </c>
      <c r="M25" s="84" t="s">
        <v>42</v>
      </c>
      <c r="N25" s="85" t="s">
        <v>43</v>
      </c>
      <c r="O25" s="84" t="s">
        <v>42</v>
      </c>
      <c r="P25" s="85" t="s">
        <v>43</v>
      </c>
    </row>
    <row r="26" spans="2:16" x14ac:dyDescent="0.25">
      <c r="B26" s="81"/>
      <c r="C26" s="82"/>
      <c r="D26" s="83"/>
      <c r="E26" s="74"/>
      <c r="F26" s="83"/>
      <c r="G26" s="83"/>
      <c r="H26" s="83"/>
      <c r="J26" s="89" t="s">
        <v>1</v>
      </c>
      <c r="K26" s="87">
        <v>2</v>
      </c>
      <c r="L26" s="88">
        <f>(K26/K44)*100</f>
        <v>2.3529411764705883</v>
      </c>
      <c r="M26" s="87">
        <v>2</v>
      </c>
      <c r="N26" s="88">
        <f>(M26/M44)*100</f>
        <v>11.111111111111111</v>
      </c>
      <c r="O26" s="87">
        <v>0</v>
      </c>
      <c r="P26" s="88">
        <f ca="1">(P26/P44)*100</f>
        <v>0</v>
      </c>
    </row>
    <row r="27" spans="2:16" x14ac:dyDescent="0.25">
      <c r="B27" s="81"/>
      <c r="C27" s="82"/>
      <c r="D27" s="83"/>
      <c r="E27" s="74"/>
      <c r="F27" s="83"/>
      <c r="G27" s="83"/>
      <c r="H27" s="83"/>
      <c r="J27" s="89" t="s">
        <v>2</v>
      </c>
      <c r="K27" s="90">
        <v>1</v>
      </c>
      <c r="L27" s="91">
        <f>(K27/K44)*100</f>
        <v>1.1764705882352942</v>
      </c>
      <c r="M27" s="90"/>
      <c r="N27" s="91">
        <f>(M27/M44)*100</f>
        <v>0</v>
      </c>
      <c r="O27" s="90">
        <v>0</v>
      </c>
      <c r="P27" s="91">
        <f t="shared" ref="P27:P43" ca="1" si="2">(P27/J135)*100</f>
        <v>0</v>
      </c>
    </row>
    <row r="28" spans="2:16" x14ac:dyDescent="0.25">
      <c r="B28" s="81"/>
      <c r="C28" s="82"/>
      <c r="D28" s="83"/>
      <c r="E28" s="74"/>
      <c r="F28" s="83"/>
      <c r="G28" s="83"/>
      <c r="H28" s="83"/>
      <c r="J28" s="89" t="s">
        <v>3</v>
      </c>
      <c r="K28" s="90">
        <v>1</v>
      </c>
      <c r="L28" s="91">
        <f>(K28/K44)*100</f>
        <v>1.1764705882352942</v>
      </c>
      <c r="M28" s="90"/>
      <c r="N28" s="91">
        <f>(M28/M44)*100</f>
        <v>0</v>
      </c>
      <c r="O28" s="90">
        <v>0</v>
      </c>
      <c r="P28" s="91">
        <f t="shared" ca="1" si="2"/>
        <v>0</v>
      </c>
    </row>
    <row r="29" spans="2:16" x14ac:dyDescent="0.25">
      <c r="B29" s="81"/>
      <c r="C29" s="82"/>
      <c r="D29" s="83"/>
      <c r="E29" s="74"/>
      <c r="F29" s="83"/>
      <c r="G29" s="83"/>
      <c r="H29" s="83"/>
      <c r="J29" s="89" t="s">
        <v>5</v>
      </c>
      <c r="K29" s="90">
        <v>8</v>
      </c>
      <c r="L29" s="91">
        <f>(K29/K44)*100</f>
        <v>9.4117647058823533</v>
      </c>
      <c r="M29" s="90">
        <v>4</v>
      </c>
      <c r="N29" s="91">
        <f>(M29/M44)*100</f>
        <v>22.222222222222221</v>
      </c>
      <c r="O29" s="90">
        <v>0</v>
      </c>
      <c r="P29" s="91">
        <f t="shared" ca="1" si="2"/>
        <v>0</v>
      </c>
    </row>
    <row r="30" spans="2:16" x14ac:dyDescent="0.25">
      <c r="B30" s="81"/>
      <c r="C30" s="82"/>
      <c r="D30" s="83"/>
      <c r="E30" s="74"/>
      <c r="F30" s="83"/>
      <c r="G30" s="83"/>
      <c r="H30" s="83"/>
      <c r="J30" s="89" t="s">
        <v>6</v>
      </c>
      <c r="K30" s="90">
        <v>23</v>
      </c>
      <c r="L30" s="91">
        <f>(K30/K44)*100</f>
        <v>27.058823529411764</v>
      </c>
      <c r="M30" s="90"/>
      <c r="N30" s="91">
        <f>(M30/M44)*100</f>
        <v>0</v>
      </c>
      <c r="O30" s="90">
        <v>0</v>
      </c>
      <c r="P30" s="91">
        <f t="shared" ca="1" si="2"/>
        <v>0</v>
      </c>
    </row>
    <row r="31" spans="2:16" x14ac:dyDescent="0.25">
      <c r="B31" s="81"/>
      <c r="C31" s="82"/>
      <c r="D31" s="83"/>
      <c r="E31" s="74"/>
      <c r="F31" s="83"/>
      <c r="G31" s="83"/>
      <c r="H31" s="83"/>
      <c r="J31" s="89" t="s">
        <v>7</v>
      </c>
      <c r="K31" s="90">
        <v>2</v>
      </c>
      <c r="L31" s="91">
        <f>(K31/K44)*100</f>
        <v>2.3529411764705883</v>
      </c>
      <c r="M31" s="90"/>
      <c r="N31" s="91">
        <f>(M31/M44)*100</f>
        <v>0</v>
      </c>
      <c r="O31" s="90">
        <v>0</v>
      </c>
      <c r="P31" s="91">
        <f t="shared" ca="1" si="2"/>
        <v>0</v>
      </c>
    </row>
    <row r="32" spans="2:16" x14ac:dyDescent="0.25">
      <c r="B32" s="81"/>
      <c r="C32" s="82"/>
      <c r="D32" s="83"/>
      <c r="E32" s="74"/>
      <c r="F32" s="83"/>
      <c r="G32" s="83"/>
      <c r="H32" s="83"/>
      <c r="J32" s="89" t="s">
        <v>8</v>
      </c>
      <c r="K32" s="90">
        <v>10</v>
      </c>
      <c r="L32" s="91">
        <f>(K32/K44)*100</f>
        <v>11.76470588235294</v>
      </c>
      <c r="M32" s="90"/>
      <c r="N32" s="91">
        <f>(M32/M44)*100</f>
        <v>0</v>
      </c>
      <c r="O32" s="90">
        <v>0</v>
      </c>
      <c r="P32" s="91">
        <f t="shared" ca="1" si="2"/>
        <v>0</v>
      </c>
    </row>
    <row r="33" spans="2:16" x14ac:dyDescent="0.25">
      <c r="B33" s="81"/>
      <c r="C33" s="82"/>
      <c r="D33" s="83"/>
      <c r="E33" s="74"/>
      <c r="F33" s="83"/>
      <c r="G33" s="83"/>
      <c r="H33" s="83"/>
      <c r="J33" s="89" t="s">
        <v>9</v>
      </c>
      <c r="K33" s="90">
        <v>1</v>
      </c>
      <c r="L33" s="91">
        <f>(K33/K44)*100</f>
        <v>1.1764705882352942</v>
      </c>
      <c r="M33" s="90"/>
      <c r="N33" s="91">
        <f>(M33/M44)*100</f>
        <v>0</v>
      </c>
      <c r="O33" s="90">
        <v>0</v>
      </c>
      <c r="P33" s="91">
        <f t="shared" ca="1" si="2"/>
        <v>0</v>
      </c>
    </row>
    <row r="34" spans="2:16" x14ac:dyDescent="0.25">
      <c r="B34" s="81"/>
      <c r="C34" s="82"/>
      <c r="D34" s="83"/>
      <c r="E34" s="74"/>
      <c r="F34" s="83"/>
      <c r="G34" s="83"/>
      <c r="H34" s="83"/>
      <c r="J34" s="89" t="s">
        <v>10</v>
      </c>
      <c r="K34" s="90">
        <v>5</v>
      </c>
      <c r="L34" s="91">
        <f>(K34/K44)*100</f>
        <v>5.8823529411764701</v>
      </c>
      <c r="M34" s="90">
        <v>3</v>
      </c>
      <c r="N34" s="91">
        <f>(M34/M44)*100</f>
        <v>16.666666666666664</v>
      </c>
      <c r="O34" s="90">
        <v>0</v>
      </c>
      <c r="P34" s="91">
        <f t="shared" ca="1" si="2"/>
        <v>0</v>
      </c>
    </row>
    <row r="35" spans="2:16" x14ac:dyDescent="0.25">
      <c r="B35" s="81"/>
      <c r="C35" s="82"/>
      <c r="D35" s="83"/>
      <c r="E35" s="74"/>
      <c r="F35" s="83"/>
      <c r="G35" s="83"/>
      <c r="H35" s="83"/>
      <c r="J35" s="89" t="s">
        <v>11</v>
      </c>
      <c r="K35" s="90">
        <v>1</v>
      </c>
      <c r="L35" s="91">
        <f>(K35/K44)*100</f>
        <v>1.1764705882352942</v>
      </c>
      <c r="M35" s="90">
        <v>1</v>
      </c>
      <c r="N35" s="91">
        <f>(M35/M44)*100</f>
        <v>5.5555555555555554</v>
      </c>
      <c r="O35" s="90">
        <v>0</v>
      </c>
      <c r="P35" s="91">
        <f t="shared" ca="1" si="2"/>
        <v>0</v>
      </c>
    </row>
    <row r="36" spans="2:16" x14ac:dyDescent="0.25">
      <c r="B36" s="81"/>
      <c r="C36" s="82"/>
      <c r="D36" s="83"/>
      <c r="E36" s="74"/>
      <c r="F36" s="83"/>
      <c r="G36" s="83"/>
      <c r="H36" s="83"/>
      <c r="J36" s="100" t="s">
        <v>12</v>
      </c>
      <c r="K36" s="90">
        <v>6</v>
      </c>
      <c r="L36" s="91">
        <f>(K36/K44)*100</f>
        <v>7.0588235294117645</v>
      </c>
      <c r="M36" s="90"/>
      <c r="N36" s="91">
        <f>(M36/M44)*100</f>
        <v>0</v>
      </c>
      <c r="O36" s="90">
        <v>0</v>
      </c>
      <c r="P36" s="91">
        <f t="shared" ca="1" si="2"/>
        <v>0</v>
      </c>
    </row>
    <row r="37" spans="2:16" x14ac:dyDescent="0.25">
      <c r="B37" s="81"/>
      <c r="C37" s="82"/>
      <c r="D37" s="83"/>
      <c r="E37" s="74"/>
      <c r="F37" s="83"/>
      <c r="G37" s="83"/>
      <c r="H37" s="83"/>
      <c r="J37" s="89" t="s">
        <v>13</v>
      </c>
      <c r="K37" s="90">
        <v>11</v>
      </c>
      <c r="L37" s="91">
        <f>(K37/K44)*100</f>
        <v>12.941176470588237</v>
      </c>
      <c r="M37" s="90"/>
      <c r="N37" s="91">
        <f>(M37/M44)*100</f>
        <v>0</v>
      </c>
      <c r="O37" s="90">
        <v>0</v>
      </c>
      <c r="P37" s="91">
        <f t="shared" ca="1" si="2"/>
        <v>0</v>
      </c>
    </row>
    <row r="38" spans="2:16" x14ac:dyDescent="0.25">
      <c r="B38" s="81"/>
      <c r="C38" s="82"/>
      <c r="D38" s="83"/>
      <c r="E38" s="74"/>
      <c r="F38" s="83"/>
      <c r="G38" s="83"/>
      <c r="H38" s="83"/>
      <c r="J38" s="89" t="s">
        <v>14</v>
      </c>
      <c r="K38" s="90">
        <v>2</v>
      </c>
      <c r="L38" s="91">
        <f>(K38/K44)*100</f>
        <v>2.3529411764705883</v>
      </c>
      <c r="M38" s="90"/>
      <c r="N38" s="91">
        <f>(M38/M44)*100</f>
        <v>0</v>
      </c>
      <c r="O38" s="90">
        <v>0</v>
      </c>
      <c r="P38" s="91">
        <f t="shared" ca="1" si="2"/>
        <v>0</v>
      </c>
    </row>
    <row r="39" spans="2:16" x14ac:dyDescent="0.25">
      <c r="B39" s="81"/>
      <c r="C39" s="82"/>
      <c r="D39" s="83"/>
      <c r="E39" s="74"/>
      <c r="F39" s="83"/>
      <c r="G39" s="83"/>
      <c r="H39" s="83"/>
      <c r="J39" s="89" t="s">
        <v>15</v>
      </c>
      <c r="K39" s="90">
        <v>2</v>
      </c>
      <c r="L39" s="91">
        <f>(K39/K44)*100</f>
        <v>2.3529411764705883</v>
      </c>
      <c r="M39" s="90"/>
      <c r="N39" s="91">
        <f>(M39/M44)*100</f>
        <v>0</v>
      </c>
      <c r="O39" s="90">
        <v>0</v>
      </c>
      <c r="P39" s="91">
        <f t="shared" ca="1" si="2"/>
        <v>0</v>
      </c>
    </row>
    <row r="40" spans="2:16" x14ac:dyDescent="0.25">
      <c r="B40" s="81"/>
      <c r="C40" s="82"/>
      <c r="D40" s="83"/>
      <c r="E40" s="74"/>
      <c r="F40" s="83"/>
      <c r="G40" s="83"/>
      <c r="H40" s="83"/>
      <c r="J40" s="89" t="s">
        <v>16</v>
      </c>
      <c r="K40" s="90">
        <v>3</v>
      </c>
      <c r="L40" s="91">
        <f>(K40/K44)*100</f>
        <v>3.5294117647058822</v>
      </c>
      <c r="M40" s="90">
        <v>3</v>
      </c>
      <c r="N40" s="91">
        <f>(M40/M44)*100</f>
        <v>16.666666666666664</v>
      </c>
      <c r="O40" s="90">
        <v>0</v>
      </c>
      <c r="P40" s="91">
        <f t="shared" ca="1" si="2"/>
        <v>0</v>
      </c>
    </row>
    <row r="41" spans="2:16" x14ac:dyDescent="0.25">
      <c r="B41" s="81"/>
      <c r="C41" s="82"/>
      <c r="D41" s="83"/>
      <c r="E41" s="74"/>
      <c r="F41" s="83"/>
      <c r="G41" s="83"/>
      <c r="H41" s="83"/>
      <c r="J41" s="89" t="s">
        <v>17</v>
      </c>
      <c r="K41" s="90">
        <v>3</v>
      </c>
      <c r="L41" s="91">
        <f>(K41/K44)*100</f>
        <v>3.5294117647058822</v>
      </c>
      <c r="M41" s="90">
        <v>1</v>
      </c>
      <c r="N41" s="91">
        <f>(M41/M44)*100</f>
        <v>5.5555555555555554</v>
      </c>
      <c r="O41" s="90">
        <v>0</v>
      </c>
      <c r="P41" s="91">
        <f t="shared" ca="1" si="2"/>
        <v>0</v>
      </c>
    </row>
    <row r="42" spans="2:16" x14ac:dyDescent="0.25">
      <c r="B42" s="81"/>
      <c r="C42" s="82"/>
      <c r="D42" s="83"/>
      <c r="E42" s="74"/>
      <c r="F42" s="83"/>
      <c r="G42" s="83"/>
      <c r="H42" s="83"/>
      <c r="J42" s="89" t="s">
        <v>18</v>
      </c>
      <c r="K42" s="90">
        <v>1</v>
      </c>
      <c r="L42" s="91">
        <f>(K42/K44)*100</f>
        <v>1.1764705882352942</v>
      </c>
      <c r="M42" s="90">
        <v>1</v>
      </c>
      <c r="N42" s="91">
        <f>(M42/M44)*100</f>
        <v>5.5555555555555554</v>
      </c>
      <c r="O42" s="90">
        <v>0</v>
      </c>
      <c r="P42" s="91">
        <f t="shared" ca="1" si="2"/>
        <v>0</v>
      </c>
    </row>
    <row r="43" spans="2:16" ht="26.45" customHeight="1" thickBot="1" x14ac:dyDescent="0.3">
      <c r="B43" s="81"/>
      <c r="C43" s="101"/>
      <c r="D43" s="83"/>
      <c r="E43" s="74"/>
      <c r="F43" s="83"/>
      <c r="G43" s="83"/>
      <c r="H43" s="83"/>
      <c r="J43" s="92" t="s">
        <v>4</v>
      </c>
      <c r="K43" s="93">
        <v>3</v>
      </c>
      <c r="L43" s="94">
        <f>(K43/K44)*100</f>
        <v>3.5294117647058822</v>
      </c>
      <c r="M43" s="93">
        <v>3</v>
      </c>
      <c r="N43" s="94">
        <f>(M43/M44)*100</f>
        <v>16.666666666666664</v>
      </c>
      <c r="O43" s="93">
        <v>0</v>
      </c>
      <c r="P43" s="94">
        <f t="shared" ca="1" si="2"/>
        <v>0</v>
      </c>
    </row>
    <row r="44" spans="2:16" ht="36.6" customHeight="1" thickBot="1" x14ac:dyDescent="0.3">
      <c r="B44" s="81"/>
      <c r="C44" s="82"/>
      <c r="D44" s="83"/>
      <c r="E44" s="74"/>
      <c r="F44" s="83"/>
      <c r="G44" s="83"/>
      <c r="H44" s="83"/>
      <c r="J44" s="95" t="s">
        <v>61</v>
      </c>
      <c r="K44" s="96">
        <f>SUM(K26:K43)</f>
        <v>85</v>
      </c>
      <c r="L44" s="97">
        <f>SUM(L26:L43)</f>
        <v>100.00000000000001</v>
      </c>
      <c r="M44" s="96">
        <f>SUM(M26:M43)</f>
        <v>18</v>
      </c>
      <c r="N44" s="97">
        <f>SUM(N26:N43)</f>
        <v>100</v>
      </c>
      <c r="O44" s="96">
        <v>0</v>
      </c>
      <c r="P44" s="97">
        <f ca="1">SUM(P26:P43)</f>
        <v>0</v>
      </c>
    </row>
    <row r="45" spans="2:16" x14ac:dyDescent="0.25">
      <c r="B45" s="81"/>
      <c r="C45" s="82"/>
      <c r="D45" s="102"/>
      <c r="E45" s="83"/>
      <c r="F45" s="83"/>
      <c r="G45" s="83"/>
      <c r="H45" s="83"/>
    </row>
    <row r="46" spans="2:16" ht="15.75" thickBot="1" x14ac:dyDescent="0.3">
      <c r="B46" s="81"/>
      <c r="C46" s="82"/>
      <c r="D46" s="83"/>
      <c r="E46" s="74"/>
      <c r="F46" s="83"/>
      <c r="G46" s="83"/>
      <c r="H46" s="83"/>
    </row>
    <row r="47" spans="2:16" ht="15.75" thickBot="1" x14ac:dyDescent="0.3">
      <c r="B47" s="81"/>
      <c r="C47" s="82"/>
      <c r="D47" s="83"/>
      <c r="E47" s="74"/>
      <c r="F47" s="83"/>
      <c r="G47" s="83"/>
      <c r="H47" s="83"/>
      <c r="J47" s="103" t="s">
        <v>62</v>
      </c>
      <c r="K47" s="104" t="s">
        <v>26</v>
      </c>
      <c r="L47" s="105" t="s">
        <v>39</v>
      </c>
      <c r="M47" s="106" t="s">
        <v>40</v>
      </c>
    </row>
    <row r="48" spans="2:16" x14ac:dyDescent="0.25">
      <c r="B48" s="81"/>
      <c r="C48" s="82"/>
      <c r="D48" s="83"/>
      <c r="E48" s="74"/>
      <c r="F48" s="83"/>
      <c r="G48" s="83"/>
      <c r="H48" s="83"/>
      <c r="J48" s="107" t="s">
        <v>63</v>
      </c>
      <c r="K48" s="108">
        <f>K21</f>
        <v>83</v>
      </c>
      <c r="L48" s="109">
        <f>M21</f>
        <v>18</v>
      </c>
      <c r="M48" s="109">
        <f>O21</f>
        <v>0</v>
      </c>
    </row>
    <row r="49" spans="2:13" ht="15.75" thickBot="1" x14ac:dyDescent="0.3">
      <c r="B49" s="81"/>
      <c r="C49" s="82"/>
      <c r="D49" s="83"/>
      <c r="E49" s="74"/>
      <c r="F49" s="83"/>
      <c r="G49" s="83"/>
      <c r="H49" s="83"/>
      <c r="J49" s="110" t="s">
        <v>64</v>
      </c>
      <c r="K49" s="111" t="s">
        <v>65</v>
      </c>
      <c r="L49" s="112">
        <f>(1-(L48/K48))*100</f>
        <v>78.313253012048193</v>
      </c>
      <c r="M49" s="112">
        <f>(1-(M48/L48))*100</f>
        <v>100</v>
      </c>
    </row>
    <row r="50" spans="2:13" x14ac:dyDescent="0.25">
      <c r="B50" s="81"/>
      <c r="C50" s="82"/>
      <c r="D50" s="83"/>
      <c r="E50" s="74"/>
      <c r="F50" s="83"/>
      <c r="G50" s="83"/>
      <c r="H50" s="83"/>
    </row>
    <row r="51" spans="2:13" x14ac:dyDescent="0.25">
      <c r="B51" s="81"/>
      <c r="C51" s="82"/>
      <c r="D51" s="83"/>
      <c r="E51" s="74"/>
      <c r="F51" s="83"/>
      <c r="G51" s="83"/>
      <c r="H51" s="83"/>
    </row>
    <row r="52" spans="2:13" x14ac:dyDescent="0.25">
      <c r="B52" s="81"/>
      <c r="C52" s="82"/>
      <c r="D52" s="83"/>
      <c r="E52" s="74"/>
      <c r="F52" s="83"/>
      <c r="G52" s="83"/>
      <c r="H52" s="83"/>
    </row>
    <row r="53" spans="2:13" x14ac:dyDescent="0.25">
      <c r="B53" s="81"/>
      <c r="C53" s="82"/>
      <c r="D53" s="83"/>
      <c r="E53" s="74"/>
      <c r="F53" s="83"/>
      <c r="G53" s="83"/>
      <c r="H53" s="83"/>
    </row>
    <row r="54" spans="2:13" x14ac:dyDescent="0.25">
      <c r="B54" s="81"/>
      <c r="C54" s="82"/>
      <c r="D54" s="83"/>
      <c r="E54" s="74"/>
      <c r="F54" s="83"/>
      <c r="G54" s="83"/>
      <c r="H54" s="83"/>
    </row>
    <row r="55" spans="2:13" x14ac:dyDescent="0.25">
      <c r="B55" s="81"/>
      <c r="C55" s="82"/>
      <c r="D55" s="83"/>
      <c r="E55" s="74"/>
      <c r="F55" s="83"/>
      <c r="G55" s="83"/>
      <c r="H55" s="83"/>
    </row>
    <row r="56" spans="2:13" x14ac:dyDescent="0.25">
      <c r="B56" s="81"/>
      <c r="C56" s="82"/>
      <c r="D56" s="83"/>
      <c r="E56" s="74"/>
      <c r="F56" s="83"/>
      <c r="G56" s="83"/>
      <c r="H56" s="83"/>
    </row>
    <row r="57" spans="2:13" x14ac:dyDescent="0.25">
      <c r="B57" s="81"/>
      <c r="C57" s="82"/>
      <c r="D57" s="83"/>
      <c r="E57" s="74"/>
      <c r="F57" s="83"/>
      <c r="G57" s="83"/>
      <c r="H57" s="83"/>
    </row>
    <row r="58" spans="2:13" x14ac:dyDescent="0.25">
      <c r="B58" s="81"/>
      <c r="C58" s="82"/>
      <c r="D58" s="83"/>
      <c r="E58" s="74"/>
      <c r="F58" s="83"/>
      <c r="G58" s="83"/>
      <c r="H58" s="83"/>
    </row>
    <row r="59" spans="2:13" x14ac:dyDescent="0.25">
      <c r="B59" s="81"/>
      <c r="C59" s="82"/>
      <c r="D59" s="83"/>
      <c r="E59" s="74"/>
      <c r="F59" s="83"/>
      <c r="G59" s="83"/>
      <c r="H59" s="83"/>
    </row>
    <row r="60" spans="2:13" x14ac:dyDescent="0.25">
      <c r="B60" s="81"/>
      <c r="C60" s="82"/>
      <c r="D60" s="83"/>
      <c r="E60" s="83"/>
      <c r="F60" s="83"/>
      <c r="G60" s="83"/>
      <c r="H60" s="83"/>
    </row>
    <row r="61" spans="2:13" x14ac:dyDescent="0.25">
      <c r="B61" s="81"/>
      <c r="C61" s="82"/>
      <c r="D61" s="83"/>
      <c r="E61" s="74"/>
      <c r="F61" s="83"/>
      <c r="G61" s="83"/>
      <c r="H61" s="83"/>
    </row>
    <row r="62" spans="2:13" x14ac:dyDescent="0.25">
      <c r="B62" s="81"/>
      <c r="C62" s="82"/>
      <c r="D62" s="83"/>
      <c r="E62" s="74"/>
      <c r="F62" s="83"/>
      <c r="G62" s="83"/>
      <c r="H62" s="83"/>
    </row>
    <row r="63" spans="2:13" x14ac:dyDescent="0.25">
      <c r="B63" s="81"/>
      <c r="C63" s="82"/>
      <c r="D63" s="83"/>
      <c r="E63" s="74"/>
      <c r="F63" s="83"/>
      <c r="G63" s="83"/>
      <c r="H63" s="83"/>
    </row>
    <row r="64" spans="2:13" x14ac:dyDescent="0.25">
      <c r="B64" s="81"/>
      <c r="C64" s="82"/>
      <c r="D64" s="83"/>
      <c r="E64" s="74"/>
      <c r="F64" s="83"/>
      <c r="G64" s="83"/>
      <c r="H64" s="83"/>
    </row>
    <row r="65" spans="2:8" x14ac:dyDescent="0.25">
      <c r="B65" s="81"/>
      <c r="C65" s="82"/>
      <c r="D65" s="83"/>
      <c r="E65" s="74"/>
      <c r="F65" s="83"/>
      <c r="G65" s="83"/>
      <c r="H65" s="83"/>
    </row>
    <row r="66" spans="2:8" x14ac:dyDescent="0.25">
      <c r="B66" s="81"/>
      <c r="C66" s="82"/>
      <c r="D66" s="83"/>
      <c r="E66" s="83"/>
      <c r="F66" s="83"/>
      <c r="G66" s="83"/>
      <c r="H66" s="83"/>
    </row>
    <row r="67" spans="2:8" x14ac:dyDescent="0.25">
      <c r="B67" s="81"/>
      <c r="C67" s="82"/>
      <c r="D67" s="83"/>
      <c r="E67" s="74"/>
      <c r="F67" s="83"/>
      <c r="G67" s="83"/>
      <c r="H67" s="83"/>
    </row>
    <row r="68" spans="2:8" x14ac:dyDescent="0.25">
      <c r="B68" s="81"/>
      <c r="C68" s="82"/>
      <c r="D68" s="83"/>
      <c r="E68" s="74"/>
      <c r="F68" s="83"/>
      <c r="G68" s="83"/>
      <c r="H68" s="83"/>
    </row>
    <row r="69" spans="2:8" x14ac:dyDescent="0.25">
      <c r="B69" s="81"/>
      <c r="C69" s="82"/>
      <c r="D69" s="83"/>
      <c r="E69" s="74"/>
      <c r="F69" s="83"/>
      <c r="G69" s="83"/>
      <c r="H69" s="83"/>
    </row>
    <row r="70" spans="2:8" x14ac:dyDescent="0.25">
      <c r="B70" s="81"/>
      <c r="C70" s="82"/>
      <c r="D70" s="83"/>
      <c r="E70" s="74"/>
      <c r="F70" s="83"/>
      <c r="G70" s="83"/>
      <c r="H70" s="83"/>
    </row>
    <row r="71" spans="2:8" x14ac:dyDescent="0.25">
      <c r="B71" s="81"/>
      <c r="C71" s="82"/>
      <c r="D71" s="83"/>
      <c r="E71" s="74"/>
      <c r="F71" s="83"/>
      <c r="G71" s="83"/>
      <c r="H71" s="83"/>
    </row>
    <row r="72" spans="2:8" x14ac:dyDescent="0.25">
      <c r="B72" s="81"/>
      <c r="C72" s="82"/>
      <c r="D72" s="83"/>
      <c r="E72" s="74"/>
      <c r="F72" s="83"/>
      <c r="G72" s="83"/>
      <c r="H72" s="83"/>
    </row>
    <row r="73" spans="2:8" x14ac:dyDescent="0.25">
      <c r="B73" s="81"/>
      <c r="C73" s="82"/>
      <c r="D73" s="83"/>
      <c r="E73" s="83"/>
      <c r="F73" s="83"/>
      <c r="G73" s="83"/>
      <c r="H73" s="83"/>
    </row>
    <row r="74" spans="2:8" x14ac:dyDescent="0.25">
      <c r="B74" s="81"/>
      <c r="C74" s="113"/>
      <c r="D74" s="114"/>
      <c r="E74" s="83"/>
      <c r="F74" s="83"/>
      <c r="G74" s="83"/>
      <c r="H74" s="83"/>
    </row>
    <row r="75" spans="2:8" x14ac:dyDescent="0.25">
      <c r="B75" s="115"/>
      <c r="C75" s="82"/>
      <c r="D75" s="83"/>
      <c r="E75" s="116"/>
      <c r="F75" s="83"/>
      <c r="G75" s="83"/>
      <c r="H75" s="83"/>
    </row>
    <row r="76" spans="2:8" x14ac:dyDescent="0.25">
      <c r="B76" s="81"/>
      <c r="C76" s="82"/>
      <c r="D76" s="83"/>
      <c r="E76" s="74"/>
      <c r="F76" s="83"/>
      <c r="G76" s="83"/>
      <c r="H76" s="83"/>
    </row>
    <row r="77" spans="2:8" x14ac:dyDescent="0.25">
      <c r="B77" s="81"/>
      <c r="C77" s="82"/>
      <c r="D77" s="83"/>
      <c r="E77" s="74"/>
      <c r="F77" s="83"/>
      <c r="G77" s="83"/>
      <c r="H77" s="83"/>
    </row>
    <row r="78" spans="2:8" ht="15.6" customHeight="1" x14ac:dyDescent="0.25">
      <c r="B78" s="81"/>
      <c r="C78" s="82"/>
      <c r="D78" s="83"/>
      <c r="E78" s="74"/>
      <c r="F78" s="83"/>
      <c r="G78" s="83"/>
      <c r="H78" s="83"/>
    </row>
    <row r="79" spans="2:8" x14ac:dyDescent="0.25">
      <c r="B79" s="81"/>
      <c r="C79" s="82"/>
      <c r="D79" s="83"/>
      <c r="E79" s="74"/>
      <c r="F79" s="83"/>
      <c r="G79" s="83"/>
      <c r="H79" s="83"/>
    </row>
    <row r="80" spans="2:8" x14ac:dyDescent="0.25">
      <c r="B80" s="81"/>
      <c r="C80" s="82"/>
      <c r="D80" s="83"/>
      <c r="E80" s="74"/>
      <c r="F80" s="83"/>
      <c r="G80" s="83"/>
      <c r="H80" s="83"/>
    </row>
    <row r="81" spans="1:8" x14ac:dyDescent="0.25">
      <c r="B81" s="81"/>
      <c r="C81" s="82"/>
      <c r="D81" s="83"/>
      <c r="E81" s="74"/>
      <c r="F81" s="83"/>
      <c r="G81" s="83"/>
      <c r="H81" s="83"/>
    </row>
    <row r="82" spans="1:8" x14ac:dyDescent="0.25">
      <c r="B82" s="81"/>
      <c r="C82" s="82"/>
      <c r="D82" s="83"/>
      <c r="E82" s="74"/>
      <c r="F82" s="83"/>
      <c r="G82" s="83"/>
      <c r="H82" s="83"/>
    </row>
    <row r="83" spans="1:8" x14ac:dyDescent="0.25">
      <c r="B83" s="81"/>
      <c r="C83" s="82"/>
      <c r="D83" s="83"/>
      <c r="E83" s="74"/>
      <c r="F83" s="83"/>
      <c r="G83" s="83"/>
      <c r="H83" s="83"/>
    </row>
    <row r="84" spans="1:8" x14ac:dyDescent="0.25">
      <c r="B84" s="81"/>
      <c r="C84" s="82"/>
      <c r="D84" s="83"/>
      <c r="E84" s="74"/>
      <c r="F84" s="83"/>
      <c r="G84" s="83"/>
      <c r="H84" s="83"/>
    </row>
    <row r="85" spans="1:8" x14ac:dyDescent="0.25">
      <c r="B85" s="81"/>
      <c r="C85" s="82"/>
      <c r="D85" s="83"/>
      <c r="E85" s="74"/>
      <c r="F85" s="83"/>
      <c r="G85" s="83"/>
      <c r="H85" s="83"/>
    </row>
    <row r="86" spans="1:8" x14ac:dyDescent="0.25">
      <c r="B86" s="81"/>
      <c r="C86" s="82"/>
      <c r="D86" s="83"/>
      <c r="E86" s="74"/>
      <c r="F86" s="83"/>
      <c r="G86" s="83"/>
      <c r="H86" s="83"/>
    </row>
    <row r="87" spans="1:8" s="118" customFormat="1" x14ac:dyDescent="0.25">
      <c r="A87" s="76"/>
      <c r="B87" s="81"/>
      <c r="C87" s="117"/>
      <c r="D87" s="83"/>
      <c r="E87" s="74"/>
      <c r="F87" s="83"/>
      <c r="G87" s="83"/>
      <c r="H87" s="83"/>
    </row>
    <row r="88" spans="1:8" x14ac:dyDescent="0.25">
      <c r="B88" s="119"/>
      <c r="C88" s="120"/>
      <c r="D88" s="119"/>
      <c r="E88" s="119"/>
    </row>
    <row r="89" spans="1:8" x14ac:dyDescent="0.25">
      <c r="B89" s="119"/>
      <c r="C89" s="120"/>
      <c r="D89" s="119"/>
      <c r="E89" s="119"/>
    </row>
    <row r="90" spans="1:8" x14ac:dyDescent="0.25">
      <c r="B90" s="119"/>
      <c r="C90" s="120"/>
      <c r="D90" s="119"/>
      <c r="E90" s="119"/>
    </row>
    <row r="91" spans="1:8" x14ac:dyDescent="0.25">
      <c r="B91" s="119"/>
      <c r="C91" s="120"/>
      <c r="D91" s="119"/>
      <c r="E91" s="119"/>
    </row>
    <row r="92" spans="1:8" x14ac:dyDescent="0.25">
      <c r="B92" s="119"/>
      <c r="C92" s="120"/>
      <c r="D92" s="119"/>
      <c r="E92" s="119"/>
    </row>
    <row r="113" spans="4:10" x14ac:dyDescent="0.25">
      <c r="D113" s="121"/>
      <c r="E113" s="122"/>
      <c r="F113" s="119"/>
      <c r="G113" s="122"/>
      <c r="H113" s="119"/>
      <c r="I113" s="118"/>
      <c r="J113" s="118"/>
    </row>
    <row r="135" spans="5:10" x14ac:dyDescent="0.25">
      <c r="E135" s="71"/>
      <c r="G135" s="118"/>
      <c r="H135" s="118"/>
      <c r="I135" s="118"/>
      <c r="J135" s="118"/>
    </row>
    <row r="136" spans="5:10" x14ac:dyDescent="0.25">
      <c r="E136" s="71"/>
      <c r="G136" s="118"/>
      <c r="H136" s="118"/>
      <c r="I136" s="118"/>
      <c r="J136" s="118"/>
    </row>
    <row r="137" spans="5:10" x14ac:dyDescent="0.25">
      <c r="H137" s="118"/>
      <c r="I137" s="118"/>
      <c r="J137" s="118"/>
    </row>
    <row r="138" spans="5:10" x14ac:dyDescent="0.25">
      <c r="H138" s="118"/>
      <c r="I138" s="118"/>
      <c r="J138" s="118"/>
    </row>
    <row r="139" spans="5:10" x14ac:dyDescent="0.25">
      <c r="H139" s="118"/>
      <c r="I139" s="118"/>
      <c r="J139" s="118"/>
    </row>
  </sheetData>
  <autoFilter ref="B2:H87"/>
  <mergeCells count="7">
    <mergeCell ref="A1:AE1"/>
    <mergeCell ref="K2:L2"/>
    <mergeCell ref="M2:N2"/>
    <mergeCell ref="O2:P2"/>
    <mergeCell ref="K24:L24"/>
    <mergeCell ref="M24:N24"/>
    <mergeCell ref="O24:P24"/>
  </mergeCells>
  <conditionalFormatting sqref="G16">
    <cfRule type="cellIs" dxfId="117" priority="49" operator="equal">
      <formula>"KO"</formula>
    </cfRule>
    <cfRule type="cellIs" dxfId="116" priority="50" operator="equal">
      <formula>"OK"</formula>
    </cfRule>
  </conditionalFormatting>
  <conditionalFormatting sqref="E3:E86 G3:G15">
    <cfRule type="cellIs" dxfId="115" priority="46" operator="equal">
      <formula>"S.O"</formula>
    </cfRule>
    <cfRule type="cellIs" dxfId="114" priority="47" operator="equal">
      <formula>"OK"</formula>
    </cfRule>
    <cfRule type="cellIs" dxfId="113" priority="48" operator="equal">
      <formula>"KO"</formula>
    </cfRule>
  </conditionalFormatting>
  <conditionalFormatting sqref="A3:C87 J93:XFD139 E3:E87 G22:XFD23 G2:H21 P2:XFD21 C113:I113 I3:O21 G45:XFD46 G24:H44 P24:XFD44 C135:I136 I26:O44 G50:XFD87 G47:H49 M47:XFD49 G138:I138 L48 A140:XFD1048576 A93:B139 A88:XFD92 AF1:XFD1 A2:E2">
    <cfRule type="cellIs" dxfId="112" priority="45" operator="equal">
      <formula>"NOK"</formula>
    </cfRule>
  </conditionalFormatting>
  <conditionalFormatting sqref="G16:G29">
    <cfRule type="cellIs" dxfId="111" priority="42" operator="equal">
      <formula>"S.O"</formula>
    </cfRule>
    <cfRule type="cellIs" dxfId="110" priority="43" operator="equal">
      <formula>"OK"</formula>
    </cfRule>
    <cfRule type="cellIs" dxfId="109" priority="44" operator="equal">
      <formula>"KO"</formula>
    </cfRule>
  </conditionalFormatting>
  <conditionalFormatting sqref="G30:G43">
    <cfRule type="cellIs" dxfId="108" priority="39" operator="equal">
      <formula>"S.O"</formula>
    </cfRule>
    <cfRule type="cellIs" dxfId="107" priority="40" operator="equal">
      <formula>"OK"</formula>
    </cfRule>
    <cfRule type="cellIs" dxfId="106" priority="41" operator="equal">
      <formula>"KO"</formula>
    </cfRule>
  </conditionalFormatting>
  <conditionalFormatting sqref="G44:G57">
    <cfRule type="cellIs" dxfId="105" priority="36" operator="equal">
      <formula>"S.O"</formula>
    </cfRule>
    <cfRule type="cellIs" dxfId="104" priority="37" operator="equal">
      <formula>"OK"</formula>
    </cfRule>
    <cfRule type="cellIs" dxfId="103" priority="38" operator="equal">
      <formula>"KO"</formula>
    </cfRule>
  </conditionalFormatting>
  <conditionalFormatting sqref="G58:G71">
    <cfRule type="cellIs" dxfId="102" priority="33" operator="equal">
      <formula>"S.O"</formula>
    </cfRule>
    <cfRule type="cellIs" dxfId="101" priority="34" operator="equal">
      <formula>"OK"</formula>
    </cfRule>
    <cfRule type="cellIs" dxfId="100" priority="35" operator="equal">
      <formula>"KO"</formula>
    </cfRule>
  </conditionalFormatting>
  <conditionalFormatting sqref="G72:G85">
    <cfRule type="cellIs" dxfId="99" priority="30" operator="equal">
      <formula>"S.O"</formula>
    </cfRule>
    <cfRule type="cellIs" dxfId="98" priority="31" operator="equal">
      <formula>"OK"</formula>
    </cfRule>
    <cfRule type="cellIs" dxfId="97" priority="32" operator="equal">
      <formula>"KO"</formula>
    </cfRule>
  </conditionalFormatting>
  <conditionalFormatting sqref="G86">
    <cfRule type="cellIs" dxfId="96" priority="27" operator="equal">
      <formula>"S.O"</formula>
    </cfRule>
    <cfRule type="cellIs" dxfId="95" priority="28" operator="equal">
      <formula>"OK"</formula>
    </cfRule>
    <cfRule type="cellIs" dxfId="94" priority="29" operator="equal">
      <formula>"KO"</formula>
    </cfRule>
  </conditionalFormatting>
  <conditionalFormatting sqref="I2:J2 I24:I25 G137:I137 G139:I139">
    <cfRule type="cellIs" dxfId="93" priority="20" operator="equal">
      <formula>"NOK"</formula>
    </cfRule>
  </conditionalFormatting>
  <conditionalFormatting sqref="E87">
    <cfRule type="cellIs" dxfId="92" priority="24" operator="equal">
      <formula>"S.O"</formula>
    </cfRule>
    <cfRule type="cellIs" dxfId="91" priority="25" operator="equal">
      <formula>"OK"</formula>
    </cfRule>
    <cfRule type="cellIs" dxfId="90" priority="26" operator="equal">
      <formula>"KO"</formula>
    </cfRule>
  </conditionalFormatting>
  <conditionalFormatting sqref="G87">
    <cfRule type="cellIs" dxfId="89" priority="21" operator="equal">
      <formula>"S.O"</formula>
    </cfRule>
    <cfRule type="cellIs" dxfId="88" priority="22" operator="equal">
      <formula>"OK"</formula>
    </cfRule>
    <cfRule type="cellIs" dxfId="87" priority="23" operator="equal">
      <formula>"KO"</formula>
    </cfRule>
  </conditionalFormatting>
  <conditionalFormatting sqref="I47:K49 L49">
    <cfRule type="cellIs" dxfId="86" priority="19" operator="equal">
      <formula>"NOK"</formula>
    </cfRule>
  </conditionalFormatting>
  <conditionalFormatting sqref="L2">
    <cfRule type="cellIs" dxfId="85" priority="18" operator="equal">
      <formula>"NOK"</formula>
    </cfRule>
  </conditionalFormatting>
  <conditionalFormatting sqref="J24 J25:M25">
    <cfRule type="cellIs" dxfId="84" priority="17" operator="equal">
      <formula>"NOK"</formula>
    </cfRule>
  </conditionalFormatting>
  <conditionalFormatting sqref="L24">
    <cfRule type="cellIs" dxfId="83" priority="16" operator="equal">
      <formula>"NOK"</formula>
    </cfRule>
  </conditionalFormatting>
  <conditionalFormatting sqref="N2">
    <cfRule type="cellIs" dxfId="82" priority="15" operator="equal">
      <formula>"NOK"</formula>
    </cfRule>
  </conditionalFormatting>
  <conditionalFormatting sqref="N24">
    <cfRule type="cellIs" dxfId="81" priority="14" operator="equal">
      <formula>"NOK"</formula>
    </cfRule>
  </conditionalFormatting>
  <conditionalFormatting sqref="N25:O25">
    <cfRule type="cellIs" dxfId="80" priority="13" operator="equal">
      <formula>"NOK"</formula>
    </cfRule>
  </conditionalFormatting>
  <conditionalFormatting sqref="L47">
    <cfRule type="cellIs" dxfId="79" priority="12" operator="equal">
      <formula>"NOK"</formula>
    </cfRule>
  </conditionalFormatting>
  <conditionalFormatting sqref="D3:D87">
    <cfRule type="cellIs" dxfId="78" priority="11" operator="equal">
      <formula>"NOK"</formula>
    </cfRule>
  </conditionalFormatting>
  <conditionalFormatting sqref="F3:F87">
    <cfRule type="cellIs" dxfId="77" priority="8" operator="equal">
      <formula>"S.O"</formula>
    </cfRule>
    <cfRule type="cellIs" dxfId="76" priority="9" operator="equal">
      <formula>"OK"</formula>
    </cfRule>
    <cfRule type="cellIs" dxfId="75" priority="10" operator="equal">
      <formula>"KO"</formula>
    </cfRule>
  </conditionalFormatting>
  <conditionalFormatting sqref="F2:F87">
    <cfRule type="cellIs" dxfId="74" priority="7" operator="equal">
      <formula>"NOK"</formula>
    </cfRule>
  </conditionalFormatting>
  <conditionalFormatting sqref="F87">
    <cfRule type="cellIs" dxfId="73" priority="4" operator="equal">
      <formula>"S.O"</formula>
    </cfRule>
    <cfRule type="cellIs" dxfId="72" priority="5" operator="equal">
      <formula>"OK"</formula>
    </cfRule>
    <cfRule type="cellIs" dxfId="71" priority="6" operator="equal">
      <formula>"KO"</formula>
    </cfRule>
  </conditionalFormatting>
  <conditionalFormatting sqref="A1">
    <cfRule type="cellIs" dxfId="70" priority="1" operator="equal">
      <formula>"NOK"</formula>
    </cfRule>
    <cfRule type="cellIs" dxfId="69" priority="2" operator="equal">
      <formula>"OK"</formula>
    </cfRule>
    <cfRule type="cellIs" dxfId="68" priority="3" operator="equal">
      <formula>"KO"</formula>
    </cfRule>
  </conditionalFormatting>
  <printOptions headings="1"/>
  <pageMargins left="0.23622047244094491" right="0.23622047244094491" top="1.1023622047244095" bottom="0.74803149606299213" header="0.31496062992125984" footer="0.31496062992125984"/>
  <pageSetup paperSize="8" scale="27" fitToHeight="0" orientation="portrait" r:id="rId1"/>
  <headerFooter>
    <oddHeader>&amp;L&amp;G&amp;C&amp;"-,Gras"&amp;16UK PROTECT</oddHeader>
    <oddFooter>&amp;C&amp;"-,Gras"&amp;16UK PROTECT&amp;RSynthesis - NCSS-V1.2-HDD_Div2_RevA
&amp;P /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AE153"/>
  <sheetViews>
    <sheetView zoomScale="70" zoomScaleNormal="70" workbookViewId="0">
      <selection activeCell="E9" sqref="E9:G9"/>
    </sheetView>
  </sheetViews>
  <sheetFormatPr baseColWidth="10" defaultColWidth="11.5703125" defaultRowHeight="15" x14ac:dyDescent="0.25"/>
  <cols>
    <col min="1" max="1" width="4.140625" style="124" customWidth="1"/>
    <col min="2" max="2" width="18.28515625" style="124" bestFit="1" customWidth="1"/>
    <col min="3" max="3" width="11.5703125" style="124"/>
    <col min="4" max="4" width="29.85546875" style="124" customWidth="1"/>
    <col min="5" max="5" width="13.7109375" style="124" customWidth="1"/>
    <col min="6" max="6" width="12.85546875" style="124" customWidth="1"/>
    <col min="7" max="7" width="25.28515625" style="124" customWidth="1"/>
    <col min="8" max="8" width="39.7109375" style="124" customWidth="1"/>
    <col min="9" max="9" width="29.7109375" style="124" customWidth="1"/>
    <col min="10" max="10" width="30.42578125" style="155" customWidth="1"/>
    <col min="11" max="11" width="40" style="124" customWidth="1"/>
    <col min="12" max="12" width="28.28515625" style="124" customWidth="1"/>
    <col min="13" max="13" width="39.5703125" style="124" bestFit="1" customWidth="1"/>
    <col min="14" max="16384" width="11.5703125" style="124"/>
  </cols>
  <sheetData>
    <row r="1" spans="1:31" ht="15" customHeight="1" thickBot="1" x14ac:dyDescent="0.3">
      <c r="A1" s="181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</row>
    <row r="2" spans="1:31" ht="30.75" thickBot="1" x14ac:dyDescent="0.3">
      <c r="B2" s="125" t="s">
        <v>24</v>
      </c>
      <c r="C2" s="125" t="s">
        <v>38</v>
      </c>
      <c r="D2" s="125" t="s">
        <v>0</v>
      </c>
      <c r="E2" s="197" t="s">
        <v>20</v>
      </c>
      <c r="F2" s="198"/>
      <c r="G2" s="199"/>
      <c r="H2" s="126" t="s">
        <v>32</v>
      </c>
      <c r="I2" s="126" t="s">
        <v>29</v>
      </c>
      <c r="J2" s="127" t="s">
        <v>66</v>
      </c>
      <c r="K2" s="128" t="s">
        <v>67</v>
      </c>
      <c r="L2" s="129" t="s">
        <v>68</v>
      </c>
      <c r="M2" s="128" t="s">
        <v>69</v>
      </c>
    </row>
    <row r="3" spans="1:31" s="123" customFormat="1" ht="49.5" customHeight="1" x14ac:dyDescent="0.25">
      <c r="B3" s="130"/>
      <c r="C3" s="130"/>
      <c r="D3" s="130"/>
      <c r="E3" s="200"/>
      <c r="F3" s="201"/>
      <c r="G3" s="202"/>
      <c r="H3" s="131"/>
      <c r="I3" s="132"/>
      <c r="J3" s="133"/>
      <c r="K3" s="134"/>
      <c r="L3" s="134"/>
      <c r="M3" s="135"/>
    </row>
    <row r="4" spans="1:31" ht="33.6" customHeight="1" x14ac:dyDescent="0.25">
      <c r="B4" s="136"/>
      <c r="C4" s="136"/>
      <c r="D4" s="136"/>
      <c r="E4" s="188"/>
      <c r="F4" s="189"/>
      <c r="G4" s="190"/>
      <c r="H4" s="137"/>
      <c r="I4" s="130"/>
      <c r="J4" s="138"/>
      <c r="K4" s="139"/>
      <c r="L4" s="139"/>
      <c r="M4" s="140"/>
    </row>
    <row r="5" spans="1:31" ht="31.9" customHeight="1" x14ac:dyDescent="0.25">
      <c r="B5" s="136"/>
      <c r="C5" s="136"/>
      <c r="D5" s="136"/>
      <c r="E5" s="188"/>
      <c r="F5" s="189"/>
      <c r="G5" s="190"/>
      <c r="H5" s="137"/>
      <c r="I5" s="130"/>
      <c r="J5" s="138"/>
      <c r="K5" s="139"/>
      <c r="L5" s="139"/>
      <c r="M5" s="140"/>
    </row>
    <row r="6" spans="1:31" ht="29.45" customHeight="1" x14ac:dyDescent="0.25">
      <c r="B6" s="136"/>
      <c r="C6" s="136"/>
      <c r="D6" s="136"/>
      <c r="E6" s="188"/>
      <c r="F6" s="189"/>
      <c r="G6" s="190"/>
      <c r="H6" s="137"/>
      <c r="I6" s="130"/>
      <c r="J6" s="138"/>
      <c r="K6" s="139"/>
      <c r="L6" s="139"/>
      <c r="M6" s="140"/>
    </row>
    <row r="7" spans="1:31" ht="31.9" customHeight="1" x14ac:dyDescent="0.25">
      <c r="B7" s="136"/>
      <c r="C7" s="136"/>
      <c r="D7" s="136"/>
      <c r="E7" s="188"/>
      <c r="F7" s="189"/>
      <c r="G7" s="190"/>
      <c r="H7" s="137"/>
      <c r="I7" s="130"/>
      <c r="J7" s="138"/>
      <c r="K7" s="139"/>
      <c r="L7" s="139"/>
      <c r="M7" s="140"/>
    </row>
    <row r="8" spans="1:31" ht="29.45" customHeight="1" x14ac:dyDescent="0.25">
      <c r="B8" s="136"/>
      <c r="C8" s="136"/>
      <c r="D8" s="136"/>
      <c r="E8" s="188"/>
      <c r="F8" s="189"/>
      <c r="G8" s="190"/>
      <c r="H8" s="137"/>
      <c r="I8" s="130"/>
      <c r="J8" s="138"/>
      <c r="K8" s="139"/>
      <c r="L8" s="139"/>
      <c r="M8" s="140"/>
    </row>
    <row r="9" spans="1:31" ht="30.6" customHeight="1" x14ac:dyDescent="0.25">
      <c r="B9" s="136"/>
      <c r="C9" s="136"/>
      <c r="D9" s="136"/>
      <c r="E9" s="188"/>
      <c r="F9" s="189"/>
      <c r="G9" s="190"/>
      <c r="H9" s="137"/>
      <c r="I9" s="130"/>
      <c r="J9" s="138"/>
      <c r="K9" s="139"/>
      <c r="L9" s="139"/>
      <c r="M9" s="140"/>
    </row>
    <row r="10" spans="1:31" ht="38.450000000000003" customHeight="1" x14ac:dyDescent="0.25">
      <c r="B10" s="136"/>
      <c r="C10" s="136"/>
      <c r="D10" s="136"/>
      <c r="E10" s="188"/>
      <c r="F10" s="189"/>
      <c r="G10" s="190"/>
      <c r="H10" s="137"/>
      <c r="I10" s="130"/>
      <c r="J10" s="138"/>
      <c r="K10" s="139"/>
      <c r="L10" s="139"/>
      <c r="M10" s="140"/>
    </row>
    <row r="11" spans="1:31" x14ac:dyDescent="0.25">
      <c r="B11" s="136"/>
      <c r="C11" s="136"/>
      <c r="D11" s="136"/>
      <c r="E11" s="188"/>
      <c r="F11" s="189"/>
      <c r="G11" s="190"/>
      <c r="H11" s="141"/>
      <c r="I11" s="130"/>
      <c r="J11" s="138"/>
      <c r="K11" s="139"/>
      <c r="L11" s="139"/>
      <c r="M11" s="140"/>
    </row>
    <row r="12" spans="1:31" ht="84" customHeight="1" x14ac:dyDescent="0.25">
      <c r="B12" s="136"/>
      <c r="C12" s="136"/>
      <c r="D12" s="136"/>
      <c r="E12" s="188"/>
      <c r="F12" s="189"/>
      <c r="G12" s="190"/>
      <c r="H12" s="137"/>
      <c r="I12" s="130"/>
      <c r="J12" s="138"/>
      <c r="K12" s="139"/>
      <c r="L12" s="139"/>
      <c r="M12" s="140"/>
    </row>
    <row r="13" spans="1:31" ht="82.9" customHeight="1" x14ac:dyDescent="0.25">
      <c r="B13" s="136"/>
      <c r="C13" s="136"/>
      <c r="D13" s="136"/>
      <c r="E13" s="188"/>
      <c r="F13" s="189"/>
      <c r="G13" s="190"/>
      <c r="H13" s="137"/>
      <c r="I13" s="130"/>
      <c r="J13" s="160"/>
      <c r="K13" s="144"/>
      <c r="L13" s="144"/>
      <c r="M13" s="140"/>
    </row>
    <row r="14" spans="1:31" ht="39.6" customHeight="1" x14ac:dyDescent="0.25">
      <c r="B14" s="136"/>
      <c r="C14" s="136"/>
      <c r="D14" s="136"/>
      <c r="E14" s="188"/>
      <c r="F14" s="189"/>
      <c r="G14" s="190"/>
      <c r="H14" s="137"/>
      <c r="I14" s="142"/>
      <c r="J14" s="160"/>
      <c r="K14" s="143"/>
      <c r="L14" s="161"/>
      <c r="M14" s="142"/>
    </row>
    <row r="15" spans="1:31" ht="33.6" customHeight="1" x14ac:dyDescent="0.25">
      <c r="B15" s="136"/>
      <c r="C15" s="136"/>
      <c r="D15" s="136"/>
      <c r="E15" s="188"/>
      <c r="F15" s="189"/>
      <c r="G15" s="190"/>
      <c r="H15" s="137"/>
      <c r="I15" s="142"/>
      <c r="J15" s="160"/>
      <c r="K15" s="143"/>
      <c r="L15" s="161"/>
      <c r="M15" s="142"/>
    </row>
    <row r="16" spans="1:31" x14ac:dyDescent="0.25">
      <c r="B16" s="136"/>
      <c r="C16" s="136"/>
      <c r="D16" s="136"/>
      <c r="E16" s="188"/>
      <c r="F16" s="189"/>
      <c r="G16" s="190"/>
      <c r="H16" s="137"/>
      <c r="I16" s="142"/>
      <c r="J16" s="160"/>
      <c r="K16" s="144"/>
      <c r="L16" s="161"/>
      <c r="M16" s="140"/>
    </row>
    <row r="17" spans="2:13" x14ac:dyDescent="0.25">
      <c r="B17" s="136"/>
      <c r="C17" s="136"/>
      <c r="D17" s="136"/>
      <c r="E17" s="188"/>
      <c r="F17" s="189"/>
      <c r="G17" s="190"/>
      <c r="H17" s="141"/>
      <c r="I17" s="136"/>
      <c r="J17" s="160"/>
      <c r="K17" s="145"/>
      <c r="L17" s="161"/>
      <c r="M17" s="140"/>
    </row>
    <row r="18" spans="2:13" ht="67.150000000000006" customHeight="1" x14ac:dyDescent="0.25">
      <c r="B18" s="136"/>
      <c r="C18" s="136"/>
      <c r="D18" s="136"/>
      <c r="E18" s="188"/>
      <c r="F18" s="189"/>
      <c r="G18" s="190"/>
      <c r="H18" s="137"/>
      <c r="I18" s="130"/>
      <c r="J18" s="160"/>
      <c r="K18" s="144"/>
      <c r="L18" s="144"/>
      <c r="M18" s="140"/>
    </row>
    <row r="19" spans="2:13" x14ac:dyDescent="0.25">
      <c r="B19" s="136"/>
      <c r="C19" s="136"/>
      <c r="D19" s="136"/>
      <c r="E19" s="188"/>
      <c r="F19" s="189"/>
      <c r="G19" s="190"/>
      <c r="H19" s="141"/>
      <c r="I19" s="130"/>
      <c r="J19" s="138"/>
      <c r="K19" s="139"/>
      <c r="L19" s="139"/>
      <c r="M19" s="140"/>
    </row>
    <row r="20" spans="2:13" ht="64.900000000000006" customHeight="1" x14ac:dyDescent="0.25">
      <c r="B20" s="136"/>
      <c r="C20" s="136"/>
      <c r="D20" s="136"/>
      <c r="E20" s="188"/>
      <c r="F20" s="189"/>
      <c r="G20" s="190"/>
      <c r="H20" s="137"/>
      <c r="I20" s="130"/>
      <c r="J20" s="138"/>
      <c r="K20" s="139"/>
      <c r="L20" s="139"/>
      <c r="M20" s="140"/>
    </row>
    <row r="21" spans="2:13" ht="34.9" customHeight="1" x14ac:dyDescent="0.25">
      <c r="B21" s="136"/>
      <c r="C21" s="136"/>
      <c r="D21" s="136"/>
      <c r="E21" s="188"/>
      <c r="F21" s="189"/>
      <c r="G21" s="190"/>
      <c r="H21" s="141"/>
      <c r="I21" s="130"/>
      <c r="J21" s="138"/>
      <c r="K21" s="139"/>
      <c r="L21" s="139"/>
      <c r="M21" s="140"/>
    </row>
    <row r="22" spans="2:13" ht="63.6" customHeight="1" x14ac:dyDescent="0.25">
      <c r="B22" s="136"/>
      <c r="C22" s="136"/>
      <c r="D22" s="136"/>
      <c r="E22" s="188"/>
      <c r="F22" s="189"/>
      <c r="G22" s="190"/>
      <c r="H22" s="137"/>
      <c r="I22" s="130"/>
      <c r="J22" s="138"/>
      <c r="K22" s="139"/>
      <c r="L22" s="139"/>
      <c r="M22" s="140"/>
    </row>
    <row r="23" spans="2:13" ht="35.450000000000003" customHeight="1" x14ac:dyDescent="0.25">
      <c r="B23" s="136"/>
      <c r="C23" s="136"/>
      <c r="D23" s="136"/>
      <c r="E23" s="188"/>
      <c r="F23" s="189"/>
      <c r="G23" s="190"/>
      <c r="H23" s="141"/>
      <c r="I23" s="130"/>
      <c r="J23" s="138"/>
      <c r="K23" s="139"/>
      <c r="L23" s="139"/>
      <c r="M23" s="140"/>
    </row>
    <row r="24" spans="2:13" ht="52.9" customHeight="1" x14ac:dyDescent="0.25">
      <c r="B24" s="136"/>
      <c r="C24" s="136"/>
      <c r="D24" s="136"/>
      <c r="E24" s="188"/>
      <c r="F24" s="189"/>
      <c r="G24" s="190"/>
      <c r="H24" s="141"/>
      <c r="I24" s="130"/>
      <c r="J24" s="138"/>
      <c r="K24" s="139"/>
      <c r="L24" s="139"/>
      <c r="M24" s="140"/>
    </row>
    <row r="25" spans="2:13" ht="65.45" customHeight="1" x14ac:dyDescent="0.25">
      <c r="B25" s="136"/>
      <c r="C25" s="136"/>
      <c r="D25" s="136"/>
      <c r="E25" s="188"/>
      <c r="F25" s="189"/>
      <c r="G25" s="190"/>
      <c r="H25" s="141"/>
      <c r="I25" s="130"/>
      <c r="J25" s="138"/>
      <c r="K25" s="139"/>
      <c r="L25" s="139"/>
      <c r="M25" s="140"/>
    </row>
    <row r="26" spans="2:13" ht="48.6" customHeight="1" x14ac:dyDescent="0.25">
      <c r="B26" s="136"/>
      <c r="C26" s="136"/>
      <c r="D26" s="136"/>
      <c r="E26" s="188"/>
      <c r="F26" s="189"/>
      <c r="G26" s="190"/>
      <c r="H26" s="141"/>
      <c r="I26" s="130"/>
      <c r="J26" s="138"/>
      <c r="K26" s="139"/>
      <c r="L26" s="139"/>
      <c r="M26" s="140"/>
    </row>
    <row r="27" spans="2:13" ht="34.15" customHeight="1" x14ac:dyDescent="0.25">
      <c r="B27" s="136"/>
      <c r="C27" s="136"/>
      <c r="D27" s="136"/>
      <c r="E27" s="188"/>
      <c r="F27" s="189"/>
      <c r="G27" s="190"/>
      <c r="H27" s="141"/>
      <c r="I27" s="130"/>
      <c r="J27" s="138"/>
      <c r="K27" s="139"/>
      <c r="L27" s="139"/>
      <c r="M27" s="140"/>
    </row>
    <row r="28" spans="2:13" ht="64.150000000000006" customHeight="1" x14ac:dyDescent="0.25">
      <c r="B28" s="136"/>
      <c r="C28" s="136"/>
      <c r="D28" s="136"/>
      <c r="E28" s="188"/>
      <c r="F28" s="189"/>
      <c r="G28" s="190"/>
      <c r="H28" s="141"/>
      <c r="I28" s="130"/>
      <c r="J28" s="138"/>
      <c r="K28" s="139"/>
      <c r="L28" s="139"/>
      <c r="M28" s="140"/>
    </row>
    <row r="29" spans="2:13" ht="66.599999999999994" customHeight="1" x14ac:dyDescent="0.25">
      <c r="B29" s="136"/>
      <c r="C29" s="136"/>
      <c r="D29" s="136"/>
      <c r="E29" s="188"/>
      <c r="F29" s="189"/>
      <c r="G29" s="190"/>
      <c r="H29" s="141"/>
      <c r="I29" s="130"/>
      <c r="J29" s="138"/>
      <c r="K29" s="139"/>
      <c r="L29" s="139"/>
      <c r="M29" s="140"/>
    </row>
    <row r="30" spans="2:13" ht="73.150000000000006" customHeight="1" x14ac:dyDescent="0.25">
      <c r="B30" s="136"/>
      <c r="C30" s="136"/>
      <c r="D30" s="136"/>
      <c r="E30" s="191"/>
      <c r="F30" s="192"/>
      <c r="G30" s="193"/>
      <c r="H30" s="141"/>
      <c r="I30" s="130"/>
      <c r="J30" s="138"/>
      <c r="K30" s="139"/>
      <c r="L30" s="139"/>
      <c r="M30" s="140"/>
    </row>
    <row r="31" spans="2:13" ht="43.9" customHeight="1" x14ac:dyDescent="0.25">
      <c r="B31" s="136"/>
      <c r="C31" s="136"/>
      <c r="D31" s="136"/>
      <c r="E31" s="188"/>
      <c r="F31" s="189"/>
      <c r="G31" s="190"/>
      <c r="H31" s="141"/>
      <c r="I31" s="130"/>
      <c r="J31" s="138"/>
      <c r="K31" s="139"/>
      <c r="L31" s="139"/>
      <c r="M31" s="140"/>
    </row>
    <row r="32" spans="2:13" ht="18" customHeight="1" x14ac:dyDescent="0.25">
      <c r="B32" s="136"/>
      <c r="C32" s="136"/>
      <c r="D32" s="136"/>
      <c r="E32" s="188"/>
      <c r="F32" s="189"/>
      <c r="G32" s="190"/>
      <c r="H32" s="141"/>
      <c r="I32" s="130"/>
      <c r="J32" s="138"/>
      <c r="K32" s="139"/>
      <c r="L32" s="139"/>
      <c r="M32" s="140"/>
    </row>
    <row r="33" spans="2:13" ht="33.6" customHeight="1" x14ac:dyDescent="0.25">
      <c r="B33" s="136"/>
      <c r="C33" s="136"/>
      <c r="D33" s="136"/>
      <c r="E33" s="188"/>
      <c r="F33" s="189"/>
      <c r="G33" s="190"/>
      <c r="H33" s="137"/>
      <c r="I33" s="130"/>
      <c r="J33" s="138"/>
      <c r="K33" s="139"/>
      <c r="L33" s="139"/>
      <c r="M33" s="140"/>
    </row>
    <row r="34" spans="2:13" ht="75" customHeight="1" x14ac:dyDescent="0.25">
      <c r="B34" s="136"/>
      <c r="C34" s="136"/>
      <c r="D34" s="136"/>
      <c r="E34" s="188"/>
      <c r="F34" s="189"/>
      <c r="G34" s="190"/>
      <c r="H34" s="137"/>
      <c r="I34" s="130"/>
      <c r="J34" s="138"/>
      <c r="K34" s="139"/>
      <c r="L34" s="139"/>
      <c r="M34" s="140"/>
    </row>
    <row r="35" spans="2:13" ht="36" customHeight="1" x14ac:dyDescent="0.25">
      <c r="B35" s="136"/>
      <c r="C35" s="136"/>
      <c r="D35" s="136"/>
      <c r="E35" s="188"/>
      <c r="F35" s="189"/>
      <c r="G35" s="190"/>
      <c r="H35" s="137"/>
      <c r="I35" s="130"/>
      <c r="J35" s="138"/>
      <c r="K35" s="139"/>
      <c r="L35" s="139"/>
      <c r="M35" s="140"/>
    </row>
    <row r="36" spans="2:13" ht="32.450000000000003" customHeight="1" x14ac:dyDescent="0.25">
      <c r="B36" s="136"/>
      <c r="C36" s="136"/>
      <c r="D36" s="136"/>
      <c r="E36" s="188"/>
      <c r="F36" s="189"/>
      <c r="G36" s="190"/>
      <c r="H36" s="137"/>
      <c r="I36" s="130"/>
      <c r="J36" s="138"/>
      <c r="K36" s="139"/>
      <c r="L36" s="139"/>
      <c r="M36" s="140"/>
    </row>
    <row r="37" spans="2:13" ht="119.45" customHeight="1" x14ac:dyDescent="0.25">
      <c r="B37" s="136"/>
      <c r="C37" s="136"/>
      <c r="D37" s="136"/>
      <c r="E37" s="188"/>
      <c r="F37" s="189"/>
      <c r="G37" s="190"/>
      <c r="H37" s="137"/>
      <c r="I37" s="130"/>
      <c r="J37" s="138"/>
      <c r="K37" s="139"/>
      <c r="L37" s="139"/>
      <c r="M37" s="140"/>
    </row>
    <row r="38" spans="2:13" ht="134.44999999999999" customHeight="1" x14ac:dyDescent="0.25">
      <c r="B38" s="136"/>
      <c r="C38" s="136"/>
      <c r="D38" s="136"/>
      <c r="E38" s="188"/>
      <c r="F38" s="189"/>
      <c r="G38" s="190"/>
      <c r="H38" s="137"/>
      <c r="I38" s="130"/>
      <c r="J38" s="138"/>
      <c r="K38" s="139"/>
      <c r="L38" s="139"/>
      <c r="M38" s="140"/>
    </row>
    <row r="39" spans="2:13" ht="133.9" customHeight="1" x14ac:dyDescent="0.25">
      <c r="B39" s="136"/>
      <c r="C39" s="136"/>
      <c r="D39" s="136"/>
      <c r="E39" s="188"/>
      <c r="F39" s="189"/>
      <c r="G39" s="190"/>
      <c r="H39" s="137"/>
      <c r="I39" s="130"/>
      <c r="J39" s="138"/>
      <c r="K39" s="139"/>
      <c r="L39" s="139"/>
      <c r="M39" s="140"/>
    </row>
    <row r="40" spans="2:13" ht="135" customHeight="1" x14ac:dyDescent="0.25">
      <c r="B40" s="136"/>
      <c r="C40" s="136"/>
      <c r="D40" s="136"/>
      <c r="E40" s="188"/>
      <c r="F40" s="189"/>
      <c r="G40" s="190"/>
      <c r="H40" s="137"/>
      <c r="I40" s="162"/>
      <c r="J40" s="163"/>
      <c r="K40" s="144"/>
      <c r="L40" s="144"/>
      <c r="M40" s="140"/>
    </row>
    <row r="41" spans="2:13" x14ac:dyDescent="0.25">
      <c r="B41" s="136"/>
      <c r="C41" s="136"/>
      <c r="D41" s="136"/>
      <c r="E41" s="188"/>
      <c r="F41" s="189"/>
      <c r="G41" s="190"/>
      <c r="H41" s="141"/>
      <c r="I41" s="162"/>
      <c r="J41" s="163"/>
      <c r="K41" s="143"/>
      <c r="L41" s="161"/>
      <c r="M41" s="140"/>
    </row>
    <row r="42" spans="2:13" ht="52.15" customHeight="1" x14ac:dyDescent="0.25">
      <c r="B42" s="136"/>
      <c r="C42" s="136"/>
      <c r="D42" s="136"/>
      <c r="E42" s="188"/>
      <c r="F42" s="189"/>
      <c r="G42" s="190"/>
      <c r="H42" s="139"/>
      <c r="I42" s="162"/>
      <c r="J42" s="163"/>
      <c r="K42" s="144"/>
      <c r="L42" s="144"/>
      <c r="M42" s="140"/>
    </row>
    <row r="43" spans="2:13" ht="54" customHeight="1" x14ac:dyDescent="0.25">
      <c r="B43" s="136"/>
      <c r="C43" s="136"/>
      <c r="D43" s="136"/>
      <c r="E43" s="188"/>
      <c r="F43" s="189"/>
      <c r="G43" s="190"/>
      <c r="H43" s="146"/>
      <c r="I43" s="164"/>
      <c r="J43" s="163"/>
      <c r="K43" s="144"/>
      <c r="L43" s="144"/>
      <c r="M43" s="140"/>
    </row>
    <row r="44" spans="2:13" x14ac:dyDescent="0.25">
      <c r="B44" s="136"/>
      <c r="C44" s="136"/>
      <c r="D44" s="136"/>
      <c r="E44" s="188"/>
      <c r="F44" s="189"/>
      <c r="G44" s="190"/>
      <c r="H44" s="141"/>
      <c r="I44" s="148"/>
      <c r="J44" s="163"/>
      <c r="K44" s="144"/>
      <c r="L44" s="161"/>
      <c r="M44" s="140"/>
    </row>
    <row r="45" spans="2:13" ht="42.6" customHeight="1" x14ac:dyDescent="0.25">
      <c r="B45" s="136"/>
      <c r="C45" s="136"/>
      <c r="D45" s="136"/>
      <c r="E45" s="188"/>
      <c r="F45" s="189"/>
      <c r="G45" s="190"/>
      <c r="H45" s="137"/>
      <c r="I45" s="162"/>
      <c r="J45" s="163"/>
      <c r="K45" s="144"/>
      <c r="L45" s="144"/>
      <c r="M45" s="140"/>
    </row>
    <row r="46" spans="2:13" x14ac:dyDescent="0.25">
      <c r="B46" s="136"/>
      <c r="C46" s="136"/>
      <c r="D46" s="136"/>
      <c r="E46" s="188"/>
      <c r="F46" s="189"/>
      <c r="G46" s="190"/>
      <c r="H46" s="141"/>
      <c r="I46" s="164"/>
      <c r="J46" s="163"/>
      <c r="K46" s="144"/>
      <c r="L46" s="161"/>
      <c r="M46" s="140"/>
    </row>
    <row r="47" spans="2:13" x14ac:dyDescent="0.25">
      <c r="B47" s="136"/>
      <c r="C47" s="136"/>
      <c r="D47" s="136"/>
      <c r="E47" s="188"/>
      <c r="F47" s="189"/>
      <c r="G47" s="190"/>
      <c r="H47" s="141"/>
      <c r="I47" s="164"/>
      <c r="J47" s="163"/>
      <c r="K47" s="144"/>
      <c r="L47" s="161"/>
      <c r="M47" s="140"/>
    </row>
    <row r="48" spans="2:13" x14ac:dyDescent="0.25">
      <c r="B48" s="136"/>
      <c r="C48" s="136"/>
      <c r="D48" s="136"/>
      <c r="E48" s="188"/>
      <c r="F48" s="189"/>
      <c r="G48" s="190"/>
      <c r="H48" s="141"/>
      <c r="I48" s="164"/>
      <c r="J48" s="163"/>
      <c r="K48" s="144"/>
      <c r="L48" s="161"/>
      <c r="M48" s="140"/>
    </row>
    <row r="49" spans="2:13" x14ac:dyDescent="0.25">
      <c r="B49" s="136"/>
      <c r="C49" s="136"/>
      <c r="D49" s="136"/>
      <c r="E49" s="188"/>
      <c r="F49" s="189"/>
      <c r="G49" s="190"/>
      <c r="H49" s="141"/>
      <c r="I49" s="164"/>
      <c r="J49" s="163"/>
      <c r="K49" s="144"/>
      <c r="L49" s="161"/>
      <c r="M49" s="140"/>
    </row>
    <row r="50" spans="2:13" x14ac:dyDescent="0.25">
      <c r="B50" s="136"/>
      <c r="C50" s="136"/>
      <c r="D50" s="136"/>
      <c r="E50" s="188"/>
      <c r="F50" s="189"/>
      <c r="G50" s="190"/>
      <c r="H50" s="141"/>
      <c r="I50" s="148"/>
      <c r="J50" s="163"/>
      <c r="K50" s="144"/>
      <c r="L50" s="161"/>
      <c r="M50" s="140"/>
    </row>
    <row r="51" spans="2:13" x14ac:dyDescent="0.25">
      <c r="B51" s="136"/>
      <c r="C51" s="136"/>
      <c r="D51" s="136"/>
      <c r="E51" s="188"/>
      <c r="F51" s="189"/>
      <c r="G51" s="190"/>
      <c r="H51" s="141"/>
      <c r="I51" s="148"/>
      <c r="J51" s="163"/>
      <c r="K51" s="144"/>
      <c r="L51" s="161"/>
      <c r="M51" s="140"/>
    </row>
    <row r="52" spans="2:13" x14ac:dyDescent="0.25">
      <c r="B52" s="136"/>
      <c r="C52" s="136"/>
      <c r="D52" s="136"/>
      <c r="E52" s="188"/>
      <c r="F52" s="189"/>
      <c r="G52" s="190"/>
      <c r="H52" s="141"/>
      <c r="I52" s="148"/>
      <c r="J52" s="163"/>
      <c r="K52" s="144"/>
      <c r="L52" s="161"/>
      <c r="M52" s="140"/>
    </row>
    <row r="53" spans="2:13" x14ac:dyDescent="0.25">
      <c r="B53" s="136"/>
      <c r="C53" s="136"/>
      <c r="D53" s="136"/>
      <c r="E53" s="188"/>
      <c r="F53" s="189"/>
      <c r="G53" s="190"/>
      <c r="H53" s="141"/>
      <c r="I53" s="162"/>
      <c r="J53" s="163"/>
      <c r="K53" s="144"/>
      <c r="L53" s="144"/>
      <c r="M53" s="140"/>
    </row>
    <row r="54" spans="2:13" x14ac:dyDescent="0.25">
      <c r="B54" s="136"/>
      <c r="C54" s="136"/>
      <c r="D54" s="136"/>
      <c r="E54" s="188"/>
      <c r="F54" s="189"/>
      <c r="G54" s="190"/>
      <c r="H54" s="141"/>
      <c r="I54" s="162"/>
      <c r="J54" s="163"/>
      <c r="K54" s="144"/>
      <c r="L54" s="144"/>
      <c r="M54" s="140"/>
    </row>
    <row r="55" spans="2:13" x14ac:dyDescent="0.25">
      <c r="B55" s="136"/>
      <c r="C55" s="136"/>
      <c r="D55" s="136"/>
      <c r="E55" s="188"/>
      <c r="F55" s="189"/>
      <c r="G55" s="190"/>
      <c r="H55" s="141"/>
      <c r="I55" s="164"/>
      <c r="J55" s="163"/>
      <c r="K55" s="144"/>
      <c r="L55" s="161"/>
      <c r="M55" s="140"/>
    </row>
    <row r="56" spans="2:13" ht="46.15" customHeight="1" x14ac:dyDescent="0.25">
      <c r="B56" s="136"/>
      <c r="C56" s="136"/>
      <c r="D56" s="136"/>
      <c r="E56" s="188"/>
      <c r="F56" s="189"/>
      <c r="G56" s="190"/>
      <c r="H56" s="141"/>
      <c r="I56" s="162"/>
      <c r="J56" s="163"/>
      <c r="K56" s="144"/>
      <c r="L56" s="144"/>
      <c r="M56" s="140"/>
    </row>
    <row r="57" spans="2:13" ht="15.75" thickBot="1" x14ac:dyDescent="0.3">
      <c r="B57" s="136"/>
      <c r="C57" s="136"/>
      <c r="D57" s="136"/>
      <c r="E57" s="188"/>
      <c r="F57" s="189"/>
      <c r="G57" s="190"/>
      <c r="H57" s="141"/>
      <c r="I57" s="162"/>
      <c r="J57" s="163"/>
      <c r="K57" s="144"/>
      <c r="L57" s="144"/>
      <c r="M57" s="140"/>
    </row>
    <row r="58" spans="2:13" ht="15.75" thickBot="1" x14ac:dyDescent="0.3">
      <c r="B58" s="136"/>
      <c r="C58" s="136"/>
      <c r="D58" s="136"/>
      <c r="E58" s="188"/>
      <c r="F58" s="189"/>
      <c r="G58" s="190"/>
      <c r="H58" s="141"/>
      <c r="I58" s="148"/>
      <c r="J58" s="163"/>
      <c r="K58" s="143"/>
      <c r="L58" s="165"/>
      <c r="M58" s="147"/>
    </row>
    <row r="59" spans="2:13" ht="48" customHeight="1" x14ac:dyDescent="0.25">
      <c r="B59" s="136"/>
      <c r="C59" s="136"/>
      <c r="D59" s="136"/>
      <c r="E59" s="188"/>
      <c r="F59" s="189"/>
      <c r="G59" s="190"/>
      <c r="H59" s="137"/>
      <c r="I59" s="164"/>
      <c r="J59" s="163"/>
      <c r="K59" s="144"/>
      <c r="L59" s="144"/>
      <c r="M59" s="140"/>
    </row>
    <row r="60" spans="2:13" ht="46.9" customHeight="1" x14ac:dyDescent="0.25">
      <c r="B60" s="136"/>
      <c r="C60" s="136"/>
      <c r="D60" s="136"/>
      <c r="E60" s="188"/>
      <c r="F60" s="189"/>
      <c r="G60" s="190"/>
      <c r="H60" s="141"/>
      <c r="I60" s="164"/>
      <c r="J60" s="163"/>
      <c r="K60" s="144"/>
      <c r="L60" s="144"/>
      <c r="M60" s="140"/>
    </row>
    <row r="61" spans="2:13" ht="33" customHeight="1" x14ac:dyDescent="0.25">
      <c r="B61" s="136"/>
      <c r="C61" s="136"/>
      <c r="D61" s="136"/>
      <c r="E61" s="188"/>
      <c r="F61" s="189"/>
      <c r="G61" s="190"/>
      <c r="H61" s="141"/>
      <c r="I61" s="162"/>
      <c r="J61" s="163"/>
      <c r="K61" s="144"/>
      <c r="L61" s="144"/>
      <c r="M61" s="140"/>
    </row>
    <row r="62" spans="2:13" ht="46.9" customHeight="1" x14ac:dyDescent="0.25">
      <c r="B62" s="136"/>
      <c r="C62" s="136"/>
      <c r="D62" s="136"/>
      <c r="E62" s="188"/>
      <c r="F62" s="189"/>
      <c r="G62" s="190"/>
      <c r="H62" s="141"/>
      <c r="I62" s="164"/>
      <c r="J62" s="163"/>
      <c r="K62" s="144"/>
      <c r="L62" s="144"/>
      <c r="M62" s="140"/>
    </row>
    <row r="63" spans="2:13" x14ac:dyDescent="0.25">
      <c r="B63" s="136"/>
      <c r="C63" s="136"/>
      <c r="D63" s="136"/>
      <c r="E63" s="188"/>
      <c r="F63" s="189"/>
      <c r="G63" s="190"/>
      <c r="H63" s="141"/>
      <c r="I63" s="164"/>
      <c r="J63" s="163"/>
      <c r="K63" s="144"/>
      <c r="L63" s="161"/>
      <c r="M63" s="140"/>
    </row>
    <row r="64" spans="2:13" ht="34.9" customHeight="1" x14ac:dyDescent="0.25">
      <c r="B64" s="136"/>
      <c r="C64" s="136"/>
      <c r="D64" s="136"/>
      <c r="E64" s="188"/>
      <c r="F64" s="189"/>
      <c r="G64" s="190"/>
      <c r="H64" s="141"/>
      <c r="I64" s="162"/>
      <c r="J64" s="163"/>
      <c r="K64" s="144"/>
      <c r="L64" s="161"/>
      <c r="M64" s="140"/>
    </row>
    <row r="65" spans="2:13" ht="31.9" customHeight="1" x14ac:dyDescent="0.25">
      <c r="B65" s="136"/>
      <c r="C65" s="136"/>
      <c r="D65" s="136"/>
      <c r="E65" s="188"/>
      <c r="F65" s="189"/>
      <c r="G65" s="190"/>
      <c r="H65" s="141"/>
      <c r="I65" s="136"/>
      <c r="J65" s="138"/>
      <c r="K65" s="139"/>
      <c r="L65" s="139"/>
      <c r="M65" s="140"/>
    </row>
    <row r="66" spans="2:13" ht="43.15" customHeight="1" x14ac:dyDescent="0.25">
      <c r="B66" s="136"/>
      <c r="C66" s="136"/>
      <c r="D66" s="136"/>
      <c r="E66" s="188"/>
      <c r="F66" s="189"/>
      <c r="G66" s="190"/>
      <c r="H66" s="141"/>
      <c r="I66" s="136"/>
      <c r="J66" s="138"/>
      <c r="K66" s="139"/>
      <c r="L66" s="139"/>
      <c r="M66" s="140"/>
    </row>
    <row r="67" spans="2:13" ht="36" customHeight="1" x14ac:dyDescent="0.25">
      <c r="B67" s="136"/>
      <c r="C67" s="136"/>
      <c r="D67" s="136"/>
      <c r="E67" s="188"/>
      <c r="F67" s="189"/>
      <c r="G67" s="190"/>
      <c r="H67" s="141"/>
      <c r="I67" s="136"/>
      <c r="J67" s="138"/>
      <c r="K67" s="139"/>
      <c r="L67" s="139"/>
      <c r="M67" s="140"/>
    </row>
    <row r="68" spans="2:13" ht="45" customHeight="1" x14ac:dyDescent="0.25">
      <c r="B68" s="136"/>
      <c r="C68" s="136"/>
      <c r="D68" s="136"/>
      <c r="E68" s="188"/>
      <c r="F68" s="189"/>
      <c r="G68" s="190"/>
      <c r="H68" s="141"/>
      <c r="I68" s="136"/>
      <c r="J68" s="138"/>
      <c r="K68" s="139"/>
      <c r="L68" s="139"/>
      <c r="M68" s="140"/>
    </row>
    <row r="69" spans="2:13" ht="30" customHeight="1" x14ac:dyDescent="0.25">
      <c r="B69" s="136"/>
      <c r="C69" s="136"/>
      <c r="D69" s="136"/>
      <c r="E69" s="188"/>
      <c r="F69" s="189"/>
      <c r="G69" s="190"/>
      <c r="H69" s="141"/>
      <c r="I69" s="130"/>
      <c r="J69" s="138"/>
      <c r="K69" s="139"/>
      <c r="L69" s="139"/>
      <c r="M69" s="140"/>
    </row>
    <row r="70" spans="2:13" ht="43.15" customHeight="1" x14ac:dyDescent="0.25">
      <c r="B70" s="136"/>
      <c r="C70" s="136"/>
      <c r="D70" s="136"/>
      <c r="E70" s="188"/>
      <c r="F70" s="189"/>
      <c r="G70" s="190"/>
      <c r="H70" s="141"/>
      <c r="I70" s="130"/>
      <c r="J70" s="138"/>
      <c r="K70" s="139"/>
      <c r="L70" s="139"/>
      <c r="M70" s="140"/>
    </row>
    <row r="71" spans="2:13" ht="41.45" customHeight="1" x14ac:dyDescent="0.25">
      <c r="B71" s="136"/>
      <c r="C71" s="136"/>
      <c r="D71" s="136"/>
      <c r="E71" s="188"/>
      <c r="F71" s="189"/>
      <c r="G71" s="190"/>
      <c r="H71" s="141"/>
      <c r="I71" s="130"/>
      <c r="J71" s="138"/>
      <c r="K71" s="139"/>
      <c r="L71" s="139"/>
      <c r="M71" s="140"/>
    </row>
    <row r="72" spans="2:13" ht="43.9" customHeight="1" x14ac:dyDescent="0.25">
      <c r="B72" s="136"/>
      <c r="C72" s="136"/>
      <c r="D72" s="136"/>
      <c r="E72" s="188"/>
      <c r="F72" s="189"/>
      <c r="G72" s="190"/>
      <c r="H72" s="141"/>
      <c r="I72" s="130"/>
      <c r="J72" s="138"/>
      <c r="K72" s="139"/>
      <c r="L72" s="139"/>
      <c r="M72" s="140"/>
    </row>
    <row r="73" spans="2:13" ht="59.45" customHeight="1" x14ac:dyDescent="0.25">
      <c r="B73" s="136"/>
      <c r="C73" s="136"/>
      <c r="D73" s="136"/>
      <c r="E73" s="188"/>
      <c r="F73" s="189"/>
      <c r="G73" s="190"/>
      <c r="H73" s="141"/>
      <c r="I73" s="130"/>
      <c r="J73" s="138"/>
      <c r="K73" s="139"/>
      <c r="L73" s="139"/>
      <c r="M73" s="140"/>
    </row>
    <row r="74" spans="2:13" ht="43.15" customHeight="1" x14ac:dyDescent="0.25">
      <c r="B74" s="136"/>
      <c r="C74" s="136"/>
      <c r="D74" s="136"/>
      <c r="E74" s="188"/>
      <c r="F74" s="189"/>
      <c r="G74" s="190"/>
      <c r="H74" s="141"/>
      <c r="I74" s="130"/>
      <c r="J74" s="138"/>
      <c r="K74" s="139"/>
      <c r="L74" s="139"/>
      <c r="M74" s="140"/>
    </row>
    <row r="75" spans="2:13" ht="45" customHeight="1" x14ac:dyDescent="0.25">
      <c r="B75" s="136"/>
      <c r="C75" s="136"/>
      <c r="D75" s="136"/>
      <c r="E75" s="188"/>
      <c r="F75" s="189"/>
      <c r="G75" s="190"/>
      <c r="H75" s="141"/>
      <c r="I75" s="130"/>
      <c r="J75" s="138"/>
      <c r="K75" s="139"/>
      <c r="L75" s="139"/>
      <c r="M75" s="140"/>
    </row>
    <row r="76" spans="2:13" ht="44.45" customHeight="1" x14ac:dyDescent="0.25">
      <c r="B76" s="136"/>
      <c r="C76" s="136"/>
      <c r="D76" s="136"/>
      <c r="E76" s="188"/>
      <c r="F76" s="189"/>
      <c r="G76" s="190"/>
      <c r="H76" s="141"/>
      <c r="I76" s="130"/>
      <c r="J76" s="138"/>
      <c r="K76" s="139"/>
      <c r="L76" s="139"/>
      <c r="M76" s="140"/>
    </row>
    <row r="77" spans="2:13" ht="30" customHeight="1" x14ac:dyDescent="0.25">
      <c r="B77" s="136"/>
      <c r="C77" s="136"/>
      <c r="D77" s="136"/>
      <c r="E77" s="188"/>
      <c r="F77" s="189"/>
      <c r="G77" s="190"/>
      <c r="H77" s="141"/>
      <c r="I77" s="130"/>
      <c r="J77" s="138"/>
      <c r="K77" s="139"/>
      <c r="L77" s="139"/>
      <c r="M77" s="140"/>
    </row>
    <row r="78" spans="2:13" ht="46.15" customHeight="1" x14ac:dyDescent="0.25">
      <c r="B78" s="136"/>
      <c r="C78" s="136"/>
      <c r="D78" s="136"/>
      <c r="E78" s="188"/>
      <c r="F78" s="189"/>
      <c r="G78" s="190"/>
      <c r="H78" s="141"/>
      <c r="I78" s="130"/>
      <c r="J78" s="138"/>
      <c r="K78" s="139"/>
      <c r="L78" s="139"/>
      <c r="M78" s="140"/>
    </row>
    <row r="79" spans="2:13" ht="46.15" customHeight="1" x14ac:dyDescent="0.25">
      <c r="B79" s="136"/>
      <c r="C79" s="136"/>
      <c r="D79" s="136"/>
      <c r="E79" s="188"/>
      <c r="F79" s="189"/>
      <c r="G79" s="190"/>
      <c r="H79" s="141"/>
      <c r="I79" s="130"/>
      <c r="J79" s="138"/>
      <c r="K79" s="139"/>
      <c r="L79" s="139"/>
      <c r="M79" s="140"/>
    </row>
    <row r="80" spans="2:13" ht="44.45" customHeight="1" x14ac:dyDescent="0.25">
      <c r="B80" s="136"/>
      <c r="C80" s="136"/>
      <c r="D80" s="136"/>
      <c r="E80" s="188"/>
      <c r="F80" s="189"/>
      <c r="G80" s="190"/>
      <c r="H80" s="141"/>
      <c r="I80" s="162"/>
      <c r="J80" s="163"/>
      <c r="K80" s="144"/>
      <c r="L80" s="144"/>
      <c r="M80" s="166"/>
    </row>
    <row r="81" spans="2:13" ht="36.6" customHeight="1" x14ac:dyDescent="0.25">
      <c r="B81" s="136"/>
      <c r="C81" s="136"/>
      <c r="D81" s="136"/>
      <c r="E81" s="188"/>
      <c r="F81" s="189"/>
      <c r="G81" s="190"/>
      <c r="H81" s="141"/>
      <c r="I81" s="162"/>
      <c r="J81" s="163"/>
      <c r="K81" s="144"/>
      <c r="L81" s="144"/>
      <c r="M81" s="166"/>
    </row>
    <row r="82" spans="2:13" ht="33.6" customHeight="1" x14ac:dyDescent="0.25">
      <c r="B82" s="136"/>
      <c r="C82" s="136"/>
      <c r="D82" s="136"/>
      <c r="E82" s="188"/>
      <c r="F82" s="189"/>
      <c r="G82" s="190"/>
      <c r="H82" s="137"/>
      <c r="I82" s="162"/>
      <c r="J82" s="167"/>
      <c r="K82" s="144"/>
      <c r="L82" s="144"/>
      <c r="M82" s="166"/>
    </row>
    <row r="83" spans="2:13" ht="36" customHeight="1" x14ac:dyDescent="0.25">
      <c r="B83" s="136"/>
      <c r="C83" s="136"/>
      <c r="D83" s="136"/>
      <c r="E83" s="188"/>
      <c r="F83" s="189"/>
      <c r="G83" s="190"/>
      <c r="H83" s="137"/>
      <c r="I83" s="162"/>
      <c r="J83" s="168"/>
      <c r="K83" s="144"/>
      <c r="L83" s="144"/>
      <c r="M83" s="166"/>
    </row>
    <row r="84" spans="2:13" ht="30" customHeight="1" x14ac:dyDescent="0.25">
      <c r="B84" s="136"/>
      <c r="C84" s="136"/>
      <c r="D84" s="136"/>
      <c r="E84" s="188"/>
      <c r="F84" s="189"/>
      <c r="G84" s="190"/>
      <c r="H84" s="137"/>
      <c r="I84" s="162"/>
      <c r="J84" s="167"/>
      <c r="K84" s="144"/>
      <c r="L84" s="144"/>
      <c r="M84" s="166"/>
    </row>
    <row r="85" spans="2:13" ht="34.15" customHeight="1" x14ac:dyDescent="0.25">
      <c r="B85" s="136"/>
      <c r="C85" s="136"/>
      <c r="D85" s="136"/>
      <c r="E85" s="188"/>
      <c r="F85" s="189"/>
      <c r="G85" s="190"/>
      <c r="H85" s="137"/>
      <c r="I85" s="162"/>
      <c r="J85" s="167"/>
      <c r="K85" s="144"/>
      <c r="L85" s="144"/>
      <c r="M85" s="166"/>
    </row>
    <row r="86" spans="2:13" ht="34.9" customHeight="1" x14ac:dyDescent="0.25">
      <c r="B86" s="136"/>
      <c r="C86" s="136"/>
      <c r="D86" s="136"/>
      <c r="E86" s="188"/>
      <c r="F86" s="189"/>
      <c r="G86" s="190"/>
      <c r="H86" s="137"/>
      <c r="I86" s="162"/>
      <c r="J86" s="167"/>
      <c r="K86" s="144"/>
      <c r="L86" s="144"/>
      <c r="M86" s="166"/>
    </row>
    <row r="87" spans="2:13" ht="37.15" customHeight="1" x14ac:dyDescent="0.25">
      <c r="B87" s="136"/>
      <c r="C87" s="136"/>
      <c r="D87" s="136"/>
      <c r="E87" s="188"/>
      <c r="F87" s="189"/>
      <c r="G87" s="190"/>
      <c r="H87" s="137"/>
      <c r="I87" s="162"/>
      <c r="J87" s="167"/>
      <c r="K87" s="144"/>
      <c r="L87" s="144"/>
      <c r="M87" s="166"/>
    </row>
    <row r="88" spans="2:13" ht="47.45" customHeight="1" x14ac:dyDescent="0.25">
      <c r="B88" s="136"/>
      <c r="C88" s="136"/>
      <c r="D88" s="136"/>
      <c r="E88" s="188"/>
      <c r="F88" s="189"/>
      <c r="G88" s="190"/>
      <c r="H88" s="137"/>
      <c r="I88" s="162"/>
      <c r="J88" s="167"/>
      <c r="K88" s="144"/>
      <c r="L88" s="144"/>
      <c r="M88" s="166"/>
    </row>
    <row r="89" spans="2:13" ht="41.45" customHeight="1" x14ac:dyDescent="0.25">
      <c r="B89" s="148"/>
      <c r="C89" s="148"/>
      <c r="D89" s="148"/>
      <c r="E89" s="188"/>
      <c r="F89" s="189"/>
      <c r="G89" s="190"/>
      <c r="H89" s="139"/>
      <c r="I89" s="162"/>
      <c r="J89" s="167"/>
      <c r="K89" s="144"/>
      <c r="L89" s="144"/>
      <c r="M89" s="166"/>
    </row>
    <row r="90" spans="2:13" ht="48" customHeight="1" x14ac:dyDescent="0.25">
      <c r="B90" s="136"/>
      <c r="C90" s="136"/>
      <c r="D90" s="136"/>
      <c r="E90" s="188"/>
      <c r="F90" s="189"/>
      <c r="G90" s="190"/>
      <c r="H90" s="141"/>
      <c r="I90" s="162"/>
      <c r="J90" s="163"/>
      <c r="K90" s="144"/>
      <c r="L90" s="144"/>
      <c r="M90" s="166"/>
    </row>
    <row r="91" spans="2:13" ht="36" customHeight="1" x14ac:dyDescent="0.25">
      <c r="B91" s="136"/>
      <c r="C91" s="136"/>
      <c r="D91" s="136"/>
      <c r="E91" s="188"/>
      <c r="F91" s="189"/>
      <c r="G91" s="190"/>
      <c r="H91" s="137"/>
      <c r="I91" s="162"/>
      <c r="J91" s="163"/>
      <c r="K91" s="144"/>
      <c r="L91" s="144"/>
      <c r="M91" s="166"/>
    </row>
    <row r="92" spans="2:13" ht="44.45" customHeight="1" x14ac:dyDescent="0.25">
      <c r="B92" s="136"/>
      <c r="C92" s="136"/>
      <c r="D92" s="136"/>
      <c r="E92" s="188"/>
      <c r="F92" s="189"/>
      <c r="G92" s="190"/>
      <c r="H92" s="141"/>
      <c r="I92" s="148"/>
      <c r="J92" s="163"/>
      <c r="K92" s="143"/>
      <c r="L92" s="161"/>
      <c r="M92" s="166"/>
    </row>
    <row r="93" spans="2:13" ht="31.9" customHeight="1" x14ac:dyDescent="0.25">
      <c r="B93" s="136"/>
      <c r="C93" s="136"/>
      <c r="D93" s="136"/>
      <c r="E93" s="188"/>
      <c r="F93" s="189"/>
      <c r="G93" s="190"/>
      <c r="H93" s="141"/>
      <c r="I93" s="162"/>
      <c r="J93" s="163"/>
      <c r="K93" s="144"/>
      <c r="L93" s="144"/>
      <c r="M93" s="166"/>
    </row>
    <row r="94" spans="2:13" ht="61.9" customHeight="1" x14ac:dyDescent="0.25">
      <c r="B94" s="136"/>
      <c r="C94" s="136"/>
      <c r="D94" s="136"/>
      <c r="E94" s="188"/>
      <c r="F94" s="189"/>
      <c r="G94" s="190"/>
      <c r="H94" s="137"/>
      <c r="I94" s="130"/>
      <c r="J94" s="138"/>
      <c r="K94" s="139"/>
      <c r="L94" s="139"/>
      <c r="M94" s="140"/>
    </row>
    <row r="95" spans="2:13" ht="69.599999999999994" customHeight="1" x14ac:dyDescent="0.25">
      <c r="B95" s="136"/>
      <c r="C95" s="136"/>
      <c r="D95" s="136"/>
      <c r="E95" s="188"/>
      <c r="F95" s="189"/>
      <c r="G95" s="190"/>
      <c r="H95" s="137"/>
      <c r="I95" s="130"/>
      <c r="J95" s="138"/>
      <c r="K95" s="139"/>
      <c r="L95" s="139"/>
      <c r="M95" s="140"/>
    </row>
    <row r="96" spans="2:13" ht="47.45" customHeight="1" x14ac:dyDescent="0.25">
      <c r="B96" s="136"/>
      <c r="C96" s="136"/>
      <c r="D96" s="136"/>
      <c r="E96" s="188"/>
      <c r="F96" s="189"/>
      <c r="G96" s="190"/>
      <c r="H96" s="137"/>
      <c r="I96" s="130"/>
      <c r="J96" s="138"/>
      <c r="K96" s="139"/>
      <c r="L96" s="139"/>
      <c r="M96" s="140"/>
    </row>
    <row r="97" spans="2:13" ht="148.15" customHeight="1" x14ac:dyDescent="0.25">
      <c r="B97" s="136"/>
      <c r="C97" s="136"/>
      <c r="D97" s="136"/>
      <c r="E97" s="188"/>
      <c r="F97" s="189"/>
      <c r="G97" s="190"/>
      <c r="H97" s="137"/>
      <c r="I97" s="130"/>
      <c r="J97" s="138"/>
      <c r="K97" s="139"/>
      <c r="L97" s="139"/>
      <c r="M97" s="140"/>
    </row>
    <row r="98" spans="2:13" ht="147.6" customHeight="1" x14ac:dyDescent="0.25">
      <c r="B98" s="136"/>
      <c r="C98" s="136"/>
      <c r="D98" s="136"/>
      <c r="E98" s="188"/>
      <c r="F98" s="189"/>
      <c r="G98" s="190"/>
      <c r="H98" s="137"/>
      <c r="I98" s="130"/>
      <c r="J98" s="138"/>
      <c r="K98" s="139"/>
      <c r="L98" s="139"/>
      <c r="M98" s="140"/>
    </row>
    <row r="99" spans="2:13" ht="89.45" customHeight="1" x14ac:dyDescent="0.25">
      <c r="B99" s="136"/>
      <c r="C99" s="136"/>
      <c r="D99" s="136"/>
      <c r="E99" s="188"/>
      <c r="F99" s="189"/>
      <c r="G99" s="190"/>
      <c r="H99" s="137"/>
      <c r="I99" s="142"/>
      <c r="J99" s="138"/>
      <c r="K99" s="139"/>
      <c r="L99" s="139"/>
      <c r="M99" s="140"/>
    </row>
    <row r="100" spans="2:13" ht="243" customHeight="1" x14ac:dyDescent="0.25">
      <c r="B100" s="136"/>
      <c r="C100" s="136"/>
      <c r="D100" s="136"/>
      <c r="E100" s="188"/>
      <c r="F100" s="189"/>
      <c r="G100" s="190"/>
      <c r="H100" s="141"/>
      <c r="I100" s="130"/>
      <c r="J100" s="138"/>
      <c r="K100" s="139"/>
      <c r="L100" s="139"/>
      <c r="M100" s="140"/>
    </row>
    <row r="101" spans="2:13" ht="105.6" customHeight="1" x14ac:dyDescent="0.25">
      <c r="B101" s="136"/>
      <c r="C101" s="136"/>
      <c r="D101" s="136"/>
      <c r="E101" s="188"/>
      <c r="F101" s="189"/>
      <c r="G101" s="190"/>
      <c r="H101" s="137"/>
      <c r="I101" s="142"/>
      <c r="J101" s="138"/>
      <c r="K101" s="139"/>
      <c r="L101" s="139"/>
      <c r="M101" s="140"/>
    </row>
    <row r="102" spans="2:13" ht="308.45" customHeight="1" x14ac:dyDescent="0.25">
      <c r="B102" s="136"/>
      <c r="C102" s="136"/>
      <c r="D102" s="136"/>
      <c r="E102" s="188"/>
      <c r="F102" s="189"/>
      <c r="G102" s="190"/>
      <c r="H102" s="141"/>
      <c r="I102" s="136"/>
      <c r="J102" s="138"/>
      <c r="K102" s="139"/>
      <c r="L102" s="139"/>
      <c r="M102" s="140"/>
    </row>
    <row r="103" spans="2:13" ht="84.6" customHeight="1" x14ac:dyDescent="0.25">
      <c r="B103" s="136"/>
      <c r="C103" s="136"/>
      <c r="D103" s="136"/>
      <c r="E103" s="188"/>
      <c r="F103" s="189"/>
      <c r="G103" s="190"/>
      <c r="H103" s="137"/>
      <c r="I103" s="142"/>
      <c r="J103" s="138"/>
      <c r="K103" s="139"/>
      <c r="L103" s="139"/>
      <c r="M103" s="140"/>
    </row>
    <row r="104" spans="2:13" ht="141" customHeight="1" x14ac:dyDescent="0.25">
      <c r="B104" s="136"/>
      <c r="C104" s="136"/>
      <c r="D104" s="136"/>
      <c r="E104" s="191"/>
      <c r="F104" s="192"/>
      <c r="G104" s="193"/>
      <c r="H104" s="139"/>
      <c r="I104" s="130"/>
      <c r="J104" s="138"/>
      <c r="K104" s="139"/>
      <c r="L104" s="139"/>
      <c r="M104" s="140"/>
    </row>
    <row r="105" spans="2:13" ht="153" customHeight="1" thickBot="1" x14ac:dyDescent="0.3">
      <c r="B105" s="149"/>
      <c r="C105" s="149"/>
      <c r="D105" s="149"/>
      <c r="E105" s="194"/>
      <c r="F105" s="195"/>
      <c r="G105" s="196"/>
      <c r="H105" s="150"/>
      <c r="I105" s="151"/>
      <c r="J105" s="152"/>
      <c r="K105" s="153"/>
      <c r="L105" s="153"/>
      <c r="M105" s="154"/>
    </row>
    <row r="108" spans="2:13" x14ac:dyDescent="0.25">
      <c r="F108" s="155" t="s">
        <v>26</v>
      </c>
    </row>
    <row r="109" spans="2:13" x14ac:dyDescent="0.25">
      <c r="D109" s="122"/>
      <c r="E109" s="117" t="s">
        <v>70</v>
      </c>
      <c r="F109" s="156" t="s">
        <v>43</v>
      </c>
    </row>
    <row r="110" spans="2:13" x14ac:dyDescent="0.25">
      <c r="D110" s="156" t="s">
        <v>48</v>
      </c>
      <c r="E110" s="157">
        <v>7</v>
      </c>
      <c r="F110" s="156">
        <f>(E110/$E119)*100</f>
        <v>6.9306930693069315</v>
      </c>
    </row>
    <row r="111" spans="2:13" x14ac:dyDescent="0.25">
      <c r="D111" s="156" t="s">
        <v>71</v>
      </c>
      <c r="E111" s="157">
        <v>2</v>
      </c>
      <c r="F111" s="156">
        <f>(E111/E119)*100</f>
        <v>1.9801980198019802</v>
      </c>
    </row>
    <row r="112" spans="2:13" x14ac:dyDescent="0.25">
      <c r="D112" s="156" t="s">
        <v>51</v>
      </c>
      <c r="E112" s="157">
        <v>17</v>
      </c>
      <c r="F112" s="156">
        <f>(E112/E119)*100</f>
        <v>16.831683168316832</v>
      </c>
    </row>
    <row r="113" spans="4:6" x14ac:dyDescent="0.25">
      <c r="D113" s="158" t="s">
        <v>72</v>
      </c>
      <c r="E113" s="159">
        <v>27</v>
      </c>
      <c r="F113" s="156">
        <f>(E113/E119)*100</f>
        <v>26.732673267326735</v>
      </c>
    </row>
    <row r="114" spans="4:6" x14ac:dyDescent="0.25">
      <c r="D114" s="158" t="s">
        <v>58</v>
      </c>
      <c r="E114" s="159">
        <v>32</v>
      </c>
      <c r="F114" s="156">
        <f>(E114/E119)*100</f>
        <v>31.683168316831683</v>
      </c>
    </row>
    <row r="115" spans="4:6" x14ac:dyDescent="0.25">
      <c r="D115" s="158" t="s">
        <v>47</v>
      </c>
      <c r="E115" s="159">
        <v>8</v>
      </c>
      <c r="F115" s="156">
        <f>(E115/E119)*100</f>
        <v>7.9207920792079207</v>
      </c>
    </row>
    <row r="116" spans="4:6" x14ac:dyDescent="0.25">
      <c r="D116" s="158" t="s">
        <v>73</v>
      </c>
      <c r="E116" s="159">
        <v>4</v>
      </c>
      <c r="F116" s="156">
        <f>(E116/E119)*100</f>
        <v>3.9603960396039604</v>
      </c>
    </row>
    <row r="117" spans="4:6" x14ac:dyDescent="0.25">
      <c r="D117" s="156" t="s">
        <v>74</v>
      </c>
      <c r="E117" s="159">
        <v>3</v>
      </c>
      <c r="F117" s="156">
        <f>(E117/E119)*100</f>
        <v>2.9702970297029703</v>
      </c>
    </row>
    <row r="118" spans="4:6" x14ac:dyDescent="0.25">
      <c r="D118" s="156" t="s">
        <v>46</v>
      </c>
      <c r="E118" s="159">
        <v>1</v>
      </c>
      <c r="F118" s="156">
        <f>(E118/E119)*100</f>
        <v>0.99009900990099009</v>
      </c>
    </row>
    <row r="119" spans="4:6" x14ac:dyDescent="0.25">
      <c r="D119" s="158" t="s">
        <v>61</v>
      </c>
      <c r="E119" s="157">
        <f>SUM(E110:E118)</f>
        <v>101</v>
      </c>
      <c r="F119" s="156">
        <f>SUM(F110:F118)</f>
        <v>100</v>
      </c>
    </row>
    <row r="126" spans="4:6" x14ac:dyDescent="0.25">
      <c r="F126" s="155" t="s">
        <v>39</v>
      </c>
    </row>
    <row r="127" spans="4:6" x14ac:dyDescent="0.25">
      <c r="E127" s="117" t="s">
        <v>70</v>
      </c>
      <c r="F127" s="156" t="s">
        <v>43</v>
      </c>
    </row>
    <row r="128" spans="4:6" x14ac:dyDescent="0.25">
      <c r="D128" s="156" t="s">
        <v>48</v>
      </c>
      <c r="E128" s="117">
        <v>5</v>
      </c>
      <c r="F128" s="117">
        <f>(E128/E137)*100</f>
        <v>31.25</v>
      </c>
    </row>
    <row r="129" spans="4:6" x14ac:dyDescent="0.25">
      <c r="D129" s="156" t="s">
        <v>71</v>
      </c>
      <c r="E129" s="117">
        <v>1</v>
      </c>
      <c r="F129" s="117">
        <f>(E129/E137)*100</f>
        <v>6.25</v>
      </c>
    </row>
    <row r="130" spans="4:6" x14ac:dyDescent="0.25">
      <c r="D130" s="156" t="s">
        <v>51</v>
      </c>
      <c r="E130" s="117">
        <v>3</v>
      </c>
      <c r="F130" s="117">
        <f>(E130/E137)*100</f>
        <v>18.75</v>
      </c>
    </row>
    <row r="131" spans="4:6" x14ac:dyDescent="0.25">
      <c r="D131" s="158" t="s">
        <v>72</v>
      </c>
      <c r="E131" s="117">
        <v>0</v>
      </c>
      <c r="F131" s="117">
        <f>(E131/E137)*100</f>
        <v>0</v>
      </c>
    </row>
    <row r="132" spans="4:6" x14ac:dyDescent="0.25">
      <c r="D132" s="158" t="s">
        <v>58</v>
      </c>
      <c r="E132" s="117">
        <v>0</v>
      </c>
      <c r="F132" s="117">
        <f>(E132/E137)*100</f>
        <v>0</v>
      </c>
    </row>
    <row r="133" spans="4:6" x14ac:dyDescent="0.25">
      <c r="D133" s="158" t="s">
        <v>47</v>
      </c>
      <c r="E133" s="117">
        <v>7</v>
      </c>
      <c r="F133" s="117">
        <f>(E133/E137)*100</f>
        <v>43.75</v>
      </c>
    </row>
    <row r="134" spans="4:6" x14ac:dyDescent="0.25">
      <c r="D134" s="158" t="s">
        <v>73</v>
      </c>
      <c r="E134" s="117">
        <v>0</v>
      </c>
      <c r="F134" s="117">
        <f>(E134/E137)*100</f>
        <v>0</v>
      </c>
    </row>
    <row r="135" spans="4:6" x14ac:dyDescent="0.25">
      <c r="D135" s="156" t="s">
        <v>74</v>
      </c>
      <c r="E135" s="117">
        <v>0</v>
      </c>
      <c r="F135" s="117">
        <f>(E135/E137)*100</f>
        <v>0</v>
      </c>
    </row>
    <row r="136" spans="4:6" x14ac:dyDescent="0.25">
      <c r="D136" s="156" t="s">
        <v>46</v>
      </c>
      <c r="E136" s="117">
        <v>0</v>
      </c>
      <c r="F136" s="117">
        <f>(E136/E137)*100</f>
        <v>0</v>
      </c>
    </row>
    <row r="137" spans="4:6" x14ac:dyDescent="0.25">
      <c r="D137" s="158" t="s">
        <v>61</v>
      </c>
      <c r="E137" s="117">
        <f>SUM(E128:E136)</f>
        <v>16</v>
      </c>
      <c r="F137" s="117">
        <f>SUM(F128:F136)</f>
        <v>100</v>
      </c>
    </row>
    <row r="142" spans="4:6" x14ac:dyDescent="0.25">
      <c r="F142" s="155" t="s">
        <v>40</v>
      </c>
    </row>
    <row r="143" spans="4:6" x14ac:dyDescent="0.25">
      <c r="E143" s="117" t="s">
        <v>70</v>
      </c>
      <c r="F143" s="156" t="s">
        <v>43</v>
      </c>
    </row>
    <row r="144" spans="4:6" x14ac:dyDescent="0.25">
      <c r="D144" s="156" t="s">
        <v>48</v>
      </c>
      <c r="E144" s="117">
        <v>0</v>
      </c>
      <c r="F144" s="117">
        <f>(E144/E153)*100</f>
        <v>0</v>
      </c>
    </row>
    <row r="145" spans="4:6" x14ac:dyDescent="0.25">
      <c r="D145" s="156" t="s">
        <v>71</v>
      </c>
      <c r="E145" s="117">
        <v>0</v>
      </c>
      <c r="F145" s="117">
        <f>(E145/E153)*100</f>
        <v>0</v>
      </c>
    </row>
    <row r="146" spans="4:6" x14ac:dyDescent="0.25">
      <c r="D146" s="156" t="s">
        <v>51</v>
      </c>
      <c r="E146" s="117">
        <v>1</v>
      </c>
      <c r="F146" s="117">
        <f>(E146/E153)*100</f>
        <v>100</v>
      </c>
    </row>
    <row r="147" spans="4:6" x14ac:dyDescent="0.25">
      <c r="D147" s="158" t="s">
        <v>72</v>
      </c>
      <c r="E147" s="117">
        <v>0</v>
      </c>
      <c r="F147" s="117">
        <f>(E147/E153)*100</f>
        <v>0</v>
      </c>
    </row>
    <row r="148" spans="4:6" x14ac:dyDescent="0.25">
      <c r="D148" s="158" t="s">
        <v>58</v>
      </c>
      <c r="E148" s="117">
        <v>0</v>
      </c>
      <c r="F148" s="117">
        <f>(E148/E153)*100</f>
        <v>0</v>
      </c>
    </row>
    <row r="149" spans="4:6" x14ac:dyDescent="0.25">
      <c r="D149" s="158" t="s">
        <v>47</v>
      </c>
      <c r="E149" s="117">
        <v>0</v>
      </c>
      <c r="F149" s="117">
        <f>(E149/E153)*100</f>
        <v>0</v>
      </c>
    </row>
    <row r="150" spans="4:6" x14ac:dyDescent="0.25">
      <c r="D150" s="158" t="s">
        <v>73</v>
      </c>
      <c r="E150" s="117">
        <v>0</v>
      </c>
      <c r="F150" s="117">
        <f>(E150/E153)*100</f>
        <v>0</v>
      </c>
    </row>
    <row r="151" spans="4:6" x14ac:dyDescent="0.25">
      <c r="D151" s="156" t="s">
        <v>74</v>
      </c>
      <c r="E151" s="117">
        <v>0</v>
      </c>
      <c r="F151" s="117">
        <f>(E151/E153)*100</f>
        <v>0</v>
      </c>
    </row>
    <row r="152" spans="4:6" x14ac:dyDescent="0.25">
      <c r="D152" s="156" t="s">
        <v>46</v>
      </c>
      <c r="E152" s="117">
        <v>0</v>
      </c>
      <c r="F152" s="117">
        <f>(E152/E153)*100</f>
        <v>0</v>
      </c>
    </row>
    <row r="153" spans="4:6" x14ac:dyDescent="0.25">
      <c r="D153" s="158" t="s">
        <v>61</v>
      </c>
      <c r="E153" s="117">
        <f>SUM(E144:E152)</f>
        <v>1</v>
      </c>
      <c r="F153" s="117">
        <f>SUM(F144:F152)</f>
        <v>100</v>
      </c>
    </row>
  </sheetData>
  <autoFilter ref="B2:J105">
    <filterColumn colId="3" showButton="0"/>
    <filterColumn colId="4" showButton="0"/>
  </autoFilter>
  <mergeCells count="105">
    <mergeCell ref="E7:G7"/>
    <mergeCell ref="E8:G8"/>
    <mergeCell ref="E9:G9"/>
    <mergeCell ref="E10:G10"/>
    <mergeCell ref="E11:G11"/>
    <mergeCell ref="E12:G12"/>
    <mergeCell ref="A1:AE1"/>
    <mergeCell ref="E2:G2"/>
    <mergeCell ref="E3:G3"/>
    <mergeCell ref="E4:G4"/>
    <mergeCell ref="E5:G5"/>
    <mergeCell ref="E6:G6"/>
    <mergeCell ref="E19:G19"/>
    <mergeCell ref="E20:G20"/>
    <mergeCell ref="E21:G21"/>
    <mergeCell ref="E22:G22"/>
    <mergeCell ref="E23:G23"/>
    <mergeCell ref="E24:G24"/>
    <mergeCell ref="E13:G13"/>
    <mergeCell ref="E14:G14"/>
    <mergeCell ref="E15:G15"/>
    <mergeCell ref="E16:G16"/>
    <mergeCell ref="E17:G17"/>
    <mergeCell ref="E18:G18"/>
    <mergeCell ref="E31:G31"/>
    <mergeCell ref="E32:G32"/>
    <mergeCell ref="E33:G33"/>
    <mergeCell ref="E34:G34"/>
    <mergeCell ref="E35:G35"/>
    <mergeCell ref="E36:G36"/>
    <mergeCell ref="E25:G25"/>
    <mergeCell ref="E26:G26"/>
    <mergeCell ref="E27:G27"/>
    <mergeCell ref="E28:G28"/>
    <mergeCell ref="E29:G29"/>
    <mergeCell ref="E30:G30"/>
    <mergeCell ref="E43:G43"/>
    <mergeCell ref="E44:G44"/>
    <mergeCell ref="E45:G45"/>
    <mergeCell ref="E46:G46"/>
    <mergeCell ref="E47:G47"/>
    <mergeCell ref="E48:G48"/>
    <mergeCell ref="E37:G37"/>
    <mergeCell ref="E38:G38"/>
    <mergeCell ref="E39:G39"/>
    <mergeCell ref="E40:G40"/>
    <mergeCell ref="E41:G41"/>
    <mergeCell ref="E42:G42"/>
    <mergeCell ref="E55:G55"/>
    <mergeCell ref="E56:G56"/>
    <mergeCell ref="E57:G57"/>
    <mergeCell ref="E58:G58"/>
    <mergeCell ref="E59:G59"/>
    <mergeCell ref="E60:G60"/>
    <mergeCell ref="E49:G49"/>
    <mergeCell ref="E50:G50"/>
    <mergeCell ref="E51:G51"/>
    <mergeCell ref="E52:G52"/>
    <mergeCell ref="E53:G53"/>
    <mergeCell ref="E54:G54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E79:G79"/>
    <mergeCell ref="E80:G80"/>
    <mergeCell ref="E81:G81"/>
    <mergeCell ref="E82:G82"/>
    <mergeCell ref="E83:G83"/>
    <mergeCell ref="E84:G84"/>
    <mergeCell ref="E73:G73"/>
    <mergeCell ref="E74:G74"/>
    <mergeCell ref="E75:G75"/>
    <mergeCell ref="E76:G76"/>
    <mergeCell ref="E77:G77"/>
    <mergeCell ref="E78:G78"/>
    <mergeCell ref="E91:G91"/>
    <mergeCell ref="E92:G92"/>
    <mergeCell ref="E93:G93"/>
    <mergeCell ref="E94:G94"/>
    <mergeCell ref="E95:G95"/>
    <mergeCell ref="E96:G96"/>
    <mergeCell ref="E85:G85"/>
    <mergeCell ref="E86:G86"/>
    <mergeCell ref="E87:G87"/>
    <mergeCell ref="E88:G88"/>
    <mergeCell ref="E89:G89"/>
    <mergeCell ref="E90:G90"/>
    <mergeCell ref="E103:G103"/>
    <mergeCell ref="E104:G104"/>
    <mergeCell ref="E105:G105"/>
    <mergeCell ref="E97:G97"/>
    <mergeCell ref="E98:G98"/>
    <mergeCell ref="E99:G99"/>
    <mergeCell ref="E100:G100"/>
    <mergeCell ref="E101:G101"/>
    <mergeCell ref="E102:G102"/>
  </mergeCells>
  <conditionalFormatting sqref="H18">
    <cfRule type="cellIs" dxfId="67" priority="63" operator="equal">
      <formula>"KO"</formula>
    </cfRule>
    <cfRule type="cellIs" dxfId="66" priority="64" operator="equal">
      <formula>"OK"</formula>
    </cfRule>
  </conditionalFormatting>
  <conditionalFormatting sqref="J3:J42 J50:J54 J56:J58 J61 J64:J81 J44:J45 J90:J1048576">
    <cfRule type="cellIs" dxfId="65" priority="60" operator="equal">
      <formula>"S.O"</formula>
    </cfRule>
    <cfRule type="cellIs" dxfId="64" priority="61" operator="equal">
      <formula>"KO"</formula>
    </cfRule>
    <cfRule type="cellIs" dxfId="63" priority="62" operator="equal">
      <formula>"OK"</formula>
    </cfRule>
  </conditionalFormatting>
  <conditionalFormatting sqref="J3:J42 J50:J54 J56:J58 J61 J44:J45 J64:J1048576">
    <cfRule type="cellIs" dxfId="62" priority="59" operator="equal">
      <formula>"NOK"</formula>
    </cfRule>
  </conditionalFormatting>
  <conditionalFormatting sqref="J46">
    <cfRule type="cellIs" dxfId="61" priority="56" operator="equal">
      <formula>"S.O"</formula>
    </cfRule>
    <cfRule type="cellIs" dxfId="60" priority="57" operator="equal">
      <formula>"KO"</formula>
    </cfRule>
    <cfRule type="cellIs" dxfId="59" priority="58" operator="equal">
      <formula>"OK"</formula>
    </cfRule>
  </conditionalFormatting>
  <conditionalFormatting sqref="J46">
    <cfRule type="cellIs" dxfId="58" priority="55" operator="equal">
      <formula>"NOK"</formula>
    </cfRule>
  </conditionalFormatting>
  <conditionalFormatting sqref="J47">
    <cfRule type="cellIs" dxfId="57" priority="52" operator="equal">
      <formula>"S.O"</formula>
    </cfRule>
    <cfRule type="cellIs" dxfId="56" priority="53" operator="equal">
      <formula>"KO"</formula>
    </cfRule>
    <cfRule type="cellIs" dxfId="55" priority="54" operator="equal">
      <formula>"OK"</formula>
    </cfRule>
  </conditionalFormatting>
  <conditionalFormatting sqref="J47">
    <cfRule type="cellIs" dxfId="54" priority="51" operator="equal">
      <formula>"NOK"</formula>
    </cfRule>
  </conditionalFormatting>
  <conditionalFormatting sqref="J48">
    <cfRule type="cellIs" dxfId="53" priority="48" operator="equal">
      <formula>"S.O"</formula>
    </cfRule>
    <cfRule type="cellIs" dxfId="52" priority="49" operator="equal">
      <formula>"KO"</formula>
    </cfRule>
    <cfRule type="cellIs" dxfId="51" priority="50" operator="equal">
      <formula>"OK"</formula>
    </cfRule>
  </conditionalFormatting>
  <conditionalFormatting sqref="J48">
    <cfRule type="cellIs" dxfId="50" priority="47" operator="equal">
      <formula>"NOK"</formula>
    </cfRule>
  </conditionalFormatting>
  <conditionalFormatting sqref="J49">
    <cfRule type="cellIs" dxfId="49" priority="44" operator="equal">
      <formula>"S.O"</formula>
    </cfRule>
    <cfRule type="cellIs" dxfId="48" priority="45" operator="equal">
      <formula>"KO"</formula>
    </cfRule>
    <cfRule type="cellIs" dxfId="47" priority="46" operator="equal">
      <formula>"OK"</formula>
    </cfRule>
  </conditionalFormatting>
  <conditionalFormatting sqref="J49">
    <cfRule type="cellIs" dxfId="46" priority="43" operator="equal">
      <formula>"NOK"</formula>
    </cfRule>
  </conditionalFormatting>
  <conditionalFormatting sqref="J55">
    <cfRule type="cellIs" dxfId="45" priority="40" operator="equal">
      <formula>"S.O"</formula>
    </cfRule>
    <cfRule type="cellIs" dxfId="44" priority="41" operator="equal">
      <formula>"KO"</formula>
    </cfRule>
    <cfRule type="cellIs" dxfId="43" priority="42" operator="equal">
      <formula>"OK"</formula>
    </cfRule>
  </conditionalFormatting>
  <conditionalFormatting sqref="J55">
    <cfRule type="cellIs" dxfId="42" priority="39" operator="equal">
      <formula>"NOK"</formula>
    </cfRule>
  </conditionalFormatting>
  <conditionalFormatting sqref="J59">
    <cfRule type="cellIs" dxfId="41" priority="36" operator="equal">
      <formula>"S.O"</formula>
    </cfRule>
    <cfRule type="cellIs" dxfId="40" priority="37" operator="equal">
      <formula>"KO"</formula>
    </cfRule>
    <cfRule type="cellIs" dxfId="39" priority="38" operator="equal">
      <formula>"OK"</formula>
    </cfRule>
  </conditionalFormatting>
  <conditionalFormatting sqref="J59">
    <cfRule type="cellIs" dxfId="38" priority="35" operator="equal">
      <formula>"NOK"</formula>
    </cfRule>
  </conditionalFormatting>
  <conditionalFormatting sqref="J60">
    <cfRule type="cellIs" dxfId="37" priority="32" operator="equal">
      <formula>"S.O"</formula>
    </cfRule>
    <cfRule type="cellIs" dxfId="36" priority="33" operator="equal">
      <formula>"KO"</formula>
    </cfRule>
    <cfRule type="cellIs" dxfId="35" priority="34" operator="equal">
      <formula>"OK"</formula>
    </cfRule>
  </conditionalFormatting>
  <conditionalFormatting sqref="J60">
    <cfRule type="cellIs" dxfId="34" priority="31" operator="equal">
      <formula>"NOK"</formula>
    </cfRule>
  </conditionalFormatting>
  <conditionalFormatting sqref="J63">
    <cfRule type="cellIs" dxfId="33" priority="28" operator="equal">
      <formula>"S.O"</formula>
    </cfRule>
    <cfRule type="cellIs" dxfId="32" priority="29" operator="equal">
      <formula>"KO"</formula>
    </cfRule>
    <cfRule type="cellIs" dxfId="31" priority="30" operator="equal">
      <formula>"OK"</formula>
    </cfRule>
  </conditionalFormatting>
  <conditionalFormatting sqref="J63">
    <cfRule type="cellIs" dxfId="30" priority="27" operator="equal">
      <formula>"NOK"</formula>
    </cfRule>
  </conditionalFormatting>
  <conditionalFormatting sqref="J62">
    <cfRule type="cellIs" dxfId="29" priority="24" operator="equal">
      <formula>"S.O"</formula>
    </cfRule>
    <cfRule type="cellIs" dxfId="28" priority="25" operator="equal">
      <formula>"KO"</formula>
    </cfRule>
    <cfRule type="cellIs" dxfId="27" priority="26" operator="equal">
      <formula>"OK"</formula>
    </cfRule>
  </conditionalFormatting>
  <conditionalFormatting sqref="J62">
    <cfRule type="cellIs" dxfId="26" priority="23" operator="equal">
      <formula>"NOK"</formula>
    </cfRule>
  </conditionalFormatting>
  <conditionalFormatting sqref="J43">
    <cfRule type="cellIs" dxfId="25" priority="20" operator="equal">
      <formula>"S.O"</formula>
    </cfRule>
    <cfRule type="cellIs" dxfId="24" priority="21" operator="equal">
      <formula>"KO"</formula>
    </cfRule>
    <cfRule type="cellIs" dxfId="23" priority="22" operator="equal">
      <formula>"OK"</formula>
    </cfRule>
  </conditionalFormatting>
  <conditionalFormatting sqref="J43">
    <cfRule type="cellIs" dxfId="22" priority="19" operator="equal">
      <formula>"NOK"</formula>
    </cfRule>
  </conditionalFormatting>
  <conditionalFormatting sqref="L2">
    <cfRule type="cellIs" dxfId="21" priority="6" operator="equal">
      <formula>"KO"</formula>
    </cfRule>
    <cfRule type="cellIs" dxfId="20" priority="7" operator="equal">
      <formula>"OK"</formula>
    </cfRule>
  </conditionalFormatting>
  <conditionalFormatting sqref="H2:M2">
    <cfRule type="cellIs" dxfId="19" priority="14" operator="equal">
      <formula>"NOK"</formula>
    </cfRule>
  </conditionalFormatting>
  <conditionalFormatting sqref="L2">
    <cfRule type="cellIs" dxfId="18" priority="13" operator="equal">
      <formula>"NOK"</formula>
    </cfRule>
  </conditionalFormatting>
  <conditionalFormatting sqref="M2">
    <cfRule type="cellIs" dxfId="17" priority="11" operator="equal">
      <formula>"KO"</formula>
    </cfRule>
    <cfRule type="cellIs" dxfId="16" priority="12" operator="equal">
      <formula>"OK"</formula>
    </cfRule>
  </conditionalFormatting>
  <conditionalFormatting sqref="K2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J2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K2">
    <cfRule type="cellIs" dxfId="11" priority="10" operator="equal">
      <formula>"NOK"</formula>
    </cfRule>
  </conditionalFormatting>
  <conditionalFormatting sqref="M2">
    <cfRule type="cellIs" dxfId="10" priority="8" operator="equal">
      <formula>"KO"</formula>
    </cfRule>
    <cfRule type="cellIs" dxfId="9" priority="9" operator="equal">
      <formula>"OK"</formula>
    </cfRule>
  </conditionalFormatting>
  <conditionalFormatting sqref="M14">
    <cfRule type="cellIs" dxfId="8" priority="5" operator="equal">
      <formula>"NOK"</formula>
    </cfRule>
  </conditionalFormatting>
  <conditionalFormatting sqref="M15">
    <cfRule type="cellIs" dxfId="7" priority="4" operator="equal">
      <formula>"NOK"</formula>
    </cfRule>
  </conditionalFormatting>
  <conditionalFormatting sqref="A1">
    <cfRule type="cellIs" dxfId="6" priority="1" operator="equal">
      <formula>"NOK"</formula>
    </cfRule>
    <cfRule type="cellIs" dxfId="5" priority="2" operator="equal">
      <formula>"OK"</formula>
    </cfRule>
    <cfRule type="cellIs" dxfId="4" priority="3" operator="equal">
      <formula>"KO"</formula>
    </cfRule>
  </conditionalFormatting>
  <pageMargins left="0.23622047244094491" right="0.23622047244094491" top="1.1023622047244095" bottom="0.74803149606299213" header="0.31496062992125984" footer="0.31496062992125984"/>
  <pageSetup paperSize="8" scale="38" fitToHeight="0" orientation="landscape" r:id="rId1"/>
  <headerFooter>
    <oddHeader>&amp;L&amp;G&amp;C&amp;"-,Gras"&amp;16UK PROTECT</oddHeader>
    <oddFooter>&amp;C&amp;"-,Gras"&amp;16UK PROTECT&amp;RVR - NCSS-V1.2-HDD_Div2_RevA
&amp;P /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92D050"/>
    <pageSetUpPr fitToPage="1"/>
  </sheetPr>
  <dimension ref="A1:F62"/>
  <sheetViews>
    <sheetView zoomScale="55" zoomScaleNormal="55" workbookViewId="0">
      <selection activeCell="D36" sqref="D36"/>
    </sheetView>
  </sheetViews>
  <sheetFormatPr baseColWidth="10" defaultColWidth="10.85546875" defaultRowHeight="15" outlineLevelCol="1" x14ac:dyDescent="0.25"/>
  <cols>
    <col min="1" max="1" width="41" style="2" bestFit="1" customWidth="1"/>
    <col min="2" max="2" width="124.85546875" style="2" bestFit="1" customWidth="1"/>
    <col min="3" max="3" width="53.5703125" style="2" bestFit="1" customWidth="1"/>
    <col min="4" max="4" width="22.42578125" style="1" customWidth="1" outlineLevel="1"/>
    <col min="5" max="5" width="32.28515625" style="2" customWidth="1" outlineLevel="1"/>
    <col min="6" max="6" width="27" style="2" customWidth="1" outlineLevel="1"/>
    <col min="7" max="16384" width="10.85546875" style="2"/>
  </cols>
  <sheetData>
    <row r="1" spans="1:6" ht="15.75" thickBot="1" x14ac:dyDescent="0.3"/>
    <row r="2" spans="1:6" s="1" customFormat="1" ht="30.75" thickBot="1" x14ac:dyDescent="0.3">
      <c r="A2" s="59" t="s">
        <v>19</v>
      </c>
      <c r="B2" s="12" t="s">
        <v>0</v>
      </c>
      <c r="C2" s="54" t="s">
        <v>20</v>
      </c>
      <c r="D2" s="52" t="s">
        <v>27</v>
      </c>
      <c r="E2" s="13" t="s">
        <v>32</v>
      </c>
      <c r="F2" s="13" t="s">
        <v>29</v>
      </c>
    </row>
    <row r="3" spans="1:6" ht="15.75" thickBot="1" x14ac:dyDescent="0.3">
      <c r="A3" s="32" t="s">
        <v>21</v>
      </c>
      <c r="B3" s="33"/>
      <c r="C3" s="24"/>
      <c r="D3" s="24"/>
      <c r="E3" s="33"/>
      <c r="F3" s="33"/>
    </row>
    <row r="4" spans="1:6" x14ac:dyDescent="0.25">
      <c r="A4" s="3" t="s">
        <v>76</v>
      </c>
      <c r="B4" s="4"/>
      <c r="C4" s="26"/>
      <c r="D4" s="30" t="s">
        <v>22</v>
      </c>
      <c r="E4" s="61"/>
      <c r="F4" s="62"/>
    </row>
    <row r="5" spans="1:6" x14ac:dyDescent="0.25">
      <c r="A5" s="5" t="s">
        <v>77</v>
      </c>
      <c r="B5" s="6"/>
      <c r="C5" s="27"/>
      <c r="D5" s="25" t="s">
        <v>22</v>
      </c>
      <c r="E5" s="7"/>
      <c r="F5" s="55"/>
    </row>
    <row r="6" spans="1:6" x14ac:dyDescent="0.25">
      <c r="A6" s="3" t="s">
        <v>78</v>
      </c>
      <c r="B6" s="6"/>
      <c r="C6" s="27"/>
      <c r="D6" s="25" t="s">
        <v>23</v>
      </c>
      <c r="E6" s="8"/>
      <c r="F6" s="55"/>
    </row>
    <row r="7" spans="1:6" x14ac:dyDescent="0.25">
      <c r="A7" s="5" t="s">
        <v>79</v>
      </c>
      <c r="B7" s="6"/>
      <c r="C7" s="28"/>
      <c r="D7" s="25" t="s">
        <v>23</v>
      </c>
      <c r="E7" s="7"/>
      <c r="F7" s="55"/>
    </row>
    <row r="8" spans="1:6" x14ac:dyDescent="0.25">
      <c r="A8" s="3" t="s">
        <v>80</v>
      </c>
      <c r="B8" s="6"/>
      <c r="C8" s="28"/>
      <c r="D8" s="25" t="s">
        <v>23</v>
      </c>
      <c r="E8" s="7"/>
      <c r="F8" s="55"/>
    </row>
    <row r="9" spans="1:6" x14ac:dyDescent="0.25">
      <c r="A9" s="5" t="s">
        <v>81</v>
      </c>
      <c r="B9" s="6"/>
      <c r="C9" s="28"/>
      <c r="D9" s="25" t="s">
        <v>23</v>
      </c>
      <c r="E9" s="7"/>
      <c r="F9" s="55"/>
    </row>
    <row r="10" spans="1:6" ht="15.75" thickBot="1" x14ac:dyDescent="0.3">
      <c r="A10" s="3" t="s">
        <v>82</v>
      </c>
      <c r="B10" s="35"/>
      <c r="C10" s="36"/>
      <c r="D10" s="25" t="s">
        <v>23</v>
      </c>
      <c r="E10" s="38"/>
      <c r="F10" s="63"/>
    </row>
    <row r="11" spans="1:6" ht="15.75" thickBot="1" x14ac:dyDescent="0.3">
      <c r="A11" s="41" t="s">
        <v>28</v>
      </c>
      <c r="B11" s="39"/>
      <c r="C11" s="40"/>
      <c r="D11" s="58"/>
      <c r="E11" s="20"/>
      <c r="F11" s="20"/>
    </row>
    <row r="12" spans="1:6" x14ac:dyDescent="0.25">
      <c r="A12" s="3" t="s">
        <v>83</v>
      </c>
      <c r="B12" s="4"/>
      <c r="C12" s="29"/>
      <c r="D12" s="30" t="s">
        <v>23</v>
      </c>
      <c r="E12" s="61"/>
      <c r="F12" s="62"/>
    </row>
    <row r="13" spans="1:6" x14ac:dyDescent="0.25">
      <c r="A13" s="5" t="s">
        <v>84</v>
      </c>
      <c r="B13" s="6"/>
      <c r="C13" s="28"/>
      <c r="D13" s="25" t="s">
        <v>22</v>
      </c>
      <c r="E13" s="7"/>
      <c r="F13" s="55"/>
    </row>
    <row r="14" spans="1:6" ht="15.75" thickBot="1" x14ac:dyDescent="0.3">
      <c r="A14" s="34"/>
      <c r="B14" s="35"/>
      <c r="C14" s="36"/>
      <c r="D14" s="37"/>
      <c r="E14" s="53"/>
      <c r="F14" s="63"/>
    </row>
    <row r="15" spans="1:6" ht="15.75" thickBot="1" x14ac:dyDescent="0.3">
      <c r="A15" s="41"/>
      <c r="B15" s="39"/>
      <c r="C15" s="40"/>
      <c r="D15" s="58"/>
      <c r="E15" s="20"/>
      <c r="F15" s="20"/>
    </row>
    <row r="16" spans="1:6" ht="15.75" thickBot="1" x14ac:dyDescent="0.3">
      <c r="A16" s="42"/>
      <c r="B16" s="43"/>
      <c r="C16" s="44"/>
      <c r="D16" s="45"/>
      <c r="E16" s="64"/>
      <c r="F16" s="65"/>
    </row>
    <row r="17" spans="1:6" ht="15.75" thickBot="1" x14ac:dyDescent="0.3">
      <c r="A17" s="41"/>
      <c r="B17" s="39"/>
      <c r="C17" s="46"/>
      <c r="D17" s="58"/>
      <c r="E17" s="20"/>
      <c r="F17" s="20"/>
    </row>
    <row r="18" spans="1:6" ht="15.75" thickBot="1" x14ac:dyDescent="0.3">
      <c r="A18" s="42"/>
      <c r="B18" s="43"/>
      <c r="C18" s="47"/>
      <c r="D18" s="25"/>
      <c r="E18" s="64"/>
      <c r="F18" s="65"/>
    </row>
    <row r="19" spans="1:6" ht="15.75" thickBot="1" x14ac:dyDescent="0.3">
      <c r="A19" s="41"/>
      <c r="B19" s="39"/>
      <c r="C19" s="40"/>
      <c r="D19" s="58"/>
      <c r="E19" s="20"/>
      <c r="F19" s="20"/>
    </row>
    <row r="20" spans="1:6" x14ac:dyDescent="0.25">
      <c r="A20" s="3"/>
      <c r="B20" s="4"/>
      <c r="C20" s="29"/>
      <c r="D20" s="25"/>
      <c r="E20" s="49"/>
      <c r="F20" s="21"/>
    </row>
    <row r="21" spans="1:6" x14ac:dyDescent="0.25">
      <c r="A21" s="5"/>
      <c r="B21" s="6"/>
      <c r="C21" s="28"/>
      <c r="D21" s="25"/>
      <c r="E21" s="7"/>
      <c r="F21" s="55"/>
    </row>
    <row r="22" spans="1:6" x14ac:dyDescent="0.25">
      <c r="A22" s="5"/>
      <c r="B22" s="6"/>
      <c r="C22" s="28"/>
      <c r="D22" s="25"/>
      <c r="E22" s="7"/>
      <c r="F22" s="55"/>
    </row>
    <row r="23" spans="1:6" ht="329.25" customHeight="1" x14ac:dyDescent="0.25">
      <c r="A23" s="66"/>
      <c r="B23" s="6"/>
      <c r="C23" s="28"/>
      <c r="D23" s="25"/>
      <c r="E23" s="7"/>
      <c r="F23" s="55"/>
    </row>
    <row r="24" spans="1:6" ht="15.75" thickBot="1" x14ac:dyDescent="0.3">
      <c r="A24" s="34"/>
      <c r="B24" s="35"/>
      <c r="C24" s="36"/>
      <c r="D24" s="45"/>
      <c r="E24" s="38"/>
      <c r="F24" s="60"/>
    </row>
    <row r="25" spans="1:6" ht="15.75" thickBot="1" x14ac:dyDescent="0.3">
      <c r="A25" s="41"/>
      <c r="B25" s="39"/>
      <c r="C25" s="40"/>
      <c r="D25" s="58"/>
      <c r="E25" s="39"/>
      <c r="F25" s="57"/>
    </row>
    <row r="26" spans="1:6" ht="30.75" customHeight="1" thickBot="1" x14ac:dyDescent="0.3">
      <c r="A26" s="42"/>
      <c r="B26" s="43"/>
      <c r="C26" s="47"/>
      <c r="D26" s="45"/>
      <c r="E26" s="64"/>
      <c r="F26" s="65"/>
    </row>
    <row r="27" spans="1:6" ht="15.75" thickBot="1" x14ac:dyDescent="0.3">
      <c r="A27" s="41"/>
      <c r="B27" s="39"/>
      <c r="C27" s="40"/>
      <c r="D27" s="58"/>
      <c r="E27" s="20"/>
      <c r="F27" s="20"/>
    </row>
    <row r="28" spans="1:6" ht="15.75" thickBot="1" x14ac:dyDescent="0.3">
      <c r="A28" s="42"/>
      <c r="B28" s="43"/>
      <c r="C28" s="44"/>
      <c r="D28" s="45"/>
      <c r="E28" s="64"/>
      <c r="F28" s="65"/>
    </row>
    <row r="29" spans="1:6" ht="15.75" thickBot="1" x14ac:dyDescent="0.3">
      <c r="A29" s="41"/>
      <c r="B29" s="39"/>
      <c r="C29" s="46"/>
      <c r="D29" s="58"/>
      <c r="E29" s="20"/>
      <c r="F29" s="20"/>
    </row>
    <row r="30" spans="1:6" x14ac:dyDescent="0.25">
      <c r="A30" s="3"/>
      <c r="B30" s="4"/>
      <c r="C30" s="29"/>
      <c r="D30" s="30"/>
      <c r="E30" s="61"/>
      <c r="F30" s="62"/>
    </row>
    <row r="31" spans="1:6" ht="15.75" thickBot="1" x14ac:dyDescent="0.3">
      <c r="A31" s="34"/>
      <c r="B31" s="35"/>
      <c r="C31" s="48"/>
      <c r="D31" s="37"/>
      <c r="E31" s="17"/>
      <c r="F31" s="63"/>
    </row>
    <row r="32" spans="1:6" ht="15.75" thickBot="1" x14ac:dyDescent="0.3">
      <c r="A32" s="41"/>
      <c r="B32" s="39"/>
      <c r="C32" s="46"/>
      <c r="D32" s="58"/>
      <c r="E32" s="50"/>
      <c r="F32" s="20"/>
    </row>
    <row r="33" spans="1:6" x14ac:dyDescent="0.25">
      <c r="A33" s="3"/>
      <c r="B33" s="4"/>
      <c r="C33" s="29"/>
      <c r="D33" s="30"/>
      <c r="E33" s="61"/>
      <c r="F33" s="62"/>
    </row>
    <row r="34" spans="1:6" x14ac:dyDescent="0.25">
      <c r="A34" s="5"/>
      <c r="B34" s="6"/>
      <c r="C34" s="28"/>
      <c r="D34" s="25"/>
      <c r="E34" s="7"/>
      <c r="F34" s="55"/>
    </row>
    <row r="35" spans="1:6" ht="15.75" thickBot="1" x14ac:dyDescent="0.3">
      <c r="A35" s="34"/>
      <c r="B35" s="35"/>
      <c r="C35" s="36"/>
      <c r="D35" s="37"/>
      <c r="E35" s="53"/>
      <c r="F35" s="63"/>
    </row>
    <row r="36" spans="1:6" ht="15.75" thickBot="1" x14ac:dyDescent="0.3">
      <c r="A36" s="41"/>
      <c r="B36" s="39"/>
      <c r="C36" s="40"/>
      <c r="D36" s="58"/>
      <c r="E36" s="20"/>
      <c r="F36" s="20"/>
    </row>
    <row r="37" spans="1:6" x14ac:dyDescent="0.25">
      <c r="A37" s="3"/>
      <c r="B37" s="4"/>
      <c r="C37" s="29"/>
      <c r="D37" s="30"/>
      <c r="E37" s="61"/>
      <c r="F37" s="62"/>
    </row>
    <row r="38" spans="1:6" ht="15.75" thickBot="1" x14ac:dyDescent="0.3">
      <c r="A38" s="34"/>
      <c r="B38" s="35"/>
      <c r="C38" s="36"/>
      <c r="D38" s="37"/>
      <c r="E38" s="53"/>
      <c r="F38" s="63"/>
    </row>
    <row r="39" spans="1:6" ht="15.75" thickBot="1" x14ac:dyDescent="0.3">
      <c r="A39" s="41"/>
      <c r="B39" s="39"/>
      <c r="C39" s="40"/>
      <c r="D39" s="58"/>
      <c r="E39" s="20"/>
      <c r="F39" s="20"/>
    </row>
    <row r="40" spans="1:6" x14ac:dyDescent="0.25">
      <c r="A40" s="3"/>
      <c r="B40" s="4"/>
      <c r="C40" s="29"/>
      <c r="D40" s="30"/>
      <c r="E40" s="61"/>
      <c r="F40" s="62"/>
    </row>
    <row r="41" spans="1:6" x14ac:dyDescent="0.25">
      <c r="A41" s="5"/>
      <c r="B41" s="6"/>
      <c r="C41" s="28"/>
      <c r="D41" s="25"/>
      <c r="E41" s="7"/>
      <c r="F41" s="55"/>
    </row>
    <row r="42" spans="1:6" ht="15.75" thickBot="1" x14ac:dyDescent="0.3">
      <c r="A42" s="34"/>
      <c r="B42" s="35"/>
      <c r="C42" s="36"/>
      <c r="D42" s="37"/>
      <c r="E42" s="53"/>
      <c r="F42" s="63"/>
    </row>
    <row r="43" spans="1:6" ht="15.75" thickBot="1" x14ac:dyDescent="0.3">
      <c r="A43" s="41"/>
      <c r="B43" s="39"/>
      <c r="C43" s="40"/>
      <c r="D43" s="58"/>
      <c r="E43" s="20"/>
      <c r="F43" s="20"/>
    </row>
    <row r="44" spans="1:6" x14ac:dyDescent="0.25">
      <c r="A44" s="3"/>
      <c r="B44" s="4"/>
      <c r="C44" s="29"/>
      <c r="D44" s="30"/>
      <c r="E44" s="61"/>
      <c r="F44" s="62"/>
    </row>
    <row r="45" spans="1:6" x14ac:dyDescent="0.25">
      <c r="A45" s="5"/>
      <c r="B45" s="6"/>
      <c r="C45" s="28"/>
      <c r="D45" s="25"/>
      <c r="E45" s="7"/>
      <c r="F45" s="55"/>
    </row>
    <row r="46" spans="1:6" ht="15.75" thickBot="1" x14ac:dyDescent="0.3">
      <c r="A46" s="56"/>
      <c r="B46" s="35"/>
      <c r="C46" s="36"/>
      <c r="D46" s="37"/>
      <c r="E46" s="53"/>
      <c r="F46" s="63"/>
    </row>
    <row r="47" spans="1:6" ht="15.75" thickBot="1" x14ac:dyDescent="0.3">
      <c r="A47" s="41"/>
      <c r="B47" s="39"/>
      <c r="C47" s="40"/>
      <c r="D47" s="58"/>
      <c r="E47" s="20"/>
      <c r="F47" s="20"/>
    </row>
    <row r="48" spans="1:6" x14ac:dyDescent="0.25">
      <c r="A48" s="3"/>
      <c r="B48" s="4"/>
      <c r="C48" s="29"/>
      <c r="D48" s="30"/>
      <c r="E48" s="51"/>
      <c r="F48" s="62"/>
    </row>
    <row r="49" spans="1:6" x14ac:dyDescent="0.25">
      <c r="A49" s="5"/>
      <c r="B49" s="6"/>
      <c r="C49" s="27"/>
      <c r="D49" s="25"/>
      <c r="E49" s="7"/>
      <c r="F49" s="55"/>
    </row>
    <row r="50" spans="1:6" ht="15.75" thickBot="1" x14ac:dyDescent="0.3">
      <c r="A50" s="34"/>
      <c r="B50" s="35"/>
      <c r="C50" s="48"/>
      <c r="D50" s="37"/>
      <c r="E50" s="17"/>
      <c r="F50" s="63"/>
    </row>
    <row r="51" spans="1:6" ht="15.75" thickBot="1" x14ac:dyDescent="0.3">
      <c r="A51" s="41"/>
      <c r="B51" s="39"/>
      <c r="C51" s="46"/>
      <c r="D51" s="58"/>
      <c r="E51" s="50"/>
      <c r="F51" s="20"/>
    </row>
    <row r="52" spans="1:6" x14ac:dyDescent="0.25">
      <c r="A52" s="3"/>
      <c r="B52" s="4"/>
      <c r="C52" s="26"/>
      <c r="D52" s="30"/>
      <c r="E52" s="61"/>
      <c r="F52" s="62"/>
    </row>
    <row r="53" spans="1:6" ht="15.75" thickBot="1" x14ac:dyDescent="0.3">
      <c r="A53" s="34"/>
      <c r="B53" s="35"/>
      <c r="C53" s="36"/>
      <c r="D53" s="37"/>
      <c r="E53" s="53"/>
      <c r="F53" s="63"/>
    </row>
    <row r="54" spans="1:6" ht="15.75" thickBot="1" x14ac:dyDescent="0.3">
      <c r="A54" s="41"/>
      <c r="B54" s="39"/>
      <c r="C54" s="40"/>
      <c r="D54" s="58"/>
      <c r="E54" s="20"/>
      <c r="F54" s="20"/>
    </row>
    <row r="55" spans="1:6" x14ac:dyDescent="0.25">
      <c r="A55" s="3"/>
      <c r="B55" s="4"/>
      <c r="C55" s="29"/>
      <c r="D55" s="30"/>
      <c r="E55" s="61"/>
      <c r="F55" s="62"/>
    </row>
    <row r="56" spans="1:6" x14ac:dyDescent="0.25">
      <c r="A56" s="5"/>
      <c r="B56" s="6"/>
      <c r="C56" s="67"/>
      <c r="D56" s="25"/>
      <c r="E56" s="8"/>
      <c r="F56" s="55"/>
    </row>
    <row r="57" spans="1:6" ht="15.75" thickBot="1" x14ac:dyDescent="0.3">
      <c r="A57" s="9"/>
      <c r="B57" s="10"/>
      <c r="C57" s="68"/>
      <c r="D57" s="31"/>
      <c r="E57" s="11"/>
      <c r="F57" s="69"/>
    </row>
    <row r="58" spans="1:6" ht="15.75" thickBot="1" x14ac:dyDescent="0.3"/>
    <row r="59" spans="1:6" ht="21.75" thickBot="1" x14ac:dyDescent="0.3">
      <c r="A59" s="22" t="s">
        <v>30</v>
      </c>
      <c r="B59" s="23"/>
      <c r="C59" s="23"/>
      <c r="D59" s="23"/>
      <c r="E59" s="23"/>
      <c r="F59" s="20"/>
    </row>
    <row r="60" spans="1:6" ht="15.75" thickBot="1" x14ac:dyDescent="0.3"/>
    <row r="61" spans="1:6" ht="15.75" thickBot="1" x14ac:dyDescent="0.3">
      <c r="A61" s="13" t="s">
        <v>24</v>
      </c>
      <c r="B61" s="14" t="s">
        <v>0</v>
      </c>
      <c r="C61" s="203" t="s">
        <v>20</v>
      </c>
      <c r="D61" s="204"/>
      <c r="E61" s="12" t="s">
        <v>31</v>
      </c>
      <c r="F61" s="19" t="s">
        <v>29</v>
      </c>
    </row>
    <row r="62" spans="1:6" ht="15.75" thickBot="1" x14ac:dyDescent="0.3">
      <c r="A62" s="15" t="s">
        <v>25</v>
      </c>
      <c r="B62" s="16"/>
      <c r="C62" s="205"/>
      <c r="D62" s="206"/>
      <c r="E62" s="18"/>
      <c r="F62" s="70"/>
    </row>
  </sheetData>
  <mergeCells count="2">
    <mergeCell ref="C61:D61"/>
    <mergeCell ref="C62:D62"/>
  </mergeCells>
  <conditionalFormatting sqref="D58 D63:D1048576 D60 D1:D9 D11:D56">
    <cfRule type="cellIs" dxfId="3" priority="65" operator="equal">
      <formula>"NOK"</formula>
    </cfRule>
    <cfRule type="cellIs" dxfId="2" priority="66" operator="equal">
      <formula>"OK"</formula>
    </cfRule>
  </conditionalFormatting>
  <conditionalFormatting sqref="D10">
    <cfRule type="cellIs" dxfId="1" priority="1" operator="equal">
      <formula>"NOK"</formula>
    </cfRule>
    <cfRule type="cellIs" dxfId="0" priority="2" operator="equal">
      <formula>"OK"</formula>
    </cfRule>
  </conditionalFormatting>
  <pageMargins left="0.23622047244094491" right="0.23622047244094491" top="1.1023622047244095" bottom="0.74803149606299213" header="0.31496062992125984" footer="0.31496062992125984"/>
  <pageSetup paperSize="8" scale="28" fitToWidth="3" fitToHeight="0" orientation="portrait" r:id="rId1"/>
  <headerFooter>
    <oddHeader>&amp;L&amp;G&amp;C&amp;"-,Gras"&amp;16UK PROTECT</oddHeader>
    <oddFooter>&amp;C&amp;"-,Gras"&amp;16UK PROTECT&amp;RVR - NCSS-V1.2-HDD_Div2_RevA
&amp;P /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Synthèse règles par folio</vt:lpstr>
      <vt:lpstr>Synthèse règles par catégorie</vt:lpstr>
      <vt:lpstr>Synthèse rem. complémentaires</vt:lpstr>
      <vt:lpstr>1</vt:lpstr>
      <vt:lpstr>'1'!Impression_des_titres</vt:lpstr>
      <vt:lpstr>'Synthèse règles par folio'!Impression_des_titres</vt:lpstr>
      <vt:lpstr>'Synthèse rem. complémentaires'!Impression_des_titres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BOUCHER</dc:creator>
  <cp:lastModifiedBy>Pascal RICHARD</cp:lastModifiedBy>
  <cp:lastPrinted>2019-11-22T12:43:49Z</cp:lastPrinted>
  <dcterms:created xsi:type="dcterms:W3CDTF">2019-05-28T12:56:36Z</dcterms:created>
  <dcterms:modified xsi:type="dcterms:W3CDTF">2020-02-01T10:12:10Z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