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90" windowWidth="28515" windowHeight="12330" activeTab="2"/>
  </bookViews>
  <sheets>
    <sheet name="1" sheetId="1" r:id="rId1"/>
    <sheet name="2" sheetId="2" r:id="rId2"/>
    <sheet name="Recap " sheetId="3" r:id="rId3"/>
  </sheets>
  <definedNames>
    <definedName name="_xlnm._FilterDatabase" localSheetId="0" hidden="1">'1'!#REF!</definedName>
    <definedName name="_xlnm._FilterDatabase" localSheetId="1" hidden="1">'2'!#REF!</definedName>
    <definedName name="_xlnm._FilterDatabase" localSheetId="2" hidden="1">'Recap '!$P$2:$P$11</definedName>
    <definedName name="Liste">'Recap '!$P$2:$P$20</definedName>
  </definedNames>
  <calcPr calcId="125725"/>
</workbook>
</file>

<file path=xl/calcChain.xml><?xml version="1.0" encoding="utf-8"?>
<calcChain xmlns="http://schemas.openxmlformats.org/spreadsheetml/2006/main">
  <c r="D28" i="2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A3" l="1"/>
  <c r="B3"/>
  <c r="C3"/>
  <c r="D3"/>
  <c r="G7"/>
  <c r="J7" s="1"/>
  <c r="K7"/>
  <c r="N7" s="1"/>
  <c r="G8"/>
  <c r="J8" s="1"/>
  <c r="K8"/>
  <c r="N8" s="1"/>
  <c r="G9"/>
  <c r="J9" s="1"/>
  <c r="K9"/>
  <c r="N9"/>
  <c r="G10"/>
  <c r="J10" s="1"/>
  <c r="K10"/>
  <c r="N10" s="1"/>
  <c r="G11"/>
  <c r="J11" s="1"/>
  <c r="K11"/>
  <c r="N11" s="1"/>
  <c r="G12"/>
  <c r="J12" s="1"/>
  <c r="K12"/>
  <c r="N12" s="1"/>
  <c r="G13"/>
  <c r="J13" s="1"/>
  <c r="K13"/>
  <c r="N13" s="1"/>
  <c r="G14"/>
  <c r="J14"/>
  <c r="K14"/>
  <c r="N14" s="1"/>
  <c r="G15"/>
  <c r="J15" s="1"/>
  <c r="K15"/>
  <c r="N15" s="1"/>
  <c r="G16"/>
  <c r="J16" s="1"/>
  <c r="K16"/>
  <c r="N16" s="1"/>
  <c r="A3" i="1"/>
  <c r="B3"/>
  <c r="C3"/>
  <c r="D3"/>
  <c r="D6"/>
  <c r="G7" s="1"/>
  <c r="J7" s="1"/>
  <c r="D7"/>
  <c r="K7"/>
  <c r="N7" s="1"/>
  <c r="D8"/>
  <c r="D9"/>
  <c r="K9"/>
  <c r="N9"/>
  <c r="D10"/>
  <c r="K10"/>
  <c r="N10"/>
  <c r="D11"/>
  <c r="G11"/>
  <c r="J11"/>
  <c r="K11"/>
  <c r="N11" s="1"/>
  <c r="D12"/>
  <c r="G12"/>
  <c r="J12"/>
  <c r="D13"/>
  <c r="K12" s="1"/>
  <c r="N12" s="1"/>
  <c r="G13"/>
  <c r="J13" s="1"/>
  <c r="K13"/>
  <c r="N13"/>
  <c r="D14"/>
  <c r="G14" s="1"/>
  <c r="J14" s="1"/>
  <c r="K14"/>
  <c r="N14"/>
  <c r="D15"/>
  <c r="G15"/>
  <c r="J15"/>
  <c r="K15"/>
  <c r="N15" s="1"/>
  <c r="D16"/>
  <c r="G16"/>
  <c r="J16"/>
  <c r="K16"/>
  <c r="N16"/>
  <c r="D17"/>
  <c r="D18"/>
  <c r="D19"/>
  <c r="D20"/>
  <c r="D21"/>
  <c r="K8" s="1"/>
  <c r="N8" s="1"/>
  <c r="D22"/>
  <c r="G9" s="1"/>
  <c r="J9" s="1"/>
  <c r="D23"/>
  <c r="D24"/>
  <c r="G8" s="1"/>
  <c r="J8" s="1"/>
  <c r="D25"/>
  <c r="D26"/>
  <c r="G10" s="1"/>
  <c r="J10" s="1"/>
  <c r="D27"/>
  <c r="D28"/>
</calcChain>
</file>

<file path=xl/sharedStrings.xml><?xml version="1.0" encoding="utf-8"?>
<sst xmlns="http://schemas.openxmlformats.org/spreadsheetml/2006/main" count="180" uniqueCount="40">
  <si>
    <t>Client1</t>
  </si>
  <si>
    <t>matos3</t>
  </si>
  <si>
    <t>matos2</t>
  </si>
  <si>
    <t>Client4</t>
  </si>
  <si>
    <t>matos1</t>
  </si>
  <si>
    <t>matos4</t>
  </si>
  <si>
    <t>Client2</t>
  </si>
  <si>
    <t>Client3</t>
  </si>
  <si>
    <t>CHQ</t>
  </si>
  <si>
    <t>ESP</t>
  </si>
  <si>
    <t>CB</t>
  </si>
  <si>
    <t>Client5</t>
  </si>
  <si>
    <t>Client10</t>
  </si>
  <si>
    <t>Client9</t>
  </si>
  <si>
    <t>Client8</t>
  </si>
  <si>
    <t>Client7</t>
  </si>
  <si>
    <t>Client6</t>
  </si>
  <si>
    <t>Total SD</t>
  </si>
  <si>
    <t>MP</t>
  </si>
  <si>
    <t>Payé matos 2-4</t>
  </si>
  <si>
    <t>matos 2-4</t>
  </si>
  <si>
    <t>Total</t>
  </si>
  <si>
    <t>Payé matos 1-3</t>
  </si>
  <si>
    <t>matos 1-3</t>
  </si>
  <si>
    <t>Nom</t>
  </si>
  <si>
    <t>Détail crédits clients</t>
  </si>
  <si>
    <t>total</t>
  </si>
  <si>
    <t>matos</t>
  </si>
  <si>
    <t>Quant</t>
  </si>
  <si>
    <t>ttc</t>
  </si>
  <si>
    <t>ht</t>
  </si>
  <si>
    <t xml:space="preserve"> Taxe</t>
  </si>
  <si>
    <t>Date</t>
  </si>
  <si>
    <t>Débit</t>
  </si>
  <si>
    <t>Matériel</t>
  </si>
  <si>
    <t>Nom Client</t>
  </si>
  <si>
    <t>Quantité</t>
  </si>
  <si>
    <t>Liste des Clients</t>
  </si>
  <si>
    <t>mmmm</t>
  </si>
  <si>
    <t xml:space="preserve">Recap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</si>
</sst>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0"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theme="0"/>
      <name val="Arial"/>
      <family val="2"/>
    </font>
    <font>
      <sz val="10"/>
      <color rgb="FF0070C0"/>
      <name val="Arial"/>
      <family val="2"/>
    </font>
    <font>
      <sz val="10"/>
      <color theme="3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44" fontId="2" fillId="0" borderId="1" xfId="1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2" fontId="2" fillId="0" borderId="3" xfId="0" applyNumberFormat="1" applyFont="1" applyFill="1" applyBorder="1" applyAlignment="1" applyProtection="1">
      <alignment horizontal="center" vertical="center"/>
      <protection locked="0"/>
    </xf>
    <xf numFmtId="44" fontId="2" fillId="0" borderId="4" xfId="1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  <protection locked="0"/>
    </xf>
    <xf numFmtId="2" fontId="2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2" fontId="4" fillId="2" borderId="1" xfId="0" applyNumberFormat="1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2" fontId="4" fillId="2" borderId="2" xfId="0" applyNumberFormat="1" applyFont="1" applyFill="1" applyBorder="1" applyAlignment="1" applyProtection="1">
      <alignment horizontal="center" vertical="center"/>
    </xf>
    <xf numFmtId="2" fontId="6" fillId="2" borderId="2" xfId="0" applyNumberFormat="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  <protection locked="0"/>
    </xf>
    <xf numFmtId="2" fontId="6" fillId="2" borderId="2" xfId="0" applyNumberFormat="1" applyFont="1" applyFill="1" applyBorder="1" applyAlignment="1" applyProtection="1">
      <alignment horizontal="center" vertical="center"/>
      <protection locked="0"/>
    </xf>
    <xf numFmtId="2" fontId="4" fillId="2" borderId="4" xfId="0" applyNumberFormat="1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2" fontId="4" fillId="2" borderId="5" xfId="0" applyNumberFormat="1" applyFont="1" applyFill="1" applyBorder="1" applyAlignment="1" applyProtection="1">
      <alignment horizontal="center" vertical="center"/>
    </xf>
    <xf numFmtId="2" fontId="6" fillId="2" borderId="5" xfId="0" applyNumberFormat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  <protection locked="0"/>
    </xf>
    <xf numFmtId="2" fontId="6" fillId="2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" fillId="0" borderId="9" xfId="0" applyFont="1" applyFill="1" applyBorder="1" applyAlignment="1" applyProtection="1">
      <alignment vertical="center"/>
    </xf>
    <xf numFmtId="0" fontId="7" fillId="0" borderId="10" xfId="0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44" fontId="0" fillId="0" borderId="0" xfId="0" applyNumberFormat="1" applyAlignment="1" applyProtection="1">
      <alignment vertical="center"/>
    </xf>
    <xf numFmtId="44" fontId="8" fillId="0" borderId="0" xfId="1" applyFont="1" applyFill="1" applyBorder="1" applyAlignment="1" applyProtection="1">
      <alignment vertical="center"/>
      <protection locked="0"/>
    </xf>
    <xf numFmtId="44" fontId="8" fillId="0" borderId="0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</xf>
    <xf numFmtId="0" fontId="1" fillId="0" borderId="5" xfId="0" applyFont="1" applyBorder="1" applyAlignment="1" applyProtection="1">
      <alignment horizontal="center" vertical="center"/>
    </xf>
    <xf numFmtId="44" fontId="0" fillId="0" borderId="5" xfId="0" applyNumberFormat="1" applyBorder="1" applyAlignment="1" applyProtection="1">
      <alignment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44" fontId="1" fillId="0" borderId="5" xfId="0" applyNumberFormat="1" applyFont="1" applyBorder="1" applyAlignment="1" applyProtection="1">
      <alignment horizontal="center" vertical="center"/>
    </xf>
    <xf numFmtId="14" fontId="8" fillId="0" borderId="8" xfId="0" applyNumberFormat="1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44" fontId="0" fillId="0" borderId="5" xfId="0" applyNumberForma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5" xfId="1" applyNumberFormat="1" applyFont="1" applyBorder="1" applyAlignment="1">
      <alignment horizontal="center" vertical="center"/>
    </xf>
    <xf numFmtId="2" fontId="2" fillId="0" borderId="5" xfId="0" applyNumberFormat="1" applyFont="1" applyFill="1" applyBorder="1" applyAlignment="1" applyProtection="1">
      <alignment horizontal="center" vertical="center"/>
      <protection locked="0"/>
    </xf>
    <xf numFmtId="44" fontId="2" fillId="0" borderId="5" xfId="1" applyFont="1" applyFill="1" applyBorder="1" applyAlignment="1" applyProtection="1">
      <alignment vertical="center"/>
    </xf>
    <xf numFmtId="44" fontId="0" fillId="0" borderId="0" xfId="0" applyNumberFormat="1" applyAlignment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  <protection locked="0"/>
    </xf>
  </cellXfs>
  <cellStyles count="3">
    <cellStyle name="Euro" xfId="2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5</xdr:row>
      <xdr:rowOff>152400</xdr:rowOff>
    </xdr:from>
    <xdr:to>
      <xdr:col>13</xdr:col>
      <xdr:colOff>638175</xdr:colOff>
      <xdr:row>20</xdr:row>
      <xdr:rowOff>133350</xdr:rowOff>
    </xdr:to>
    <xdr:sp macro="" textlink="">
      <xdr:nvSpPr>
        <xdr:cNvPr id="2" name="ZoneTexte 1"/>
        <xdr:cNvSpPr txBox="1"/>
      </xdr:nvSpPr>
      <xdr:spPr>
        <a:xfrm>
          <a:off x="6496050" y="962025"/>
          <a:ext cx="4638675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Alain,</a:t>
          </a:r>
        </a:p>
        <a:p>
          <a:r>
            <a:rPr lang="fr-FR" sz="1100" baseline="0"/>
            <a:t>bon alors un  autre essai avec une feuille pour la récap d'un client à la fois </a:t>
          </a:r>
        </a:p>
        <a:p>
          <a:r>
            <a:rPr lang="fr-FR" sz="1100" baseline="0"/>
            <a:t>Tu choisis le nom di client dans la combobox ci-dessus et tu auras la récap de toutes tes feuilles 1 2 3 4 enfin si elles existent bien sur</a:t>
          </a:r>
        </a:p>
        <a:p>
          <a:r>
            <a:rPr lang="fr-FR" sz="1100" baseline="0"/>
            <a:t>regardes testes et redis moi</a:t>
          </a:r>
        </a:p>
        <a:p>
          <a:r>
            <a:rPr lang="fr-FR" sz="1100" baseline="0"/>
            <a:t>la même chose que la version 1 avec un sous total par jour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</a:p>
        <a:p>
          <a:endParaRPr lang="fr-FR" sz="1100" baseline="0"/>
        </a:p>
        <a:p>
          <a:r>
            <a:rPr lang="fr-FR" sz="1100" baseline="0"/>
            <a:t>PS: bien sur la liste des clients peut être sur une autre feuille voir même cachée si tu le souhaites.</a:t>
          </a:r>
        </a:p>
        <a:p>
          <a:r>
            <a:rPr lang="fr-FR" sz="1100" baseline="0"/>
            <a:t>J'ai mis cela là en colonne P pour l'exemple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N28"/>
  <sheetViews>
    <sheetView zoomScaleNormal="100" workbookViewId="0">
      <selection activeCell="H40" sqref="H40"/>
    </sheetView>
  </sheetViews>
  <sheetFormatPr baseColWidth="10" defaultRowHeight="12.75"/>
  <cols>
    <col min="1" max="1" width="10.140625" style="2" customWidth="1"/>
    <col min="2" max="2" width="9.7109375" style="2" customWidth="1"/>
    <col min="3" max="3" width="11.85546875" style="1" customWidth="1"/>
    <col min="4" max="4" width="10.7109375" style="3" customWidth="1"/>
    <col min="5" max="5" width="7.7109375" style="1" customWidth="1"/>
    <col min="6" max="6" width="6" style="1" customWidth="1"/>
    <col min="7" max="7" width="11.5703125" style="2" customWidth="1"/>
    <col min="8" max="8" width="14.28515625" style="1" customWidth="1"/>
    <col min="9" max="9" width="5.5703125" style="1" customWidth="1"/>
    <col min="10" max="10" width="6.42578125" style="1" customWidth="1"/>
    <col min="11" max="11" width="9.28515625" style="1" customWidth="1"/>
    <col min="12" max="12" width="13.140625" style="1" customWidth="1"/>
    <col min="13" max="13" width="6.42578125" style="1" customWidth="1"/>
    <col min="14" max="14" width="9.42578125" style="2" customWidth="1"/>
    <col min="15" max="16384" width="11.42578125" style="1"/>
  </cols>
  <sheetData>
    <row r="1" spans="1:14" s="28" customFormat="1" ht="11.25" customHeight="1">
      <c r="A1" s="37" t="s">
        <v>4</v>
      </c>
      <c r="B1" s="37" t="s">
        <v>2</v>
      </c>
      <c r="C1" s="37" t="s">
        <v>1</v>
      </c>
      <c r="D1" s="37" t="s">
        <v>5</v>
      </c>
      <c r="E1" s="43"/>
      <c r="F1" s="42" t="s">
        <v>31</v>
      </c>
      <c r="G1" s="41">
        <v>40848</v>
      </c>
      <c r="M1" s="3"/>
    </row>
    <row r="2" spans="1:14" s="28" customFormat="1" ht="11.25" customHeight="1">
      <c r="A2" s="40">
        <v>2</v>
      </c>
      <c r="B2" s="40">
        <v>4</v>
      </c>
      <c r="C2" s="38">
        <v>6</v>
      </c>
      <c r="D2" s="38">
        <v>8</v>
      </c>
      <c r="E2" s="37" t="s">
        <v>30</v>
      </c>
      <c r="F2" s="39">
        <v>2</v>
      </c>
      <c r="M2" s="3"/>
    </row>
    <row r="3" spans="1:14" s="28" customFormat="1" ht="11.25" customHeight="1">
      <c r="A3" s="38">
        <f>A2+F2</f>
        <v>4</v>
      </c>
      <c r="B3" s="38">
        <f>B2+F2</f>
        <v>6</v>
      </c>
      <c r="C3" s="38">
        <f>C2+F2</f>
        <v>8</v>
      </c>
      <c r="D3" s="38">
        <f>D2+F2</f>
        <v>10</v>
      </c>
      <c r="E3" s="37" t="s">
        <v>29</v>
      </c>
      <c r="M3" s="3"/>
    </row>
    <row r="4" spans="1:14" s="28" customFormat="1" ht="11.25" customHeight="1" thickBot="1">
      <c r="A4" s="36"/>
      <c r="B4" s="34"/>
      <c r="C4" s="35"/>
      <c r="D4" s="34"/>
      <c r="E4" s="33"/>
      <c r="F4" s="33"/>
      <c r="G4" s="33"/>
      <c r="H4" s="33"/>
      <c r="I4" s="32"/>
      <c r="N4" s="3"/>
    </row>
    <row r="5" spans="1:14" s="28" customFormat="1" ht="11.25" customHeight="1">
      <c r="A5" s="31" t="s">
        <v>28</v>
      </c>
      <c r="B5" s="30" t="s">
        <v>27</v>
      </c>
      <c r="C5" s="30" t="s">
        <v>18</v>
      </c>
      <c r="D5" s="29" t="s">
        <v>26</v>
      </c>
      <c r="E5" s="62" t="s">
        <v>25</v>
      </c>
      <c r="F5" s="63"/>
      <c r="G5" s="63"/>
      <c r="H5" s="63"/>
      <c r="I5" s="63"/>
      <c r="J5" s="63"/>
      <c r="K5" s="63"/>
      <c r="L5" s="63"/>
      <c r="M5" s="63"/>
      <c r="N5" s="64"/>
    </row>
    <row r="6" spans="1:14" ht="11.25" customHeight="1">
      <c r="A6" s="9">
        <v>1</v>
      </c>
      <c r="B6" s="8" t="s">
        <v>4</v>
      </c>
      <c r="C6" s="8" t="s">
        <v>0</v>
      </c>
      <c r="D6" s="7">
        <f t="shared" ref="D6:D28" si="0">(A6*IF(B6="matos1",$A$2))+(A6*IF(B6="matos2",$B$2))+(A6*IF(B6="matos3",$C$2))+(A6*IF(B6="matos4",$D$2))</f>
        <v>2</v>
      </c>
      <c r="E6" s="60" t="s">
        <v>24</v>
      </c>
      <c r="F6" s="65"/>
      <c r="G6" s="27" t="s">
        <v>23</v>
      </c>
      <c r="H6" s="27" t="s">
        <v>22</v>
      </c>
      <c r="I6" s="27" t="s">
        <v>18</v>
      </c>
      <c r="J6" s="27" t="s">
        <v>21</v>
      </c>
      <c r="K6" s="27" t="s">
        <v>20</v>
      </c>
      <c r="L6" s="27" t="s">
        <v>19</v>
      </c>
      <c r="M6" s="27" t="s">
        <v>18</v>
      </c>
      <c r="N6" s="26" t="s">
        <v>17</v>
      </c>
    </row>
    <row r="7" spans="1:14" ht="11.25" customHeight="1">
      <c r="A7" s="9">
        <v>1</v>
      </c>
      <c r="B7" s="8" t="s">
        <v>2</v>
      </c>
      <c r="C7" s="8" t="s">
        <v>6</v>
      </c>
      <c r="D7" s="7">
        <f t="shared" si="0"/>
        <v>4</v>
      </c>
      <c r="E7" s="60" t="s">
        <v>0</v>
      </c>
      <c r="F7" s="61"/>
      <c r="G7" s="22">
        <f>(SUMIFS(D6:D28,C6:C28,$E7,B6:B28,"=matos1"))+(SUMIFS(D6:D28,C6:C28,$E7,B6:B28,"=matos3"))</f>
        <v>152</v>
      </c>
      <c r="H7" s="24"/>
      <c r="I7" s="23"/>
      <c r="J7" s="22">
        <f t="shared" ref="J7:J16" si="1">G7-H7</f>
        <v>152</v>
      </c>
      <c r="K7" s="21">
        <f>(SUMIFS(D6:D28,C6:C28,$E7,B6:B28,"=matos2"))+(SUMIFS(D6:D28,C6:C28,$E7,B6:B28,"=matos4"))</f>
        <v>440</v>
      </c>
      <c r="L7" s="25">
        <v>506.61</v>
      </c>
      <c r="M7" s="19" t="s">
        <v>10</v>
      </c>
      <c r="N7" s="18">
        <f t="shared" ref="N7:N16" si="2">K7-L7</f>
        <v>-66.610000000000014</v>
      </c>
    </row>
    <row r="8" spans="1:14" ht="11.25" customHeight="1">
      <c r="A8" s="9">
        <v>3</v>
      </c>
      <c r="B8" s="8" t="s">
        <v>4</v>
      </c>
      <c r="C8" s="8" t="s">
        <v>0</v>
      </c>
      <c r="D8" s="7">
        <f t="shared" si="0"/>
        <v>6</v>
      </c>
      <c r="E8" s="60" t="s">
        <v>6</v>
      </c>
      <c r="F8" s="61"/>
      <c r="G8" s="22">
        <f>(SUMIFS(D7:D28,C7:C28,$E8,B7:B28,"=matos1"))+(SUMIFS(D7:D28,C7:C28,$E8,B7:B28,"=matos3"))</f>
        <v>120</v>
      </c>
      <c r="H8" s="24"/>
      <c r="I8" s="23"/>
      <c r="J8" s="22">
        <f t="shared" si="1"/>
        <v>120</v>
      </c>
      <c r="K8" s="21">
        <f>(SUMIFS(D7:D28,C7:C28,$E8,B7:B28,"=matos2"))+(SUMIFS(D7:D28,C7:C28,$E8,B7:B28,"=matos4"))</f>
        <v>140</v>
      </c>
      <c r="L8" s="20"/>
      <c r="M8" s="19"/>
      <c r="N8" s="18">
        <f t="shared" si="2"/>
        <v>140</v>
      </c>
    </row>
    <row r="9" spans="1:14" ht="11.25" customHeight="1">
      <c r="A9" s="9">
        <v>5</v>
      </c>
      <c r="B9" s="8" t="s">
        <v>5</v>
      </c>
      <c r="C9" s="8" t="s">
        <v>3</v>
      </c>
      <c r="D9" s="7">
        <f t="shared" si="0"/>
        <v>40</v>
      </c>
      <c r="E9" s="60" t="s">
        <v>7</v>
      </c>
      <c r="F9" s="61"/>
      <c r="G9" s="22">
        <f>(SUMIFS(D8:D28,C8:C28,$E9,B8:B28,"=matos1"))+(SUMIFS(D8:D28,C8:C28,$E9,B8:B28,"=matos3"))</f>
        <v>108</v>
      </c>
      <c r="H9" s="24">
        <v>100</v>
      </c>
      <c r="I9" s="23" t="s">
        <v>8</v>
      </c>
      <c r="J9" s="22">
        <f t="shared" si="1"/>
        <v>8</v>
      </c>
      <c r="K9" s="21">
        <f>(SUMIFS(D8:D28,C8:C28,$E9,B8:B28,"=matos2"))+(SUMIFS(D8:D28,C8:C28,$E9,B8:B28,"=matos4"))</f>
        <v>0</v>
      </c>
      <c r="L9" s="20"/>
      <c r="M9" s="19"/>
      <c r="N9" s="18">
        <f t="shared" si="2"/>
        <v>0</v>
      </c>
    </row>
    <row r="10" spans="1:14" ht="11.25" customHeight="1">
      <c r="A10" s="9">
        <v>6</v>
      </c>
      <c r="B10" s="8" t="s">
        <v>4</v>
      </c>
      <c r="C10" s="8" t="s">
        <v>10</v>
      </c>
      <c r="D10" s="7">
        <f t="shared" si="0"/>
        <v>12</v>
      </c>
      <c r="E10" s="60" t="s">
        <v>3</v>
      </c>
      <c r="F10" s="61"/>
      <c r="G10" s="22">
        <f>(SUMIFS(D9:D28,C9:C28,$E10,B9:B28,"=matos1"))+(SUMIFS(D9:D28,C9:C28,$E10,B9:B28,"=matos3"))</f>
        <v>44</v>
      </c>
      <c r="H10" s="24"/>
      <c r="I10" s="23"/>
      <c r="J10" s="22">
        <f t="shared" si="1"/>
        <v>44</v>
      </c>
      <c r="K10" s="21">
        <f>(SUMIFS(D9:D28,C9:C28,$E10,B9:B28,"=matos2"))+(SUMIFS(D9:D28,C9:C28,$E10,B9:B28,"=matos4"))</f>
        <v>40</v>
      </c>
      <c r="L10" s="20"/>
      <c r="M10" s="19"/>
      <c r="N10" s="18">
        <f t="shared" si="2"/>
        <v>40</v>
      </c>
    </row>
    <row r="11" spans="1:14" ht="11.25" customHeight="1">
      <c r="A11" s="9">
        <v>7</v>
      </c>
      <c r="B11" s="8" t="s">
        <v>2</v>
      </c>
      <c r="C11" s="8" t="s">
        <v>16</v>
      </c>
      <c r="D11" s="7">
        <f t="shared" si="0"/>
        <v>28</v>
      </c>
      <c r="E11" s="60" t="s">
        <v>11</v>
      </c>
      <c r="F11" s="61"/>
      <c r="G11" s="22">
        <f>(SUMIFS(D10:D28,C10:C28,$E11,B10:B28,"=matos1"))+(SUMIFS(D10:D28,C10:C28,$E11,B10:B28,"=matos3"))</f>
        <v>0</v>
      </c>
      <c r="H11" s="24"/>
      <c r="I11" s="23"/>
      <c r="J11" s="22">
        <f t="shared" si="1"/>
        <v>0</v>
      </c>
      <c r="K11" s="21">
        <f>(SUMIFS(D10:D28,C10:C28,$E11,B10:B28,"=matos2"))+(SUMIFS(D10:D28,C10:C28,$E11,B10:B28,"=matos4"))</f>
        <v>104</v>
      </c>
      <c r="L11" s="20"/>
      <c r="M11" s="19"/>
      <c r="N11" s="18">
        <f t="shared" si="2"/>
        <v>104</v>
      </c>
    </row>
    <row r="12" spans="1:14" ht="11.25" customHeight="1">
      <c r="A12" s="9">
        <v>1</v>
      </c>
      <c r="B12" s="8" t="s">
        <v>1</v>
      </c>
      <c r="C12" s="8" t="s">
        <v>9</v>
      </c>
      <c r="D12" s="7">
        <f t="shared" si="0"/>
        <v>6</v>
      </c>
      <c r="E12" s="60" t="s">
        <v>16</v>
      </c>
      <c r="F12" s="61"/>
      <c r="G12" s="22">
        <f>(SUMIFS(D11:D28,C11:C28,$E12,B11:B28,"=matos1"))+(SUMIFS(D11:D28,C11:C28,$E12,B11:B28,"=matos3"))</f>
        <v>0</v>
      </c>
      <c r="H12" s="24"/>
      <c r="I12" s="23"/>
      <c r="J12" s="22">
        <f t="shared" si="1"/>
        <v>0</v>
      </c>
      <c r="K12" s="21">
        <f>(SUMIFS(D11:D28,C11:C28,$E12,B11:B28,"=matos2"))+(SUMIFS(D11:D28,C11:C28,$E12,B11:B28,"=matos4"))</f>
        <v>36</v>
      </c>
      <c r="L12" s="20"/>
      <c r="M12" s="19"/>
      <c r="N12" s="18">
        <f t="shared" si="2"/>
        <v>36</v>
      </c>
    </row>
    <row r="13" spans="1:14" ht="11.25" customHeight="1">
      <c r="A13" s="9">
        <v>1</v>
      </c>
      <c r="B13" s="8" t="s">
        <v>5</v>
      </c>
      <c r="C13" s="8" t="s">
        <v>16</v>
      </c>
      <c r="D13" s="7">
        <f t="shared" si="0"/>
        <v>8</v>
      </c>
      <c r="E13" s="60" t="s">
        <v>15</v>
      </c>
      <c r="F13" s="61"/>
      <c r="G13" s="22">
        <f>(SUMIFS(D12:D28,C12:C28,$E13,B12:B28,"=matos1"))+(SUMIFS(D12:D28,C12:C28,$E13,B12:B28,"=matos3"))</f>
        <v>0</v>
      </c>
      <c r="H13" s="24"/>
      <c r="I13" s="23"/>
      <c r="J13" s="22">
        <f t="shared" si="1"/>
        <v>0</v>
      </c>
      <c r="K13" s="21">
        <f>(SUMIFS(D12:D28,C12:C28,$E13,B12:B28,"=matos2"))+(SUMIFS(D12:D28,C12:C28,$E13,B12:B28,"=matos4"))</f>
        <v>0</v>
      </c>
      <c r="L13" s="20"/>
      <c r="M13" s="19"/>
      <c r="N13" s="18">
        <f t="shared" si="2"/>
        <v>0</v>
      </c>
    </row>
    <row r="14" spans="1:14" ht="11.25" customHeight="1">
      <c r="A14" s="9">
        <v>10</v>
      </c>
      <c r="B14" s="8" t="s">
        <v>4</v>
      </c>
      <c r="C14" s="8" t="s">
        <v>14</v>
      </c>
      <c r="D14" s="7">
        <f t="shared" si="0"/>
        <v>20</v>
      </c>
      <c r="E14" s="60" t="s">
        <v>14</v>
      </c>
      <c r="F14" s="61"/>
      <c r="G14" s="22">
        <f>(SUMIFS(D13:D28,C13:C28,$E14,B13:B28,"=matos1"))+(SUMIFS(D13:D28,C13:C28,$E14,B13:B28,"=matos3"))</f>
        <v>20</v>
      </c>
      <c r="H14" s="24"/>
      <c r="I14" s="23"/>
      <c r="J14" s="22">
        <f t="shared" si="1"/>
        <v>20</v>
      </c>
      <c r="K14" s="21">
        <f>(SUMIFS(D13:D28,C13:C28,$E14,B13:B28,"=matos2"))+(SUMIFS(D13:D28,C13:C28,$E14,B13:B28,"=matos4"))</f>
        <v>0</v>
      </c>
      <c r="L14" s="20"/>
      <c r="M14" s="19"/>
      <c r="N14" s="18">
        <f t="shared" si="2"/>
        <v>0</v>
      </c>
    </row>
    <row r="15" spans="1:14" ht="11.25" customHeight="1">
      <c r="A15" s="9">
        <v>11</v>
      </c>
      <c r="B15" s="8" t="s">
        <v>2</v>
      </c>
      <c r="C15" s="8" t="s">
        <v>0</v>
      </c>
      <c r="D15" s="7">
        <f t="shared" si="0"/>
        <v>44</v>
      </c>
      <c r="E15" s="60" t="s">
        <v>13</v>
      </c>
      <c r="F15" s="61"/>
      <c r="G15" s="22">
        <f>(SUMIFS(D14:D28,C14:C28,$E15,B14:B28,"=matos1"))+(SUMIFS(D14:D28,C14:C28,$E15,B14:B28,"=matos3"))</f>
        <v>0</v>
      </c>
      <c r="H15" s="24"/>
      <c r="I15" s="23"/>
      <c r="J15" s="22">
        <f t="shared" si="1"/>
        <v>0</v>
      </c>
      <c r="K15" s="21">
        <f>(SUMIFS(D14:D28,C14:C28,$E15,B14:B28,"=matos2"))+(SUMIFS(D14:D28,C14:C28,$E15,B14:B28,"=matos4"))</f>
        <v>0</v>
      </c>
      <c r="L15" s="20"/>
      <c r="M15" s="19"/>
      <c r="N15" s="18">
        <f t="shared" si="2"/>
        <v>0</v>
      </c>
    </row>
    <row r="16" spans="1:14" ht="11.25" customHeight="1" thickBot="1">
      <c r="A16" s="9">
        <v>12</v>
      </c>
      <c r="B16" s="8" t="s">
        <v>1</v>
      </c>
      <c r="C16" s="8" t="s">
        <v>7</v>
      </c>
      <c r="D16" s="7">
        <f t="shared" si="0"/>
        <v>72</v>
      </c>
      <c r="E16" s="58" t="s">
        <v>12</v>
      </c>
      <c r="F16" s="59"/>
      <c r="G16" s="15">
        <f>(SUMIFS(D15:D28,C15:C28,$E16,B15:B28,"=matos1"))+(SUMIFS(D15:D28,C15:C28,$E16,B15:B28,"=matos3"))</f>
        <v>0</v>
      </c>
      <c r="H16" s="17"/>
      <c r="I16" s="16"/>
      <c r="J16" s="15">
        <f t="shared" si="1"/>
        <v>0</v>
      </c>
      <c r="K16" s="14">
        <f>(SUMIFS(D15:D28,C15:C28,$E16,B15:B28,"=matos2"))+(SUMIFS(D15:D28,C15:C28,$E16,B15:B28,"=matos4"))</f>
        <v>0</v>
      </c>
      <c r="L16" s="13"/>
      <c r="M16" s="12"/>
      <c r="N16" s="11">
        <f t="shared" si="2"/>
        <v>0</v>
      </c>
    </row>
    <row r="17" spans="1:7" s="1" customFormat="1" ht="11.25" customHeight="1">
      <c r="A17" s="9">
        <v>13</v>
      </c>
      <c r="B17" s="8" t="s">
        <v>5</v>
      </c>
      <c r="C17" s="8" t="s">
        <v>11</v>
      </c>
      <c r="D17" s="7">
        <f t="shared" si="0"/>
        <v>104</v>
      </c>
      <c r="E17" s="10" t="s">
        <v>10</v>
      </c>
      <c r="G17" s="2"/>
    </row>
    <row r="18" spans="1:7" s="1" customFormat="1" ht="11.25" customHeight="1">
      <c r="A18" s="9">
        <v>14</v>
      </c>
      <c r="B18" s="8" t="s">
        <v>4</v>
      </c>
      <c r="C18" s="8" t="s">
        <v>9</v>
      </c>
      <c r="D18" s="7">
        <f t="shared" si="0"/>
        <v>28</v>
      </c>
      <c r="E18" s="10" t="s">
        <v>8</v>
      </c>
      <c r="G18" s="2"/>
    </row>
    <row r="19" spans="1:7" s="1" customFormat="1" ht="11.25" customHeight="1">
      <c r="A19" s="9">
        <v>15</v>
      </c>
      <c r="B19" s="8" t="s">
        <v>2</v>
      </c>
      <c r="C19" s="8" t="s">
        <v>0</v>
      </c>
      <c r="D19" s="7">
        <f t="shared" si="0"/>
        <v>60</v>
      </c>
      <c r="E19" s="10" t="s">
        <v>9</v>
      </c>
      <c r="G19" s="2"/>
    </row>
    <row r="20" spans="1:7" s="1" customFormat="1" ht="11.25" customHeight="1">
      <c r="A20" s="9">
        <v>16</v>
      </c>
      <c r="B20" s="8" t="s">
        <v>1</v>
      </c>
      <c r="C20" s="8" t="s">
        <v>8</v>
      </c>
      <c r="D20" s="7">
        <f t="shared" si="0"/>
        <v>96</v>
      </c>
    </row>
    <row r="21" spans="1:7" s="1" customFormat="1" ht="11.25" customHeight="1">
      <c r="A21" s="9">
        <v>17</v>
      </c>
      <c r="B21" s="8" t="s">
        <v>5</v>
      </c>
      <c r="C21" s="8" t="s">
        <v>6</v>
      </c>
      <c r="D21" s="7">
        <f t="shared" si="0"/>
        <v>136</v>
      </c>
    </row>
    <row r="22" spans="1:7" s="1" customFormat="1" ht="11.25" customHeight="1">
      <c r="A22" s="9">
        <v>18</v>
      </c>
      <c r="B22" s="8" t="s">
        <v>4</v>
      </c>
      <c r="C22" s="8" t="s">
        <v>7</v>
      </c>
      <c r="D22" s="7">
        <f t="shared" si="0"/>
        <v>36</v>
      </c>
    </row>
    <row r="23" spans="1:7" s="1" customFormat="1" ht="11.25" customHeight="1">
      <c r="A23" s="9">
        <v>19</v>
      </c>
      <c r="B23" s="8" t="s">
        <v>2</v>
      </c>
      <c r="C23" s="8" t="s">
        <v>0</v>
      </c>
      <c r="D23" s="7">
        <f t="shared" si="0"/>
        <v>76</v>
      </c>
    </row>
    <row r="24" spans="1:7" s="1" customFormat="1" ht="11.25" customHeight="1">
      <c r="A24" s="9">
        <v>20</v>
      </c>
      <c r="B24" s="8" t="s">
        <v>1</v>
      </c>
      <c r="C24" s="8" t="s">
        <v>6</v>
      </c>
      <c r="D24" s="7">
        <f t="shared" si="0"/>
        <v>120</v>
      </c>
    </row>
    <row r="25" spans="1:7" s="1" customFormat="1" ht="11.25" customHeight="1">
      <c r="A25" s="9">
        <v>21</v>
      </c>
      <c r="B25" s="8" t="s">
        <v>5</v>
      </c>
      <c r="C25" s="8" t="s">
        <v>0</v>
      </c>
      <c r="D25" s="7">
        <f t="shared" si="0"/>
        <v>168</v>
      </c>
    </row>
    <row r="26" spans="1:7" s="1" customFormat="1" ht="11.25" customHeight="1">
      <c r="A26" s="9">
        <v>22</v>
      </c>
      <c r="B26" s="8" t="s">
        <v>4</v>
      </c>
      <c r="C26" s="8" t="s">
        <v>3</v>
      </c>
      <c r="D26" s="7">
        <f t="shared" si="0"/>
        <v>44</v>
      </c>
    </row>
    <row r="27" spans="1:7" s="1" customFormat="1" ht="11.25" customHeight="1">
      <c r="A27" s="9">
        <v>23</v>
      </c>
      <c r="B27" s="8" t="s">
        <v>2</v>
      </c>
      <c r="C27" s="8" t="s">
        <v>0</v>
      </c>
      <c r="D27" s="7">
        <f t="shared" si="0"/>
        <v>92</v>
      </c>
    </row>
    <row r="28" spans="1:7" s="1" customFormat="1" ht="11.25" customHeight="1" thickBot="1">
      <c r="A28" s="6">
        <v>24</v>
      </c>
      <c r="B28" s="5" t="s">
        <v>1</v>
      </c>
      <c r="C28" s="5" t="s">
        <v>0</v>
      </c>
      <c r="D28" s="4">
        <f t="shared" si="0"/>
        <v>144</v>
      </c>
    </row>
  </sheetData>
  <sheetProtection selectLockedCells="1"/>
  <mergeCells count="12">
    <mergeCell ref="E5:N5"/>
    <mergeCell ref="E6:F6"/>
    <mergeCell ref="E7:F7"/>
    <mergeCell ref="E8:F8"/>
    <mergeCell ref="E15:F15"/>
    <mergeCell ref="E16:F16"/>
    <mergeCell ref="E14:F14"/>
    <mergeCell ref="E9:F9"/>
    <mergeCell ref="E10:F10"/>
    <mergeCell ref="E11:F11"/>
    <mergeCell ref="E12:F12"/>
    <mergeCell ref="E13:F13"/>
  </mergeCells>
  <dataValidations count="3">
    <dataValidation type="list" allowBlank="1" showInputMessage="1" showErrorMessage="1" sqref="B6:B28">
      <formula1>$A$1:$D$1</formula1>
    </dataValidation>
    <dataValidation type="list" allowBlank="1" showInputMessage="1" showErrorMessage="1" sqref="I7:I16 M7:M16">
      <formula1>$E$17:$E$19</formula1>
    </dataValidation>
    <dataValidation type="list" allowBlank="1" showInputMessage="1" showErrorMessage="1" sqref="C6:C28">
      <formula1>$E$7:$E$19</formula1>
    </dataValidation>
  </dataValidations>
  <pageMargins left="0.39370078740157483" right="0.19685039370078741" top="0.19685039370078741" bottom="0.39370078740157483" header="0" footer="0"/>
  <pageSetup paperSize="9" scale="87" fitToHeight="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N28"/>
  <sheetViews>
    <sheetView zoomScaleNormal="100" workbookViewId="0">
      <selection activeCell="K34" sqref="K34"/>
    </sheetView>
  </sheetViews>
  <sheetFormatPr baseColWidth="10" defaultRowHeight="12.75"/>
  <cols>
    <col min="1" max="1" width="10.140625" style="2" customWidth="1"/>
    <col min="2" max="2" width="9.7109375" style="2" customWidth="1"/>
    <col min="3" max="3" width="11.85546875" style="1" customWidth="1"/>
    <col min="4" max="4" width="10.7109375" style="3" customWidth="1"/>
    <col min="5" max="5" width="7.7109375" style="1" customWidth="1"/>
    <col min="6" max="6" width="6" style="1" customWidth="1"/>
    <col min="7" max="7" width="11.5703125" style="2" customWidth="1"/>
    <col min="8" max="8" width="14.28515625" style="1" customWidth="1"/>
    <col min="9" max="9" width="5.5703125" style="1" customWidth="1"/>
    <col min="10" max="10" width="6.42578125" style="1" customWidth="1"/>
    <col min="11" max="11" width="9.28515625" style="1" customWidth="1"/>
    <col min="12" max="12" width="13.140625" style="1" customWidth="1"/>
    <col min="13" max="13" width="6.42578125" style="1" customWidth="1"/>
    <col min="14" max="14" width="9.42578125" style="2" customWidth="1"/>
    <col min="15" max="16384" width="11.42578125" style="1"/>
  </cols>
  <sheetData>
    <row r="1" spans="1:14" s="28" customFormat="1" ht="11.25" customHeight="1">
      <c r="A1" s="37" t="s">
        <v>4</v>
      </c>
      <c r="B1" s="37" t="s">
        <v>2</v>
      </c>
      <c r="C1" s="37" t="s">
        <v>1</v>
      </c>
      <c r="D1" s="37" t="s">
        <v>5</v>
      </c>
      <c r="E1" s="43"/>
      <c r="F1" s="42" t="s">
        <v>31</v>
      </c>
      <c r="G1" s="41">
        <v>40849</v>
      </c>
      <c r="M1" s="3"/>
    </row>
    <row r="2" spans="1:14" s="28" customFormat="1" ht="11.25" customHeight="1">
      <c r="A2" s="40">
        <v>2</v>
      </c>
      <c r="B2" s="40">
        <v>4</v>
      </c>
      <c r="C2" s="38">
        <v>6</v>
      </c>
      <c r="D2" s="38">
        <v>8</v>
      </c>
      <c r="E2" s="37" t="s">
        <v>30</v>
      </c>
      <c r="F2" s="39">
        <v>2</v>
      </c>
      <c r="M2" s="3"/>
    </row>
    <row r="3" spans="1:14" s="28" customFormat="1" ht="11.25" customHeight="1">
      <c r="A3" s="38">
        <f>A2+F2</f>
        <v>4</v>
      </c>
      <c r="B3" s="38">
        <f>B2+F2</f>
        <v>6</v>
      </c>
      <c r="C3" s="38">
        <f>C2+F2</f>
        <v>8</v>
      </c>
      <c r="D3" s="38">
        <f>D2+F2</f>
        <v>10</v>
      </c>
      <c r="E3" s="37" t="s">
        <v>29</v>
      </c>
      <c r="M3" s="3"/>
    </row>
    <row r="4" spans="1:14" s="28" customFormat="1" ht="11.25" customHeight="1" thickBot="1">
      <c r="A4" s="36"/>
      <c r="B4" s="34"/>
      <c r="C4" s="35"/>
      <c r="D4" s="34"/>
      <c r="E4" s="33"/>
      <c r="F4" s="33"/>
      <c r="G4" s="33"/>
      <c r="H4" s="33"/>
      <c r="I4" s="32"/>
      <c r="N4" s="3"/>
    </row>
    <row r="5" spans="1:14" s="28" customFormat="1" ht="11.25" customHeight="1">
      <c r="A5" s="31" t="s">
        <v>28</v>
      </c>
      <c r="B5" s="30" t="s">
        <v>27</v>
      </c>
      <c r="C5" s="30" t="s">
        <v>18</v>
      </c>
      <c r="D5" s="29" t="s">
        <v>26</v>
      </c>
      <c r="E5" s="62" t="s">
        <v>25</v>
      </c>
      <c r="F5" s="63"/>
      <c r="G5" s="63"/>
      <c r="H5" s="63"/>
      <c r="I5" s="63"/>
      <c r="J5" s="63"/>
      <c r="K5" s="63"/>
      <c r="L5" s="63"/>
      <c r="M5" s="63"/>
      <c r="N5" s="64"/>
    </row>
    <row r="6" spans="1:14" ht="11.25" customHeight="1">
      <c r="A6" s="9">
        <v>1</v>
      </c>
      <c r="B6" s="8" t="s">
        <v>4</v>
      </c>
      <c r="C6" s="8" t="s">
        <v>0</v>
      </c>
      <c r="D6" s="7">
        <f t="shared" ref="D6:D28" si="0">(A6*IF(B6="matos1",$A$2))+(A6*IF(B6="matos2",$B$2))+(A6*IF(B6="matos3",$C$2))+(A6*IF(B6="matos4",$D$2))</f>
        <v>2</v>
      </c>
      <c r="E6" s="60" t="s">
        <v>24</v>
      </c>
      <c r="F6" s="65"/>
      <c r="G6" s="27" t="s">
        <v>23</v>
      </c>
      <c r="H6" s="27" t="s">
        <v>22</v>
      </c>
      <c r="I6" s="27" t="s">
        <v>18</v>
      </c>
      <c r="J6" s="27" t="s">
        <v>21</v>
      </c>
      <c r="K6" s="27" t="s">
        <v>20</v>
      </c>
      <c r="L6" s="27" t="s">
        <v>19</v>
      </c>
      <c r="M6" s="27" t="s">
        <v>18</v>
      </c>
      <c r="N6" s="26" t="s">
        <v>17</v>
      </c>
    </row>
    <row r="7" spans="1:14" ht="11.25" customHeight="1">
      <c r="A7" s="9">
        <v>1</v>
      </c>
      <c r="B7" s="8" t="s">
        <v>2</v>
      </c>
      <c r="C7" s="8" t="s">
        <v>6</v>
      </c>
      <c r="D7" s="7">
        <f t="shared" si="0"/>
        <v>4</v>
      </c>
      <c r="E7" s="60" t="s">
        <v>0</v>
      </c>
      <c r="F7" s="61"/>
      <c r="G7" s="22">
        <f>(SUMIFS(D6:D28,C6:C28,$E7,B6:B28,"=matos1"))+(SUMIFS(D6:D28,C6:C28,$E7,B6:B28,"=matos3"))</f>
        <v>152</v>
      </c>
      <c r="H7" s="24"/>
      <c r="I7" s="23"/>
      <c r="J7" s="22">
        <f t="shared" ref="J7:J16" si="1">G7-H7</f>
        <v>152</v>
      </c>
      <c r="K7" s="21">
        <f>(SUMIFS(D6:D28,C6:C28,$E7,B6:B28,"=matos2"))+(SUMIFS(D6:D28,C6:C28,$E7,B6:B28,"=matos4"))</f>
        <v>440</v>
      </c>
      <c r="L7" s="25"/>
      <c r="M7" s="19"/>
      <c r="N7" s="18">
        <f t="shared" ref="N7:N16" si="2">K7-L7</f>
        <v>440</v>
      </c>
    </row>
    <row r="8" spans="1:14" ht="11.25" customHeight="1">
      <c r="A8" s="9">
        <v>3</v>
      </c>
      <c r="B8" s="8" t="s">
        <v>4</v>
      </c>
      <c r="C8" s="8" t="s">
        <v>0</v>
      </c>
      <c r="D8" s="7">
        <f t="shared" si="0"/>
        <v>6</v>
      </c>
      <c r="E8" s="60" t="s">
        <v>6</v>
      </c>
      <c r="F8" s="61"/>
      <c r="G8" s="22">
        <f>(SUMIFS(D7:D28,C7:C28,$E8,B7:B28,"=matos1"))+(SUMIFS(D7:D28,C7:C28,$E8,B7:B28,"=matos3"))</f>
        <v>120</v>
      </c>
      <c r="H8" s="24"/>
      <c r="I8" s="23"/>
      <c r="J8" s="22">
        <f t="shared" si="1"/>
        <v>120</v>
      </c>
      <c r="K8" s="21">
        <f>(SUMIFS(D7:D28,C7:C28,$E8,B7:B28,"=matos2"))+(SUMIFS(D7:D28,C7:C28,$E8,B7:B28,"=matos4"))</f>
        <v>140</v>
      </c>
      <c r="L8" s="20"/>
      <c r="M8" s="19"/>
      <c r="N8" s="18">
        <f t="shared" si="2"/>
        <v>140</v>
      </c>
    </row>
    <row r="9" spans="1:14" ht="11.25" customHeight="1">
      <c r="A9" s="9">
        <v>5</v>
      </c>
      <c r="B9" s="8" t="s">
        <v>5</v>
      </c>
      <c r="C9" s="8" t="s">
        <v>3</v>
      </c>
      <c r="D9" s="7">
        <f t="shared" si="0"/>
        <v>40</v>
      </c>
      <c r="E9" s="60" t="s">
        <v>7</v>
      </c>
      <c r="F9" s="61"/>
      <c r="G9" s="22">
        <f>(SUMIFS(D8:D28,C8:C28,$E9,B8:B28,"=matos1"))+(SUMIFS(D8:D28,C8:C28,$E9,B8:B28,"=matos3"))</f>
        <v>108</v>
      </c>
      <c r="H9" s="24"/>
      <c r="I9" s="23"/>
      <c r="J9" s="22">
        <f t="shared" si="1"/>
        <v>108</v>
      </c>
      <c r="K9" s="21">
        <f>(SUMIFS(D8:D28,C8:C28,$E9,B8:B28,"=matos2"))+(SUMIFS(D8:D28,C8:C28,$E9,B8:B28,"=matos4"))</f>
        <v>0</v>
      </c>
      <c r="L9" s="20"/>
      <c r="M9" s="19"/>
      <c r="N9" s="18">
        <f t="shared" si="2"/>
        <v>0</v>
      </c>
    </row>
    <row r="10" spans="1:14" ht="11.25" customHeight="1">
      <c r="A10" s="9">
        <v>6</v>
      </c>
      <c r="B10" s="8" t="s">
        <v>4</v>
      </c>
      <c r="C10" s="8" t="s">
        <v>10</v>
      </c>
      <c r="D10" s="7">
        <f t="shared" si="0"/>
        <v>12</v>
      </c>
      <c r="E10" s="60" t="s">
        <v>3</v>
      </c>
      <c r="F10" s="61"/>
      <c r="G10" s="22">
        <f>(SUMIFS(D9:D28,C9:C28,$E10,B9:B28,"=matos1"))+(SUMIFS(D9:D28,C9:C28,$E10,B9:B28,"=matos3"))</f>
        <v>44</v>
      </c>
      <c r="H10" s="24"/>
      <c r="I10" s="23"/>
      <c r="J10" s="22">
        <f t="shared" si="1"/>
        <v>44</v>
      </c>
      <c r="K10" s="21">
        <f>(SUMIFS(D9:D28,C9:C28,$E10,B9:B28,"=matos2"))+(SUMIFS(D9:D28,C9:C28,$E10,B9:B28,"=matos4"))</f>
        <v>40</v>
      </c>
      <c r="L10" s="20"/>
      <c r="M10" s="19"/>
      <c r="N10" s="18">
        <f t="shared" si="2"/>
        <v>40</v>
      </c>
    </row>
    <row r="11" spans="1:14" ht="11.25" customHeight="1">
      <c r="A11" s="9">
        <v>7</v>
      </c>
      <c r="B11" s="8" t="s">
        <v>2</v>
      </c>
      <c r="C11" s="8" t="s">
        <v>16</v>
      </c>
      <c r="D11" s="7">
        <f t="shared" si="0"/>
        <v>28</v>
      </c>
      <c r="E11" s="60" t="s">
        <v>11</v>
      </c>
      <c r="F11" s="61"/>
      <c r="G11" s="22">
        <f>(SUMIFS(D10:D28,C10:C28,$E11,B10:B28,"=matos1"))+(SUMIFS(D10:D28,C10:C28,$E11,B10:B28,"=matos3"))</f>
        <v>0</v>
      </c>
      <c r="H11" s="24"/>
      <c r="I11" s="23"/>
      <c r="J11" s="22">
        <f t="shared" si="1"/>
        <v>0</v>
      </c>
      <c r="K11" s="21">
        <f>(SUMIFS(D10:D28,C10:C28,$E11,B10:B28,"=matos2"))+(SUMIFS(D10:D28,C10:C28,$E11,B10:B28,"=matos4"))</f>
        <v>104</v>
      </c>
      <c r="L11" s="20"/>
      <c r="M11" s="19"/>
      <c r="N11" s="18">
        <f t="shared" si="2"/>
        <v>104</v>
      </c>
    </row>
    <row r="12" spans="1:14" ht="11.25" customHeight="1">
      <c r="A12" s="9">
        <v>1</v>
      </c>
      <c r="B12" s="8" t="s">
        <v>1</v>
      </c>
      <c r="C12" s="8" t="s">
        <v>9</v>
      </c>
      <c r="D12" s="7">
        <f t="shared" si="0"/>
        <v>6</v>
      </c>
      <c r="E12" s="60" t="s">
        <v>16</v>
      </c>
      <c r="F12" s="61"/>
      <c r="G12" s="22">
        <f>(SUMIFS(D11:D28,C11:C28,$E12,B11:B28,"=matos1"))+(SUMIFS(D11:D28,C11:C28,$E12,B11:B28,"=matos3"))</f>
        <v>0</v>
      </c>
      <c r="H12" s="24"/>
      <c r="I12" s="23"/>
      <c r="J12" s="22">
        <f t="shared" si="1"/>
        <v>0</v>
      </c>
      <c r="K12" s="21">
        <f>(SUMIFS(D11:D28,C11:C28,$E12,B11:B28,"=matos2"))+(SUMIFS(D11:D28,C11:C28,$E12,B11:B28,"=matos4"))</f>
        <v>36</v>
      </c>
      <c r="L12" s="20"/>
      <c r="M12" s="19"/>
      <c r="N12" s="18">
        <f t="shared" si="2"/>
        <v>36</v>
      </c>
    </row>
    <row r="13" spans="1:14" ht="11.25" customHeight="1">
      <c r="A13" s="9">
        <v>1</v>
      </c>
      <c r="B13" s="8" t="s">
        <v>5</v>
      </c>
      <c r="C13" s="8" t="s">
        <v>16</v>
      </c>
      <c r="D13" s="7">
        <f t="shared" si="0"/>
        <v>8</v>
      </c>
      <c r="E13" s="60" t="s">
        <v>15</v>
      </c>
      <c r="F13" s="61"/>
      <c r="G13" s="22">
        <f>(SUMIFS(D12:D28,C12:C28,$E13,B12:B28,"=matos1"))+(SUMIFS(D12:D28,C12:C28,$E13,B12:B28,"=matos3"))</f>
        <v>0</v>
      </c>
      <c r="H13" s="24"/>
      <c r="I13" s="23"/>
      <c r="J13" s="22">
        <f t="shared" si="1"/>
        <v>0</v>
      </c>
      <c r="K13" s="21">
        <f>(SUMIFS(D12:D28,C12:C28,$E13,B12:B28,"=matos2"))+(SUMIFS(D12:D28,C12:C28,$E13,B12:B28,"=matos4"))</f>
        <v>0</v>
      </c>
      <c r="L13" s="20"/>
      <c r="M13" s="19"/>
      <c r="N13" s="18">
        <f t="shared" si="2"/>
        <v>0</v>
      </c>
    </row>
    <row r="14" spans="1:14" ht="11.25" customHeight="1">
      <c r="A14" s="9">
        <v>10</v>
      </c>
      <c r="B14" s="8" t="s">
        <v>4</v>
      </c>
      <c r="C14" s="8" t="s">
        <v>14</v>
      </c>
      <c r="D14" s="7">
        <f t="shared" si="0"/>
        <v>20</v>
      </c>
      <c r="E14" s="60" t="s">
        <v>14</v>
      </c>
      <c r="F14" s="61"/>
      <c r="G14" s="22">
        <f>(SUMIFS(D13:D28,C13:C28,$E14,B13:B28,"=matos1"))+(SUMIFS(D13:D28,C13:C28,$E14,B13:B28,"=matos3"))</f>
        <v>20</v>
      </c>
      <c r="H14" s="24"/>
      <c r="I14" s="23"/>
      <c r="J14" s="22">
        <f t="shared" si="1"/>
        <v>20</v>
      </c>
      <c r="K14" s="21">
        <f>(SUMIFS(D13:D28,C13:C28,$E14,B13:B28,"=matos2"))+(SUMIFS(D13:D28,C13:C28,$E14,B13:B28,"=matos4"))</f>
        <v>0</v>
      </c>
      <c r="L14" s="20"/>
      <c r="M14" s="19"/>
      <c r="N14" s="18">
        <f t="shared" si="2"/>
        <v>0</v>
      </c>
    </row>
    <row r="15" spans="1:14" ht="11.25" customHeight="1">
      <c r="A15" s="9">
        <v>11</v>
      </c>
      <c r="B15" s="8" t="s">
        <v>2</v>
      </c>
      <c r="C15" s="8" t="s">
        <v>0</v>
      </c>
      <c r="D15" s="7">
        <f t="shared" si="0"/>
        <v>44</v>
      </c>
      <c r="E15" s="60" t="s">
        <v>13</v>
      </c>
      <c r="F15" s="61"/>
      <c r="G15" s="22">
        <f>(SUMIFS(D14:D28,C14:C28,$E15,B14:B28,"=matos1"))+(SUMIFS(D14:D28,C14:C28,$E15,B14:B28,"=matos3"))</f>
        <v>0</v>
      </c>
      <c r="H15" s="24"/>
      <c r="I15" s="23"/>
      <c r="J15" s="22">
        <f t="shared" si="1"/>
        <v>0</v>
      </c>
      <c r="K15" s="21">
        <f>(SUMIFS(D14:D28,C14:C28,$E15,B14:B28,"=matos2"))+(SUMIFS(D14:D28,C14:C28,$E15,B14:B28,"=matos4"))</f>
        <v>0</v>
      </c>
      <c r="L15" s="20"/>
      <c r="M15" s="19"/>
      <c r="N15" s="18">
        <f t="shared" si="2"/>
        <v>0</v>
      </c>
    </row>
    <row r="16" spans="1:14" ht="11.25" customHeight="1" thickBot="1">
      <c r="A16" s="9">
        <v>12</v>
      </c>
      <c r="B16" s="8" t="s">
        <v>1</v>
      </c>
      <c r="C16" s="8" t="s">
        <v>7</v>
      </c>
      <c r="D16" s="7">
        <f t="shared" si="0"/>
        <v>72</v>
      </c>
      <c r="E16" s="58" t="s">
        <v>12</v>
      </c>
      <c r="F16" s="59"/>
      <c r="G16" s="15">
        <f>(SUMIFS(D15:D28,C15:C28,$E16,B15:B28,"=matos1"))+(SUMIFS(D15:D28,C15:C28,$E16,B15:B28,"=matos3"))</f>
        <v>0</v>
      </c>
      <c r="H16" s="17"/>
      <c r="I16" s="16"/>
      <c r="J16" s="15">
        <f t="shared" si="1"/>
        <v>0</v>
      </c>
      <c r="K16" s="14">
        <f>(SUMIFS(D15:D28,C15:C28,$E16,B15:B28,"=matos2"))+(SUMIFS(D15:D28,C15:C28,$E16,B15:B28,"=matos4"))</f>
        <v>0</v>
      </c>
      <c r="L16" s="13"/>
      <c r="M16" s="12"/>
      <c r="N16" s="11">
        <f t="shared" si="2"/>
        <v>0</v>
      </c>
    </row>
    <row r="17" spans="1:7" s="1" customFormat="1" ht="11.25" customHeight="1">
      <c r="A17" s="9">
        <v>13</v>
      </c>
      <c r="B17" s="8" t="s">
        <v>5</v>
      </c>
      <c r="C17" s="8" t="s">
        <v>11</v>
      </c>
      <c r="D17" s="7">
        <f t="shared" si="0"/>
        <v>104</v>
      </c>
      <c r="E17" s="10" t="s">
        <v>10</v>
      </c>
      <c r="G17" s="2"/>
    </row>
    <row r="18" spans="1:7" s="1" customFormat="1" ht="11.25" customHeight="1">
      <c r="A18" s="9">
        <v>14</v>
      </c>
      <c r="B18" s="8" t="s">
        <v>4</v>
      </c>
      <c r="C18" s="8" t="s">
        <v>9</v>
      </c>
      <c r="D18" s="7">
        <f t="shared" si="0"/>
        <v>28</v>
      </c>
      <c r="E18" s="10" t="s">
        <v>8</v>
      </c>
      <c r="G18" s="2"/>
    </row>
    <row r="19" spans="1:7" s="1" customFormat="1" ht="11.25" customHeight="1">
      <c r="A19" s="9">
        <v>15</v>
      </c>
      <c r="B19" s="8" t="s">
        <v>2</v>
      </c>
      <c r="C19" s="8" t="s">
        <v>0</v>
      </c>
      <c r="D19" s="7">
        <f t="shared" si="0"/>
        <v>60</v>
      </c>
      <c r="E19" s="10" t="s">
        <v>9</v>
      </c>
      <c r="G19" s="2"/>
    </row>
    <row r="20" spans="1:7" s="1" customFormat="1" ht="11.25" customHeight="1">
      <c r="A20" s="9">
        <v>16</v>
      </c>
      <c r="B20" s="8" t="s">
        <v>1</v>
      </c>
      <c r="C20" s="8" t="s">
        <v>8</v>
      </c>
      <c r="D20" s="7">
        <f t="shared" si="0"/>
        <v>96</v>
      </c>
    </row>
    <row r="21" spans="1:7" s="1" customFormat="1" ht="11.25" customHeight="1">
      <c r="A21" s="9">
        <v>17</v>
      </c>
      <c r="B21" s="8" t="s">
        <v>5</v>
      </c>
      <c r="C21" s="8" t="s">
        <v>6</v>
      </c>
      <c r="D21" s="7">
        <f t="shared" si="0"/>
        <v>136</v>
      </c>
    </row>
    <row r="22" spans="1:7" s="1" customFormat="1" ht="11.25" customHeight="1">
      <c r="A22" s="9">
        <v>18</v>
      </c>
      <c r="B22" s="8" t="s">
        <v>4</v>
      </c>
      <c r="C22" s="8" t="s">
        <v>7</v>
      </c>
      <c r="D22" s="7">
        <f t="shared" si="0"/>
        <v>36</v>
      </c>
    </row>
    <row r="23" spans="1:7" s="1" customFormat="1" ht="11.25" customHeight="1">
      <c r="A23" s="9">
        <v>19</v>
      </c>
      <c r="B23" s="8" t="s">
        <v>2</v>
      </c>
      <c r="C23" s="8" t="s">
        <v>0</v>
      </c>
      <c r="D23" s="7">
        <f t="shared" si="0"/>
        <v>76</v>
      </c>
    </row>
    <row r="24" spans="1:7" s="1" customFormat="1" ht="11.25" customHeight="1">
      <c r="A24" s="9">
        <v>20</v>
      </c>
      <c r="B24" s="8" t="s">
        <v>1</v>
      </c>
      <c r="C24" s="8" t="s">
        <v>6</v>
      </c>
      <c r="D24" s="7">
        <f t="shared" si="0"/>
        <v>120</v>
      </c>
    </row>
    <row r="25" spans="1:7" s="1" customFormat="1" ht="11.25" customHeight="1">
      <c r="A25" s="9">
        <v>21</v>
      </c>
      <c r="B25" s="8" t="s">
        <v>5</v>
      </c>
      <c r="C25" s="8" t="s">
        <v>0</v>
      </c>
      <c r="D25" s="7">
        <f t="shared" si="0"/>
        <v>168</v>
      </c>
    </row>
    <row r="26" spans="1:7" s="1" customFormat="1" ht="11.25" customHeight="1">
      <c r="A26" s="9">
        <v>22</v>
      </c>
      <c r="B26" s="8" t="s">
        <v>4</v>
      </c>
      <c r="C26" s="8" t="s">
        <v>3</v>
      </c>
      <c r="D26" s="7">
        <f t="shared" si="0"/>
        <v>44</v>
      </c>
    </row>
    <row r="27" spans="1:7" s="1" customFormat="1" ht="11.25" customHeight="1">
      <c r="A27" s="9">
        <v>23</v>
      </c>
      <c r="B27" s="8" t="s">
        <v>2</v>
      </c>
      <c r="C27" s="8" t="s">
        <v>0</v>
      </c>
      <c r="D27" s="7">
        <f t="shared" si="0"/>
        <v>92</v>
      </c>
    </row>
    <row r="28" spans="1:7" s="1" customFormat="1" ht="11.25" customHeight="1" thickBot="1">
      <c r="A28" s="6">
        <v>24</v>
      </c>
      <c r="B28" s="5" t="s">
        <v>1</v>
      </c>
      <c r="C28" s="5" t="s">
        <v>0</v>
      </c>
      <c r="D28" s="4">
        <f t="shared" si="0"/>
        <v>144</v>
      </c>
    </row>
  </sheetData>
  <sheetProtection selectLockedCells="1"/>
  <mergeCells count="12">
    <mergeCell ref="E5:N5"/>
    <mergeCell ref="E6:F6"/>
    <mergeCell ref="E7:F7"/>
    <mergeCell ref="E8:F8"/>
    <mergeCell ref="E9:F9"/>
    <mergeCell ref="E15:F15"/>
    <mergeCell ref="E16:F16"/>
    <mergeCell ref="E10:F10"/>
    <mergeCell ref="E11:F11"/>
    <mergeCell ref="E12:F12"/>
    <mergeCell ref="E13:F13"/>
    <mergeCell ref="E14:F14"/>
  </mergeCells>
  <dataValidations count="3">
    <dataValidation type="list" allowBlank="1" showInputMessage="1" showErrorMessage="1" sqref="C6:C28">
      <formula1>$E$7:$E$19</formula1>
    </dataValidation>
    <dataValidation type="list" allowBlank="1" showInputMessage="1" showErrorMessage="1" sqref="I7:I16 M7:M16">
      <formula1>$E$17:$E$19</formula1>
    </dataValidation>
    <dataValidation type="list" allowBlank="1" showInputMessage="1" showErrorMessage="1" sqref="B6:B28">
      <formula1>$A$1:$D$1</formula1>
    </dataValidation>
  </dataValidations>
  <pageMargins left="0.39370078740157483" right="0.19685039370078741" top="0.19685039370078741" bottom="0.39370078740157483" header="0" footer="0"/>
  <pageSetup paperSize="9" scale="87" fitToHeight="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B1:P31"/>
  <sheetViews>
    <sheetView tabSelected="1" workbookViewId="0">
      <selection activeCell="M4" sqref="M4"/>
    </sheetView>
  </sheetViews>
  <sheetFormatPr baseColWidth="10" defaultRowHeight="12.75"/>
  <cols>
    <col min="1" max="1" width="11.42578125" style="44"/>
    <col min="2" max="2" width="20.28515625" style="44" bestFit="1" customWidth="1"/>
    <col min="3" max="16384" width="11.42578125" style="44"/>
  </cols>
  <sheetData>
    <row r="1" spans="2:16" ht="26.25">
      <c r="B1" s="66" t="s">
        <v>39</v>
      </c>
      <c r="C1" s="66"/>
      <c r="D1" s="66"/>
      <c r="E1" s="66"/>
      <c r="F1" s="66"/>
      <c r="G1" s="66"/>
      <c r="P1" s="44" t="s">
        <v>37</v>
      </c>
    </row>
    <row r="2" spans="2:16">
      <c r="B2" s="51" t="s">
        <v>32</v>
      </c>
      <c r="C2" s="53" t="s">
        <v>36</v>
      </c>
      <c r="D2" s="51" t="s">
        <v>34</v>
      </c>
      <c r="E2" s="51" t="s">
        <v>35</v>
      </c>
      <c r="F2" s="47" t="s">
        <v>33</v>
      </c>
      <c r="G2" s="51"/>
      <c r="H2" s="52"/>
      <c r="P2" s="8" t="s">
        <v>10</v>
      </c>
    </row>
    <row r="3" spans="2:16">
      <c r="B3" s="49"/>
      <c r="C3" s="55"/>
      <c r="D3" s="8"/>
      <c r="E3" s="8"/>
      <c r="F3" s="56"/>
      <c r="G3" s="51"/>
      <c r="H3" s="51"/>
      <c r="P3" s="8" t="s">
        <v>8</v>
      </c>
    </row>
    <row r="4" spans="2:16" ht="12.75" customHeight="1">
      <c r="B4" s="49"/>
      <c r="C4" s="55"/>
      <c r="D4" s="8"/>
      <c r="E4" s="8"/>
      <c r="F4" s="56"/>
      <c r="G4" s="47"/>
      <c r="P4" s="8" t="s">
        <v>0</v>
      </c>
    </row>
    <row r="5" spans="2:16">
      <c r="B5" s="49"/>
      <c r="C5" s="55"/>
      <c r="D5" s="8"/>
      <c r="E5" s="8"/>
      <c r="F5" s="56"/>
      <c r="G5" s="47"/>
      <c r="I5"/>
      <c r="J5"/>
      <c r="K5"/>
      <c r="L5"/>
      <c r="M5"/>
      <c r="N5"/>
      <c r="O5"/>
      <c r="P5" s="8" t="s">
        <v>6</v>
      </c>
    </row>
    <row r="6" spans="2:16">
      <c r="B6" s="49"/>
      <c r="C6" s="55"/>
      <c r="D6" s="8"/>
      <c r="E6" s="8"/>
      <c r="F6" s="56"/>
      <c r="G6" s="47"/>
      <c r="I6"/>
      <c r="J6"/>
      <c r="K6"/>
      <c r="L6"/>
      <c r="M6"/>
      <c r="N6"/>
      <c r="O6"/>
      <c r="P6" s="8" t="s">
        <v>7</v>
      </c>
    </row>
    <row r="7" spans="2:16">
      <c r="B7" s="49"/>
      <c r="C7" s="55"/>
      <c r="D7" s="8"/>
      <c r="E7" s="8"/>
      <c r="F7" s="56"/>
      <c r="G7" s="47"/>
      <c r="I7" s="46"/>
      <c r="J7" s="46"/>
      <c r="K7" s="46"/>
      <c r="L7" s="46"/>
      <c r="M7" s="46"/>
      <c r="N7" s="46"/>
      <c r="O7" s="46"/>
      <c r="P7" s="8" t="s">
        <v>3</v>
      </c>
    </row>
    <row r="8" spans="2:16">
      <c r="B8" s="49"/>
      <c r="C8" s="55"/>
      <c r="D8" s="8"/>
      <c r="E8" s="8"/>
      <c r="F8" s="56"/>
      <c r="G8" s="47"/>
      <c r="I8"/>
      <c r="J8"/>
      <c r="K8"/>
      <c r="L8"/>
      <c r="M8"/>
      <c r="N8"/>
      <c r="O8"/>
      <c r="P8" s="8" t="s">
        <v>11</v>
      </c>
    </row>
    <row r="9" spans="2:16">
      <c r="B9" s="49"/>
      <c r="C9" s="55"/>
      <c r="D9" s="8"/>
      <c r="E9" s="8"/>
      <c r="F9" s="56"/>
      <c r="G9" s="47"/>
      <c r="I9"/>
      <c r="J9"/>
      <c r="K9"/>
      <c r="L9"/>
      <c r="M9"/>
      <c r="N9"/>
      <c r="O9"/>
      <c r="P9" s="8" t="s">
        <v>16</v>
      </c>
    </row>
    <row r="10" spans="2:16">
      <c r="B10" s="49"/>
      <c r="C10" s="55"/>
      <c r="D10" s="8"/>
      <c r="E10" s="8"/>
      <c r="F10" s="56"/>
      <c r="G10" s="47"/>
      <c r="H10" s="57"/>
      <c r="I10" s="45"/>
      <c r="J10" s="45"/>
      <c r="K10" s="45"/>
      <c r="L10" s="45"/>
      <c r="M10" s="45"/>
      <c r="N10" s="45"/>
      <c r="O10" s="45"/>
      <c r="P10" s="8" t="s">
        <v>14</v>
      </c>
    </row>
    <row r="11" spans="2:16" ht="12.75" customHeight="1">
      <c r="B11" s="49"/>
      <c r="C11" s="53"/>
      <c r="D11" s="51"/>
      <c r="E11" s="54"/>
      <c r="F11" s="48"/>
      <c r="G11" s="47"/>
      <c r="I11"/>
      <c r="J11"/>
      <c r="K11"/>
      <c r="L11"/>
      <c r="M11"/>
      <c r="N11"/>
      <c r="O11"/>
      <c r="P11" s="8" t="s">
        <v>9</v>
      </c>
    </row>
    <row r="12" spans="2:16">
      <c r="B12" s="49"/>
      <c r="C12" s="53"/>
      <c r="D12" s="51"/>
      <c r="E12" s="54"/>
      <c r="F12" s="48"/>
      <c r="G12" s="47"/>
      <c r="I12"/>
      <c r="J12"/>
      <c r="K12"/>
      <c r="L12"/>
      <c r="M12"/>
      <c r="N12"/>
      <c r="O12"/>
      <c r="P12" s="67" t="s">
        <v>38</v>
      </c>
    </row>
    <row r="13" spans="2:16">
      <c r="B13" s="49"/>
      <c r="C13" s="53"/>
      <c r="D13" s="51"/>
      <c r="E13" s="54"/>
      <c r="F13" s="48"/>
      <c r="G13" s="47"/>
      <c r="I13"/>
      <c r="J13"/>
      <c r="K13"/>
      <c r="L13"/>
      <c r="M13"/>
      <c r="N13"/>
      <c r="O13"/>
      <c r="P13"/>
    </row>
    <row r="14" spans="2:16">
      <c r="B14" s="49"/>
      <c r="C14" s="53"/>
      <c r="D14" s="51"/>
      <c r="E14" s="54"/>
      <c r="F14" s="48"/>
      <c r="G14" s="47"/>
      <c r="P14"/>
    </row>
    <row r="15" spans="2:16">
      <c r="B15" s="49"/>
      <c r="C15" s="53"/>
      <c r="D15" s="51"/>
      <c r="E15" s="54"/>
      <c r="F15" s="48"/>
      <c r="G15" s="47"/>
      <c r="P15"/>
    </row>
    <row r="16" spans="2:16">
      <c r="B16" s="49"/>
      <c r="C16" s="53"/>
      <c r="D16" s="51"/>
      <c r="E16" s="54"/>
      <c r="F16" s="48"/>
      <c r="G16" s="47"/>
      <c r="P16"/>
    </row>
    <row r="17" spans="2:16">
      <c r="B17" s="49"/>
      <c r="C17" s="53"/>
      <c r="D17" s="51"/>
      <c r="E17" s="54"/>
      <c r="F17" s="48"/>
      <c r="G17" s="47"/>
      <c r="L17" s="50"/>
      <c r="P17"/>
    </row>
    <row r="18" spans="2:16">
      <c r="B18" s="49"/>
      <c r="C18" s="53"/>
      <c r="D18" s="51"/>
      <c r="E18" s="54"/>
      <c r="F18" s="48"/>
      <c r="G18" s="47"/>
      <c r="P18"/>
    </row>
    <row r="19" spans="2:16">
      <c r="B19" s="49"/>
      <c r="C19" s="53"/>
      <c r="D19" s="51"/>
      <c r="E19" s="54"/>
      <c r="F19" s="48"/>
      <c r="G19" s="47"/>
      <c r="P19"/>
    </row>
    <row r="20" spans="2:16">
      <c r="B20" s="49"/>
      <c r="C20" s="49"/>
      <c r="D20" s="49"/>
      <c r="E20" s="48"/>
      <c r="F20" s="48"/>
      <c r="G20" s="47"/>
      <c r="P20"/>
    </row>
    <row r="21" spans="2:16">
      <c r="B21" s="49"/>
      <c r="C21" s="49"/>
      <c r="D21" s="49"/>
      <c r="E21" s="48"/>
      <c r="F21" s="48"/>
      <c r="G21" s="47"/>
      <c r="P21"/>
    </row>
    <row r="22" spans="2:16">
      <c r="B22" s="49"/>
      <c r="C22" s="49"/>
      <c r="D22" s="49"/>
      <c r="E22" s="48"/>
      <c r="F22" s="48"/>
      <c r="G22" s="47"/>
      <c r="P22"/>
    </row>
    <row r="23" spans="2:16">
      <c r="B23" s="49"/>
      <c r="C23" s="49"/>
      <c r="D23" s="49"/>
      <c r="E23" s="48"/>
      <c r="F23" s="48"/>
      <c r="G23" s="47"/>
      <c r="P23"/>
    </row>
    <row r="24" spans="2:16">
      <c r="B24" s="49"/>
      <c r="C24" s="49"/>
      <c r="D24" s="49"/>
      <c r="E24" s="48"/>
      <c r="F24" s="48"/>
      <c r="G24" s="47"/>
      <c r="P24"/>
    </row>
    <row r="25" spans="2:16">
      <c r="B25" s="49"/>
      <c r="C25" s="49"/>
      <c r="D25" s="49"/>
      <c r="E25" s="48"/>
      <c r="F25" s="48"/>
      <c r="G25" s="47"/>
    </row>
    <row r="26" spans="2:16">
      <c r="B26"/>
      <c r="C26"/>
      <c r="D26"/>
      <c r="E26"/>
      <c r="F26"/>
      <c r="G26"/>
    </row>
    <row r="29" spans="2:16" ht="25.5" customHeight="1"/>
    <row r="30" spans="2:16" ht="12.75" customHeight="1"/>
    <row r="31" spans="2:16" ht="12.75" customHeight="1"/>
  </sheetData>
  <autoFilter ref="P2:P11"/>
  <sortState ref="P2:P24">
    <sortCondition ref="P2:P24"/>
  </sortState>
  <mergeCells count="1">
    <mergeCell ref="B1:G1"/>
  </mergeCells>
  <dataValidations count="2">
    <dataValidation type="list" allowBlank="1" showInputMessage="1" showErrorMessage="1" sqref="E3:E10 P2:P11">
      <formula1>$E$7:$E$19</formula1>
    </dataValidation>
    <dataValidation type="list" allowBlank="1" showInputMessage="1" showErrorMessage="1" sqref="D3:D10">
      <formula1>$A$1:$D$1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control shapeId="2053" r:id="rId4" name="Label1"/>
    <control shapeId="2052" r:id="rId5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</vt:lpstr>
      <vt:lpstr>2</vt:lpstr>
      <vt:lpstr>Recap 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</dc:creator>
  <cp:lastModifiedBy>Paritec</cp:lastModifiedBy>
  <dcterms:created xsi:type="dcterms:W3CDTF">2011-11-06T07:50:59Z</dcterms:created>
  <dcterms:modified xsi:type="dcterms:W3CDTF">2011-11-12T13:55:43Z</dcterms:modified>
</cp:coreProperties>
</file>