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Original" sheetId="1" r:id="rId1"/>
    <sheet name="Resultat recherche" sheetId="2" r:id="rId2"/>
    <sheet name="Test" sheetId="3" r:id="rId3"/>
  </sheets>
  <definedNames>
    <definedName name="_xlnm._FilterDatabase" localSheetId="0" hidden="1">Original!$A$1:$K$113</definedName>
    <definedName name="_xlnm._FilterDatabase" localSheetId="2" hidden="1">Test!$A$1:$K$411</definedName>
  </definedNames>
  <calcPr calcId="145621"/>
</workbook>
</file>

<file path=xl/calcChain.xml><?xml version="1.0" encoding="utf-8"?>
<calcChain xmlns="http://schemas.openxmlformats.org/spreadsheetml/2006/main">
  <c r="K7" i="2" l="1"/>
  <c r="K6" i="2"/>
  <c r="K5" i="2"/>
  <c r="E5" i="2"/>
  <c r="F6" i="2" s="1"/>
  <c r="E6" i="2" s="1"/>
  <c r="F7" i="2" s="1"/>
  <c r="E7" i="2" s="1"/>
  <c r="K4" i="2"/>
  <c r="K3" i="2"/>
  <c r="E3" i="2"/>
  <c r="F4" i="2" s="1"/>
  <c r="E4" i="2" s="1"/>
  <c r="E2" i="2"/>
</calcChain>
</file>

<file path=xl/sharedStrings.xml><?xml version="1.0" encoding="utf-8"?>
<sst xmlns="http://schemas.openxmlformats.org/spreadsheetml/2006/main" count="444" uniqueCount="157">
  <si>
    <t>CONTRAT</t>
  </si>
  <si>
    <t>Type de contrat</t>
  </si>
  <si>
    <t>Date de signature</t>
  </si>
  <si>
    <t>Prestataire N°</t>
  </si>
  <si>
    <t>DATE DE DEBUT</t>
  </si>
  <si>
    <t>DUREE</t>
  </si>
  <si>
    <t>TYPE</t>
  </si>
  <si>
    <t>TERME</t>
  </si>
  <si>
    <t>SIGNATAIRE</t>
  </si>
  <si>
    <t>MONTANT</t>
  </si>
  <si>
    <t>visite preventive</t>
  </si>
  <si>
    <t>visite corrective</t>
  </si>
  <si>
    <t>pieces detachee</t>
  </si>
  <si>
    <t>pieces preventive</t>
  </si>
  <si>
    <t>Commentaire</t>
  </si>
  <si>
    <t>Cadencement des montants</t>
  </si>
  <si>
    <t>Fin de contrat</t>
  </si>
  <si>
    <t>Accessoire</t>
  </si>
  <si>
    <t>Date du devis</t>
  </si>
  <si>
    <t>N° de commande Economat</t>
  </si>
  <si>
    <t>Code As400</t>
  </si>
  <si>
    <t/>
  </si>
  <si>
    <t>Tous Risques</t>
  </si>
  <si>
    <t>deux visites de maintenance préventive par an
Trimestres de 13 455 € T.T.C.  pour les années 2010, 2011 et 2012
Ce montant sera minoré selon la formule en article 9 des "conditions particulières de maintenance" en fonction du nombre de traitement réalisé au CHPG et autres sites utilisateurs au cours du trimestre échu - A = (B*C/D) + (E*C)
Acquisition de « l'up grade » au 31/12/2009 pour 2 000.00 € TTC (bon de commande 0B/2010-028340L)</t>
  </si>
  <si>
    <t>2013/</t>
  </si>
  <si>
    <t>Date de fin</t>
  </si>
  <si>
    <t>Préventive/Curative</t>
  </si>
  <si>
    <t>Contrôle Qualité</t>
  </si>
  <si>
    <t>contrat avec bon de commande (concerne les services CTS, LABO et PATHOLOGIE)
mesures de températures en 1 point, en 5 points, avec sondes raccordées COFRAC
Cartographies non Cofrac en 9 points (température en milieu liquide)
Cartographies non Cofrac en 9 points (température)
Cartographies Cofrac en 9 points (température)
Cartographies -80°C Cofrac en 9 points (température)
Contrôle centrifugeuses avec etalonnage Cofrac (Vitesse / Temps)
contrôle du taux de CO2
Frais métrologique COFRAC cartographies (953€ ht)
Frais métrologique COFRAC centrifugeuses (156€ ht)</t>
  </si>
  <si>
    <t>2013-4500117678</t>
  </si>
  <si>
    <t>contrat en partenariat
une maintenance preventive par an et par appareil
main d'œuvre, pieces detachees
evolution du logiciel ( si disponible)
l'assistance telephonique
echange d'une sonde bris compris (par appareil) et par an
nbre d'interventions illimitées (delais 2j ouvrables)</t>
  </si>
  <si>
    <t>2014/4500128</t>
  </si>
  <si>
    <t>Contrat 13/11-96</t>
  </si>
  <si>
    <t>Contrat 13/01-11</t>
  </si>
  <si>
    <t>Contrat 14/01-75</t>
  </si>
  <si>
    <t>BIO 14/01-17</t>
  </si>
  <si>
    <t>Tous risques</t>
  </si>
  <si>
    <t>BIO 14/01-22</t>
  </si>
  <si>
    <t>BIO 14/01-01</t>
  </si>
  <si>
    <t>BIO 13/01-38</t>
  </si>
  <si>
    <t>MAD      02-2</t>
  </si>
  <si>
    <t>BIO12/01-16</t>
  </si>
  <si>
    <t>Tous risques Hors verrerie</t>
  </si>
  <si>
    <t>BIO 14/01-14</t>
  </si>
  <si>
    <t>BIO 14/01-18</t>
  </si>
  <si>
    <t>BIO 14/01-19</t>
  </si>
  <si>
    <t>BIO 14/01-44</t>
  </si>
  <si>
    <t>BIO 11/01-34</t>
  </si>
  <si>
    <t>Préventive</t>
  </si>
  <si>
    <t>BIO 13/01-04</t>
  </si>
  <si>
    <t>Tous risques/Privilége</t>
  </si>
  <si>
    <t>BIO 13/01-46</t>
  </si>
  <si>
    <t>MAD     Pipettes</t>
  </si>
  <si>
    <t>BIO 13/01-58</t>
  </si>
  <si>
    <t>MAD     BACT/ALERT 3D 480</t>
  </si>
  <si>
    <t>MAD</t>
  </si>
  <si>
    <t>BIO 13/01-29</t>
  </si>
  <si>
    <t>BIO 14/01-40</t>
  </si>
  <si>
    <t>BIO 14/01-67</t>
  </si>
  <si>
    <t>BIO 13/01-68</t>
  </si>
  <si>
    <t>BIO 14/01-05</t>
  </si>
  <si>
    <t>Preventif  + Pieces</t>
  </si>
  <si>
    <t>BIO 13/01-06</t>
  </si>
  <si>
    <t>préventive et corrective</t>
  </si>
  <si>
    <t>BIO 12/01-08</t>
  </si>
  <si>
    <t>BIO 13/01-11</t>
  </si>
  <si>
    <t>BIO 14/1-15</t>
  </si>
  <si>
    <t>BIO 13/01-23</t>
  </si>
  <si>
    <t>BIO 13/01-10</t>
  </si>
  <si>
    <t>BIO 12/01-26</t>
  </si>
  <si>
    <t>BIO 13/03-03</t>
  </si>
  <si>
    <t>BIO 13/01-27</t>
  </si>
  <si>
    <t>Contrôle Sécurité</t>
  </si>
  <si>
    <t>BIO 13/01-28</t>
  </si>
  <si>
    <t>BIO 14/01-30</t>
  </si>
  <si>
    <t>BIO 14/01-31</t>
  </si>
  <si>
    <t>BIO 13/01-35</t>
  </si>
  <si>
    <t>BIO 14/01-36</t>
  </si>
  <si>
    <t>BIO 12/01-42</t>
  </si>
  <si>
    <t>BIO 13/11-43</t>
  </si>
  <si>
    <t>MAD     Vidas PC 30 &amp; Mini Vidas</t>
  </si>
  <si>
    <t>BIO 14/01-51</t>
  </si>
  <si>
    <t>BIO 14/01-52</t>
  </si>
  <si>
    <t>BIO 14/01-07</t>
  </si>
  <si>
    <t>BIO 14/01-20</t>
  </si>
  <si>
    <t>BIO 14/01-25</t>
  </si>
  <si>
    <t>MARCHE 09/05-C01</t>
  </si>
  <si>
    <t>MAD     CONTRAT N°762</t>
  </si>
  <si>
    <t>BIO 13/07-09</t>
  </si>
  <si>
    <t>BIO 13/01-32</t>
  </si>
  <si>
    <t>BIO 14/01-39</t>
  </si>
  <si>
    <t>BIO10/07-47</t>
  </si>
  <si>
    <t>MARCHE 10/07-MAD</t>
  </si>
  <si>
    <t>BIO 13/11-53</t>
  </si>
  <si>
    <t>MAD     AutoTEC 10/06</t>
  </si>
  <si>
    <t>BIO 13/11- 54</t>
  </si>
  <si>
    <t>BIO 14/01-55</t>
  </si>
  <si>
    <t>BIO 14/01-57</t>
  </si>
  <si>
    <t>BIO 12/01-60</t>
  </si>
  <si>
    <t>MAD     11/05 - ALEGRIA</t>
  </si>
  <si>
    <t>Bio 12/01-63</t>
  </si>
  <si>
    <t>BIO 14/01-65</t>
  </si>
  <si>
    <t>BIO 14/01-41</t>
  </si>
  <si>
    <t>BIO 13/08-69</t>
  </si>
  <si>
    <t>BIO 13/10-70</t>
  </si>
  <si>
    <t>BIO 13/01-71</t>
  </si>
  <si>
    <t>BIO 12/01-66</t>
  </si>
  <si>
    <t>BIO 12/01-72</t>
  </si>
  <si>
    <t>3</t>
  </si>
  <si>
    <t>BIO 14/01-33</t>
  </si>
  <si>
    <t>BIO 14/01-59</t>
  </si>
  <si>
    <t>BIO 13/01-02</t>
  </si>
  <si>
    <t>BIO 13/01-37</t>
  </si>
  <si>
    <t>BIO 14/01-56</t>
  </si>
  <si>
    <t>BIO 13/01-13</t>
  </si>
  <si>
    <t>Bio 13/01-73</t>
  </si>
  <si>
    <t>BIO 13/06-74</t>
  </si>
  <si>
    <t>BIO 14/01-76</t>
  </si>
  <si>
    <t>Bio 13/01-77</t>
  </si>
  <si>
    <t>BIO 12/09-78</t>
  </si>
  <si>
    <t>BIO 14/01-81</t>
  </si>
  <si>
    <t>BIO 13/01-79</t>
  </si>
  <si>
    <t>BIO 14/01-80</t>
  </si>
  <si>
    <t>Bio 13/12-82</t>
  </si>
  <si>
    <t>BIO13/01-83</t>
  </si>
  <si>
    <t>BIO 12/12-84</t>
  </si>
  <si>
    <t>BIO 13/01-61</t>
  </si>
  <si>
    <t>BIO 14/01-75</t>
  </si>
  <si>
    <t>BIO 13/01-85</t>
  </si>
  <si>
    <t>BIO 12/01-66bis</t>
  </si>
  <si>
    <t>BIO 13/01-59bis</t>
  </si>
  <si>
    <t>BIO 14/01-86</t>
  </si>
  <si>
    <t>MAD     Benchmark XT</t>
  </si>
  <si>
    <t>BIO 13/03-87</t>
  </si>
  <si>
    <t>BIO 14/01-88</t>
  </si>
  <si>
    <t>BIO 13/03-89</t>
  </si>
  <si>
    <t>BIO 13/03-90</t>
  </si>
  <si>
    <t>BIO 14/01-91</t>
  </si>
  <si>
    <t>MAD-Unites Mobiles de Secours</t>
  </si>
  <si>
    <t>BIO 13/04-48</t>
  </si>
  <si>
    <t>BIO 13/01-12</t>
  </si>
  <si>
    <t>BIO 13/06-21</t>
  </si>
  <si>
    <t>BIO 13/01-24</t>
  </si>
  <si>
    <t>BIO 13/08-45</t>
  </si>
  <si>
    <t>BIO 13/08-49</t>
  </si>
  <si>
    <t>BIO13/09-50</t>
  </si>
  <si>
    <t>BIO 13/09-62</t>
  </si>
  <si>
    <t>BIO 10/11-93</t>
  </si>
  <si>
    <t>BIO 13/10-92</t>
  </si>
  <si>
    <t>Etalonnage</t>
  </si>
  <si>
    <t>BIO 13/11-94</t>
  </si>
  <si>
    <t>BIO 13/11-95</t>
  </si>
  <si>
    <t>BIO 13/11-96</t>
  </si>
  <si>
    <t>MAD CARESTREAM</t>
  </si>
  <si>
    <t>BIO 14/01-97</t>
  </si>
  <si>
    <t>BIO 14/01-98</t>
  </si>
  <si>
    <t>3303194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</si>
</sst>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\€;\-#,##0.00\ \€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right" vertical="center" wrapText="1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0" fontId="0" fillId="0" borderId="2" xfId="0" applyBorder="1"/>
    <xf numFmtId="15" fontId="2" fillId="0" borderId="0" xfId="0" applyNumberFormat="1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15" fontId="2" fillId="3" borderId="2" xfId="0" applyNumberFormat="1" applyFont="1" applyFill="1" applyBorder="1" applyAlignment="1" applyProtection="1">
      <alignment horizontal="right" vertical="center" wrapText="1"/>
    </xf>
    <xf numFmtId="164" fontId="2" fillId="3" borderId="2" xfId="0" applyNumberFormat="1" applyFont="1" applyFill="1" applyBorder="1" applyAlignment="1" applyProtection="1">
      <alignment horizontal="right" vertical="center" wrapText="1"/>
    </xf>
    <xf numFmtId="0" fontId="0" fillId="3" borderId="0" xfId="0" applyFill="1"/>
    <xf numFmtId="165" fontId="2" fillId="0" borderId="2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15" fontId="4" fillId="0" borderId="2" xfId="0" applyNumberFormat="1" applyFont="1" applyFill="1" applyBorder="1" applyAlignment="1" applyProtection="1">
      <alignment horizontal="right" vertical="center" wrapText="1"/>
    </xf>
    <xf numFmtId="164" fontId="4" fillId="0" borderId="2" xfId="0" applyNumberFormat="1" applyFont="1" applyFill="1" applyBorder="1" applyAlignment="1" applyProtection="1">
      <alignment horizontal="right" vertical="center" wrapText="1"/>
    </xf>
    <xf numFmtId="14" fontId="0" fillId="0" borderId="0" xfId="0" applyNumberFormat="1"/>
    <xf numFmtId="15" fontId="4" fillId="0" borderId="0" xfId="0" applyNumberFormat="1" applyFont="1" applyFill="1" applyBorder="1" applyAlignment="1" applyProtection="1">
      <alignment horizontal="right" vertical="center" wrapText="1"/>
    </xf>
    <xf numFmtId="164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</xdr:row>
          <xdr:rowOff>28575</xdr:rowOff>
        </xdr:from>
        <xdr:to>
          <xdr:col>8</xdr:col>
          <xdr:colOff>1819275</xdr:colOff>
          <xdr:row>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3"/>
  <sheetViews>
    <sheetView zoomScale="85" zoomScaleNormal="85" workbookViewId="0">
      <selection activeCell="I2" sqref="I2"/>
    </sheetView>
  </sheetViews>
  <sheetFormatPr baseColWidth="10" defaultColWidth="9.140625" defaultRowHeight="15" x14ac:dyDescent="0.25"/>
  <cols>
    <col min="3" max="3" width="23.42578125" bestFit="1" customWidth="1"/>
    <col min="4" max="5" width="23.28515625" customWidth="1"/>
    <col min="6" max="6" width="22.7109375" bestFit="1" customWidth="1"/>
    <col min="8" max="8" width="17.140625" bestFit="1" customWidth="1"/>
    <col min="9" max="9" width="29.140625" customWidth="1"/>
    <col min="10" max="10" width="15" bestFit="1" customWidth="1"/>
    <col min="11" max="11" width="15.42578125" bestFit="1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25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</row>
    <row r="2" spans="1:11" ht="119.25" customHeight="1" x14ac:dyDescent="0.25">
      <c r="A2" s="20" t="s">
        <v>35</v>
      </c>
      <c r="B2" s="21">
        <v>1</v>
      </c>
      <c r="C2" s="22">
        <v>36526</v>
      </c>
      <c r="D2" s="21">
        <v>1246</v>
      </c>
      <c r="E2" s="21" t="s">
        <v>21</v>
      </c>
      <c r="F2" s="22">
        <v>41275</v>
      </c>
      <c r="G2" s="21">
        <v>12</v>
      </c>
      <c r="H2" s="20" t="s">
        <v>36</v>
      </c>
      <c r="I2" s="20"/>
      <c r="J2" s="20"/>
      <c r="K2" s="23">
        <v>4409</v>
      </c>
    </row>
    <row r="3" spans="1:11" ht="72.75" customHeight="1" x14ac:dyDescent="0.25">
      <c r="A3" s="20" t="s">
        <v>37</v>
      </c>
      <c r="B3" s="21">
        <v>1</v>
      </c>
      <c r="C3" s="22">
        <v>37340</v>
      </c>
      <c r="D3" s="21">
        <v>178</v>
      </c>
      <c r="E3" s="21" t="s">
        <v>21</v>
      </c>
      <c r="F3" s="22">
        <v>41640</v>
      </c>
      <c r="G3" s="21">
        <v>12</v>
      </c>
      <c r="H3" s="20" t="s">
        <v>26</v>
      </c>
      <c r="I3" s="20"/>
      <c r="J3" s="20"/>
      <c r="K3" s="23">
        <v>4838.82</v>
      </c>
    </row>
    <row r="4" spans="1:11" ht="155.25" customHeight="1" x14ac:dyDescent="0.25">
      <c r="A4" s="20" t="s">
        <v>38</v>
      </c>
      <c r="B4" s="21">
        <v>1</v>
      </c>
      <c r="C4" s="22">
        <v>36906</v>
      </c>
      <c r="D4" s="21">
        <v>89</v>
      </c>
      <c r="E4" s="21" t="s">
        <v>21</v>
      </c>
      <c r="F4" s="22">
        <v>41640</v>
      </c>
      <c r="G4" s="21">
        <v>12</v>
      </c>
      <c r="H4" s="20" t="s">
        <v>36</v>
      </c>
      <c r="I4" s="20"/>
      <c r="J4" s="20"/>
      <c r="K4" s="23">
        <v>177683</v>
      </c>
    </row>
    <row r="5" spans="1:11" ht="30" x14ac:dyDescent="0.25">
      <c r="A5" s="20" t="s">
        <v>39</v>
      </c>
      <c r="B5" s="21">
        <v>1</v>
      </c>
      <c r="C5" s="22">
        <v>37096</v>
      </c>
      <c r="D5" s="21">
        <v>657</v>
      </c>
      <c r="E5" s="21" t="s">
        <v>21</v>
      </c>
      <c r="F5" s="22">
        <v>41275</v>
      </c>
      <c r="G5" s="21">
        <v>12</v>
      </c>
      <c r="H5" s="20" t="s">
        <v>27</v>
      </c>
      <c r="I5" s="20"/>
      <c r="J5" s="20"/>
      <c r="K5" s="23">
        <v>1140</v>
      </c>
    </row>
    <row r="6" spans="1:11" ht="30" x14ac:dyDescent="0.25">
      <c r="A6" s="20" t="s">
        <v>43</v>
      </c>
      <c r="B6" s="21">
        <v>1</v>
      </c>
      <c r="C6" s="22">
        <v>37459</v>
      </c>
      <c r="D6" s="21">
        <v>1114</v>
      </c>
      <c r="E6" s="21" t="s">
        <v>21</v>
      </c>
      <c r="F6" s="22">
        <v>41640</v>
      </c>
      <c r="G6" s="21">
        <v>12</v>
      </c>
      <c r="H6" s="20" t="s">
        <v>36</v>
      </c>
      <c r="I6" s="20"/>
      <c r="J6" s="20"/>
      <c r="K6" s="26">
        <v>17739.18</v>
      </c>
    </row>
    <row r="7" spans="1:11" ht="30" x14ac:dyDescent="0.25">
      <c r="A7" s="20" t="s">
        <v>44</v>
      </c>
      <c r="B7" s="21">
        <v>1</v>
      </c>
      <c r="C7" s="22">
        <v>37383</v>
      </c>
      <c r="D7" s="21">
        <v>686</v>
      </c>
      <c r="E7" s="21" t="s">
        <v>21</v>
      </c>
      <c r="F7" s="22">
        <v>41640</v>
      </c>
      <c r="G7" s="21">
        <v>12</v>
      </c>
      <c r="H7" s="20" t="s">
        <v>26</v>
      </c>
      <c r="I7" s="20"/>
      <c r="J7" s="20"/>
      <c r="K7" s="23">
        <v>5675.64</v>
      </c>
    </row>
    <row r="8" spans="1:11" ht="30" x14ac:dyDescent="0.25">
      <c r="A8" s="20" t="s">
        <v>45</v>
      </c>
      <c r="B8" s="21">
        <v>1</v>
      </c>
      <c r="C8" s="22">
        <v>37383</v>
      </c>
      <c r="D8" s="21">
        <v>686</v>
      </c>
      <c r="E8" s="21" t="s">
        <v>21</v>
      </c>
      <c r="F8" s="22">
        <v>41640</v>
      </c>
      <c r="G8" s="21">
        <v>12</v>
      </c>
      <c r="H8" s="20" t="s">
        <v>26</v>
      </c>
      <c r="I8" s="20"/>
      <c r="J8" s="20"/>
      <c r="K8" s="23">
        <v>14162.04</v>
      </c>
    </row>
    <row r="9" spans="1:11" ht="30" x14ac:dyDescent="0.25">
      <c r="A9" s="20" t="s">
        <v>46</v>
      </c>
      <c r="B9" s="21">
        <v>1</v>
      </c>
      <c r="C9" s="22">
        <v>37383</v>
      </c>
      <c r="D9" s="21">
        <v>686</v>
      </c>
      <c r="E9" s="21" t="s">
        <v>21</v>
      </c>
      <c r="F9" s="22">
        <v>41640</v>
      </c>
      <c r="G9" s="21">
        <v>12</v>
      </c>
      <c r="H9" s="20" t="s">
        <v>26</v>
      </c>
      <c r="I9" s="20"/>
      <c r="J9" s="20"/>
      <c r="K9" s="23">
        <v>11135.24</v>
      </c>
    </row>
    <row r="10" spans="1:11" ht="30" x14ac:dyDescent="0.25">
      <c r="A10" s="20" t="s">
        <v>47</v>
      </c>
      <c r="B10" s="21">
        <v>1</v>
      </c>
      <c r="C10" s="22">
        <v>37467</v>
      </c>
      <c r="D10" s="21">
        <v>208</v>
      </c>
      <c r="E10" s="21" t="s">
        <v>21</v>
      </c>
      <c r="F10" s="22">
        <v>40544</v>
      </c>
      <c r="G10" s="21">
        <v>12</v>
      </c>
      <c r="H10" s="20" t="s">
        <v>48</v>
      </c>
      <c r="I10" s="20"/>
      <c r="J10" s="20"/>
      <c r="K10" s="23">
        <v>4434.96</v>
      </c>
    </row>
    <row r="11" spans="1:11" ht="30" x14ac:dyDescent="0.25">
      <c r="A11" s="20" t="s">
        <v>49</v>
      </c>
      <c r="B11" s="21">
        <v>1</v>
      </c>
      <c r="C11" s="22">
        <v>37453</v>
      </c>
      <c r="D11" s="21">
        <v>490</v>
      </c>
      <c r="E11" s="21" t="s">
        <v>21</v>
      </c>
      <c r="F11" s="22">
        <v>41275</v>
      </c>
      <c r="G11" s="21">
        <v>12</v>
      </c>
      <c r="H11" s="20" t="s">
        <v>50</v>
      </c>
      <c r="I11" s="20"/>
      <c r="J11" s="20"/>
      <c r="K11" s="23">
        <v>12145.26</v>
      </c>
    </row>
    <row r="12" spans="1:11" ht="30" x14ac:dyDescent="0.25">
      <c r="A12" s="20" t="s">
        <v>51</v>
      </c>
      <c r="B12" s="21">
        <v>1</v>
      </c>
      <c r="C12" s="22">
        <v>37378</v>
      </c>
      <c r="D12" s="21">
        <v>554</v>
      </c>
      <c r="E12" s="21" t="s">
        <v>21</v>
      </c>
      <c r="F12" s="22">
        <v>41275</v>
      </c>
      <c r="G12" s="21">
        <v>12</v>
      </c>
      <c r="H12" s="20" t="s">
        <v>48</v>
      </c>
      <c r="I12" s="20"/>
      <c r="J12" s="20"/>
      <c r="K12" s="23">
        <v>4684.42</v>
      </c>
    </row>
    <row r="13" spans="1:11" ht="30" x14ac:dyDescent="0.25">
      <c r="A13" s="20" t="s">
        <v>53</v>
      </c>
      <c r="B13" s="21">
        <v>1</v>
      </c>
      <c r="C13" s="9"/>
      <c r="D13" s="21">
        <v>1319</v>
      </c>
      <c r="E13" s="21" t="s">
        <v>21</v>
      </c>
      <c r="F13" s="22">
        <v>41275</v>
      </c>
      <c r="G13" s="21">
        <v>12</v>
      </c>
      <c r="H13" s="20" t="s">
        <v>48</v>
      </c>
      <c r="I13" s="20"/>
      <c r="J13" s="20"/>
      <c r="K13" s="23">
        <v>5590.81</v>
      </c>
    </row>
    <row r="14" spans="1:11" ht="30" x14ac:dyDescent="0.25">
      <c r="A14" s="20" t="s">
        <v>56</v>
      </c>
      <c r="B14" s="21">
        <v>1</v>
      </c>
      <c r="C14" s="9"/>
      <c r="D14" s="21">
        <v>35</v>
      </c>
      <c r="E14" s="21" t="s">
        <v>21</v>
      </c>
      <c r="F14" s="22">
        <v>41275</v>
      </c>
      <c r="G14" s="21">
        <v>12</v>
      </c>
      <c r="H14" s="20" t="s">
        <v>22</v>
      </c>
      <c r="I14" s="20"/>
      <c r="J14" s="20"/>
      <c r="K14" s="23">
        <v>26876.400000000001</v>
      </c>
    </row>
    <row r="15" spans="1:11" ht="30" x14ac:dyDescent="0.25">
      <c r="A15" s="20" t="s">
        <v>57</v>
      </c>
      <c r="B15" s="21">
        <v>1</v>
      </c>
      <c r="D15" s="21">
        <v>668</v>
      </c>
      <c r="E15" s="21" t="s">
        <v>21</v>
      </c>
      <c r="F15" s="22">
        <v>41640</v>
      </c>
      <c r="G15" s="21">
        <v>12</v>
      </c>
      <c r="H15" s="20" t="s">
        <v>26</v>
      </c>
      <c r="I15" s="20"/>
      <c r="J15" s="20"/>
      <c r="K15" s="23">
        <v>115098</v>
      </c>
    </row>
    <row r="16" spans="1:11" ht="30" x14ac:dyDescent="0.25">
      <c r="A16" s="20" t="s">
        <v>58</v>
      </c>
      <c r="B16" s="21">
        <v>1</v>
      </c>
      <c r="D16" s="21">
        <v>1510</v>
      </c>
      <c r="E16" s="21" t="s">
        <v>21</v>
      </c>
      <c r="F16" s="22">
        <v>41640</v>
      </c>
      <c r="G16" s="21">
        <v>12</v>
      </c>
      <c r="H16" s="20" t="s">
        <v>48</v>
      </c>
      <c r="I16" s="20"/>
      <c r="J16" s="20"/>
      <c r="K16" s="23">
        <v>2974.09</v>
      </c>
    </row>
    <row r="17" spans="1:11" ht="30" x14ac:dyDescent="0.25">
      <c r="A17" s="20" t="s">
        <v>60</v>
      </c>
      <c r="B17" s="21">
        <v>1</v>
      </c>
      <c r="D17" s="21">
        <v>69</v>
      </c>
      <c r="E17" s="21" t="s">
        <v>21</v>
      </c>
      <c r="F17" s="22">
        <v>41640</v>
      </c>
      <c r="G17" s="21">
        <v>12</v>
      </c>
      <c r="H17" s="20" t="s">
        <v>61</v>
      </c>
      <c r="I17" s="20"/>
      <c r="J17" s="20"/>
      <c r="K17" s="23">
        <v>75931.11</v>
      </c>
    </row>
    <row r="18" spans="1:11" ht="30" x14ac:dyDescent="0.25">
      <c r="A18" s="20" t="s">
        <v>64</v>
      </c>
      <c r="B18" s="21">
        <v>1</v>
      </c>
      <c r="D18" s="21">
        <v>138</v>
      </c>
      <c r="E18" s="21" t="s">
        <v>21</v>
      </c>
      <c r="F18" s="22">
        <v>40909</v>
      </c>
      <c r="G18" s="21">
        <v>12</v>
      </c>
      <c r="H18" s="20" t="s">
        <v>27</v>
      </c>
      <c r="I18" s="20"/>
      <c r="J18" s="20"/>
      <c r="K18" s="23">
        <v>2726</v>
      </c>
    </row>
    <row r="19" spans="1:11" ht="30" x14ac:dyDescent="0.25">
      <c r="A19" s="20" t="s">
        <v>66</v>
      </c>
      <c r="B19" s="21">
        <v>1</v>
      </c>
      <c r="D19" s="21">
        <v>1175</v>
      </c>
      <c r="E19" s="21" t="s">
        <v>21</v>
      </c>
      <c r="F19" s="22">
        <v>41640</v>
      </c>
      <c r="G19" s="21">
        <v>12</v>
      </c>
      <c r="H19" s="20" t="s">
        <v>63</v>
      </c>
      <c r="I19" s="20"/>
      <c r="J19" s="20"/>
      <c r="K19" s="23">
        <v>6500</v>
      </c>
    </row>
    <row r="20" spans="1:11" ht="30" x14ac:dyDescent="0.25">
      <c r="A20" s="20" t="s">
        <v>67</v>
      </c>
      <c r="B20" s="21">
        <v>1</v>
      </c>
      <c r="D20" s="21">
        <v>1247</v>
      </c>
      <c r="E20" s="21" t="s">
        <v>21</v>
      </c>
      <c r="F20" s="22">
        <v>41275</v>
      </c>
      <c r="G20" s="21">
        <v>12</v>
      </c>
      <c r="H20" s="20" t="s">
        <v>27</v>
      </c>
      <c r="I20" s="20"/>
      <c r="J20" s="20"/>
      <c r="K20" s="23">
        <v>8250</v>
      </c>
    </row>
    <row r="21" spans="1:11" ht="30" x14ac:dyDescent="0.25">
      <c r="A21" s="20" t="s">
        <v>68</v>
      </c>
      <c r="B21" s="21">
        <v>1</v>
      </c>
      <c r="D21" s="21">
        <v>661</v>
      </c>
      <c r="E21" s="21" t="s">
        <v>21</v>
      </c>
      <c r="F21" s="22">
        <v>41275</v>
      </c>
      <c r="G21" s="21">
        <v>12</v>
      </c>
      <c r="H21" s="20" t="s">
        <v>22</v>
      </c>
      <c r="I21" s="20"/>
      <c r="J21" s="20"/>
      <c r="K21" s="23">
        <v>2781</v>
      </c>
    </row>
    <row r="22" spans="1:11" ht="30" x14ac:dyDescent="0.25">
      <c r="A22" s="20" t="s">
        <v>70</v>
      </c>
      <c r="B22" s="21">
        <v>1</v>
      </c>
      <c r="D22" s="21">
        <v>42</v>
      </c>
      <c r="E22" s="21" t="s">
        <v>21</v>
      </c>
      <c r="F22" s="22">
        <v>41334</v>
      </c>
      <c r="G22" s="21">
        <v>12</v>
      </c>
      <c r="H22" s="20" t="s">
        <v>22</v>
      </c>
      <c r="I22" s="20"/>
      <c r="J22" s="20"/>
      <c r="K22" s="23">
        <v>3700</v>
      </c>
    </row>
    <row r="23" spans="1:11" x14ac:dyDescent="0.25">
      <c r="A23" s="27" t="s">
        <v>156</v>
      </c>
      <c r="B23" s="21">
        <v>1</v>
      </c>
      <c r="D23" s="21">
        <v>1288</v>
      </c>
      <c r="E23" s="21" t="s">
        <v>21</v>
      </c>
      <c r="F23" s="22">
        <v>41275</v>
      </c>
      <c r="G23" s="21">
        <v>12</v>
      </c>
      <c r="H23" s="20" t="s">
        <v>72</v>
      </c>
      <c r="I23" s="20"/>
      <c r="J23" s="20"/>
      <c r="K23" s="23">
        <v>9976.0400000000009</v>
      </c>
    </row>
    <row r="24" spans="1:11" ht="30" x14ac:dyDescent="0.25">
      <c r="A24" s="20" t="s">
        <v>74</v>
      </c>
      <c r="B24" s="21">
        <v>1</v>
      </c>
      <c r="D24" s="21">
        <v>1006</v>
      </c>
      <c r="E24" s="21" t="s">
        <v>21</v>
      </c>
      <c r="F24" s="22">
        <v>41640</v>
      </c>
      <c r="G24" s="21">
        <v>12</v>
      </c>
      <c r="H24" s="20" t="s">
        <v>48</v>
      </c>
      <c r="I24" s="20"/>
      <c r="J24" s="20"/>
      <c r="K24" s="23">
        <v>3781</v>
      </c>
    </row>
    <row r="25" spans="1:11" ht="30" x14ac:dyDescent="0.25">
      <c r="A25" s="20" t="s">
        <v>75</v>
      </c>
      <c r="B25" s="21">
        <v>1</v>
      </c>
      <c r="D25" s="21">
        <v>1232</v>
      </c>
      <c r="E25" s="21" t="s">
        <v>21</v>
      </c>
      <c r="F25" s="22">
        <v>41640</v>
      </c>
      <c r="G25" s="21">
        <v>12</v>
      </c>
      <c r="H25" s="20" t="s">
        <v>36</v>
      </c>
      <c r="I25" s="20"/>
      <c r="J25" s="20"/>
      <c r="K25" s="23">
        <v>87500</v>
      </c>
    </row>
    <row r="26" spans="1:11" ht="30" x14ac:dyDescent="0.25">
      <c r="A26" s="20" t="s">
        <v>76</v>
      </c>
      <c r="B26" s="21">
        <v>1</v>
      </c>
      <c r="D26" s="21">
        <v>1325</v>
      </c>
      <c r="E26" s="21" t="s">
        <v>21</v>
      </c>
      <c r="F26" s="22">
        <v>41275</v>
      </c>
      <c r="G26" s="21">
        <v>12</v>
      </c>
      <c r="H26" s="20" t="s">
        <v>27</v>
      </c>
      <c r="I26" s="20"/>
      <c r="J26" s="20"/>
      <c r="K26" s="23">
        <v>7327.32</v>
      </c>
    </row>
    <row r="27" spans="1:11" ht="30" x14ac:dyDescent="0.25">
      <c r="A27" s="20" t="s">
        <v>77</v>
      </c>
      <c r="B27" s="21">
        <v>1</v>
      </c>
      <c r="D27" s="21">
        <v>1149</v>
      </c>
      <c r="E27" s="21" t="s">
        <v>21</v>
      </c>
      <c r="F27" s="22">
        <v>41640</v>
      </c>
      <c r="G27" s="21">
        <v>12</v>
      </c>
      <c r="H27" s="20" t="s">
        <v>22</v>
      </c>
      <c r="I27" s="20"/>
      <c r="J27" s="20"/>
      <c r="K27" s="23">
        <v>40005.03</v>
      </c>
    </row>
    <row r="28" spans="1:11" ht="30" x14ac:dyDescent="0.25">
      <c r="A28" s="20" t="s">
        <v>79</v>
      </c>
      <c r="B28" s="21">
        <v>1</v>
      </c>
      <c r="D28" s="21">
        <v>173</v>
      </c>
      <c r="E28" s="21" t="s">
        <v>21</v>
      </c>
      <c r="F28" s="22">
        <v>41579</v>
      </c>
      <c r="G28" s="21">
        <v>12</v>
      </c>
      <c r="H28" s="20" t="s">
        <v>27</v>
      </c>
      <c r="I28" s="20"/>
      <c r="J28" s="20"/>
      <c r="K28" s="23">
        <v>881</v>
      </c>
    </row>
    <row r="29" spans="1:11" ht="30" x14ac:dyDescent="0.25">
      <c r="A29" s="20" t="s">
        <v>81</v>
      </c>
      <c r="B29" s="21">
        <v>1</v>
      </c>
      <c r="D29" s="21">
        <v>178</v>
      </c>
      <c r="E29" s="21" t="s">
        <v>21</v>
      </c>
      <c r="F29" s="22">
        <v>41640</v>
      </c>
      <c r="G29" s="21">
        <v>12</v>
      </c>
      <c r="H29" s="20" t="s">
        <v>22</v>
      </c>
      <c r="I29" s="20"/>
      <c r="J29" s="20"/>
      <c r="K29" s="23">
        <v>4296.62</v>
      </c>
    </row>
    <row r="30" spans="1:11" ht="30" x14ac:dyDescent="0.25">
      <c r="A30" s="20" t="s">
        <v>82</v>
      </c>
      <c r="B30" s="21">
        <v>1</v>
      </c>
      <c r="D30" s="21">
        <v>178</v>
      </c>
      <c r="E30" s="21" t="s">
        <v>21</v>
      </c>
      <c r="F30" s="22">
        <v>41640</v>
      </c>
      <c r="G30" s="21">
        <v>12</v>
      </c>
      <c r="H30" s="20" t="s">
        <v>22</v>
      </c>
      <c r="I30" s="20"/>
      <c r="J30" s="20"/>
      <c r="K30" s="23">
        <v>59147.24</v>
      </c>
    </row>
    <row r="31" spans="1:11" ht="30" x14ac:dyDescent="0.25">
      <c r="A31" s="20" t="s">
        <v>83</v>
      </c>
      <c r="B31" s="21">
        <v>1</v>
      </c>
      <c r="D31" s="21">
        <v>89</v>
      </c>
      <c r="E31" s="21" t="s">
        <v>21</v>
      </c>
      <c r="F31" s="22">
        <v>41640</v>
      </c>
      <c r="G31" s="21">
        <v>12</v>
      </c>
      <c r="H31" s="20" t="s">
        <v>63</v>
      </c>
      <c r="I31" s="20"/>
      <c r="J31" s="20"/>
      <c r="K31" s="23">
        <v>16551.37</v>
      </c>
    </row>
    <row r="32" spans="1:11" ht="30" x14ac:dyDescent="0.25">
      <c r="A32" s="20" t="s">
        <v>84</v>
      </c>
      <c r="B32" s="21">
        <v>1</v>
      </c>
      <c r="D32" s="21">
        <v>1181</v>
      </c>
      <c r="E32" s="21" t="s">
        <v>21</v>
      </c>
      <c r="F32" s="22">
        <v>41640</v>
      </c>
      <c r="G32" s="21">
        <v>12</v>
      </c>
      <c r="H32" s="20" t="s">
        <v>63</v>
      </c>
      <c r="I32" s="20"/>
      <c r="J32" s="20"/>
      <c r="K32" s="23">
        <v>16880</v>
      </c>
    </row>
    <row r="33" spans="1:11" ht="30" x14ac:dyDescent="0.25">
      <c r="A33" s="20" t="s">
        <v>85</v>
      </c>
      <c r="B33" s="21">
        <v>1</v>
      </c>
      <c r="D33" s="21">
        <v>686</v>
      </c>
      <c r="E33" s="21" t="s">
        <v>21</v>
      </c>
      <c r="F33" s="22">
        <v>41640</v>
      </c>
      <c r="G33" s="21">
        <v>12</v>
      </c>
      <c r="H33" s="20" t="s">
        <v>27</v>
      </c>
      <c r="I33" s="20"/>
      <c r="J33" s="20"/>
      <c r="K33" s="23">
        <v>86725.34</v>
      </c>
    </row>
    <row r="34" spans="1:11" ht="30" x14ac:dyDescent="0.25">
      <c r="A34" s="20" t="s">
        <v>88</v>
      </c>
      <c r="B34" s="21">
        <v>1</v>
      </c>
      <c r="D34" s="21">
        <v>1213</v>
      </c>
      <c r="E34" s="21" t="s">
        <v>21</v>
      </c>
      <c r="F34" s="22">
        <v>41456</v>
      </c>
      <c r="G34" s="21">
        <v>12</v>
      </c>
      <c r="H34" s="20" t="s">
        <v>48</v>
      </c>
      <c r="I34" s="20"/>
      <c r="J34" s="20"/>
      <c r="K34" s="23">
        <v>5771.87</v>
      </c>
    </row>
    <row r="35" spans="1:11" ht="30" x14ac:dyDescent="0.25">
      <c r="A35" s="20" t="s">
        <v>90</v>
      </c>
      <c r="B35" s="21">
        <v>1</v>
      </c>
      <c r="D35" s="21">
        <v>1289</v>
      </c>
      <c r="E35" s="21" t="s">
        <v>21</v>
      </c>
      <c r="F35" s="22">
        <v>41640</v>
      </c>
      <c r="G35" s="21">
        <v>12</v>
      </c>
      <c r="H35" s="20" t="s">
        <v>22</v>
      </c>
      <c r="I35" s="20"/>
      <c r="J35" s="20"/>
      <c r="K35" s="23">
        <v>8608</v>
      </c>
    </row>
    <row r="36" spans="1:11" ht="30" x14ac:dyDescent="0.25">
      <c r="A36" s="20" t="s">
        <v>95</v>
      </c>
      <c r="B36" s="21">
        <v>1</v>
      </c>
      <c r="D36" s="21">
        <v>1405</v>
      </c>
      <c r="E36" s="21" t="s">
        <v>21</v>
      </c>
      <c r="F36" s="22">
        <v>41275</v>
      </c>
      <c r="G36" s="21">
        <v>12</v>
      </c>
      <c r="H36" s="20" t="s">
        <v>27</v>
      </c>
      <c r="I36" s="20"/>
      <c r="J36" s="20"/>
      <c r="K36" s="23">
        <v>1640.65</v>
      </c>
    </row>
    <row r="37" spans="1:11" ht="30" x14ac:dyDescent="0.25">
      <c r="A37" s="20" t="s">
        <v>96</v>
      </c>
      <c r="B37" s="21">
        <v>1</v>
      </c>
      <c r="D37" s="21">
        <v>887</v>
      </c>
      <c r="E37" s="21" t="s">
        <v>21</v>
      </c>
      <c r="F37" s="22">
        <v>41640</v>
      </c>
      <c r="G37" s="21">
        <v>12</v>
      </c>
      <c r="H37" s="20" t="s">
        <v>61</v>
      </c>
      <c r="I37" s="20"/>
      <c r="J37" s="20"/>
      <c r="K37" s="23">
        <v>15642.15</v>
      </c>
    </row>
    <row r="38" spans="1:11" ht="30" x14ac:dyDescent="0.25">
      <c r="A38" s="20" t="s">
        <v>97</v>
      </c>
      <c r="B38" s="21">
        <v>1</v>
      </c>
      <c r="D38" s="21">
        <v>748</v>
      </c>
      <c r="E38" s="21" t="s">
        <v>21</v>
      </c>
      <c r="F38" s="22">
        <v>41640</v>
      </c>
      <c r="G38" s="21">
        <v>12</v>
      </c>
      <c r="H38" s="20" t="s">
        <v>36</v>
      </c>
      <c r="I38" s="20"/>
      <c r="J38" s="20"/>
      <c r="K38" s="23">
        <v>7119.36</v>
      </c>
    </row>
    <row r="39" spans="1:11" ht="30" x14ac:dyDescent="0.25">
      <c r="A39" s="20" t="s">
        <v>101</v>
      </c>
      <c r="B39" s="21">
        <v>1</v>
      </c>
      <c r="D39" s="21">
        <v>748</v>
      </c>
      <c r="E39" s="21" t="s">
        <v>21</v>
      </c>
      <c r="F39" s="22">
        <v>41640</v>
      </c>
      <c r="G39" s="21">
        <v>12</v>
      </c>
      <c r="H39" s="20" t="s">
        <v>36</v>
      </c>
      <c r="I39" s="20"/>
      <c r="J39" s="20"/>
      <c r="K39" s="23">
        <v>5881.11</v>
      </c>
    </row>
    <row r="40" spans="1:11" ht="30" x14ac:dyDescent="0.25">
      <c r="A40" s="20" t="s">
        <v>102</v>
      </c>
      <c r="B40" s="21">
        <v>1</v>
      </c>
      <c r="D40" s="21">
        <v>686</v>
      </c>
      <c r="E40" s="21" t="s">
        <v>21</v>
      </c>
      <c r="F40" s="22">
        <v>41640</v>
      </c>
      <c r="G40" s="21">
        <v>12</v>
      </c>
      <c r="H40" s="20" t="s">
        <v>63</v>
      </c>
      <c r="I40" s="20"/>
      <c r="J40" s="20"/>
      <c r="K40" s="23">
        <v>10890.84</v>
      </c>
    </row>
    <row r="41" spans="1:11" ht="30" x14ac:dyDescent="0.25">
      <c r="A41" s="20" t="s">
        <v>103</v>
      </c>
      <c r="B41" s="21">
        <v>1</v>
      </c>
      <c r="D41" s="21">
        <v>1168</v>
      </c>
      <c r="E41" s="21" t="s">
        <v>21</v>
      </c>
      <c r="F41" s="22">
        <v>41518</v>
      </c>
      <c r="G41" s="21">
        <v>12</v>
      </c>
      <c r="H41" s="20" t="s">
        <v>48</v>
      </c>
      <c r="I41" s="20"/>
      <c r="J41" s="20"/>
      <c r="K41" s="23">
        <v>763.8</v>
      </c>
    </row>
    <row r="42" spans="1:11" ht="30" x14ac:dyDescent="0.25">
      <c r="A42" s="20" t="s">
        <v>104</v>
      </c>
      <c r="B42" s="21">
        <v>1</v>
      </c>
      <c r="D42" s="21">
        <v>1377</v>
      </c>
      <c r="E42" s="21" t="s">
        <v>21</v>
      </c>
      <c r="F42" s="22">
        <v>41275</v>
      </c>
      <c r="G42" s="21">
        <v>12</v>
      </c>
      <c r="H42" s="20" t="s">
        <v>22</v>
      </c>
      <c r="I42" s="20"/>
      <c r="J42" s="20"/>
      <c r="K42" s="23">
        <v>6696.66</v>
      </c>
    </row>
    <row r="43" spans="1:11" ht="30" x14ac:dyDescent="0.25">
      <c r="A43" s="20" t="s">
        <v>105</v>
      </c>
      <c r="B43" s="21">
        <v>1</v>
      </c>
      <c r="D43" s="21">
        <v>1439</v>
      </c>
      <c r="E43" s="21" t="s">
        <v>21</v>
      </c>
      <c r="F43" s="22">
        <v>41275</v>
      </c>
      <c r="G43" s="21">
        <v>12</v>
      </c>
      <c r="H43" s="20" t="s">
        <v>27</v>
      </c>
      <c r="I43" s="20"/>
      <c r="J43" s="20"/>
      <c r="K43" s="23">
        <v>5066.58</v>
      </c>
    </row>
    <row r="44" spans="1:11" ht="30" x14ac:dyDescent="0.25">
      <c r="A44" s="20" t="s">
        <v>109</v>
      </c>
      <c r="B44" s="21">
        <v>1</v>
      </c>
      <c r="D44" s="21">
        <v>686</v>
      </c>
      <c r="E44" s="21" t="s">
        <v>21</v>
      </c>
      <c r="F44" s="22">
        <v>41640</v>
      </c>
      <c r="G44" s="21">
        <v>12</v>
      </c>
      <c r="H44" s="20" t="s">
        <v>63</v>
      </c>
      <c r="I44" s="20"/>
      <c r="J44" s="20"/>
      <c r="K44" s="23">
        <v>38399</v>
      </c>
    </row>
    <row r="45" spans="1:11" ht="30" x14ac:dyDescent="0.25">
      <c r="A45" s="20" t="s">
        <v>110</v>
      </c>
      <c r="B45" s="21">
        <v>1</v>
      </c>
      <c r="D45" s="21">
        <v>201</v>
      </c>
      <c r="E45" s="21" t="s">
        <v>21</v>
      </c>
      <c r="F45" s="22">
        <v>41640</v>
      </c>
      <c r="G45" s="21">
        <v>12</v>
      </c>
      <c r="H45" s="20" t="s">
        <v>48</v>
      </c>
      <c r="I45" s="20"/>
      <c r="J45" s="20"/>
      <c r="K45" s="23">
        <v>590</v>
      </c>
    </row>
    <row r="46" spans="1:11" ht="30" x14ac:dyDescent="0.25">
      <c r="A46" s="20" t="s">
        <v>111</v>
      </c>
      <c r="B46" s="21">
        <v>1</v>
      </c>
      <c r="D46" s="21">
        <v>1221</v>
      </c>
      <c r="E46" s="21" t="s">
        <v>21</v>
      </c>
      <c r="F46" s="22">
        <v>41275</v>
      </c>
      <c r="G46" s="21">
        <v>12</v>
      </c>
      <c r="H46" s="20" t="s">
        <v>48</v>
      </c>
      <c r="I46" s="20"/>
      <c r="J46" s="20"/>
      <c r="K46" s="23">
        <v>850</v>
      </c>
    </row>
    <row r="47" spans="1:11" ht="30" x14ac:dyDescent="0.25">
      <c r="A47" s="20" t="s">
        <v>112</v>
      </c>
      <c r="B47" s="21">
        <v>1</v>
      </c>
      <c r="D47" s="21">
        <v>105</v>
      </c>
      <c r="E47" s="21" t="s">
        <v>21</v>
      </c>
      <c r="F47" s="22">
        <v>41275</v>
      </c>
      <c r="G47" s="21">
        <v>12</v>
      </c>
      <c r="H47" s="20" t="s">
        <v>48</v>
      </c>
      <c r="I47" s="20"/>
      <c r="J47" s="20"/>
      <c r="K47" s="23">
        <v>1284.74</v>
      </c>
    </row>
    <row r="48" spans="1:11" ht="30" x14ac:dyDescent="0.25">
      <c r="A48" s="20" t="s">
        <v>114</v>
      </c>
      <c r="B48" s="21">
        <v>1</v>
      </c>
      <c r="D48" s="21">
        <v>686</v>
      </c>
      <c r="E48" s="21" t="s">
        <v>21</v>
      </c>
      <c r="F48" s="22">
        <v>41275</v>
      </c>
      <c r="G48" s="21">
        <v>12</v>
      </c>
      <c r="H48" s="20" t="s">
        <v>63</v>
      </c>
      <c r="I48" s="20"/>
      <c r="J48" s="20"/>
      <c r="K48" s="23">
        <v>6392.16</v>
      </c>
    </row>
    <row r="49" spans="1:11" ht="30" x14ac:dyDescent="0.25">
      <c r="A49" s="20" t="s">
        <v>115</v>
      </c>
      <c r="B49" s="21">
        <v>1</v>
      </c>
      <c r="D49" s="21">
        <v>1226</v>
      </c>
      <c r="E49" s="21" t="s">
        <v>21</v>
      </c>
      <c r="F49" s="22">
        <v>41275</v>
      </c>
      <c r="G49" s="21">
        <v>12</v>
      </c>
      <c r="H49" s="20" t="s">
        <v>48</v>
      </c>
      <c r="I49" s="20"/>
      <c r="J49" s="20"/>
      <c r="K49" s="23">
        <v>2162.3000000000002</v>
      </c>
    </row>
    <row r="50" spans="1:11" ht="30" x14ac:dyDescent="0.25">
      <c r="A50" s="20" t="s">
        <v>116</v>
      </c>
      <c r="B50" s="21">
        <v>1</v>
      </c>
      <c r="D50" s="21">
        <v>443</v>
      </c>
      <c r="E50" s="21" t="s">
        <v>21</v>
      </c>
      <c r="F50" s="22">
        <v>41433</v>
      </c>
      <c r="G50" s="21">
        <v>12</v>
      </c>
      <c r="H50" s="20" t="s">
        <v>26</v>
      </c>
      <c r="I50" s="20"/>
      <c r="J50" s="20"/>
      <c r="K50" s="23">
        <v>1966.5</v>
      </c>
    </row>
    <row r="51" spans="1:11" ht="30" x14ac:dyDescent="0.25">
      <c r="A51" s="20" t="s">
        <v>117</v>
      </c>
      <c r="B51" s="21">
        <v>1</v>
      </c>
      <c r="D51" s="21">
        <v>748</v>
      </c>
      <c r="E51" s="21" t="s">
        <v>21</v>
      </c>
      <c r="F51" s="22">
        <v>41640</v>
      </c>
      <c r="G51" s="21">
        <v>12</v>
      </c>
      <c r="H51" s="20" t="s">
        <v>22</v>
      </c>
      <c r="I51" s="20"/>
      <c r="J51" s="20"/>
      <c r="K51" s="23">
        <v>1282.01</v>
      </c>
    </row>
    <row r="52" spans="1:11" ht="30" x14ac:dyDescent="0.25">
      <c r="A52" s="20" t="s">
        <v>118</v>
      </c>
      <c r="B52" s="21">
        <v>1</v>
      </c>
      <c r="D52" s="21">
        <v>865</v>
      </c>
      <c r="E52" s="21" t="s">
        <v>21</v>
      </c>
      <c r="F52" s="22">
        <v>41275</v>
      </c>
      <c r="G52" s="21">
        <v>12</v>
      </c>
      <c r="H52" s="20" t="s">
        <v>63</v>
      </c>
      <c r="I52" s="20"/>
      <c r="J52" s="20"/>
      <c r="K52" s="23">
        <v>4420</v>
      </c>
    </row>
    <row r="53" spans="1:11" ht="30" x14ac:dyDescent="0.25">
      <c r="A53" s="20" t="s">
        <v>120</v>
      </c>
      <c r="B53" s="21">
        <v>1</v>
      </c>
      <c r="D53" s="21">
        <v>694</v>
      </c>
      <c r="E53" s="21" t="s">
        <v>21</v>
      </c>
      <c r="F53" s="22">
        <v>41640</v>
      </c>
      <c r="G53" s="21">
        <v>12</v>
      </c>
      <c r="H53" s="20" t="s">
        <v>63</v>
      </c>
      <c r="I53" s="20"/>
      <c r="J53" s="20"/>
      <c r="K53" s="23">
        <v>6367</v>
      </c>
    </row>
    <row r="54" spans="1:11" ht="30" x14ac:dyDescent="0.25">
      <c r="A54" s="20" t="s">
        <v>121</v>
      </c>
      <c r="B54" s="21">
        <v>1</v>
      </c>
      <c r="D54" s="21">
        <v>145</v>
      </c>
      <c r="E54" s="21" t="s">
        <v>21</v>
      </c>
      <c r="F54" s="22">
        <v>41275</v>
      </c>
      <c r="G54" s="21">
        <v>12</v>
      </c>
      <c r="H54" s="20" t="s">
        <v>48</v>
      </c>
      <c r="I54" s="20"/>
      <c r="J54" s="20"/>
      <c r="K54" s="23">
        <v>1550</v>
      </c>
    </row>
    <row r="55" spans="1:11" ht="30" x14ac:dyDescent="0.25">
      <c r="A55" s="20" t="s">
        <v>122</v>
      </c>
      <c r="B55" s="21">
        <v>1</v>
      </c>
      <c r="D55" s="21">
        <v>1172</v>
      </c>
      <c r="E55" s="21" t="s">
        <v>21</v>
      </c>
      <c r="F55" s="22">
        <v>41640</v>
      </c>
      <c r="G55" s="21">
        <v>12</v>
      </c>
      <c r="H55" s="20" t="s">
        <v>48</v>
      </c>
      <c r="I55" s="20"/>
      <c r="J55" s="20"/>
      <c r="K55" s="23">
        <v>2217.3000000000002</v>
      </c>
    </row>
    <row r="56" spans="1:11" ht="30" x14ac:dyDescent="0.25">
      <c r="A56" s="20" t="s">
        <v>123</v>
      </c>
      <c r="B56" s="21">
        <v>1</v>
      </c>
      <c r="D56" s="21">
        <v>30</v>
      </c>
      <c r="E56" s="21" t="s">
        <v>21</v>
      </c>
      <c r="F56" s="22">
        <v>41275</v>
      </c>
      <c r="G56" s="21">
        <v>12</v>
      </c>
      <c r="H56" s="20" t="s">
        <v>48</v>
      </c>
      <c r="I56" s="20"/>
      <c r="J56" s="20"/>
      <c r="K56" s="23">
        <v>1620</v>
      </c>
    </row>
    <row r="57" spans="1:11" ht="30" x14ac:dyDescent="0.25">
      <c r="A57" s="20" t="s">
        <v>126</v>
      </c>
      <c r="B57" s="21">
        <v>1</v>
      </c>
      <c r="D57" s="21">
        <v>227</v>
      </c>
      <c r="E57" s="21" t="s">
        <v>21</v>
      </c>
      <c r="F57" s="22">
        <v>41275</v>
      </c>
      <c r="G57" s="21">
        <v>12</v>
      </c>
      <c r="H57" s="20" t="s">
        <v>48</v>
      </c>
      <c r="I57" s="20"/>
      <c r="J57" s="20"/>
      <c r="K57" s="23">
        <v>2296</v>
      </c>
    </row>
    <row r="58" spans="1:11" ht="30" x14ac:dyDescent="0.25">
      <c r="A58" s="20" t="s">
        <v>128</v>
      </c>
      <c r="B58" s="21">
        <v>1</v>
      </c>
      <c r="D58" s="21">
        <v>1374</v>
      </c>
      <c r="E58" s="21" t="s">
        <v>21</v>
      </c>
      <c r="F58" s="22">
        <v>41275</v>
      </c>
      <c r="G58" s="21">
        <v>12</v>
      </c>
      <c r="H58" s="20" t="s">
        <v>48</v>
      </c>
      <c r="I58" s="20"/>
      <c r="J58" s="20"/>
      <c r="K58" s="23">
        <v>929</v>
      </c>
    </row>
    <row r="59" spans="1:11" ht="45" x14ac:dyDescent="0.25">
      <c r="A59" s="20" t="s">
        <v>130</v>
      </c>
      <c r="B59" s="21">
        <v>1</v>
      </c>
      <c r="D59" s="21">
        <v>404</v>
      </c>
      <c r="E59" s="21" t="s">
        <v>21</v>
      </c>
      <c r="F59" s="22">
        <v>41275</v>
      </c>
      <c r="G59" s="21">
        <v>12</v>
      </c>
      <c r="H59" s="20" t="s">
        <v>26</v>
      </c>
      <c r="I59" s="20"/>
      <c r="J59" s="20"/>
      <c r="K59" s="23">
        <v>2152</v>
      </c>
    </row>
    <row r="60" spans="1:11" ht="30" x14ac:dyDescent="0.25">
      <c r="A60" s="20" t="s">
        <v>131</v>
      </c>
      <c r="B60" s="21">
        <v>1</v>
      </c>
      <c r="D60" s="21">
        <v>1486</v>
      </c>
      <c r="E60" s="21" t="s">
        <v>21</v>
      </c>
      <c r="F60" s="22">
        <v>41640</v>
      </c>
      <c r="G60" s="21">
        <v>12</v>
      </c>
      <c r="H60" s="20" t="s">
        <v>26</v>
      </c>
      <c r="I60" s="20"/>
      <c r="J60" s="20"/>
      <c r="K60" s="23">
        <v>0</v>
      </c>
    </row>
    <row r="61" spans="1:11" ht="30" x14ac:dyDescent="0.25">
      <c r="A61" s="20" t="s">
        <v>133</v>
      </c>
      <c r="B61" s="21">
        <v>1</v>
      </c>
      <c r="D61" s="21">
        <v>1225</v>
      </c>
      <c r="E61" s="21" t="s">
        <v>21</v>
      </c>
      <c r="F61" s="22">
        <v>41334</v>
      </c>
      <c r="G61" s="21">
        <v>12</v>
      </c>
      <c r="H61" s="20" t="s">
        <v>48</v>
      </c>
      <c r="I61" s="20"/>
      <c r="J61" s="20"/>
      <c r="K61" s="23">
        <v>1012.75</v>
      </c>
    </row>
    <row r="62" spans="1:11" ht="30" x14ac:dyDescent="0.25">
      <c r="A62" s="20" t="s">
        <v>134</v>
      </c>
      <c r="B62" s="21">
        <v>1</v>
      </c>
      <c r="D62" s="21">
        <v>1437</v>
      </c>
      <c r="E62" s="21" t="s">
        <v>21</v>
      </c>
      <c r="F62" s="22">
        <v>41640</v>
      </c>
      <c r="G62" s="21">
        <v>12</v>
      </c>
      <c r="H62" s="20" t="s">
        <v>27</v>
      </c>
      <c r="I62" s="20"/>
      <c r="J62" s="20"/>
      <c r="K62" s="23">
        <v>1125</v>
      </c>
    </row>
    <row r="63" spans="1:11" ht="30" x14ac:dyDescent="0.25">
      <c r="A63" s="20" t="s">
        <v>135</v>
      </c>
      <c r="B63" s="21">
        <v>1</v>
      </c>
      <c r="D63" s="21">
        <v>1066</v>
      </c>
      <c r="E63" s="21" t="s">
        <v>21</v>
      </c>
      <c r="F63" s="22">
        <v>41334</v>
      </c>
      <c r="G63" s="21">
        <v>12</v>
      </c>
      <c r="H63" s="20" t="s">
        <v>48</v>
      </c>
      <c r="I63" s="20"/>
      <c r="J63" s="20"/>
      <c r="K63" s="23">
        <v>513.95000000000005</v>
      </c>
    </row>
    <row r="64" spans="1:11" ht="30" x14ac:dyDescent="0.25">
      <c r="A64" s="20" t="s">
        <v>136</v>
      </c>
      <c r="B64" s="21">
        <v>1</v>
      </c>
      <c r="D64" s="21">
        <v>592</v>
      </c>
      <c r="E64" s="21" t="s">
        <v>21</v>
      </c>
      <c r="F64" s="22">
        <v>41334</v>
      </c>
      <c r="G64" s="21">
        <v>12</v>
      </c>
      <c r="H64" s="20" t="s">
        <v>61</v>
      </c>
      <c r="I64" s="20"/>
      <c r="J64" s="20"/>
      <c r="K64" s="23">
        <v>2031.06</v>
      </c>
    </row>
    <row r="65" spans="1:11" ht="30" x14ac:dyDescent="0.25">
      <c r="A65" s="20" t="s">
        <v>137</v>
      </c>
      <c r="B65" s="21">
        <v>1</v>
      </c>
      <c r="D65" s="21">
        <v>1182</v>
      </c>
      <c r="E65" s="21" t="s">
        <v>21</v>
      </c>
      <c r="F65" s="22">
        <v>41640</v>
      </c>
      <c r="G65" s="21">
        <v>12</v>
      </c>
      <c r="H65" s="20" t="s">
        <v>61</v>
      </c>
      <c r="I65" s="20"/>
      <c r="J65" s="20"/>
      <c r="K65" s="23">
        <v>4050</v>
      </c>
    </row>
    <row r="66" spans="1:11" ht="30" x14ac:dyDescent="0.25">
      <c r="A66" s="20" t="s">
        <v>139</v>
      </c>
      <c r="B66" s="21">
        <v>1</v>
      </c>
      <c r="D66" s="21">
        <v>1454</v>
      </c>
      <c r="E66" s="21" t="s">
        <v>21</v>
      </c>
      <c r="F66" s="22">
        <v>41366</v>
      </c>
      <c r="G66" s="21">
        <v>12</v>
      </c>
      <c r="H66" s="20" t="s">
        <v>48</v>
      </c>
      <c r="I66" s="20"/>
      <c r="J66" s="20"/>
      <c r="K66" s="23">
        <v>2095</v>
      </c>
    </row>
    <row r="67" spans="1:11" ht="30" x14ac:dyDescent="0.25">
      <c r="A67" s="20" t="s">
        <v>140</v>
      </c>
      <c r="B67" s="21">
        <v>1</v>
      </c>
      <c r="D67" s="21">
        <v>1455</v>
      </c>
      <c r="E67" s="21" t="s">
        <v>21</v>
      </c>
      <c r="F67" s="22">
        <v>41275</v>
      </c>
      <c r="G67" s="21">
        <v>12</v>
      </c>
      <c r="H67" s="20" t="s">
        <v>27</v>
      </c>
      <c r="I67" s="20"/>
      <c r="J67" s="20"/>
      <c r="K67" s="23">
        <v>143.18</v>
      </c>
    </row>
    <row r="68" spans="1:11" ht="30" x14ac:dyDescent="0.25">
      <c r="A68" s="20" t="s">
        <v>141</v>
      </c>
      <c r="B68" s="21">
        <v>1</v>
      </c>
      <c r="D68" s="21">
        <v>1459</v>
      </c>
      <c r="E68" s="21" t="s">
        <v>21</v>
      </c>
      <c r="F68" s="22">
        <v>41440</v>
      </c>
      <c r="G68" s="21">
        <v>12</v>
      </c>
      <c r="H68" s="20" t="s">
        <v>22</v>
      </c>
      <c r="I68" s="20"/>
      <c r="J68" s="20"/>
      <c r="K68" s="23">
        <v>140000</v>
      </c>
    </row>
    <row r="69" spans="1:11" ht="30" x14ac:dyDescent="0.25">
      <c r="A69" s="20" t="s">
        <v>142</v>
      </c>
      <c r="B69" s="21">
        <v>1</v>
      </c>
      <c r="D69" s="21">
        <v>1197</v>
      </c>
      <c r="E69" s="21" t="s">
        <v>21</v>
      </c>
      <c r="F69" s="22">
        <v>41275</v>
      </c>
      <c r="G69" s="21">
        <v>12</v>
      </c>
      <c r="H69" s="20" t="s">
        <v>22</v>
      </c>
      <c r="I69" s="20"/>
      <c r="J69" s="20"/>
      <c r="K69" s="23">
        <v>6688.96</v>
      </c>
    </row>
    <row r="70" spans="1:11" ht="30" x14ac:dyDescent="0.25">
      <c r="A70" s="20" t="s">
        <v>145</v>
      </c>
      <c r="B70" s="21">
        <v>1</v>
      </c>
      <c r="D70" s="21">
        <v>1331</v>
      </c>
      <c r="E70" s="21" t="s">
        <v>21</v>
      </c>
      <c r="F70" s="22">
        <v>41518</v>
      </c>
      <c r="G70" s="21">
        <v>12</v>
      </c>
      <c r="H70" s="20" t="s">
        <v>48</v>
      </c>
      <c r="I70" s="20"/>
      <c r="J70" s="20"/>
      <c r="K70" s="23">
        <v>1760.52</v>
      </c>
    </row>
    <row r="71" spans="1:11" ht="30" x14ac:dyDescent="0.25">
      <c r="A71" s="20" t="s">
        <v>146</v>
      </c>
      <c r="B71" s="21">
        <v>1</v>
      </c>
      <c r="D71" s="21">
        <v>1282</v>
      </c>
      <c r="E71" s="21" t="s">
        <v>21</v>
      </c>
      <c r="F71" s="22">
        <v>41518</v>
      </c>
      <c r="G71" s="21">
        <v>12</v>
      </c>
      <c r="H71" s="20" t="s">
        <v>48</v>
      </c>
      <c r="I71" s="20"/>
      <c r="J71" s="20"/>
      <c r="K71" s="23">
        <v>3843</v>
      </c>
    </row>
    <row r="72" spans="1:11" ht="30" x14ac:dyDescent="0.25">
      <c r="A72" s="20" t="s">
        <v>148</v>
      </c>
      <c r="B72" s="21">
        <v>1</v>
      </c>
      <c r="D72" s="21">
        <v>1062</v>
      </c>
      <c r="E72" s="21" t="s">
        <v>21</v>
      </c>
      <c r="F72" s="22">
        <v>41548</v>
      </c>
      <c r="G72" s="21">
        <v>12</v>
      </c>
      <c r="H72" s="20" t="s">
        <v>149</v>
      </c>
      <c r="I72" s="20"/>
      <c r="J72" s="20"/>
      <c r="K72" s="23">
        <v>10621</v>
      </c>
    </row>
    <row r="73" spans="1:11" ht="30" x14ac:dyDescent="0.25">
      <c r="A73" s="20" t="s">
        <v>150</v>
      </c>
      <c r="B73" s="21">
        <v>1</v>
      </c>
      <c r="D73" s="21">
        <v>1439</v>
      </c>
      <c r="E73" s="21" t="s">
        <v>21</v>
      </c>
      <c r="F73" s="22">
        <v>41579</v>
      </c>
      <c r="G73" s="21">
        <v>12</v>
      </c>
      <c r="H73" s="20" t="s">
        <v>27</v>
      </c>
      <c r="I73" s="20"/>
      <c r="J73" s="20"/>
      <c r="K73" s="23">
        <v>1400</v>
      </c>
    </row>
    <row r="74" spans="1:11" ht="30" x14ac:dyDescent="0.25">
      <c r="A74" s="20" t="s">
        <v>151</v>
      </c>
      <c r="B74" s="21">
        <v>1</v>
      </c>
      <c r="D74" s="21">
        <v>1310</v>
      </c>
      <c r="E74" s="21" t="s">
        <v>21</v>
      </c>
      <c r="F74" s="22">
        <v>41579</v>
      </c>
      <c r="G74" s="21">
        <v>12</v>
      </c>
      <c r="H74" s="20" t="s">
        <v>27</v>
      </c>
      <c r="I74" s="20"/>
      <c r="J74" s="20"/>
      <c r="K74" s="23">
        <v>387.05</v>
      </c>
    </row>
    <row r="75" spans="1:11" ht="30" x14ac:dyDescent="0.25">
      <c r="A75" s="20" t="s">
        <v>152</v>
      </c>
      <c r="B75" s="21">
        <v>1</v>
      </c>
      <c r="D75" s="21">
        <v>1236</v>
      </c>
      <c r="E75" s="21" t="s">
        <v>21</v>
      </c>
      <c r="F75" s="22">
        <v>41579</v>
      </c>
      <c r="G75" s="21">
        <v>12</v>
      </c>
      <c r="H75" s="20" t="s">
        <v>27</v>
      </c>
      <c r="I75" s="20"/>
      <c r="J75" s="20"/>
      <c r="K75" s="23">
        <v>8266</v>
      </c>
    </row>
    <row r="76" spans="1:11" ht="45" x14ac:dyDescent="0.25">
      <c r="A76" s="20" t="s">
        <v>153</v>
      </c>
      <c r="B76" s="21">
        <v>2</v>
      </c>
      <c r="D76" s="21">
        <v>1289</v>
      </c>
      <c r="E76" s="21" t="s">
        <v>21</v>
      </c>
      <c r="F76" s="22">
        <v>41618</v>
      </c>
      <c r="G76" s="21">
        <v>12</v>
      </c>
      <c r="H76" s="20" t="s">
        <v>55</v>
      </c>
      <c r="I76" s="20"/>
      <c r="J76" s="20"/>
      <c r="K76" s="9"/>
    </row>
    <row r="77" spans="1:11" ht="30" x14ac:dyDescent="0.25">
      <c r="A77" s="20" t="s">
        <v>154</v>
      </c>
      <c r="B77" s="21">
        <v>1</v>
      </c>
      <c r="D77" s="21">
        <v>199</v>
      </c>
      <c r="E77" s="21" t="s">
        <v>21</v>
      </c>
      <c r="F77" s="22">
        <v>41640</v>
      </c>
      <c r="G77" s="21">
        <v>12</v>
      </c>
      <c r="H77" s="20" t="s">
        <v>50</v>
      </c>
      <c r="I77" s="20"/>
      <c r="J77" s="20"/>
      <c r="K77" s="23">
        <v>12505.76</v>
      </c>
    </row>
    <row r="78" spans="1:11" ht="30" x14ac:dyDescent="0.25">
      <c r="A78" s="20" t="s">
        <v>125</v>
      </c>
      <c r="B78" s="21">
        <v>1</v>
      </c>
      <c r="D78" s="21">
        <v>1225</v>
      </c>
      <c r="E78" s="21" t="s">
        <v>21</v>
      </c>
      <c r="F78" s="22">
        <v>41244</v>
      </c>
      <c r="G78" s="21">
        <v>13</v>
      </c>
      <c r="H78" s="20" t="s">
        <v>48</v>
      </c>
      <c r="I78" s="20"/>
      <c r="J78" s="20"/>
      <c r="K78" s="23">
        <v>5069.8500000000004</v>
      </c>
    </row>
    <row r="79" spans="1:11" ht="30" x14ac:dyDescent="0.25">
      <c r="A79" s="20" t="s">
        <v>119</v>
      </c>
      <c r="B79" s="21">
        <v>1</v>
      </c>
      <c r="D79" s="21">
        <v>1179</v>
      </c>
      <c r="E79" s="21" t="s">
        <v>21</v>
      </c>
      <c r="F79" s="22">
        <v>41153</v>
      </c>
      <c r="G79" s="21">
        <v>16</v>
      </c>
      <c r="H79" s="20" t="s">
        <v>22</v>
      </c>
      <c r="I79" s="20"/>
      <c r="J79" s="20"/>
      <c r="K79" s="23">
        <v>20000</v>
      </c>
    </row>
    <row r="80" spans="1:11" ht="30" x14ac:dyDescent="0.25">
      <c r="A80" s="20" t="s">
        <v>89</v>
      </c>
      <c r="B80" s="21">
        <v>1</v>
      </c>
      <c r="D80" s="21">
        <v>938</v>
      </c>
      <c r="E80" s="21" t="s">
        <v>21</v>
      </c>
      <c r="F80" s="22">
        <v>41395</v>
      </c>
      <c r="G80" s="21">
        <v>20</v>
      </c>
      <c r="H80" s="20" t="s">
        <v>22</v>
      </c>
      <c r="I80" s="20"/>
      <c r="J80" s="20"/>
      <c r="K80" s="23">
        <v>7767.46</v>
      </c>
    </row>
    <row r="81" spans="1:11" ht="30" x14ac:dyDescent="0.25">
      <c r="A81" s="20" t="s">
        <v>65</v>
      </c>
      <c r="B81" s="21">
        <v>1</v>
      </c>
      <c r="D81" s="21">
        <v>1051</v>
      </c>
      <c r="E81" s="21" t="s">
        <v>21</v>
      </c>
      <c r="F81" s="22">
        <v>41275</v>
      </c>
      <c r="G81" s="21">
        <v>24</v>
      </c>
      <c r="H81" s="20" t="s">
        <v>22</v>
      </c>
      <c r="I81" s="20"/>
      <c r="J81" s="20"/>
      <c r="K81" s="23">
        <v>135000</v>
      </c>
    </row>
    <row r="82" spans="1:11" ht="30" x14ac:dyDescent="0.25">
      <c r="A82" s="20" t="s">
        <v>113</v>
      </c>
      <c r="B82" s="21">
        <v>1</v>
      </c>
      <c r="D82" s="21">
        <v>1294</v>
      </c>
      <c r="E82" s="21" t="s">
        <v>21</v>
      </c>
      <c r="F82" s="22">
        <v>41640</v>
      </c>
      <c r="G82" s="21">
        <v>24</v>
      </c>
      <c r="H82" s="20" t="s">
        <v>50</v>
      </c>
      <c r="I82" s="20"/>
      <c r="J82" s="20"/>
      <c r="K82" s="23">
        <v>12250</v>
      </c>
    </row>
    <row r="83" spans="1:11" ht="75" x14ac:dyDescent="0.25">
      <c r="A83" s="20" t="s">
        <v>138</v>
      </c>
      <c r="B83" s="21">
        <v>2</v>
      </c>
      <c r="D83" s="21">
        <v>440</v>
      </c>
      <c r="E83" s="21" t="s">
        <v>21</v>
      </c>
      <c r="F83" s="22">
        <v>40841</v>
      </c>
      <c r="G83" s="21">
        <v>24</v>
      </c>
      <c r="H83" s="20" t="s">
        <v>55</v>
      </c>
      <c r="I83" s="20"/>
      <c r="J83" s="20"/>
      <c r="K83" s="23">
        <v>0</v>
      </c>
    </row>
    <row r="84" spans="1:11" ht="30" x14ac:dyDescent="0.25">
      <c r="A84" s="20" t="s">
        <v>41</v>
      </c>
      <c r="B84" s="21">
        <v>1</v>
      </c>
      <c r="C84" s="25">
        <v>37425</v>
      </c>
      <c r="D84" s="21">
        <v>832</v>
      </c>
      <c r="E84" s="21" t="s">
        <v>21</v>
      </c>
      <c r="F84" s="22">
        <v>40909</v>
      </c>
      <c r="G84" s="21">
        <v>36</v>
      </c>
      <c r="H84" s="20" t="s">
        <v>42</v>
      </c>
      <c r="I84" s="20"/>
      <c r="J84" s="20"/>
      <c r="K84" s="23">
        <v>105180.14</v>
      </c>
    </row>
    <row r="85" spans="1:11" ht="60" x14ac:dyDescent="0.25">
      <c r="A85" s="20" t="s">
        <v>54</v>
      </c>
      <c r="B85" s="21">
        <v>2</v>
      </c>
      <c r="D85" s="21">
        <v>748</v>
      </c>
      <c r="E85" s="21" t="s">
        <v>21</v>
      </c>
      <c r="F85" s="22">
        <v>38383</v>
      </c>
      <c r="G85" s="21">
        <v>36</v>
      </c>
      <c r="H85" s="20" t="s">
        <v>55</v>
      </c>
      <c r="I85" s="20"/>
      <c r="J85" s="20"/>
      <c r="K85" s="23">
        <v>0</v>
      </c>
    </row>
    <row r="86" spans="1:11" ht="30" x14ac:dyDescent="0.25">
      <c r="A86" s="20" t="s">
        <v>59</v>
      </c>
      <c r="B86" s="21">
        <v>1</v>
      </c>
      <c r="D86" s="21">
        <v>1152</v>
      </c>
      <c r="E86" s="21" t="s">
        <v>21</v>
      </c>
      <c r="F86" s="22">
        <v>41275</v>
      </c>
      <c r="G86" s="21">
        <v>36</v>
      </c>
      <c r="H86" s="20" t="s">
        <v>22</v>
      </c>
      <c r="I86" s="20"/>
      <c r="J86" s="20"/>
      <c r="K86" s="23">
        <v>5850</v>
      </c>
    </row>
    <row r="87" spans="1:11" ht="30" x14ac:dyDescent="0.25">
      <c r="A87" s="20" t="s">
        <v>62</v>
      </c>
      <c r="B87" s="21">
        <v>1</v>
      </c>
      <c r="D87" s="21">
        <v>1136</v>
      </c>
      <c r="E87" s="21" t="s">
        <v>21</v>
      </c>
      <c r="F87" s="22">
        <v>41275</v>
      </c>
      <c r="G87" s="21">
        <v>36</v>
      </c>
      <c r="H87" s="20" t="s">
        <v>63</v>
      </c>
      <c r="I87" s="20"/>
      <c r="J87" s="20"/>
      <c r="K87" s="23">
        <v>21667.62</v>
      </c>
    </row>
    <row r="88" spans="1:11" ht="30" x14ac:dyDescent="0.25">
      <c r="A88" s="20" t="s">
        <v>69</v>
      </c>
      <c r="B88" s="21">
        <v>1</v>
      </c>
      <c r="D88" s="21">
        <v>590</v>
      </c>
      <c r="E88" s="21" t="s">
        <v>21</v>
      </c>
      <c r="F88" s="22">
        <v>40909</v>
      </c>
      <c r="G88" s="21">
        <v>36</v>
      </c>
      <c r="H88" s="20" t="s">
        <v>63</v>
      </c>
      <c r="I88" s="20"/>
      <c r="J88" s="20"/>
      <c r="K88" s="23">
        <v>0</v>
      </c>
    </row>
    <row r="89" spans="1:11" ht="30" x14ac:dyDescent="0.25">
      <c r="A89" s="20" t="s">
        <v>78</v>
      </c>
      <c r="B89" s="21">
        <v>1</v>
      </c>
      <c r="D89" s="21">
        <v>545</v>
      </c>
      <c r="E89" s="21" t="s">
        <v>21</v>
      </c>
      <c r="F89" s="22">
        <v>40909</v>
      </c>
      <c r="G89" s="21">
        <v>36</v>
      </c>
      <c r="H89" s="20" t="s">
        <v>22</v>
      </c>
      <c r="I89" s="20"/>
      <c r="J89" s="20"/>
      <c r="K89" s="23">
        <v>317664</v>
      </c>
    </row>
    <row r="90" spans="1:11" ht="75" x14ac:dyDescent="0.25">
      <c r="A90" s="20" t="s">
        <v>80</v>
      </c>
      <c r="B90" s="21">
        <v>2</v>
      </c>
      <c r="D90" s="21">
        <v>748</v>
      </c>
      <c r="E90" s="21" t="s">
        <v>21</v>
      </c>
      <c r="F90" s="22">
        <v>39814</v>
      </c>
      <c r="G90" s="21">
        <v>36</v>
      </c>
      <c r="H90" s="20" t="s">
        <v>55</v>
      </c>
      <c r="I90" s="20"/>
      <c r="J90" s="20"/>
      <c r="K90" s="23">
        <v>0</v>
      </c>
    </row>
    <row r="91" spans="1:11" ht="45" x14ac:dyDescent="0.25">
      <c r="A91" s="20" t="s">
        <v>87</v>
      </c>
      <c r="B91" s="21">
        <v>2</v>
      </c>
      <c r="D91" s="21">
        <v>1391</v>
      </c>
      <c r="E91" s="21" t="s">
        <v>21</v>
      </c>
      <c r="F91" s="22">
        <v>41310</v>
      </c>
      <c r="G91" s="21">
        <v>36</v>
      </c>
      <c r="H91" s="20" t="s">
        <v>55</v>
      </c>
      <c r="I91" s="20"/>
      <c r="J91" s="20" t="s">
        <v>21</v>
      </c>
      <c r="K91" s="23">
        <v>19000</v>
      </c>
    </row>
    <row r="92" spans="1:11" ht="30" x14ac:dyDescent="0.25">
      <c r="A92" s="20" t="s">
        <v>98</v>
      </c>
      <c r="B92" s="21">
        <v>1</v>
      </c>
      <c r="D92" s="21">
        <v>1195</v>
      </c>
      <c r="E92" s="21" t="s">
        <v>21</v>
      </c>
      <c r="F92" s="22">
        <v>40909</v>
      </c>
      <c r="G92" s="21">
        <v>36</v>
      </c>
      <c r="H92" s="20" t="s">
        <v>63</v>
      </c>
      <c r="I92" s="20"/>
      <c r="J92" s="20" t="s">
        <v>21</v>
      </c>
      <c r="K92" s="23">
        <v>30000</v>
      </c>
    </row>
    <row r="93" spans="1:11" ht="30" x14ac:dyDescent="0.25">
      <c r="A93" s="20" t="s">
        <v>100</v>
      </c>
      <c r="B93" s="21">
        <v>1</v>
      </c>
      <c r="D93" s="21">
        <v>1093</v>
      </c>
      <c r="E93" s="21" t="s">
        <v>21</v>
      </c>
      <c r="F93" s="22">
        <v>40909</v>
      </c>
      <c r="G93" s="21">
        <v>36</v>
      </c>
      <c r="H93" s="20" t="s">
        <v>63</v>
      </c>
      <c r="I93" s="20"/>
      <c r="J93" s="20" t="s">
        <v>21</v>
      </c>
      <c r="K93" s="23">
        <v>51500</v>
      </c>
    </row>
    <row r="94" spans="1:11" ht="30" x14ac:dyDescent="0.25">
      <c r="A94" s="20" t="s">
        <v>107</v>
      </c>
      <c r="B94" s="21">
        <v>1</v>
      </c>
      <c r="D94" s="21">
        <v>1311</v>
      </c>
      <c r="E94" s="21" t="s">
        <v>21</v>
      </c>
      <c r="F94" s="22">
        <v>40909</v>
      </c>
      <c r="G94" s="21">
        <v>36</v>
      </c>
      <c r="H94" s="20" t="s">
        <v>108</v>
      </c>
      <c r="I94" s="20"/>
      <c r="J94" s="20" t="s">
        <v>21</v>
      </c>
      <c r="K94" s="23">
        <v>87460.92</v>
      </c>
    </row>
    <row r="95" spans="1:11" ht="30" x14ac:dyDescent="0.25">
      <c r="A95" s="20" t="s">
        <v>127</v>
      </c>
      <c r="B95" s="21">
        <v>1</v>
      </c>
      <c r="D95" s="21">
        <v>1442</v>
      </c>
      <c r="E95" s="21" t="s">
        <v>21</v>
      </c>
      <c r="F95" s="22">
        <v>41640</v>
      </c>
      <c r="G95" s="21">
        <v>36</v>
      </c>
      <c r="H95" s="20" t="s">
        <v>26</v>
      </c>
      <c r="I95" s="20"/>
      <c r="J95" s="20" t="s">
        <v>21</v>
      </c>
      <c r="K95" s="23">
        <v>40320</v>
      </c>
    </row>
    <row r="96" spans="1:11" ht="45" x14ac:dyDescent="0.25">
      <c r="A96" s="20" t="s">
        <v>132</v>
      </c>
      <c r="B96" s="21">
        <v>2</v>
      </c>
      <c r="D96" s="21">
        <v>938</v>
      </c>
      <c r="E96" s="21" t="s">
        <v>21</v>
      </c>
      <c r="F96" s="22">
        <v>41275</v>
      </c>
      <c r="G96" s="21">
        <v>36</v>
      </c>
      <c r="H96" s="20" t="s">
        <v>55</v>
      </c>
      <c r="I96" s="20"/>
      <c r="J96" s="20" t="s">
        <v>21</v>
      </c>
      <c r="K96" s="23">
        <v>0</v>
      </c>
    </row>
    <row r="97" spans="1:11" ht="30" x14ac:dyDescent="0.25">
      <c r="A97" s="20" t="s">
        <v>144</v>
      </c>
      <c r="B97" s="21">
        <v>1</v>
      </c>
      <c r="D97" s="21">
        <v>465</v>
      </c>
      <c r="E97" s="21" t="s">
        <v>21</v>
      </c>
      <c r="F97" s="22">
        <v>41487</v>
      </c>
      <c r="G97" s="21">
        <v>36</v>
      </c>
      <c r="H97" s="20" t="s">
        <v>48</v>
      </c>
      <c r="I97" s="20"/>
      <c r="J97" s="20" t="s">
        <v>21</v>
      </c>
      <c r="K97" s="23">
        <v>4356</v>
      </c>
    </row>
    <row r="98" spans="1:11" ht="45" x14ac:dyDescent="0.25">
      <c r="A98" s="20" t="s">
        <v>92</v>
      </c>
      <c r="B98" s="21">
        <v>2</v>
      </c>
      <c r="D98" s="21">
        <v>938</v>
      </c>
      <c r="E98" s="21" t="s">
        <v>21</v>
      </c>
      <c r="F98" s="22">
        <v>40360</v>
      </c>
      <c r="G98" s="21">
        <v>42</v>
      </c>
      <c r="H98" s="20" t="s">
        <v>55</v>
      </c>
      <c r="I98" s="20"/>
      <c r="J98" s="20" t="s">
        <v>21</v>
      </c>
      <c r="K98" s="23">
        <v>820233.84</v>
      </c>
    </row>
    <row r="99" spans="1:11" ht="30" x14ac:dyDescent="0.25">
      <c r="A99" s="20" t="s">
        <v>52</v>
      </c>
      <c r="B99" s="21">
        <v>3</v>
      </c>
      <c r="D99" s="21">
        <v>1038</v>
      </c>
      <c r="E99" s="21" t="s">
        <v>21</v>
      </c>
      <c r="F99" s="22">
        <v>41275</v>
      </c>
      <c r="G99" s="21">
        <v>48</v>
      </c>
      <c r="H99" s="20" t="s">
        <v>27</v>
      </c>
      <c r="I99" s="20"/>
      <c r="J99" s="20" t="s">
        <v>21</v>
      </c>
      <c r="K99" s="23">
        <v>55580</v>
      </c>
    </row>
    <row r="100" spans="1:11" ht="30" x14ac:dyDescent="0.25">
      <c r="A100" s="20" t="s">
        <v>91</v>
      </c>
      <c r="B100" s="21">
        <v>1</v>
      </c>
      <c r="D100" s="21">
        <v>769</v>
      </c>
      <c r="E100" s="21" t="s">
        <v>21</v>
      </c>
      <c r="F100" s="22">
        <v>40360</v>
      </c>
      <c r="G100" s="21">
        <v>48</v>
      </c>
      <c r="H100" s="20" t="s">
        <v>22</v>
      </c>
      <c r="I100" s="20"/>
      <c r="J100" s="20" t="s">
        <v>21</v>
      </c>
      <c r="K100" s="23">
        <v>468227.52</v>
      </c>
    </row>
    <row r="101" spans="1:11" ht="30" x14ac:dyDescent="0.25">
      <c r="A101" s="20" t="s">
        <v>93</v>
      </c>
      <c r="B101" s="21">
        <v>1</v>
      </c>
      <c r="D101" s="21">
        <v>669</v>
      </c>
      <c r="E101" s="21" t="s">
        <v>21</v>
      </c>
      <c r="F101" s="22">
        <v>41579</v>
      </c>
      <c r="G101" s="21">
        <v>50</v>
      </c>
      <c r="H101" s="20" t="s">
        <v>22</v>
      </c>
      <c r="I101" s="20"/>
      <c r="J101" s="20" t="s">
        <v>21</v>
      </c>
      <c r="K101" s="23">
        <v>108000</v>
      </c>
    </row>
    <row r="102" spans="1:11" ht="45" x14ac:dyDescent="0.25">
      <c r="A102" s="20" t="s">
        <v>86</v>
      </c>
      <c r="B102" s="21">
        <v>2</v>
      </c>
      <c r="D102" s="21">
        <v>938</v>
      </c>
      <c r="E102" s="21" t="s">
        <v>21</v>
      </c>
      <c r="F102" s="22">
        <v>40087</v>
      </c>
      <c r="G102" s="21">
        <v>51</v>
      </c>
      <c r="H102" s="20" t="s">
        <v>55</v>
      </c>
      <c r="I102" s="20"/>
      <c r="J102" s="20" t="s">
        <v>21</v>
      </c>
      <c r="K102" s="26">
        <v>491886.88</v>
      </c>
    </row>
    <row r="103" spans="1:11" ht="30" x14ac:dyDescent="0.25">
      <c r="A103" s="20" t="s">
        <v>71</v>
      </c>
      <c r="B103" s="21">
        <v>1</v>
      </c>
      <c r="D103" s="21">
        <v>545</v>
      </c>
      <c r="E103" s="21" t="s">
        <v>21</v>
      </c>
      <c r="F103" s="22">
        <v>41275</v>
      </c>
      <c r="G103" s="21">
        <v>60</v>
      </c>
      <c r="H103" s="20" t="s">
        <v>22</v>
      </c>
      <c r="I103" s="20"/>
      <c r="J103" s="20" t="s">
        <v>21</v>
      </c>
      <c r="K103" s="23">
        <v>361622.07</v>
      </c>
    </row>
    <row r="104" spans="1:11" ht="30" x14ac:dyDescent="0.25">
      <c r="A104" s="20" t="s">
        <v>73</v>
      </c>
      <c r="B104" s="21">
        <v>1</v>
      </c>
      <c r="D104" s="21">
        <v>1295</v>
      </c>
      <c r="E104" s="21" t="s">
        <v>21</v>
      </c>
      <c r="F104" s="22">
        <v>41275</v>
      </c>
      <c r="G104" s="21">
        <v>60</v>
      </c>
      <c r="H104" s="20" t="s">
        <v>22</v>
      </c>
      <c r="I104" s="20"/>
      <c r="J104" s="20" t="s">
        <v>21</v>
      </c>
      <c r="K104" s="23">
        <v>565000</v>
      </c>
    </row>
    <row r="105" spans="1:11" ht="45" x14ac:dyDescent="0.25">
      <c r="A105" s="20" t="s">
        <v>94</v>
      </c>
      <c r="B105" s="21">
        <v>2</v>
      </c>
      <c r="D105" s="21">
        <v>1311</v>
      </c>
      <c r="E105" s="21" t="s">
        <v>21</v>
      </c>
      <c r="F105" s="22">
        <v>40360</v>
      </c>
      <c r="G105" s="21">
        <v>60</v>
      </c>
      <c r="H105" s="20" t="s">
        <v>55</v>
      </c>
      <c r="I105" s="20"/>
      <c r="J105" s="20" t="s">
        <v>21</v>
      </c>
      <c r="K105" s="23">
        <v>141900</v>
      </c>
    </row>
    <row r="106" spans="1:11" ht="45" x14ac:dyDescent="0.25">
      <c r="A106" s="20" t="s">
        <v>99</v>
      </c>
      <c r="B106" s="21">
        <v>2</v>
      </c>
      <c r="D106" s="21">
        <v>1428</v>
      </c>
      <c r="E106" s="21" t="s">
        <v>21</v>
      </c>
      <c r="F106" s="22">
        <v>40669</v>
      </c>
      <c r="G106" s="21">
        <v>60</v>
      </c>
      <c r="H106" s="20" t="s">
        <v>55</v>
      </c>
      <c r="I106" s="20"/>
      <c r="J106" s="20" t="s">
        <v>21</v>
      </c>
      <c r="K106" s="23">
        <v>0</v>
      </c>
    </row>
    <row r="107" spans="1:11" ht="30" x14ac:dyDescent="0.25">
      <c r="A107" s="20" t="s">
        <v>106</v>
      </c>
      <c r="B107" s="21">
        <v>1</v>
      </c>
      <c r="D107" s="21">
        <v>925</v>
      </c>
      <c r="E107" s="21" t="s">
        <v>21</v>
      </c>
      <c r="F107" s="22">
        <v>40909</v>
      </c>
      <c r="G107" s="21">
        <v>60</v>
      </c>
      <c r="H107" s="20" t="s">
        <v>21</v>
      </c>
      <c r="I107" s="20"/>
      <c r="J107" s="20" t="s">
        <v>21</v>
      </c>
      <c r="K107" s="23">
        <v>37850</v>
      </c>
    </row>
    <row r="108" spans="1:11" ht="30" x14ac:dyDescent="0.25">
      <c r="A108" s="20" t="s">
        <v>124</v>
      </c>
      <c r="B108" s="21">
        <v>1</v>
      </c>
      <c r="D108" s="21">
        <v>545</v>
      </c>
      <c r="E108" s="21" t="s">
        <v>21</v>
      </c>
      <c r="F108" s="22">
        <v>41275</v>
      </c>
      <c r="G108" s="21">
        <v>60</v>
      </c>
      <c r="H108" s="20" t="s">
        <v>22</v>
      </c>
      <c r="I108" s="20"/>
      <c r="J108" s="20" t="s">
        <v>21</v>
      </c>
      <c r="K108" s="23">
        <v>53090.86</v>
      </c>
    </row>
    <row r="109" spans="1:11" ht="45" x14ac:dyDescent="0.25">
      <c r="A109" s="20" t="s">
        <v>129</v>
      </c>
      <c r="B109" s="21">
        <v>1</v>
      </c>
      <c r="D109" s="21">
        <v>925</v>
      </c>
      <c r="E109" s="21" t="s">
        <v>21</v>
      </c>
      <c r="F109" s="22">
        <v>40909</v>
      </c>
      <c r="G109" s="21">
        <v>60</v>
      </c>
      <c r="H109" s="20" t="s">
        <v>26</v>
      </c>
      <c r="I109" s="20"/>
      <c r="J109" s="20" t="s">
        <v>21</v>
      </c>
      <c r="K109" s="23">
        <v>1740</v>
      </c>
    </row>
    <row r="110" spans="1:11" ht="30" x14ac:dyDescent="0.25">
      <c r="A110" s="20" t="s">
        <v>143</v>
      </c>
      <c r="B110" s="21">
        <v>1</v>
      </c>
      <c r="D110" s="21">
        <v>769</v>
      </c>
      <c r="E110" s="21" t="s">
        <v>21</v>
      </c>
      <c r="F110" s="22">
        <v>41518</v>
      </c>
      <c r="G110" s="21">
        <v>60</v>
      </c>
      <c r="H110" s="20" t="s">
        <v>50</v>
      </c>
      <c r="I110" s="20"/>
      <c r="J110" s="20" t="s">
        <v>21</v>
      </c>
      <c r="K110" s="9"/>
    </row>
    <row r="111" spans="1:11" ht="30" x14ac:dyDescent="0.25">
      <c r="A111" s="20" t="s">
        <v>147</v>
      </c>
      <c r="B111" s="21">
        <v>1</v>
      </c>
      <c r="D111" s="21">
        <v>14</v>
      </c>
      <c r="E111" s="21" t="s">
        <v>21</v>
      </c>
      <c r="F111" s="22">
        <v>40512</v>
      </c>
      <c r="G111" s="21">
        <v>60</v>
      </c>
      <c r="H111" s="20" t="s">
        <v>22</v>
      </c>
      <c r="I111" s="20"/>
      <c r="J111" s="20" t="s">
        <v>21</v>
      </c>
      <c r="K111" s="26">
        <v>0</v>
      </c>
    </row>
    <row r="112" spans="1:11" ht="30" x14ac:dyDescent="0.25">
      <c r="A112" s="20" t="s">
        <v>155</v>
      </c>
      <c r="B112" s="21">
        <v>1</v>
      </c>
      <c r="D112" s="21">
        <v>545</v>
      </c>
      <c r="E112" s="21" t="s">
        <v>21</v>
      </c>
      <c r="F112" s="22">
        <v>41640</v>
      </c>
      <c r="G112" s="21">
        <v>60</v>
      </c>
      <c r="H112" s="20" t="s">
        <v>42</v>
      </c>
      <c r="I112" s="20"/>
      <c r="J112" s="20" t="s">
        <v>21</v>
      </c>
      <c r="K112" s="23">
        <v>444383.35</v>
      </c>
    </row>
    <row r="113" spans="1:11" ht="30" x14ac:dyDescent="0.25">
      <c r="A113" s="20" t="s">
        <v>40</v>
      </c>
      <c r="B113" s="21">
        <v>2</v>
      </c>
      <c r="C113" s="25">
        <v>36083</v>
      </c>
      <c r="D113" s="21">
        <v>694</v>
      </c>
      <c r="E113" s="21" t="s">
        <v>21</v>
      </c>
      <c r="F113" s="22">
        <v>37251</v>
      </c>
      <c r="G113" s="21">
        <v>72</v>
      </c>
      <c r="H113" s="20" t="s">
        <v>36</v>
      </c>
      <c r="I113" s="20"/>
      <c r="J113" s="20"/>
      <c r="K113" s="9"/>
    </row>
  </sheetData>
  <autoFilter ref="A1:K113">
    <sortState ref="A2:X113">
      <sortCondition ref="G1:G11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0"/>
  <sheetViews>
    <sheetView topLeftCell="A7" zoomScale="55" zoomScaleNormal="55" workbookViewId="0">
      <selection activeCell="I11" sqref="I11"/>
    </sheetView>
  </sheetViews>
  <sheetFormatPr baseColWidth="10" defaultColWidth="9.140625" defaultRowHeight="15" x14ac:dyDescent="0.25"/>
  <cols>
    <col min="3" max="3" width="23.42578125" bestFit="1" customWidth="1"/>
    <col min="4" max="4" width="23.28515625" bestFit="1" customWidth="1"/>
    <col min="5" max="5" width="27.42578125" style="3" bestFit="1" customWidth="1"/>
    <col min="6" max="6" width="22.7109375" bestFit="1" customWidth="1"/>
    <col min="8" max="8" width="17.140625" bestFit="1" customWidth="1"/>
    <col min="9" max="9" width="76.7109375" style="18" customWidth="1"/>
    <col min="10" max="11" width="15" bestFit="1" customWidth="1"/>
    <col min="14" max="14" width="26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25</v>
      </c>
      <c r="F1" s="1" t="s">
        <v>4</v>
      </c>
      <c r="G1" s="1" t="s">
        <v>5</v>
      </c>
      <c r="H1" s="1" t="s">
        <v>6</v>
      </c>
      <c r="I1" s="17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</row>
    <row r="2" spans="1:22" ht="119.25" customHeight="1" x14ac:dyDescent="0.25">
      <c r="A2" s="4" t="s">
        <v>32</v>
      </c>
      <c r="B2" s="5">
        <v>1</v>
      </c>
      <c r="D2" s="5">
        <v>1236</v>
      </c>
      <c r="E2" s="16">
        <f>DATE(YEAR(F2),MONTH(F2)+G2,DAY(F2)-1)</f>
        <v>41943</v>
      </c>
      <c r="F2" s="6">
        <v>41579</v>
      </c>
      <c r="G2" s="5">
        <v>12</v>
      </c>
      <c r="H2" s="4" t="s">
        <v>27</v>
      </c>
      <c r="I2" s="4" t="s">
        <v>28</v>
      </c>
      <c r="J2" s="4" t="s">
        <v>21</v>
      </c>
      <c r="K2" s="7">
        <v>8266</v>
      </c>
      <c r="N2" s="5" t="b">
        <v>0</v>
      </c>
      <c r="O2" s="5" t="b">
        <v>0</v>
      </c>
      <c r="P2" s="4" t="s">
        <v>21</v>
      </c>
      <c r="Q2" s="9"/>
      <c r="R2" s="5" t="b">
        <v>0</v>
      </c>
      <c r="S2" s="4" t="s">
        <v>21</v>
      </c>
      <c r="U2" s="4" t="s">
        <v>29</v>
      </c>
      <c r="V2" s="5">
        <v>2967</v>
      </c>
    </row>
    <row r="3" spans="1:22" ht="72.75" customHeight="1" x14ac:dyDescent="0.25">
      <c r="A3" s="4" t="s">
        <v>33</v>
      </c>
      <c r="B3" s="5">
        <v>1</v>
      </c>
      <c r="D3" s="5">
        <v>1051</v>
      </c>
      <c r="E3" s="16">
        <f>DATE(YEAR(F3),MONTH(F3)+G3,DAY(F3)-1)</f>
        <v>42004</v>
      </c>
      <c r="F3" s="6">
        <v>41275</v>
      </c>
      <c r="G3" s="5">
        <v>24</v>
      </c>
      <c r="H3" s="4" t="s">
        <v>22</v>
      </c>
      <c r="I3" s="4" t="s">
        <v>23</v>
      </c>
      <c r="J3" s="4" t="s">
        <v>21</v>
      </c>
      <c r="K3" s="7">
        <f>135000/2</f>
        <v>67500</v>
      </c>
      <c r="N3" s="5" t="b">
        <v>0</v>
      </c>
      <c r="O3" s="5" t="b">
        <v>0</v>
      </c>
      <c r="P3" s="4" t="s">
        <v>21</v>
      </c>
      <c r="Q3" s="5">
        <v>16875</v>
      </c>
      <c r="R3" s="5" t="b">
        <v>0</v>
      </c>
      <c r="S3" s="4" t="s">
        <v>21</v>
      </c>
      <c r="U3" s="4" t="s">
        <v>24</v>
      </c>
      <c r="V3" s="5">
        <v>2327</v>
      </c>
    </row>
    <row r="4" spans="1:22" s="15" customFormat="1" ht="72.75" customHeight="1" x14ac:dyDescent="0.25">
      <c r="A4" s="11" t="s">
        <v>33</v>
      </c>
      <c r="B4" s="12">
        <v>1</v>
      </c>
      <c r="D4" s="12">
        <v>1051</v>
      </c>
      <c r="E4" s="16">
        <f>DATE(YEAR(F4),MONTH(F4)+G4/2,DAY(F4)-1)</f>
        <v>42369</v>
      </c>
      <c r="F4" s="13">
        <f>E3+1</f>
        <v>42005</v>
      </c>
      <c r="G4" s="12">
        <v>24</v>
      </c>
      <c r="H4" s="11" t="s">
        <v>22</v>
      </c>
      <c r="I4" s="11" t="s">
        <v>23</v>
      </c>
      <c r="J4" s="11" t="s">
        <v>21</v>
      </c>
      <c r="K4" s="14">
        <f>135000/2</f>
        <v>67500</v>
      </c>
      <c r="N4" s="12" t="b">
        <v>0</v>
      </c>
      <c r="O4" s="12" t="b">
        <v>0</v>
      </c>
      <c r="P4" s="11" t="s">
        <v>21</v>
      </c>
      <c r="Q4" s="12">
        <v>16875</v>
      </c>
      <c r="R4" s="12" t="b">
        <v>0</v>
      </c>
      <c r="S4" s="11" t="s">
        <v>21</v>
      </c>
      <c r="U4" s="11" t="s">
        <v>24</v>
      </c>
      <c r="V4" s="12">
        <v>2327</v>
      </c>
    </row>
    <row r="5" spans="1:22" ht="155.25" customHeight="1" x14ac:dyDescent="0.25">
      <c r="A5" s="4" t="s">
        <v>34</v>
      </c>
      <c r="B5" s="5">
        <v>1</v>
      </c>
      <c r="D5" s="5">
        <v>1442</v>
      </c>
      <c r="E5" s="16">
        <f>DATE(YEAR(F5),MONTH(F5)+G5/3,DAY(F5)-1)</f>
        <v>42004</v>
      </c>
      <c r="F5" s="6">
        <v>41640</v>
      </c>
      <c r="G5" s="5">
        <v>36</v>
      </c>
      <c r="H5" s="4" t="s">
        <v>26</v>
      </c>
      <c r="I5" s="4" t="s">
        <v>30</v>
      </c>
      <c r="J5" s="4" t="s">
        <v>21</v>
      </c>
      <c r="K5" s="7">
        <f>40320/3</f>
        <v>13440</v>
      </c>
      <c r="N5" s="5" t="b">
        <v>0</v>
      </c>
      <c r="O5" s="5" t="b">
        <v>0</v>
      </c>
      <c r="P5" s="4" t="s">
        <v>21</v>
      </c>
      <c r="Q5" s="5">
        <v>13440</v>
      </c>
      <c r="R5" s="5" t="b">
        <v>0</v>
      </c>
      <c r="S5" s="4" t="s">
        <v>21</v>
      </c>
      <c r="U5" s="4" t="s">
        <v>31</v>
      </c>
      <c r="V5" s="5">
        <v>64327</v>
      </c>
    </row>
    <row r="6" spans="1:22" s="15" customFormat="1" ht="155.25" customHeight="1" x14ac:dyDescent="0.25">
      <c r="A6" s="11" t="s">
        <v>34</v>
      </c>
      <c r="B6" s="12">
        <v>1</v>
      </c>
      <c r="D6" s="12">
        <v>1442</v>
      </c>
      <c r="E6" s="16">
        <f>DATE(YEAR(F6),MONTH(F6)+G6/3,DAY(F6)-1)</f>
        <v>42369</v>
      </c>
      <c r="F6" s="13">
        <f>E5+1</f>
        <v>42005</v>
      </c>
      <c r="G6" s="12">
        <v>36</v>
      </c>
      <c r="H6" s="11" t="s">
        <v>26</v>
      </c>
      <c r="I6" s="11" t="s">
        <v>30</v>
      </c>
      <c r="J6" s="11" t="s">
        <v>21</v>
      </c>
      <c r="K6" s="14">
        <f>40320/3</f>
        <v>13440</v>
      </c>
      <c r="N6" s="12" t="b">
        <v>0</v>
      </c>
      <c r="O6" s="12" t="b">
        <v>0</v>
      </c>
      <c r="P6" s="11" t="s">
        <v>21</v>
      </c>
      <c r="Q6" s="12">
        <v>13440</v>
      </c>
      <c r="R6" s="12" t="b">
        <v>0</v>
      </c>
      <c r="S6" s="11" t="s">
        <v>21</v>
      </c>
      <c r="U6" s="11" t="s">
        <v>31</v>
      </c>
      <c r="V6" s="12">
        <v>64327</v>
      </c>
    </row>
    <row r="7" spans="1:22" s="15" customFormat="1" ht="155.25" customHeight="1" x14ac:dyDescent="0.25">
      <c r="A7" s="11" t="s">
        <v>34</v>
      </c>
      <c r="B7" s="12">
        <v>1</v>
      </c>
      <c r="D7" s="12">
        <v>1442</v>
      </c>
      <c r="E7" s="16">
        <f>DATE(YEAR(F7),MONTH(F7)+G7/3,DAY(F7)-1)</f>
        <v>42735</v>
      </c>
      <c r="F7" s="13">
        <f>E6+1</f>
        <v>42370</v>
      </c>
      <c r="G7" s="12">
        <v>36</v>
      </c>
      <c r="H7" s="11" t="s">
        <v>26</v>
      </c>
      <c r="I7" s="11" t="s">
        <v>30</v>
      </c>
      <c r="J7" s="11" t="s">
        <v>21</v>
      </c>
      <c r="K7" s="14">
        <f>40320/3</f>
        <v>13440</v>
      </c>
      <c r="N7" s="12" t="b">
        <v>0</v>
      </c>
      <c r="O7" s="12" t="b">
        <v>0</v>
      </c>
      <c r="P7" s="11" t="s">
        <v>21</v>
      </c>
      <c r="Q7" s="12">
        <v>13440</v>
      </c>
      <c r="R7" s="12" t="b">
        <v>0</v>
      </c>
      <c r="S7" s="11" t="s">
        <v>21</v>
      </c>
      <c r="U7" s="11" t="s">
        <v>31</v>
      </c>
      <c r="V7" s="12">
        <v>64327</v>
      </c>
    </row>
    <row r="8" spans="1:22" x14ac:dyDescent="0.25">
      <c r="A8" s="4"/>
      <c r="B8" s="5"/>
      <c r="C8" s="6"/>
      <c r="D8" s="5"/>
      <c r="E8" s="16"/>
      <c r="F8" s="6"/>
      <c r="G8" s="5"/>
      <c r="H8" s="4"/>
      <c r="I8" s="4"/>
      <c r="J8" s="7"/>
      <c r="M8" s="5"/>
      <c r="N8" s="5"/>
      <c r="O8" s="4"/>
      <c r="P8" s="5"/>
      <c r="Q8" s="5"/>
      <c r="R8" s="4"/>
      <c r="T8" s="4"/>
      <c r="U8" s="5"/>
    </row>
    <row r="9" spans="1:22" x14ac:dyDescent="0.25">
      <c r="A9" s="4"/>
      <c r="B9" s="5"/>
      <c r="C9" s="6"/>
      <c r="D9" s="5"/>
      <c r="E9" s="16"/>
      <c r="F9" s="6"/>
      <c r="G9" s="5"/>
      <c r="H9" s="4"/>
      <c r="I9" s="4"/>
      <c r="J9" s="7"/>
      <c r="M9" s="5"/>
      <c r="N9" s="5"/>
      <c r="O9" s="4"/>
      <c r="P9" s="5"/>
      <c r="Q9" s="5"/>
      <c r="R9" s="4"/>
      <c r="T9" s="4"/>
      <c r="U9" s="5"/>
    </row>
    <row r="10" spans="1:22" x14ac:dyDescent="0.25">
      <c r="A10" s="4"/>
      <c r="B10" s="5"/>
      <c r="C10" s="6"/>
      <c r="D10" s="5"/>
      <c r="E10" s="16"/>
      <c r="F10" s="6"/>
      <c r="G10" s="5"/>
      <c r="H10" s="4"/>
      <c r="I10" s="4"/>
      <c r="J10" s="7"/>
      <c r="M10" s="5"/>
      <c r="N10" s="5"/>
      <c r="O10" s="4"/>
      <c r="P10" s="5"/>
      <c r="Q10" s="5"/>
      <c r="R10" s="4"/>
      <c r="T10" s="4"/>
      <c r="U10" s="5"/>
    </row>
    <row r="11" spans="1:22" x14ac:dyDescent="0.25">
      <c r="A11" s="4"/>
      <c r="B11" s="5"/>
      <c r="C11" s="6"/>
      <c r="D11" s="5"/>
      <c r="E11" s="16"/>
      <c r="F11" s="6"/>
      <c r="G11" s="5"/>
      <c r="H11" s="4"/>
      <c r="I11" s="4"/>
      <c r="J11" s="7"/>
      <c r="M11" s="5"/>
      <c r="N11" s="5"/>
      <c r="O11" s="4"/>
      <c r="P11" s="5"/>
      <c r="Q11" s="5"/>
      <c r="R11" s="4"/>
      <c r="T11" s="4"/>
      <c r="U11" s="5"/>
    </row>
    <row r="12" spans="1:22" x14ac:dyDescent="0.25">
      <c r="A12" s="4"/>
      <c r="B12" s="5"/>
      <c r="C12" s="6"/>
      <c r="D12" s="5"/>
      <c r="E12" s="16"/>
      <c r="F12" s="6"/>
      <c r="G12" s="5"/>
      <c r="H12" s="4"/>
      <c r="I12" s="4"/>
      <c r="J12" s="7"/>
      <c r="M12" s="5"/>
      <c r="N12" s="5"/>
      <c r="O12" s="4"/>
      <c r="P12" s="5"/>
      <c r="Q12" s="5"/>
      <c r="R12" s="4"/>
      <c r="T12" s="4"/>
      <c r="U12" s="5"/>
    </row>
    <row r="13" spans="1:22" x14ac:dyDescent="0.25">
      <c r="A13" s="4"/>
      <c r="B13" s="5"/>
      <c r="C13" s="6"/>
      <c r="D13" s="5"/>
      <c r="E13" s="16"/>
      <c r="F13" s="6"/>
      <c r="G13" s="5"/>
      <c r="H13" s="4"/>
      <c r="I13" s="4"/>
      <c r="J13" s="7"/>
      <c r="K13" s="8"/>
      <c r="L13" s="8"/>
      <c r="M13" s="5"/>
      <c r="N13" s="5"/>
      <c r="O13" s="4"/>
      <c r="P13" s="5"/>
      <c r="Q13" s="5"/>
      <c r="R13" s="4"/>
      <c r="T13" s="4"/>
      <c r="U13" s="5"/>
    </row>
    <row r="14" spans="1:22" x14ac:dyDescent="0.25">
      <c r="A14" s="4"/>
      <c r="B14" s="5"/>
      <c r="C14" s="9"/>
      <c r="D14" s="5"/>
      <c r="E14" s="16"/>
      <c r="F14" s="6"/>
      <c r="G14" s="5"/>
      <c r="H14" s="4"/>
      <c r="I14" s="4"/>
      <c r="J14" s="7"/>
      <c r="K14" s="9"/>
      <c r="L14" s="9"/>
      <c r="M14" s="5"/>
      <c r="N14" s="5"/>
      <c r="O14" s="4"/>
      <c r="P14" s="5"/>
      <c r="Q14" s="5"/>
      <c r="R14" s="4"/>
      <c r="T14" s="4"/>
      <c r="U14" s="5"/>
    </row>
    <row r="15" spans="1:22" x14ac:dyDescent="0.25">
      <c r="A15" s="4"/>
      <c r="B15" s="5"/>
      <c r="D15" s="5"/>
      <c r="E15" s="16"/>
      <c r="F15" s="6"/>
      <c r="G15" s="5"/>
      <c r="H15" s="4"/>
      <c r="I15" s="4"/>
      <c r="J15" s="7"/>
      <c r="M15" s="5"/>
      <c r="N15" s="5"/>
      <c r="O15" s="4"/>
      <c r="P15" s="5"/>
      <c r="Q15" s="5"/>
      <c r="R15" s="4"/>
      <c r="T15" s="4"/>
      <c r="U15" s="5"/>
    </row>
    <row r="16" spans="1:22" x14ac:dyDescent="0.25">
      <c r="A16" s="4"/>
      <c r="B16" s="5"/>
      <c r="D16" s="5"/>
      <c r="E16" s="16"/>
      <c r="F16" s="6"/>
      <c r="G16" s="5"/>
      <c r="H16" s="4"/>
      <c r="I16" s="4"/>
      <c r="J16" s="7"/>
      <c r="M16" s="5"/>
      <c r="N16" s="5"/>
      <c r="O16" s="4"/>
      <c r="P16" s="5"/>
      <c r="Q16" s="5"/>
      <c r="R16" s="4"/>
      <c r="T16" s="4"/>
      <c r="U16" s="5"/>
    </row>
    <row r="17" spans="1:21" x14ac:dyDescent="0.25">
      <c r="A17" s="4"/>
      <c r="B17" s="5"/>
      <c r="D17" s="5"/>
      <c r="E17" s="16"/>
      <c r="F17" s="6"/>
      <c r="G17" s="5"/>
      <c r="H17" s="4"/>
      <c r="I17" s="4"/>
      <c r="J17" s="7"/>
      <c r="M17" s="5"/>
      <c r="N17" s="5"/>
      <c r="O17" s="4"/>
      <c r="P17" s="8"/>
      <c r="Q17" s="5"/>
      <c r="R17" s="4"/>
      <c r="T17" s="4"/>
      <c r="U17" s="5"/>
    </row>
    <row r="18" spans="1:21" x14ac:dyDescent="0.25">
      <c r="A18" s="4"/>
      <c r="B18" s="5"/>
      <c r="D18" s="5"/>
      <c r="E18" s="16"/>
      <c r="F18" s="6"/>
      <c r="G18" s="5"/>
      <c r="H18" s="4"/>
      <c r="I18" s="4"/>
      <c r="J18" s="7"/>
      <c r="M18" s="5"/>
      <c r="N18" s="5"/>
      <c r="O18" s="4"/>
      <c r="P18" s="5"/>
      <c r="Q18" s="5"/>
      <c r="R18" s="4"/>
      <c r="T18" s="4"/>
      <c r="U18" s="5"/>
    </row>
    <row r="19" spans="1:21" x14ac:dyDescent="0.25">
      <c r="A19" s="4"/>
      <c r="B19" s="5"/>
      <c r="D19" s="5"/>
      <c r="E19" s="16"/>
      <c r="F19" s="6"/>
      <c r="G19" s="5"/>
      <c r="H19" s="4"/>
      <c r="I19" s="4"/>
      <c r="J19" s="7"/>
      <c r="M19" s="5"/>
      <c r="N19" s="5"/>
      <c r="O19" s="4"/>
      <c r="P19" s="5"/>
      <c r="Q19" s="5"/>
      <c r="R19" s="4"/>
      <c r="T19" s="4"/>
      <c r="U19" s="5"/>
    </row>
    <row r="20" spans="1:21" x14ac:dyDescent="0.25">
      <c r="A20" s="4"/>
      <c r="B20" s="5"/>
      <c r="D20" s="5"/>
      <c r="E20" s="16"/>
      <c r="F20" s="6"/>
      <c r="G20" s="5"/>
      <c r="H20" s="4"/>
      <c r="I20" s="4"/>
      <c r="J20" s="7"/>
      <c r="M20" s="5"/>
      <c r="N20" s="5"/>
      <c r="O20" s="4"/>
      <c r="P20" s="5"/>
      <c r="Q20" s="5"/>
      <c r="R20" s="4"/>
      <c r="T20" s="4"/>
      <c r="U20" s="5"/>
    </row>
    <row r="21" spans="1:21" x14ac:dyDescent="0.25">
      <c r="A21" s="4"/>
      <c r="B21" s="5"/>
      <c r="D21" s="5"/>
      <c r="E21" s="16"/>
      <c r="F21" s="6"/>
      <c r="G21" s="5"/>
      <c r="H21" s="4"/>
      <c r="I21" s="4"/>
      <c r="J21" s="7"/>
      <c r="M21" s="5"/>
      <c r="N21" s="5"/>
      <c r="O21" s="4"/>
      <c r="P21" s="5"/>
      <c r="Q21" s="5"/>
      <c r="R21" s="4"/>
      <c r="T21" s="4"/>
      <c r="U21" s="5"/>
    </row>
    <row r="22" spans="1:21" x14ac:dyDescent="0.25">
      <c r="A22" s="4"/>
      <c r="B22" s="5"/>
      <c r="D22" s="5"/>
      <c r="E22" s="16"/>
      <c r="F22" s="6"/>
      <c r="G22" s="5"/>
      <c r="H22" s="4"/>
      <c r="I22" s="4"/>
      <c r="J22" s="7"/>
      <c r="M22" s="5"/>
      <c r="N22" s="5"/>
      <c r="O22" s="4"/>
      <c r="P22" s="5"/>
      <c r="Q22" s="5"/>
      <c r="R22" s="4"/>
      <c r="T22" s="4"/>
      <c r="U22" s="5"/>
    </row>
    <row r="23" spans="1:21" x14ac:dyDescent="0.25">
      <c r="A23" s="4"/>
      <c r="B23" s="5"/>
      <c r="D23" s="5"/>
      <c r="E23" s="16"/>
      <c r="F23" s="6"/>
      <c r="G23" s="5"/>
      <c r="H23" s="4"/>
      <c r="I23" s="4"/>
      <c r="J23" s="7"/>
      <c r="M23" s="5"/>
      <c r="N23" s="5"/>
      <c r="O23" s="4"/>
      <c r="P23" s="5"/>
      <c r="Q23" s="5"/>
      <c r="R23" s="4"/>
      <c r="T23" s="4"/>
      <c r="U23" s="5"/>
    </row>
    <row r="24" spans="1:21" x14ac:dyDescent="0.25">
      <c r="A24" s="4"/>
      <c r="B24" s="5"/>
      <c r="D24" s="5"/>
      <c r="E24" s="16"/>
      <c r="F24" s="6"/>
      <c r="G24" s="5"/>
      <c r="H24" s="4"/>
      <c r="I24" s="4"/>
      <c r="J24" s="7"/>
      <c r="M24" s="5"/>
      <c r="N24" s="5"/>
      <c r="O24" s="4"/>
      <c r="P24" s="5"/>
      <c r="Q24" s="5"/>
      <c r="R24" s="4"/>
      <c r="T24" s="4"/>
      <c r="U24" s="5"/>
    </row>
    <row r="25" spans="1:21" x14ac:dyDescent="0.25">
      <c r="A25" s="4"/>
      <c r="B25" s="5"/>
      <c r="D25" s="5"/>
      <c r="E25" s="16"/>
      <c r="F25" s="6"/>
      <c r="G25" s="5"/>
      <c r="H25" s="4"/>
      <c r="I25" s="4"/>
      <c r="J25" s="7"/>
      <c r="M25" s="5"/>
      <c r="N25" s="5"/>
      <c r="O25" s="4"/>
      <c r="P25" s="5"/>
      <c r="Q25" s="5"/>
      <c r="R25" s="4"/>
      <c r="T25" s="4"/>
      <c r="U25" s="5"/>
    </row>
    <row r="26" spans="1:21" x14ac:dyDescent="0.25">
      <c r="A26" s="4"/>
      <c r="B26" s="5"/>
      <c r="D26" s="5"/>
      <c r="E26" s="16"/>
      <c r="F26" s="6"/>
      <c r="G26" s="5"/>
      <c r="H26" s="4"/>
      <c r="I26" s="4"/>
      <c r="J26" s="7"/>
      <c r="M26" s="5"/>
      <c r="N26" s="5"/>
      <c r="O26" s="4"/>
      <c r="P26" s="5"/>
      <c r="Q26" s="5"/>
      <c r="R26" s="4"/>
      <c r="T26" s="4"/>
      <c r="U26" s="5"/>
    </row>
    <row r="27" spans="1:21" x14ac:dyDescent="0.25">
      <c r="A27" s="4"/>
      <c r="B27" s="5"/>
      <c r="D27" s="5"/>
      <c r="E27" s="16"/>
      <c r="F27" s="6"/>
      <c r="G27" s="5"/>
      <c r="H27" s="4"/>
      <c r="I27" s="4"/>
      <c r="J27" s="7"/>
      <c r="M27" s="5"/>
      <c r="N27" s="5"/>
      <c r="O27" s="4"/>
      <c r="P27" s="5"/>
      <c r="Q27" s="5"/>
      <c r="R27" s="4"/>
      <c r="T27" s="4"/>
      <c r="U27" s="5"/>
    </row>
    <row r="28" spans="1:21" x14ac:dyDescent="0.25">
      <c r="A28" s="4"/>
      <c r="B28" s="5"/>
      <c r="D28" s="5"/>
      <c r="E28" s="16"/>
      <c r="F28" s="6"/>
      <c r="G28" s="5"/>
      <c r="H28" s="4"/>
      <c r="I28" s="4"/>
      <c r="J28" s="7"/>
      <c r="M28" s="5"/>
      <c r="N28" s="5"/>
      <c r="O28" s="4"/>
      <c r="P28" s="5"/>
      <c r="Q28" s="5"/>
      <c r="R28" s="4"/>
      <c r="T28" s="4"/>
      <c r="U28" s="5"/>
    </row>
    <row r="29" spans="1:21" x14ac:dyDescent="0.25">
      <c r="A29" s="4"/>
      <c r="B29" s="5"/>
      <c r="D29" s="5"/>
      <c r="E29" s="16"/>
      <c r="F29" s="6"/>
      <c r="G29" s="5"/>
      <c r="H29" s="4"/>
      <c r="I29" s="4"/>
      <c r="J29" s="7"/>
      <c r="M29" s="5"/>
      <c r="N29" s="5"/>
      <c r="O29" s="4"/>
      <c r="P29" s="5"/>
      <c r="Q29" s="5"/>
      <c r="R29" s="4"/>
      <c r="T29" s="4"/>
      <c r="U29" s="5"/>
    </row>
    <row r="30" spans="1:21" x14ac:dyDescent="0.25">
      <c r="A30" s="4"/>
      <c r="B30" s="5"/>
      <c r="D30" s="5"/>
      <c r="E30" s="16"/>
      <c r="F30" s="6"/>
      <c r="G30" s="5"/>
      <c r="H30" s="4"/>
      <c r="I30" s="4"/>
      <c r="J30" s="7"/>
      <c r="M30" s="5"/>
      <c r="N30" s="5"/>
      <c r="O30" s="4"/>
      <c r="P30" s="5"/>
      <c r="Q30" s="5"/>
      <c r="R30" s="4"/>
      <c r="T30" s="4"/>
      <c r="U30" s="5"/>
    </row>
    <row r="31" spans="1:21" x14ac:dyDescent="0.25">
      <c r="A31" s="4"/>
      <c r="B31" s="5"/>
      <c r="D31" s="5"/>
      <c r="E31" s="16"/>
      <c r="F31" s="6"/>
      <c r="G31" s="5"/>
      <c r="H31" s="4"/>
      <c r="I31" s="4"/>
      <c r="J31" s="7"/>
      <c r="M31" s="5"/>
      <c r="N31" s="5"/>
      <c r="O31" s="4"/>
      <c r="P31" s="5"/>
      <c r="Q31" s="5"/>
      <c r="R31" s="4"/>
      <c r="T31" s="4"/>
      <c r="U31" s="5"/>
    </row>
    <row r="32" spans="1:21" x14ac:dyDescent="0.25">
      <c r="A32" s="4"/>
      <c r="B32" s="5"/>
      <c r="D32" s="5"/>
      <c r="E32" s="16"/>
      <c r="F32" s="6"/>
      <c r="G32" s="5"/>
      <c r="H32" s="4"/>
      <c r="I32" s="4"/>
      <c r="J32" s="7"/>
      <c r="M32" s="5"/>
      <c r="N32" s="5"/>
      <c r="O32" s="4"/>
      <c r="P32" s="5"/>
      <c r="Q32" s="5"/>
      <c r="R32" s="4"/>
      <c r="T32" s="4"/>
      <c r="U32" s="5"/>
    </row>
    <row r="33" spans="1:21" x14ac:dyDescent="0.25">
      <c r="A33" s="4"/>
      <c r="B33" s="5"/>
      <c r="D33" s="5"/>
      <c r="E33" s="16"/>
      <c r="F33" s="6"/>
      <c r="G33" s="5"/>
      <c r="H33" s="4"/>
      <c r="I33" s="4"/>
      <c r="J33" s="7"/>
      <c r="M33" s="5"/>
      <c r="N33" s="5"/>
      <c r="O33" s="4"/>
      <c r="P33" s="5"/>
      <c r="Q33" s="5"/>
      <c r="R33" s="4"/>
      <c r="T33" s="4"/>
      <c r="U33" s="5"/>
    </row>
    <row r="34" spans="1:21" x14ac:dyDescent="0.25">
      <c r="A34" s="4"/>
      <c r="B34" s="5"/>
      <c r="D34" s="5"/>
      <c r="E34" s="16"/>
      <c r="F34" s="6"/>
      <c r="G34" s="5"/>
      <c r="H34" s="4"/>
      <c r="I34" s="4"/>
      <c r="J34" s="7"/>
      <c r="M34" s="5"/>
      <c r="N34" s="5"/>
      <c r="O34" s="4"/>
      <c r="P34" s="5"/>
      <c r="Q34" s="5"/>
      <c r="R34" s="4"/>
      <c r="T34" s="4"/>
      <c r="U34" s="5"/>
    </row>
    <row r="35" spans="1:21" x14ac:dyDescent="0.25">
      <c r="A35" s="4"/>
      <c r="B35" s="5"/>
      <c r="D35" s="5"/>
      <c r="E35" s="16"/>
      <c r="F35" s="6"/>
      <c r="G35" s="5"/>
      <c r="H35" s="4"/>
      <c r="I35" s="4"/>
      <c r="J35" s="7"/>
      <c r="M35" s="5"/>
      <c r="N35" s="5"/>
      <c r="O35" s="4"/>
      <c r="P35" s="5"/>
      <c r="Q35" s="5"/>
      <c r="R35" s="4"/>
      <c r="T35" s="4"/>
      <c r="U35" s="5"/>
    </row>
    <row r="36" spans="1:21" x14ac:dyDescent="0.25">
      <c r="A36" s="4"/>
      <c r="B36" s="5"/>
      <c r="D36" s="5"/>
      <c r="E36" s="16"/>
      <c r="F36" s="6"/>
      <c r="G36" s="5"/>
      <c r="H36" s="4"/>
      <c r="I36" s="4"/>
      <c r="J36" s="7"/>
      <c r="M36" s="5"/>
      <c r="N36" s="5"/>
      <c r="O36" s="4"/>
      <c r="P36" s="5"/>
      <c r="Q36" s="5"/>
      <c r="R36" s="4"/>
      <c r="T36" s="4"/>
      <c r="U36" s="5"/>
    </row>
    <row r="37" spans="1:21" x14ac:dyDescent="0.25">
      <c r="A37" s="4"/>
      <c r="B37" s="5"/>
      <c r="D37" s="5"/>
      <c r="E37" s="16"/>
      <c r="F37" s="6"/>
      <c r="G37" s="5"/>
      <c r="H37" s="4"/>
      <c r="I37" s="4"/>
      <c r="J37" s="7"/>
      <c r="M37" s="5"/>
      <c r="N37" s="5"/>
      <c r="O37" s="4"/>
      <c r="P37" s="5"/>
      <c r="Q37" s="5"/>
      <c r="R37" s="4"/>
      <c r="T37" s="4"/>
      <c r="U37" s="5"/>
    </row>
    <row r="38" spans="1:21" x14ac:dyDescent="0.25">
      <c r="A38" s="4"/>
      <c r="B38" s="5"/>
      <c r="D38" s="5"/>
      <c r="E38" s="16"/>
      <c r="F38" s="6"/>
      <c r="G38" s="5"/>
      <c r="H38" s="4"/>
      <c r="I38" s="4"/>
      <c r="J38" s="7"/>
      <c r="M38" s="5"/>
      <c r="N38" s="5"/>
      <c r="O38" s="4"/>
      <c r="P38" s="5"/>
      <c r="Q38" s="5"/>
      <c r="R38" s="4"/>
      <c r="T38" s="4"/>
      <c r="U38" s="5"/>
    </row>
    <row r="39" spans="1:21" x14ac:dyDescent="0.25">
      <c r="A39" s="4"/>
      <c r="B39" s="5"/>
      <c r="D39" s="5"/>
      <c r="E39" s="16"/>
      <c r="F39" s="6"/>
      <c r="G39" s="5"/>
      <c r="H39" s="4"/>
      <c r="I39" s="4"/>
      <c r="J39" s="7"/>
      <c r="M39" s="5"/>
      <c r="N39" s="5"/>
      <c r="O39" s="4"/>
      <c r="P39" s="5"/>
      <c r="Q39" s="5"/>
      <c r="R39" s="4"/>
      <c r="T39" s="4"/>
      <c r="U39" s="5"/>
    </row>
    <row r="40" spans="1:21" x14ac:dyDescent="0.25">
      <c r="A40" s="4"/>
      <c r="B40" s="5"/>
      <c r="D40" s="5"/>
      <c r="E40" s="16"/>
      <c r="F40" s="6"/>
      <c r="G40" s="5"/>
      <c r="H40" s="4"/>
      <c r="I40" s="4"/>
      <c r="J40" s="7"/>
      <c r="M40" s="5"/>
      <c r="N40" s="5"/>
      <c r="O40" s="4"/>
      <c r="P40" s="5"/>
      <c r="Q40" s="5"/>
      <c r="R40" s="4"/>
      <c r="T40" s="4"/>
      <c r="U40" s="5"/>
    </row>
    <row r="41" spans="1:21" x14ac:dyDescent="0.25">
      <c r="A41" s="4"/>
      <c r="B41" s="5"/>
      <c r="D41" s="5"/>
      <c r="E41" s="16"/>
      <c r="F41" s="6"/>
      <c r="G41" s="5"/>
      <c r="H41" s="4"/>
      <c r="I41" s="4"/>
      <c r="J41" s="7"/>
      <c r="M41" s="5"/>
      <c r="N41" s="5"/>
      <c r="O41" s="4"/>
      <c r="P41" s="5"/>
      <c r="Q41" s="5"/>
      <c r="R41" s="4"/>
      <c r="T41" s="4"/>
      <c r="U41" s="5"/>
    </row>
    <row r="42" spans="1:21" x14ac:dyDescent="0.25">
      <c r="A42" s="4"/>
      <c r="B42" s="5"/>
      <c r="D42" s="5"/>
      <c r="E42" s="16"/>
      <c r="F42" s="6"/>
      <c r="G42" s="5"/>
      <c r="H42" s="4"/>
      <c r="I42" s="4"/>
      <c r="J42" s="7"/>
      <c r="M42" s="5"/>
      <c r="N42" s="5"/>
      <c r="O42" s="4"/>
      <c r="P42" s="5"/>
      <c r="Q42" s="5"/>
      <c r="R42" s="4"/>
      <c r="T42" s="4"/>
      <c r="U42" s="5"/>
    </row>
    <row r="43" spans="1:21" x14ac:dyDescent="0.25">
      <c r="A43" s="4"/>
      <c r="B43" s="5"/>
      <c r="D43" s="5"/>
      <c r="E43" s="16"/>
      <c r="F43" s="6"/>
      <c r="G43" s="5"/>
      <c r="H43" s="4"/>
      <c r="I43" s="4"/>
      <c r="J43" s="7"/>
      <c r="M43" s="5"/>
      <c r="N43" s="5"/>
      <c r="O43" s="4"/>
      <c r="P43" s="5"/>
      <c r="Q43" s="5"/>
      <c r="R43" s="4"/>
      <c r="T43" s="4"/>
      <c r="U43" s="5"/>
    </row>
    <row r="44" spans="1:21" x14ac:dyDescent="0.25">
      <c r="A44" s="4"/>
      <c r="B44" s="5"/>
      <c r="D44" s="5"/>
      <c r="E44" s="16"/>
      <c r="F44" s="6"/>
      <c r="G44" s="5"/>
      <c r="H44" s="4"/>
      <c r="I44" s="4"/>
      <c r="J44" s="7"/>
      <c r="M44" s="5"/>
      <c r="N44" s="5"/>
      <c r="O44" s="4"/>
      <c r="P44" s="5"/>
      <c r="Q44" s="5"/>
      <c r="R44" s="4"/>
      <c r="T44" s="4"/>
      <c r="U44" s="5"/>
    </row>
    <row r="45" spans="1:21" x14ac:dyDescent="0.25">
      <c r="A45" s="4"/>
      <c r="B45" s="5"/>
      <c r="D45" s="5"/>
      <c r="E45" s="16"/>
      <c r="F45" s="6"/>
      <c r="G45" s="5"/>
      <c r="H45" s="4"/>
      <c r="I45" s="4"/>
      <c r="J45" s="7"/>
      <c r="M45" s="5"/>
      <c r="N45" s="5"/>
      <c r="O45" s="4"/>
      <c r="P45" s="5"/>
      <c r="Q45" s="5"/>
      <c r="R45" s="4"/>
      <c r="T45" s="4"/>
      <c r="U45" s="5"/>
    </row>
    <row r="46" spans="1:21" x14ac:dyDescent="0.25">
      <c r="A46" s="4"/>
      <c r="B46" s="5"/>
      <c r="D46" s="5"/>
      <c r="E46" s="16"/>
      <c r="F46" s="6"/>
      <c r="G46" s="5"/>
      <c r="H46" s="4"/>
      <c r="I46" s="4"/>
      <c r="J46" s="7"/>
      <c r="M46" s="5"/>
      <c r="N46" s="5"/>
      <c r="O46" s="4"/>
      <c r="P46" s="5"/>
      <c r="Q46" s="5"/>
      <c r="R46" s="4"/>
      <c r="T46" s="4"/>
      <c r="U46" s="5"/>
    </row>
    <row r="47" spans="1:21" x14ac:dyDescent="0.25">
      <c r="A47" s="4"/>
      <c r="B47" s="5"/>
      <c r="D47" s="5"/>
      <c r="E47" s="16"/>
      <c r="F47" s="6"/>
      <c r="G47" s="5"/>
      <c r="H47" s="4"/>
      <c r="I47" s="4"/>
      <c r="J47" s="7"/>
      <c r="M47" s="5"/>
      <c r="N47" s="5"/>
      <c r="O47" s="4"/>
      <c r="P47" s="5"/>
      <c r="Q47" s="5"/>
      <c r="R47" s="4"/>
      <c r="T47" s="4"/>
      <c r="U47" s="5"/>
    </row>
    <row r="48" spans="1:21" x14ac:dyDescent="0.25">
      <c r="A48" s="4"/>
      <c r="B48" s="5"/>
      <c r="D48" s="5"/>
      <c r="E48" s="16"/>
      <c r="F48" s="6"/>
      <c r="G48" s="5"/>
      <c r="H48" s="4"/>
      <c r="I48" s="4"/>
      <c r="J48" s="7"/>
      <c r="M48" s="5"/>
      <c r="N48" s="5"/>
      <c r="O48" s="4"/>
      <c r="P48" s="5"/>
      <c r="Q48" s="5"/>
      <c r="R48" s="4"/>
      <c r="T48" s="4"/>
      <c r="U48" s="5"/>
    </row>
    <row r="49" spans="1:21" x14ac:dyDescent="0.25">
      <c r="A49" s="4"/>
      <c r="B49" s="5"/>
      <c r="D49" s="5"/>
      <c r="E49" s="16"/>
      <c r="F49" s="6"/>
      <c r="G49" s="5"/>
      <c r="H49" s="4"/>
      <c r="I49" s="4"/>
      <c r="J49" s="7"/>
      <c r="M49" s="5"/>
      <c r="N49" s="5"/>
      <c r="O49" s="4"/>
      <c r="P49" s="5"/>
      <c r="Q49" s="5"/>
      <c r="R49" s="4"/>
      <c r="T49" s="4"/>
      <c r="U49" s="5"/>
    </row>
    <row r="50" spans="1:21" x14ac:dyDescent="0.25">
      <c r="A50" s="4"/>
      <c r="B50" s="5"/>
      <c r="D50" s="5"/>
      <c r="E50" s="16"/>
      <c r="F50" s="6"/>
      <c r="G50" s="5"/>
      <c r="H50" s="4"/>
      <c r="I50" s="4"/>
      <c r="J50" s="7"/>
      <c r="M50" s="5"/>
      <c r="N50" s="5"/>
      <c r="O50" s="4"/>
      <c r="P50" s="5"/>
      <c r="Q50" s="5"/>
      <c r="R50" s="4"/>
      <c r="T50" s="4"/>
      <c r="U50" s="5"/>
    </row>
    <row r="51" spans="1:21" x14ac:dyDescent="0.25">
      <c r="A51" s="4"/>
      <c r="B51" s="5"/>
      <c r="D51" s="5"/>
      <c r="E51" s="16"/>
      <c r="F51" s="6"/>
      <c r="G51" s="5"/>
      <c r="H51" s="4"/>
      <c r="I51" s="4"/>
      <c r="J51" s="7"/>
      <c r="M51" s="5"/>
      <c r="N51" s="5"/>
      <c r="O51" s="4"/>
      <c r="P51" s="5"/>
      <c r="Q51" s="5"/>
      <c r="R51" s="4"/>
      <c r="T51" s="4"/>
      <c r="U51" s="5"/>
    </row>
    <row r="52" spans="1:21" x14ac:dyDescent="0.25">
      <c r="A52" s="4"/>
      <c r="B52" s="5"/>
      <c r="D52" s="5"/>
      <c r="E52" s="16"/>
      <c r="F52" s="6"/>
      <c r="G52" s="5"/>
      <c r="H52" s="4"/>
      <c r="I52" s="4"/>
      <c r="J52" s="7"/>
      <c r="M52" s="5"/>
      <c r="N52" s="5"/>
      <c r="O52" s="4"/>
      <c r="P52" s="5"/>
      <c r="Q52" s="5"/>
      <c r="R52" s="4"/>
      <c r="T52" s="4"/>
      <c r="U52" s="5"/>
    </row>
    <row r="53" spans="1:21" x14ac:dyDescent="0.25">
      <c r="A53" s="4"/>
      <c r="B53" s="5"/>
      <c r="D53" s="5"/>
      <c r="E53" s="16"/>
      <c r="F53" s="6"/>
      <c r="G53" s="5"/>
      <c r="H53" s="4"/>
      <c r="I53" s="4"/>
      <c r="J53" s="7"/>
      <c r="M53" s="5"/>
      <c r="N53" s="5"/>
      <c r="O53" s="4"/>
      <c r="P53" s="5"/>
      <c r="Q53" s="5"/>
      <c r="R53" s="4"/>
      <c r="T53" s="4"/>
      <c r="U53" s="5"/>
    </row>
    <row r="54" spans="1:21" x14ac:dyDescent="0.25">
      <c r="A54" s="4"/>
      <c r="B54" s="5"/>
      <c r="D54" s="5"/>
      <c r="E54" s="16"/>
      <c r="F54" s="6"/>
      <c r="G54" s="5"/>
      <c r="H54" s="4"/>
      <c r="I54" s="4"/>
      <c r="J54" s="7"/>
      <c r="M54" s="5"/>
      <c r="N54" s="5"/>
      <c r="O54" s="4"/>
      <c r="P54" s="5"/>
      <c r="Q54" s="5"/>
      <c r="R54" s="4"/>
      <c r="T54" s="4"/>
      <c r="U54" s="5"/>
    </row>
    <row r="55" spans="1:21" x14ac:dyDescent="0.25">
      <c r="A55" s="4"/>
      <c r="B55" s="5"/>
      <c r="D55" s="5"/>
      <c r="E55" s="16"/>
      <c r="F55" s="6"/>
      <c r="G55" s="5"/>
      <c r="H55" s="4"/>
      <c r="I55" s="4"/>
      <c r="J55" s="7"/>
      <c r="M55" s="5"/>
      <c r="N55" s="5"/>
      <c r="O55" s="4"/>
      <c r="P55" s="5"/>
      <c r="Q55" s="5"/>
      <c r="R55" s="4"/>
      <c r="T55" s="4"/>
      <c r="U55" s="5"/>
    </row>
    <row r="56" spans="1:21" x14ac:dyDescent="0.25">
      <c r="A56" s="4"/>
      <c r="B56" s="5"/>
      <c r="D56" s="5"/>
      <c r="E56" s="16"/>
      <c r="F56" s="6"/>
      <c r="G56" s="5"/>
      <c r="H56" s="4"/>
      <c r="I56" s="4"/>
      <c r="J56" s="7"/>
      <c r="M56" s="5"/>
      <c r="N56" s="5"/>
      <c r="O56" s="4"/>
      <c r="P56" s="5"/>
      <c r="Q56" s="5"/>
      <c r="R56" s="4"/>
      <c r="T56" s="4"/>
      <c r="U56" s="5"/>
    </row>
    <row r="57" spans="1:21" x14ac:dyDescent="0.25">
      <c r="A57" s="4"/>
      <c r="B57" s="5"/>
      <c r="D57" s="5"/>
      <c r="E57" s="16"/>
      <c r="F57" s="6"/>
      <c r="G57" s="5"/>
      <c r="H57" s="4"/>
      <c r="I57" s="4"/>
      <c r="J57" s="7"/>
      <c r="M57" s="5"/>
      <c r="N57" s="5"/>
      <c r="O57" s="4"/>
      <c r="P57" s="5"/>
      <c r="Q57" s="5"/>
      <c r="R57" s="4"/>
      <c r="T57" s="4"/>
      <c r="U57" s="5"/>
    </row>
    <row r="58" spans="1:21" x14ac:dyDescent="0.25">
      <c r="A58" s="4"/>
      <c r="B58" s="5"/>
      <c r="D58" s="5"/>
      <c r="E58" s="16"/>
      <c r="F58" s="6"/>
      <c r="G58" s="5"/>
      <c r="H58" s="4"/>
      <c r="I58" s="4"/>
      <c r="J58" s="7"/>
      <c r="M58" s="5"/>
      <c r="N58" s="5"/>
      <c r="O58" s="4"/>
      <c r="P58" s="5"/>
      <c r="Q58" s="5"/>
      <c r="R58" s="4"/>
      <c r="T58" s="4"/>
      <c r="U58" s="5"/>
    </row>
    <row r="59" spans="1:21" x14ac:dyDescent="0.25">
      <c r="A59" s="4"/>
      <c r="B59" s="5"/>
      <c r="D59" s="5"/>
      <c r="E59" s="16"/>
      <c r="F59" s="6"/>
      <c r="G59" s="5"/>
      <c r="H59" s="4"/>
      <c r="I59" s="4"/>
      <c r="J59" s="7"/>
      <c r="M59" s="5"/>
      <c r="N59" s="5"/>
      <c r="O59" s="4"/>
      <c r="P59" s="5"/>
      <c r="Q59" s="5"/>
      <c r="R59" s="4"/>
      <c r="T59" s="4"/>
      <c r="U59" s="5"/>
    </row>
    <row r="60" spans="1:21" x14ac:dyDescent="0.25">
      <c r="A60" s="4"/>
      <c r="B60" s="5"/>
      <c r="D60" s="5"/>
      <c r="E60" s="16"/>
      <c r="F60" s="6"/>
      <c r="G60" s="5"/>
      <c r="H60" s="4"/>
      <c r="I60" s="4"/>
      <c r="J60" s="7"/>
      <c r="M60" s="5"/>
      <c r="N60" s="5"/>
      <c r="O60" s="4"/>
      <c r="P60" s="5"/>
      <c r="Q60" s="5"/>
      <c r="R60" s="4"/>
      <c r="T60" s="4"/>
      <c r="U60" s="5"/>
    </row>
    <row r="61" spans="1:21" x14ac:dyDescent="0.25">
      <c r="A61" s="4"/>
      <c r="B61" s="5"/>
      <c r="D61" s="5"/>
      <c r="E61" s="16"/>
      <c r="F61" s="6"/>
      <c r="G61" s="5"/>
      <c r="H61" s="4"/>
      <c r="I61" s="4"/>
      <c r="J61" s="7"/>
      <c r="M61" s="5"/>
      <c r="N61" s="5"/>
      <c r="O61" s="4"/>
      <c r="P61" s="5"/>
      <c r="Q61" s="5"/>
      <c r="R61" s="4"/>
      <c r="T61" s="4"/>
      <c r="U61" s="5"/>
    </row>
    <row r="62" spans="1:21" x14ac:dyDescent="0.25">
      <c r="A62" s="4"/>
      <c r="B62" s="5"/>
      <c r="D62" s="5"/>
      <c r="E62" s="16"/>
      <c r="F62" s="6"/>
      <c r="G62" s="5"/>
      <c r="H62" s="4"/>
      <c r="I62" s="4"/>
      <c r="J62" s="7"/>
      <c r="M62" s="5"/>
      <c r="N62" s="5"/>
      <c r="O62" s="4"/>
      <c r="P62" s="5"/>
      <c r="Q62" s="5"/>
      <c r="R62" s="4"/>
      <c r="T62" s="4"/>
      <c r="U62" s="5"/>
    </row>
    <row r="63" spans="1:21" x14ac:dyDescent="0.25">
      <c r="A63" s="4"/>
      <c r="B63" s="5"/>
      <c r="D63" s="5"/>
      <c r="E63" s="16"/>
      <c r="F63" s="6"/>
      <c r="G63" s="5"/>
      <c r="H63" s="4"/>
      <c r="I63" s="4"/>
      <c r="J63" s="7"/>
      <c r="M63" s="5"/>
      <c r="N63" s="5"/>
      <c r="O63" s="4"/>
      <c r="P63" s="5"/>
      <c r="Q63" s="5"/>
      <c r="R63" s="4"/>
      <c r="T63" s="4"/>
      <c r="U63" s="5"/>
    </row>
    <row r="64" spans="1:21" x14ac:dyDescent="0.25">
      <c r="A64" s="4"/>
      <c r="B64" s="5"/>
      <c r="D64" s="5"/>
      <c r="E64" s="16"/>
      <c r="F64" s="6"/>
      <c r="G64" s="5"/>
      <c r="H64" s="4"/>
      <c r="I64" s="4"/>
      <c r="J64" s="7"/>
      <c r="M64" s="5"/>
      <c r="N64" s="5"/>
      <c r="O64" s="4"/>
      <c r="P64" s="5"/>
      <c r="Q64" s="5"/>
      <c r="R64" s="4"/>
      <c r="T64" s="4"/>
      <c r="U64" s="5"/>
    </row>
    <row r="65" spans="1:21" x14ac:dyDescent="0.25">
      <c r="A65" s="4"/>
      <c r="B65" s="5"/>
      <c r="D65" s="5"/>
      <c r="E65" s="16"/>
      <c r="F65" s="6"/>
      <c r="G65" s="5"/>
      <c r="H65" s="4"/>
      <c r="I65" s="4"/>
      <c r="J65" s="7"/>
      <c r="M65" s="5"/>
      <c r="N65" s="5"/>
      <c r="O65" s="4"/>
      <c r="P65" s="5"/>
      <c r="Q65" s="5"/>
      <c r="R65" s="4"/>
      <c r="T65" s="4"/>
      <c r="U65" s="5"/>
    </row>
    <row r="66" spans="1:21" x14ac:dyDescent="0.25">
      <c r="A66" s="4"/>
      <c r="B66" s="5"/>
      <c r="D66" s="5"/>
      <c r="E66" s="16"/>
      <c r="F66" s="6"/>
      <c r="G66" s="5"/>
      <c r="H66" s="4"/>
      <c r="I66" s="4"/>
      <c r="J66" s="7"/>
      <c r="M66" s="5"/>
      <c r="N66" s="5"/>
      <c r="O66" s="4"/>
      <c r="P66" s="9"/>
      <c r="Q66" s="5"/>
      <c r="R66" s="4"/>
      <c r="T66" s="4"/>
      <c r="U66" s="5"/>
    </row>
    <row r="67" spans="1:21" x14ac:dyDescent="0.25">
      <c r="A67" s="4"/>
      <c r="B67" s="5"/>
      <c r="D67" s="5"/>
      <c r="E67" s="16"/>
      <c r="F67" s="6"/>
      <c r="G67" s="5"/>
      <c r="H67" s="4"/>
      <c r="I67" s="4"/>
      <c r="J67" s="7"/>
      <c r="M67" s="5"/>
      <c r="N67" s="5"/>
      <c r="O67" s="4"/>
      <c r="P67" s="5"/>
      <c r="Q67" s="5"/>
      <c r="R67" s="4"/>
      <c r="T67" s="4"/>
      <c r="U67" s="5"/>
    </row>
    <row r="68" spans="1:21" x14ac:dyDescent="0.25">
      <c r="A68" s="4"/>
      <c r="B68" s="5"/>
      <c r="D68" s="5"/>
      <c r="E68" s="16"/>
      <c r="F68" s="6"/>
      <c r="G68" s="5"/>
      <c r="H68" s="4"/>
      <c r="I68" s="4"/>
      <c r="J68" s="7"/>
      <c r="M68" s="5"/>
      <c r="N68" s="5"/>
      <c r="O68" s="4"/>
      <c r="P68" s="5"/>
      <c r="Q68" s="5"/>
      <c r="R68" s="4"/>
      <c r="T68" s="4"/>
      <c r="U68" s="5"/>
    </row>
    <row r="69" spans="1:21" x14ac:dyDescent="0.25">
      <c r="A69" s="4"/>
      <c r="B69" s="5"/>
      <c r="D69" s="5"/>
      <c r="E69" s="16"/>
      <c r="F69" s="6"/>
      <c r="G69" s="5"/>
      <c r="H69" s="4"/>
      <c r="I69" s="4"/>
      <c r="J69" s="7"/>
      <c r="M69" s="5"/>
      <c r="N69" s="5"/>
      <c r="O69" s="4"/>
      <c r="P69" s="5"/>
      <c r="Q69" s="5"/>
      <c r="R69" s="4"/>
      <c r="T69" s="4"/>
      <c r="U69" s="5"/>
    </row>
    <row r="70" spans="1:21" x14ac:dyDescent="0.25">
      <c r="A70" s="4"/>
      <c r="B70" s="5"/>
      <c r="D70" s="5"/>
      <c r="E70" s="16"/>
      <c r="F70" s="6"/>
      <c r="G70" s="5"/>
      <c r="H70" s="4"/>
      <c r="I70" s="4"/>
      <c r="J70" s="7"/>
      <c r="M70" s="5"/>
      <c r="N70" s="5"/>
      <c r="O70" s="4"/>
      <c r="P70" s="5"/>
      <c r="Q70" s="5"/>
      <c r="R70" s="4"/>
      <c r="T70" s="4"/>
      <c r="U70" s="5"/>
    </row>
    <row r="71" spans="1:21" x14ac:dyDescent="0.25">
      <c r="A71" s="4"/>
      <c r="B71" s="5"/>
      <c r="D71" s="5"/>
      <c r="E71" s="16"/>
      <c r="F71" s="6"/>
      <c r="G71" s="5"/>
      <c r="H71" s="4"/>
      <c r="I71" s="4"/>
      <c r="J71" s="7"/>
      <c r="M71" s="5"/>
      <c r="N71" s="5"/>
      <c r="O71" s="4"/>
      <c r="P71" s="5"/>
      <c r="Q71" s="5"/>
      <c r="R71" s="4"/>
      <c r="T71" s="4"/>
      <c r="U71" s="5"/>
    </row>
    <row r="72" spans="1:21" x14ac:dyDescent="0.25">
      <c r="A72" s="4"/>
      <c r="B72" s="5"/>
      <c r="D72" s="5"/>
      <c r="E72" s="16"/>
      <c r="F72" s="6"/>
      <c r="G72" s="5"/>
      <c r="H72" s="4"/>
      <c r="I72" s="4"/>
      <c r="J72" s="7"/>
      <c r="M72" s="5"/>
      <c r="N72" s="5"/>
      <c r="O72" s="4"/>
      <c r="P72" s="5"/>
      <c r="Q72" s="5"/>
      <c r="R72" s="4"/>
      <c r="T72" s="4"/>
      <c r="U72" s="5"/>
    </row>
    <row r="73" spans="1:21" x14ac:dyDescent="0.25">
      <c r="A73" s="4"/>
      <c r="B73" s="5"/>
      <c r="D73" s="5"/>
      <c r="E73" s="16"/>
      <c r="F73" s="6"/>
      <c r="G73" s="5"/>
      <c r="H73" s="4"/>
      <c r="I73" s="4"/>
      <c r="J73" s="7"/>
      <c r="M73" s="5"/>
      <c r="N73" s="5"/>
      <c r="O73" s="4"/>
      <c r="P73" s="9"/>
      <c r="Q73" s="5"/>
      <c r="R73" s="4"/>
      <c r="T73" s="4"/>
      <c r="U73" s="5"/>
    </row>
    <row r="74" spans="1:21" x14ac:dyDescent="0.25">
      <c r="A74" s="4"/>
      <c r="B74" s="5"/>
      <c r="D74" s="5"/>
      <c r="E74" s="16"/>
      <c r="F74" s="6"/>
      <c r="G74" s="5"/>
      <c r="H74" s="4"/>
      <c r="I74" s="4"/>
      <c r="J74" s="7"/>
      <c r="M74" s="5"/>
      <c r="N74" s="5"/>
      <c r="O74" s="4"/>
      <c r="P74" s="5"/>
      <c r="Q74" s="5"/>
      <c r="R74" s="4"/>
      <c r="T74" s="4"/>
      <c r="U74" s="5"/>
    </row>
    <row r="75" spans="1:21" x14ac:dyDescent="0.25">
      <c r="A75" s="4"/>
      <c r="B75" s="5"/>
      <c r="D75" s="5"/>
      <c r="E75" s="16"/>
      <c r="F75" s="6"/>
      <c r="G75" s="5"/>
      <c r="H75" s="4"/>
      <c r="I75" s="4"/>
      <c r="J75" s="7"/>
      <c r="M75" s="5"/>
      <c r="N75" s="5"/>
      <c r="O75" s="4"/>
      <c r="P75" s="5"/>
      <c r="Q75" s="5"/>
      <c r="R75" s="4"/>
      <c r="T75" s="4"/>
      <c r="U75" s="5"/>
    </row>
    <row r="76" spans="1:21" x14ac:dyDescent="0.25">
      <c r="A76" s="4"/>
      <c r="B76" s="5"/>
      <c r="D76" s="5"/>
      <c r="E76" s="16"/>
      <c r="F76" s="6"/>
      <c r="G76" s="5"/>
      <c r="H76" s="4"/>
      <c r="I76" s="4"/>
      <c r="J76" s="7"/>
      <c r="M76" s="5"/>
      <c r="N76" s="5"/>
      <c r="O76" s="4"/>
      <c r="P76" s="5"/>
      <c r="Q76" s="5"/>
      <c r="R76" s="4"/>
      <c r="T76" s="4"/>
      <c r="U76" s="5"/>
    </row>
    <row r="77" spans="1:21" x14ac:dyDescent="0.25">
      <c r="A77" s="4"/>
      <c r="B77" s="5"/>
      <c r="C77" s="10"/>
      <c r="D77" s="5"/>
      <c r="E77" s="16"/>
      <c r="F77" s="6"/>
      <c r="G77" s="5"/>
      <c r="H77" s="4"/>
      <c r="I77" s="4"/>
      <c r="J77" s="7"/>
      <c r="M77" s="5"/>
      <c r="N77" s="5"/>
      <c r="O77" s="4"/>
      <c r="P77" s="5"/>
      <c r="Q77" s="5"/>
      <c r="R77" s="4"/>
      <c r="T77" s="4"/>
      <c r="U77" s="5"/>
    </row>
    <row r="78" spans="1:21" x14ac:dyDescent="0.25">
      <c r="A78" s="4"/>
      <c r="B78" s="5"/>
      <c r="D78" s="5"/>
      <c r="E78" s="16"/>
      <c r="F78" s="6"/>
      <c r="G78" s="5"/>
      <c r="H78" s="4"/>
      <c r="I78" s="4"/>
      <c r="J78" s="7"/>
      <c r="M78" s="5"/>
      <c r="N78" s="5"/>
      <c r="O78" s="4"/>
      <c r="P78" s="9"/>
      <c r="Q78" s="5"/>
      <c r="R78" s="4"/>
      <c r="T78" s="4"/>
      <c r="U78" s="5"/>
    </row>
    <row r="79" spans="1:21" x14ac:dyDescent="0.25">
      <c r="A79" s="4"/>
      <c r="B79" s="5"/>
      <c r="D79" s="5"/>
      <c r="E79" s="16"/>
      <c r="F79" s="6"/>
      <c r="G79" s="5"/>
      <c r="H79" s="4"/>
      <c r="I79" s="4"/>
      <c r="J79" s="7"/>
      <c r="M79" s="5"/>
      <c r="N79" s="5"/>
      <c r="O79" s="4"/>
      <c r="P79" s="5"/>
      <c r="Q79" s="5"/>
      <c r="R79" s="4"/>
      <c r="T79" s="4"/>
      <c r="U79" s="5"/>
    </row>
    <row r="80" spans="1:21" x14ac:dyDescent="0.25">
      <c r="A80" s="4"/>
      <c r="B80" s="5"/>
      <c r="D80" s="5"/>
      <c r="E80" s="16"/>
      <c r="F80" s="6"/>
      <c r="G80" s="5"/>
      <c r="H80" s="4"/>
      <c r="I80" s="4"/>
      <c r="J80" s="7"/>
      <c r="M80" s="5"/>
      <c r="N80" s="5"/>
      <c r="O80" s="4"/>
      <c r="P80" s="5"/>
      <c r="Q80" s="5"/>
      <c r="R80" s="4"/>
      <c r="T80" s="4"/>
      <c r="U80" s="5"/>
    </row>
    <row r="81" spans="1:21" x14ac:dyDescent="0.25">
      <c r="A81" s="4"/>
      <c r="B81" s="5"/>
      <c r="D81" s="5"/>
      <c r="E81" s="16"/>
      <c r="F81" s="6"/>
      <c r="G81" s="5"/>
      <c r="H81" s="4"/>
      <c r="I81" s="4"/>
      <c r="J81" s="7"/>
      <c r="M81" s="5"/>
      <c r="N81" s="5"/>
      <c r="O81" s="4"/>
      <c r="P81" s="5"/>
      <c r="Q81" s="5"/>
      <c r="R81" s="4"/>
      <c r="T81" s="4"/>
      <c r="U81" s="5"/>
    </row>
    <row r="82" spans="1:21" x14ac:dyDescent="0.25">
      <c r="A82" s="4"/>
      <c r="B82" s="5"/>
      <c r="D82" s="5"/>
      <c r="E82" s="16"/>
      <c r="F82" s="6"/>
      <c r="G82" s="5"/>
      <c r="H82" s="4"/>
      <c r="I82" s="4"/>
      <c r="J82" s="7"/>
      <c r="M82" s="5"/>
      <c r="N82" s="5"/>
      <c r="O82" s="4"/>
      <c r="P82" s="5"/>
      <c r="Q82" s="5"/>
      <c r="R82" s="4"/>
      <c r="T82" s="4"/>
      <c r="U82" s="5"/>
    </row>
    <row r="83" spans="1:21" x14ac:dyDescent="0.25">
      <c r="A83" s="4"/>
      <c r="B83" s="5"/>
      <c r="D83" s="5"/>
      <c r="E83" s="16"/>
      <c r="F83" s="6"/>
      <c r="G83" s="5"/>
      <c r="H83" s="4"/>
      <c r="I83" s="4"/>
      <c r="J83" s="7"/>
      <c r="M83" s="5"/>
      <c r="N83" s="5"/>
      <c r="O83" s="4"/>
      <c r="P83" s="5"/>
      <c r="Q83" s="5"/>
      <c r="R83" s="4"/>
      <c r="T83" s="4"/>
      <c r="U83" s="5"/>
    </row>
    <row r="84" spans="1:21" x14ac:dyDescent="0.25">
      <c r="A84" s="4"/>
      <c r="B84" s="5"/>
      <c r="D84" s="5"/>
      <c r="E84" s="16"/>
      <c r="F84" s="6"/>
      <c r="G84" s="5"/>
      <c r="H84" s="4"/>
      <c r="I84" s="4"/>
      <c r="J84" s="7"/>
      <c r="M84" s="5"/>
      <c r="N84" s="5"/>
      <c r="O84" s="4"/>
      <c r="P84" s="5"/>
      <c r="Q84" s="5"/>
      <c r="R84" s="4"/>
      <c r="T84" s="4"/>
      <c r="U84" s="5"/>
    </row>
    <row r="85" spans="1:21" x14ac:dyDescent="0.25">
      <c r="A85" s="4"/>
      <c r="B85" s="5"/>
      <c r="D85" s="5"/>
      <c r="E85" s="16"/>
      <c r="F85" s="6"/>
      <c r="G85" s="5"/>
      <c r="H85" s="4"/>
      <c r="I85" s="4"/>
      <c r="J85" s="7"/>
      <c r="M85" s="5"/>
      <c r="N85" s="5"/>
      <c r="O85" s="4"/>
      <c r="P85" s="5"/>
      <c r="Q85" s="5"/>
      <c r="R85" s="4"/>
      <c r="T85" s="4"/>
      <c r="U85" s="5"/>
    </row>
    <row r="86" spans="1:21" x14ac:dyDescent="0.25">
      <c r="A86" s="4"/>
      <c r="B86" s="5"/>
      <c r="D86" s="5"/>
      <c r="E86" s="16"/>
      <c r="F86" s="6"/>
      <c r="G86" s="5"/>
      <c r="H86" s="4"/>
      <c r="I86" s="4"/>
      <c r="J86" s="7"/>
      <c r="M86" s="5"/>
      <c r="N86" s="5"/>
      <c r="O86" s="4"/>
      <c r="P86" s="5"/>
      <c r="Q86" s="5"/>
      <c r="R86" s="4"/>
      <c r="T86" s="4"/>
      <c r="U86" s="5"/>
    </row>
    <row r="87" spans="1:21" x14ac:dyDescent="0.25">
      <c r="A87" s="4"/>
      <c r="B87" s="5"/>
      <c r="D87" s="5"/>
      <c r="E87" s="16"/>
      <c r="F87" s="6"/>
      <c r="G87" s="5"/>
      <c r="H87" s="4"/>
      <c r="I87" s="4"/>
      <c r="J87" s="7"/>
      <c r="M87" s="5"/>
      <c r="N87" s="5"/>
      <c r="O87" s="4"/>
      <c r="P87" s="5"/>
      <c r="Q87" s="5"/>
      <c r="R87" s="4"/>
      <c r="T87" s="4"/>
      <c r="U87" s="5"/>
    </row>
    <row r="88" spans="1:21" x14ac:dyDescent="0.25">
      <c r="A88" s="4"/>
      <c r="B88" s="5"/>
      <c r="D88" s="5"/>
      <c r="E88" s="16"/>
      <c r="F88" s="6"/>
      <c r="G88" s="5"/>
      <c r="H88" s="4"/>
      <c r="I88" s="4"/>
      <c r="J88" s="7"/>
      <c r="M88" s="5"/>
      <c r="N88" s="5"/>
      <c r="O88" s="4"/>
      <c r="P88" s="5"/>
      <c r="Q88" s="5"/>
      <c r="R88" s="4"/>
      <c r="T88" s="4"/>
      <c r="U88" s="5"/>
    </row>
    <row r="89" spans="1:21" x14ac:dyDescent="0.25">
      <c r="A89" s="4"/>
      <c r="B89" s="5"/>
      <c r="D89" s="5"/>
      <c r="E89" s="16"/>
      <c r="F89" s="6"/>
      <c r="G89" s="5"/>
      <c r="H89" s="4"/>
      <c r="I89" s="4"/>
      <c r="J89" s="7"/>
      <c r="M89" s="5"/>
      <c r="N89" s="5"/>
      <c r="O89" s="4"/>
      <c r="P89" s="8"/>
      <c r="Q89" s="5"/>
      <c r="R89" s="4"/>
      <c r="T89" s="4"/>
      <c r="U89" s="5"/>
    </row>
    <row r="90" spans="1:21" x14ac:dyDescent="0.25">
      <c r="A90" s="4"/>
      <c r="B90" s="5"/>
      <c r="C90" s="10"/>
      <c r="D90" s="5"/>
      <c r="E90" s="16"/>
      <c r="F90" s="6"/>
      <c r="G90" s="5"/>
      <c r="H90" s="4"/>
      <c r="I90" s="4"/>
      <c r="J90" s="9"/>
      <c r="M90" s="5"/>
      <c r="N90" s="5"/>
      <c r="O90" s="4"/>
      <c r="P90" s="9"/>
      <c r="Q90" s="5"/>
      <c r="R90" s="4"/>
      <c r="T90" s="4"/>
      <c r="U9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36"/>
  <sheetViews>
    <sheetView tabSelected="1" zoomScale="85" zoomScaleNormal="85" workbookViewId="0">
      <selection activeCell="I10" sqref="I10"/>
    </sheetView>
  </sheetViews>
  <sheetFormatPr baseColWidth="10" defaultRowHeight="15" x14ac:dyDescent="0.25"/>
  <cols>
    <col min="1" max="1" width="31" bestFit="1" customWidth="1"/>
    <col min="3" max="3" width="23.85546875" bestFit="1" customWidth="1"/>
    <col min="8" max="8" width="25.5703125" bestFit="1" customWidth="1"/>
    <col min="9" max="9" width="61.42578125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25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</row>
    <row r="2" spans="1:11" x14ac:dyDescent="0.25">
      <c r="C2" s="24"/>
      <c r="E2" s="24"/>
      <c r="F2" s="24"/>
    </row>
    <row r="3" spans="1:11" x14ac:dyDescent="0.25">
      <c r="C3" s="24"/>
      <c r="E3" s="24"/>
      <c r="F3" s="24"/>
    </row>
    <row r="4" spans="1:11" x14ac:dyDescent="0.25">
      <c r="C4" s="24"/>
      <c r="E4" s="24"/>
      <c r="F4" s="24"/>
    </row>
    <row r="5" spans="1:11" x14ac:dyDescent="0.25">
      <c r="C5" s="24"/>
      <c r="E5" s="24"/>
      <c r="F5" s="24"/>
    </row>
    <row r="6" spans="1:11" x14ac:dyDescent="0.25">
      <c r="C6" s="24"/>
      <c r="E6" s="24"/>
      <c r="F6" s="24"/>
    </row>
    <row r="7" spans="1:11" x14ac:dyDescent="0.25">
      <c r="C7" s="24"/>
      <c r="E7" s="24"/>
      <c r="F7" s="24"/>
    </row>
    <row r="8" spans="1:11" x14ac:dyDescent="0.25">
      <c r="C8" s="24"/>
      <c r="E8" s="24"/>
      <c r="F8" s="24"/>
    </row>
    <row r="9" spans="1:11" x14ac:dyDescent="0.25">
      <c r="C9" s="24"/>
      <c r="E9" s="24"/>
      <c r="F9" s="24"/>
    </row>
    <row r="10" spans="1:11" x14ac:dyDescent="0.25">
      <c r="C10" s="24"/>
      <c r="E10" s="24"/>
      <c r="F10" s="24"/>
    </row>
    <row r="11" spans="1:11" x14ac:dyDescent="0.25">
      <c r="C11" s="24"/>
      <c r="E11" s="24"/>
      <c r="F11" s="24"/>
    </row>
    <row r="12" spans="1:11" x14ac:dyDescent="0.25">
      <c r="C12" s="24"/>
      <c r="E12" s="24"/>
      <c r="F12" s="24"/>
    </row>
    <row r="13" spans="1:11" x14ac:dyDescent="0.25">
      <c r="E13" s="24"/>
      <c r="F13" s="24"/>
    </row>
    <row r="14" spans="1:11" x14ac:dyDescent="0.25">
      <c r="E14" s="24"/>
      <c r="F14" s="24"/>
    </row>
    <row r="15" spans="1:11" x14ac:dyDescent="0.25">
      <c r="E15" s="24"/>
      <c r="F15" s="24"/>
    </row>
    <row r="16" spans="1:11" x14ac:dyDescent="0.25">
      <c r="E16" s="24"/>
      <c r="F16" s="24"/>
    </row>
    <row r="17" spans="5:6" x14ac:dyDescent="0.25">
      <c r="E17" s="24"/>
      <c r="F17" s="24"/>
    </row>
    <row r="18" spans="5:6" x14ac:dyDescent="0.25">
      <c r="E18" s="24"/>
      <c r="F18" s="24"/>
    </row>
    <row r="19" spans="5:6" x14ac:dyDescent="0.25">
      <c r="E19" s="24"/>
      <c r="F19" s="24"/>
    </row>
    <row r="20" spans="5:6" x14ac:dyDescent="0.25">
      <c r="E20" s="24"/>
      <c r="F20" s="24"/>
    </row>
    <row r="21" spans="5:6" x14ac:dyDescent="0.25">
      <c r="E21" s="24"/>
      <c r="F21" s="24"/>
    </row>
    <row r="22" spans="5:6" x14ac:dyDescent="0.25">
      <c r="E22" s="24"/>
      <c r="F22" s="24"/>
    </row>
    <row r="23" spans="5:6" x14ac:dyDescent="0.25">
      <c r="E23" s="24"/>
      <c r="F23" s="24"/>
    </row>
    <row r="24" spans="5:6" x14ac:dyDescent="0.25">
      <c r="E24" s="24"/>
      <c r="F24" s="24"/>
    </row>
    <row r="25" spans="5:6" x14ac:dyDescent="0.25">
      <c r="E25" s="24"/>
      <c r="F25" s="24"/>
    </row>
    <row r="26" spans="5:6" x14ac:dyDescent="0.25">
      <c r="E26" s="24"/>
      <c r="F26" s="24"/>
    </row>
    <row r="27" spans="5:6" x14ac:dyDescent="0.25">
      <c r="E27" s="24"/>
      <c r="F27" s="24"/>
    </row>
    <row r="28" spans="5:6" x14ac:dyDescent="0.25">
      <c r="E28" s="24"/>
      <c r="F28" s="24"/>
    </row>
    <row r="29" spans="5:6" x14ac:dyDescent="0.25">
      <c r="E29" s="24"/>
      <c r="F29" s="24"/>
    </row>
    <row r="30" spans="5:6" x14ac:dyDescent="0.25">
      <c r="E30" s="24"/>
      <c r="F30" s="24"/>
    </row>
    <row r="31" spans="5:6" x14ac:dyDescent="0.25">
      <c r="E31" s="24"/>
      <c r="F31" s="24"/>
    </row>
    <row r="32" spans="5:6" x14ac:dyDescent="0.25">
      <c r="E32" s="24"/>
      <c r="F32" s="24"/>
    </row>
    <row r="33" spans="5:6" x14ac:dyDescent="0.25">
      <c r="E33" s="24"/>
      <c r="F33" s="24"/>
    </row>
    <row r="34" spans="5:6" x14ac:dyDescent="0.25">
      <c r="E34" s="24"/>
      <c r="F34" s="24"/>
    </row>
    <row r="35" spans="5:6" x14ac:dyDescent="0.25">
      <c r="E35" s="24"/>
      <c r="F35" s="24"/>
    </row>
    <row r="36" spans="5:6" x14ac:dyDescent="0.25">
      <c r="E36" s="24"/>
      <c r="F36" s="24"/>
    </row>
    <row r="37" spans="5:6" x14ac:dyDescent="0.25">
      <c r="E37" s="24"/>
      <c r="F37" s="24"/>
    </row>
    <row r="38" spans="5:6" x14ac:dyDescent="0.25">
      <c r="E38" s="24"/>
      <c r="F38" s="24"/>
    </row>
    <row r="39" spans="5:6" x14ac:dyDescent="0.25">
      <c r="E39" s="24"/>
      <c r="F39" s="24"/>
    </row>
    <row r="40" spans="5:6" x14ac:dyDescent="0.25">
      <c r="E40" s="24"/>
      <c r="F40" s="24"/>
    </row>
    <row r="41" spans="5:6" x14ac:dyDescent="0.25">
      <c r="E41" s="24"/>
      <c r="F41" s="24"/>
    </row>
    <row r="42" spans="5:6" x14ac:dyDescent="0.25">
      <c r="E42" s="24"/>
      <c r="F42" s="24"/>
    </row>
    <row r="43" spans="5:6" x14ac:dyDescent="0.25">
      <c r="E43" s="24"/>
      <c r="F43" s="24"/>
    </row>
    <row r="44" spans="5:6" x14ac:dyDescent="0.25">
      <c r="E44" s="24"/>
      <c r="F44" s="24"/>
    </row>
    <row r="45" spans="5:6" x14ac:dyDescent="0.25">
      <c r="E45" s="24"/>
      <c r="F45" s="24"/>
    </row>
    <row r="46" spans="5:6" x14ac:dyDescent="0.25">
      <c r="E46" s="24"/>
      <c r="F46" s="24"/>
    </row>
    <row r="47" spans="5:6" x14ac:dyDescent="0.25">
      <c r="E47" s="24"/>
      <c r="F47" s="24"/>
    </row>
    <row r="48" spans="5:6" x14ac:dyDescent="0.25">
      <c r="E48" s="24"/>
      <c r="F48" s="24"/>
    </row>
    <row r="49" spans="5:6" x14ac:dyDescent="0.25">
      <c r="E49" s="24"/>
      <c r="F49" s="24"/>
    </row>
    <row r="50" spans="5:6" x14ac:dyDescent="0.25">
      <c r="E50" s="24"/>
      <c r="F50" s="24"/>
    </row>
    <row r="51" spans="5:6" x14ac:dyDescent="0.25">
      <c r="E51" s="24"/>
      <c r="F51" s="24"/>
    </row>
    <row r="52" spans="5:6" x14ac:dyDescent="0.25">
      <c r="E52" s="24"/>
      <c r="F52" s="24"/>
    </row>
    <row r="53" spans="5:6" x14ac:dyDescent="0.25">
      <c r="E53" s="24"/>
      <c r="F53" s="24"/>
    </row>
    <row r="54" spans="5:6" x14ac:dyDescent="0.25">
      <c r="E54" s="24"/>
      <c r="F54" s="24"/>
    </row>
    <row r="55" spans="5:6" x14ac:dyDescent="0.25">
      <c r="E55" s="24"/>
      <c r="F55" s="24"/>
    </row>
    <row r="56" spans="5:6" x14ac:dyDescent="0.25">
      <c r="E56" s="24"/>
      <c r="F56" s="24"/>
    </row>
    <row r="57" spans="5:6" x14ac:dyDescent="0.25">
      <c r="E57" s="24"/>
      <c r="F57" s="24"/>
    </row>
    <row r="58" spans="5:6" x14ac:dyDescent="0.25">
      <c r="E58" s="24"/>
      <c r="F58" s="24"/>
    </row>
    <row r="59" spans="5:6" x14ac:dyDescent="0.25">
      <c r="E59" s="24"/>
      <c r="F59" s="24"/>
    </row>
    <row r="60" spans="5:6" x14ac:dyDescent="0.25">
      <c r="E60" s="24"/>
      <c r="F60" s="24"/>
    </row>
    <row r="61" spans="5:6" x14ac:dyDescent="0.25">
      <c r="E61" s="24"/>
      <c r="F61" s="24"/>
    </row>
    <row r="62" spans="5:6" x14ac:dyDescent="0.25">
      <c r="E62" s="24"/>
      <c r="F62" s="24"/>
    </row>
    <row r="63" spans="5:6" x14ac:dyDescent="0.25">
      <c r="E63" s="24"/>
      <c r="F63" s="24"/>
    </row>
    <row r="64" spans="5:6" x14ac:dyDescent="0.25">
      <c r="E64" s="24"/>
      <c r="F64" s="24"/>
    </row>
    <row r="65" spans="5:6" x14ac:dyDescent="0.25">
      <c r="E65" s="24"/>
      <c r="F65" s="24"/>
    </row>
    <row r="66" spans="5:6" x14ac:dyDescent="0.25">
      <c r="E66" s="24"/>
      <c r="F66" s="24"/>
    </row>
    <row r="67" spans="5:6" x14ac:dyDescent="0.25">
      <c r="E67" s="24"/>
      <c r="F67" s="24"/>
    </row>
    <row r="68" spans="5:6" x14ac:dyDescent="0.25">
      <c r="E68" s="24"/>
      <c r="F68" s="24"/>
    </row>
    <row r="69" spans="5:6" x14ac:dyDescent="0.25">
      <c r="E69" s="24"/>
      <c r="F69" s="24"/>
    </row>
    <row r="70" spans="5:6" x14ac:dyDescent="0.25">
      <c r="E70" s="24"/>
      <c r="F70" s="24"/>
    </row>
    <row r="71" spans="5:6" x14ac:dyDescent="0.25">
      <c r="E71" s="24"/>
      <c r="F71" s="24"/>
    </row>
    <row r="72" spans="5:6" x14ac:dyDescent="0.25">
      <c r="E72" s="24"/>
      <c r="F72" s="24"/>
    </row>
    <row r="73" spans="5:6" x14ac:dyDescent="0.25">
      <c r="E73" s="24"/>
      <c r="F73" s="24"/>
    </row>
    <row r="74" spans="5:6" x14ac:dyDescent="0.25">
      <c r="E74" s="24"/>
      <c r="F74" s="24"/>
    </row>
    <row r="75" spans="5:6" x14ac:dyDescent="0.25">
      <c r="E75" s="24"/>
      <c r="F75" s="24"/>
    </row>
    <row r="76" spans="5:6" x14ac:dyDescent="0.25">
      <c r="E76" s="24"/>
      <c r="F76" s="24"/>
    </row>
    <row r="77" spans="5:6" x14ac:dyDescent="0.25">
      <c r="E77" s="24"/>
      <c r="F77" s="24"/>
    </row>
    <row r="78" spans="5:6" x14ac:dyDescent="0.25">
      <c r="E78" s="24"/>
      <c r="F78" s="24"/>
    </row>
    <row r="79" spans="5:6" x14ac:dyDescent="0.25">
      <c r="E79" s="24"/>
      <c r="F79" s="24"/>
    </row>
    <row r="80" spans="5:6" x14ac:dyDescent="0.25">
      <c r="E80" s="24"/>
      <c r="F80" s="24"/>
    </row>
    <row r="81" spans="5:6" x14ac:dyDescent="0.25">
      <c r="E81" s="24"/>
      <c r="F81" s="24"/>
    </row>
    <row r="82" spans="5:6" x14ac:dyDescent="0.25">
      <c r="E82" s="24"/>
      <c r="F82" s="24"/>
    </row>
    <row r="83" spans="5:6" x14ac:dyDescent="0.25">
      <c r="E83" s="24"/>
      <c r="F83" s="24"/>
    </row>
    <row r="84" spans="5:6" x14ac:dyDescent="0.25">
      <c r="E84" s="24"/>
      <c r="F84" s="24"/>
    </row>
    <row r="85" spans="5:6" x14ac:dyDescent="0.25">
      <c r="E85" s="24"/>
      <c r="F85" s="24"/>
    </row>
    <row r="86" spans="5:6" x14ac:dyDescent="0.25">
      <c r="E86" s="24"/>
      <c r="F86" s="24"/>
    </row>
    <row r="87" spans="5:6" x14ac:dyDescent="0.25">
      <c r="E87" s="24"/>
      <c r="F87" s="24"/>
    </row>
    <row r="88" spans="5:6" x14ac:dyDescent="0.25">
      <c r="E88" s="24"/>
      <c r="F88" s="24"/>
    </row>
    <row r="89" spans="5:6" x14ac:dyDescent="0.25">
      <c r="E89" s="24"/>
      <c r="F89" s="24"/>
    </row>
    <row r="90" spans="5:6" x14ac:dyDescent="0.25">
      <c r="E90" s="24"/>
      <c r="F90" s="24"/>
    </row>
    <row r="91" spans="5:6" x14ac:dyDescent="0.25">
      <c r="E91" s="24"/>
      <c r="F91" s="24"/>
    </row>
    <row r="92" spans="5:6" x14ac:dyDescent="0.25">
      <c r="E92" s="24"/>
      <c r="F92" s="24"/>
    </row>
    <row r="93" spans="5:6" x14ac:dyDescent="0.25">
      <c r="E93" s="24"/>
      <c r="F93" s="24"/>
    </row>
    <row r="94" spans="5:6" x14ac:dyDescent="0.25">
      <c r="E94" s="24"/>
      <c r="F94" s="24"/>
    </row>
    <row r="95" spans="5:6" x14ac:dyDescent="0.25">
      <c r="E95" s="24"/>
      <c r="F95" s="24"/>
    </row>
    <row r="96" spans="5:6" x14ac:dyDescent="0.25">
      <c r="E96" s="24"/>
      <c r="F96" s="24"/>
    </row>
    <row r="97" spans="3:6" x14ac:dyDescent="0.25">
      <c r="E97" s="24"/>
      <c r="F97" s="24"/>
    </row>
    <row r="98" spans="3:6" x14ac:dyDescent="0.25">
      <c r="E98" s="24"/>
      <c r="F98" s="24"/>
    </row>
    <row r="99" spans="3:6" x14ac:dyDescent="0.25">
      <c r="E99" s="24"/>
      <c r="F99" s="24"/>
    </row>
    <row r="100" spans="3:6" x14ac:dyDescent="0.25">
      <c r="E100" s="24"/>
      <c r="F100" s="24"/>
    </row>
    <row r="101" spans="3:6" x14ac:dyDescent="0.25">
      <c r="E101" s="24"/>
      <c r="F101" s="24"/>
    </row>
    <row r="102" spans="3:6" x14ac:dyDescent="0.25">
      <c r="E102" s="24"/>
      <c r="F102" s="24"/>
    </row>
    <row r="103" spans="3:6" x14ac:dyDescent="0.25">
      <c r="E103" s="24"/>
      <c r="F103" s="24"/>
    </row>
    <row r="104" spans="3:6" x14ac:dyDescent="0.25">
      <c r="E104" s="24"/>
      <c r="F104" s="24"/>
    </row>
    <row r="105" spans="3:6" x14ac:dyDescent="0.25">
      <c r="E105" s="24"/>
      <c r="F105" s="24"/>
    </row>
    <row r="106" spans="3:6" x14ac:dyDescent="0.25">
      <c r="E106" s="24"/>
      <c r="F106" s="24"/>
    </row>
    <row r="107" spans="3:6" x14ac:dyDescent="0.25">
      <c r="E107" s="24"/>
      <c r="F107" s="24"/>
    </row>
    <row r="108" spans="3:6" x14ac:dyDescent="0.25">
      <c r="C108" s="24"/>
      <c r="E108" s="24"/>
      <c r="F108" s="24"/>
    </row>
    <row r="109" spans="3:6" x14ac:dyDescent="0.25">
      <c r="C109" s="24"/>
      <c r="E109" s="24"/>
      <c r="F109" s="24"/>
    </row>
    <row r="110" spans="3:6" x14ac:dyDescent="0.25">
      <c r="C110" s="24"/>
      <c r="E110" s="24"/>
      <c r="F110" s="24"/>
    </row>
    <row r="111" spans="3:6" x14ac:dyDescent="0.25">
      <c r="E111" s="24"/>
      <c r="F111" s="24"/>
    </row>
    <row r="112" spans="3:6" x14ac:dyDescent="0.25">
      <c r="E112" s="24"/>
      <c r="F112" s="24"/>
    </row>
    <row r="113" spans="5:6" x14ac:dyDescent="0.25">
      <c r="E113" s="24"/>
      <c r="F113" s="24"/>
    </row>
    <row r="114" spans="5:6" x14ac:dyDescent="0.25">
      <c r="E114" s="24"/>
      <c r="F114" s="24"/>
    </row>
    <row r="115" spans="5:6" x14ac:dyDescent="0.25">
      <c r="E115" s="24"/>
      <c r="F115" s="24"/>
    </row>
    <row r="116" spans="5:6" x14ac:dyDescent="0.25">
      <c r="E116" s="24"/>
      <c r="F116" s="24"/>
    </row>
    <row r="117" spans="5:6" x14ac:dyDescent="0.25">
      <c r="E117" s="24"/>
      <c r="F117" s="24"/>
    </row>
    <row r="118" spans="5:6" x14ac:dyDescent="0.25">
      <c r="E118" s="24"/>
      <c r="F118" s="24"/>
    </row>
    <row r="119" spans="5:6" x14ac:dyDescent="0.25">
      <c r="E119" s="24"/>
      <c r="F119" s="24"/>
    </row>
    <row r="120" spans="5:6" x14ac:dyDescent="0.25">
      <c r="E120" s="24"/>
      <c r="F120" s="24"/>
    </row>
    <row r="121" spans="5:6" x14ac:dyDescent="0.25">
      <c r="E121" s="24"/>
      <c r="F121" s="24"/>
    </row>
    <row r="122" spans="5:6" x14ac:dyDescent="0.25">
      <c r="E122" s="24"/>
      <c r="F122" s="24"/>
    </row>
    <row r="123" spans="5:6" x14ac:dyDescent="0.25">
      <c r="E123" s="24"/>
      <c r="F123" s="24"/>
    </row>
    <row r="124" spans="5:6" x14ac:dyDescent="0.25">
      <c r="E124" s="24"/>
      <c r="F124" s="24"/>
    </row>
    <row r="125" spans="5:6" x14ac:dyDescent="0.25">
      <c r="E125" s="24"/>
      <c r="F125" s="24"/>
    </row>
    <row r="126" spans="5:6" x14ac:dyDescent="0.25">
      <c r="E126" s="24"/>
      <c r="F126" s="24"/>
    </row>
    <row r="127" spans="5:6" x14ac:dyDescent="0.25">
      <c r="E127" s="24"/>
      <c r="F127" s="24"/>
    </row>
    <row r="128" spans="5:6" x14ac:dyDescent="0.25">
      <c r="E128" s="24"/>
      <c r="F128" s="24"/>
    </row>
    <row r="129" spans="5:6" x14ac:dyDescent="0.25">
      <c r="E129" s="24"/>
      <c r="F129" s="24"/>
    </row>
    <row r="130" spans="5:6" x14ac:dyDescent="0.25">
      <c r="E130" s="24"/>
      <c r="F130" s="24"/>
    </row>
    <row r="131" spans="5:6" x14ac:dyDescent="0.25">
      <c r="E131" s="24"/>
      <c r="F131" s="24"/>
    </row>
    <row r="132" spans="5:6" x14ac:dyDescent="0.25">
      <c r="E132" s="24"/>
      <c r="F132" s="24"/>
    </row>
    <row r="133" spans="5:6" x14ac:dyDescent="0.25">
      <c r="E133" s="24"/>
      <c r="F133" s="24"/>
    </row>
    <row r="134" spans="5:6" x14ac:dyDescent="0.25">
      <c r="E134" s="24"/>
      <c r="F134" s="24"/>
    </row>
    <row r="135" spans="5:6" x14ac:dyDescent="0.25">
      <c r="E135" s="24"/>
      <c r="F135" s="24"/>
    </row>
    <row r="136" spans="5:6" x14ac:dyDescent="0.25">
      <c r="E136" s="24"/>
      <c r="F136" s="24"/>
    </row>
    <row r="137" spans="5:6" x14ac:dyDescent="0.25">
      <c r="E137" s="24"/>
      <c r="F137" s="24"/>
    </row>
    <row r="138" spans="5:6" x14ac:dyDescent="0.25">
      <c r="E138" s="24"/>
      <c r="F138" s="24"/>
    </row>
    <row r="139" spans="5:6" x14ac:dyDescent="0.25">
      <c r="E139" s="24"/>
      <c r="F139" s="24"/>
    </row>
    <row r="140" spans="5:6" x14ac:dyDescent="0.25">
      <c r="E140" s="24"/>
      <c r="F140" s="24"/>
    </row>
    <row r="141" spans="5:6" x14ac:dyDescent="0.25">
      <c r="E141" s="24"/>
      <c r="F141" s="24"/>
    </row>
    <row r="142" spans="5:6" x14ac:dyDescent="0.25">
      <c r="E142" s="24"/>
      <c r="F142" s="24"/>
    </row>
    <row r="143" spans="5:6" x14ac:dyDescent="0.25">
      <c r="E143" s="24"/>
      <c r="F143" s="24"/>
    </row>
    <row r="144" spans="5:6" x14ac:dyDescent="0.25">
      <c r="E144" s="24"/>
      <c r="F144" s="24"/>
    </row>
    <row r="145" spans="5:6" x14ac:dyDescent="0.25">
      <c r="E145" s="24"/>
      <c r="F145" s="24"/>
    </row>
    <row r="146" spans="5:6" x14ac:dyDescent="0.25">
      <c r="E146" s="24"/>
      <c r="F146" s="24"/>
    </row>
    <row r="147" spans="5:6" x14ac:dyDescent="0.25">
      <c r="E147" s="24"/>
      <c r="F147" s="24"/>
    </row>
    <row r="148" spans="5:6" x14ac:dyDescent="0.25">
      <c r="E148" s="24"/>
      <c r="F148" s="24"/>
    </row>
    <row r="149" spans="5:6" x14ac:dyDescent="0.25">
      <c r="E149" s="24"/>
      <c r="F149" s="24"/>
    </row>
    <row r="150" spans="5:6" x14ac:dyDescent="0.25">
      <c r="E150" s="24"/>
      <c r="F150" s="24"/>
    </row>
    <row r="151" spans="5:6" x14ac:dyDescent="0.25">
      <c r="E151" s="24"/>
      <c r="F151" s="24"/>
    </row>
    <row r="152" spans="5:6" x14ac:dyDescent="0.25">
      <c r="E152" s="24"/>
      <c r="F152" s="24"/>
    </row>
    <row r="153" spans="5:6" x14ac:dyDescent="0.25">
      <c r="E153" s="24"/>
      <c r="F153" s="24"/>
    </row>
    <row r="154" spans="5:6" x14ac:dyDescent="0.25">
      <c r="E154" s="24"/>
      <c r="F154" s="24"/>
    </row>
    <row r="155" spans="5:6" x14ac:dyDescent="0.25">
      <c r="E155" s="24"/>
      <c r="F155" s="24"/>
    </row>
    <row r="156" spans="5:6" x14ac:dyDescent="0.25">
      <c r="E156" s="24"/>
      <c r="F156" s="24"/>
    </row>
    <row r="157" spans="5:6" x14ac:dyDescent="0.25">
      <c r="E157" s="24"/>
      <c r="F157" s="24"/>
    </row>
    <row r="158" spans="5:6" x14ac:dyDescent="0.25">
      <c r="E158" s="24"/>
      <c r="F158" s="24"/>
    </row>
    <row r="159" spans="5:6" x14ac:dyDescent="0.25">
      <c r="E159" s="24"/>
      <c r="F159" s="24"/>
    </row>
    <row r="160" spans="5:6" x14ac:dyDescent="0.25">
      <c r="E160" s="24"/>
      <c r="F160" s="24"/>
    </row>
    <row r="161" spans="5:6" x14ac:dyDescent="0.25">
      <c r="E161" s="24"/>
      <c r="F161" s="24"/>
    </row>
    <row r="162" spans="5:6" x14ac:dyDescent="0.25">
      <c r="E162" s="24"/>
      <c r="F162" s="24"/>
    </row>
    <row r="163" spans="5:6" x14ac:dyDescent="0.25">
      <c r="E163" s="24"/>
      <c r="F163" s="24"/>
    </row>
    <row r="164" spans="5:6" x14ac:dyDescent="0.25">
      <c r="E164" s="24"/>
      <c r="F164" s="24"/>
    </row>
    <row r="165" spans="5:6" x14ac:dyDescent="0.25">
      <c r="E165" s="24"/>
      <c r="F165" s="24"/>
    </row>
    <row r="166" spans="5:6" x14ac:dyDescent="0.25">
      <c r="E166" s="24"/>
      <c r="F166" s="24"/>
    </row>
    <row r="167" spans="5:6" x14ac:dyDescent="0.25">
      <c r="E167" s="24"/>
      <c r="F167" s="24"/>
    </row>
    <row r="168" spans="5:6" x14ac:dyDescent="0.25">
      <c r="E168" s="24"/>
      <c r="F168" s="24"/>
    </row>
    <row r="169" spans="5:6" x14ac:dyDescent="0.25">
      <c r="E169" s="24"/>
      <c r="F169" s="24"/>
    </row>
    <row r="170" spans="5:6" x14ac:dyDescent="0.25">
      <c r="E170" s="24"/>
      <c r="F170" s="24"/>
    </row>
    <row r="171" spans="5:6" x14ac:dyDescent="0.25">
      <c r="E171" s="24"/>
      <c r="F171" s="24"/>
    </row>
    <row r="172" spans="5:6" x14ac:dyDescent="0.25">
      <c r="E172" s="24"/>
      <c r="F172" s="24"/>
    </row>
    <row r="173" spans="5:6" x14ac:dyDescent="0.25">
      <c r="E173" s="24"/>
      <c r="F173" s="24"/>
    </row>
    <row r="174" spans="5:6" x14ac:dyDescent="0.25">
      <c r="E174" s="24"/>
      <c r="F174" s="24"/>
    </row>
    <row r="175" spans="5:6" x14ac:dyDescent="0.25">
      <c r="E175" s="24"/>
      <c r="F175" s="24"/>
    </row>
    <row r="176" spans="5:6" x14ac:dyDescent="0.25">
      <c r="E176" s="24"/>
      <c r="F176" s="24"/>
    </row>
    <row r="177" spans="5:6" x14ac:dyDescent="0.25">
      <c r="E177" s="24"/>
      <c r="F177" s="24"/>
    </row>
    <row r="178" spans="5:6" x14ac:dyDescent="0.25">
      <c r="E178" s="24"/>
      <c r="F178" s="24"/>
    </row>
    <row r="179" spans="5:6" x14ac:dyDescent="0.25">
      <c r="E179" s="24"/>
      <c r="F179" s="24"/>
    </row>
    <row r="180" spans="5:6" x14ac:dyDescent="0.25">
      <c r="E180" s="24"/>
      <c r="F180" s="24"/>
    </row>
    <row r="181" spans="5:6" x14ac:dyDescent="0.25">
      <c r="E181" s="24"/>
      <c r="F181" s="24"/>
    </row>
    <row r="182" spans="5:6" x14ac:dyDescent="0.25">
      <c r="E182" s="24"/>
      <c r="F182" s="24"/>
    </row>
    <row r="183" spans="5:6" x14ac:dyDescent="0.25">
      <c r="E183" s="24"/>
      <c r="F183" s="24"/>
    </row>
    <row r="184" spans="5:6" x14ac:dyDescent="0.25">
      <c r="E184" s="24"/>
      <c r="F184" s="24"/>
    </row>
    <row r="185" spans="5:6" x14ac:dyDescent="0.25">
      <c r="E185" s="24"/>
      <c r="F185" s="24"/>
    </row>
    <row r="186" spans="5:6" x14ac:dyDescent="0.25">
      <c r="E186" s="24"/>
      <c r="F186" s="24"/>
    </row>
    <row r="187" spans="5:6" x14ac:dyDescent="0.25">
      <c r="E187" s="24"/>
      <c r="F187" s="24"/>
    </row>
    <row r="188" spans="5:6" x14ac:dyDescent="0.25">
      <c r="E188" s="24"/>
      <c r="F188" s="24"/>
    </row>
    <row r="189" spans="5:6" x14ac:dyDescent="0.25">
      <c r="E189" s="24"/>
      <c r="F189" s="24"/>
    </row>
    <row r="190" spans="5:6" x14ac:dyDescent="0.25">
      <c r="E190" s="24"/>
      <c r="F190" s="24"/>
    </row>
    <row r="191" spans="5:6" x14ac:dyDescent="0.25">
      <c r="E191" s="24"/>
      <c r="F191" s="24"/>
    </row>
    <row r="192" spans="5:6" x14ac:dyDescent="0.25">
      <c r="E192" s="24"/>
      <c r="F192" s="24"/>
    </row>
    <row r="193" spans="5:6" x14ac:dyDescent="0.25">
      <c r="E193" s="24"/>
      <c r="F193" s="24"/>
    </row>
    <row r="194" spans="5:6" x14ac:dyDescent="0.25">
      <c r="E194" s="24"/>
      <c r="F194" s="24"/>
    </row>
    <row r="195" spans="5:6" x14ac:dyDescent="0.25">
      <c r="E195" s="24"/>
      <c r="F195" s="24"/>
    </row>
    <row r="196" spans="5:6" x14ac:dyDescent="0.25">
      <c r="E196" s="24"/>
      <c r="F196" s="24"/>
    </row>
    <row r="197" spans="5:6" x14ac:dyDescent="0.25">
      <c r="E197" s="24"/>
      <c r="F197" s="24"/>
    </row>
    <row r="198" spans="5:6" x14ac:dyDescent="0.25">
      <c r="E198" s="24"/>
      <c r="F198" s="24"/>
    </row>
    <row r="199" spans="5:6" x14ac:dyDescent="0.25">
      <c r="E199" s="24"/>
      <c r="F199" s="24"/>
    </row>
    <row r="200" spans="5:6" x14ac:dyDescent="0.25">
      <c r="E200" s="24"/>
      <c r="F200" s="24"/>
    </row>
    <row r="201" spans="5:6" x14ac:dyDescent="0.25">
      <c r="E201" s="24"/>
      <c r="F201" s="24"/>
    </row>
    <row r="202" spans="5:6" x14ac:dyDescent="0.25">
      <c r="E202" s="24"/>
      <c r="F202" s="24"/>
    </row>
    <row r="203" spans="5:6" x14ac:dyDescent="0.25">
      <c r="E203" s="24"/>
      <c r="F203" s="24"/>
    </row>
    <row r="204" spans="5:6" x14ac:dyDescent="0.25">
      <c r="E204" s="24"/>
      <c r="F204" s="24"/>
    </row>
    <row r="205" spans="5:6" x14ac:dyDescent="0.25">
      <c r="E205" s="24"/>
      <c r="F205" s="24"/>
    </row>
    <row r="206" spans="5:6" x14ac:dyDescent="0.25">
      <c r="E206" s="24"/>
      <c r="F206" s="24"/>
    </row>
    <row r="207" spans="5:6" x14ac:dyDescent="0.25">
      <c r="E207" s="24"/>
      <c r="F207" s="24"/>
    </row>
    <row r="208" spans="5:6" x14ac:dyDescent="0.25">
      <c r="E208" s="24"/>
      <c r="F208" s="24"/>
    </row>
    <row r="209" spans="5:6" x14ac:dyDescent="0.25">
      <c r="E209" s="24"/>
      <c r="F209" s="24"/>
    </row>
    <row r="210" spans="5:6" x14ac:dyDescent="0.25">
      <c r="E210" s="24"/>
      <c r="F210" s="24"/>
    </row>
    <row r="211" spans="5:6" x14ac:dyDescent="0.25">
      <c r="E211" s="24"/>
      <c r="F211" s="24"/>
    </row>
    <row r="212" spans="5:6" x14ac:dyDescent="0.25">
      <c r="E212" s="24"/>
      <c r="F212" s="24"/>
    </row>
    <row r="213" spans="5:6" x14ac:dyDescent="0.25">
      <c r="E213" s="24"/>
      <c r="F213" s="24"/>
    </row>
    <row r="214" spans="5:6" x14ac:dyDescent="0.25">
      <c r="E214" s="24"/>
      <c r="F214" s="24"/>
    </row>
    <row r="215" spans="5:6" x14ac:dyDescent="0.25">
      <c r="E215" s="24"/>
      <c r="F215" s="24"/>
    </row>
    <row r="216" spans="5:6" x14ac:dyDescent="0.25">
      <c r="E216" s="24"/>
      <c r="F216" s="24"/>
    </row>
    <row r="217" spans="5:6" x14ac:dyDescent="0.25">
      <c r="E217" s="24"/>
      <c r="F217" s="24"/>
    </row>
    <row r="218" spans="5:6" x14ac:dyDescent="0.25">
      <c r="E218" s="24"/>
      <c r="F218" s="24"/>
    </row>
    <row r="219" spans="5:6" x14ac:dyDescent="0.25">
      <c r="E219" s="24"/>
      <c r="F219" s="24"/>
    </row>
    <row r="220" spans="5:6" x14ac:dyDescent="0.25">
      <c r="E220" s="24"/>
      <c r="F220" s="24"/>
    </row>
    <row r="221" spans="5:6" x14ac:dyDescent="0.25">
      <c r="E221" s="24"/>
      <c r="F221" s="24"/>
    </row>
    <row r="222" spans="5:6" x14ac:dyDescent="0.25">
      <c r="E222" s="24"/>
      <c r="F222" s="24"/>
    </row>
    <row r="223" spans="5:6" x14ac:dyDescent="0.25">
      <c r="E223" s="24"/>
      <c r="F223" s="24"/>
    </row>
    <row r="224" spans="5:6" x14ac:dyDescent="0.25">
      <c r="E224" s="24"/>
      <c r="F224" s="24"/>
    </row>
    <row r="225" spans="3:6" x14ac:dyDescent="0.25">
      <c r="E225" s="24"/>
      <c r="F225" s="24"/>
    </row>
    <row r="226" spans="3:6" x14ac:dyDescent="0.25">
      <c r="E226" s="24"/>
      <c r="F226" s="24"/>
    </row>
    <row r="227" spans="3:6" x14ac:dyDescent="0.25">
      <c r="E227" s="24"/>
      <c r="F227" s="24"/>
    </row>
    <row r="228" spans="3:6" x14ac:dyDescent="0.25">
      <c r="E228" s="24"/>
      <c r="F228" s="24"/>
    </row>
    <row r="229" spans="3:6" x14ac:dyDescent="0.25">
      <c r="E229" s="24"/>
      <c r="F229" s="24"/>
    </row>
    <row r="230" spans="3:6" x14ac:dyDescent="0.25">
      <c r="C230" s="24"/>
      <c r="E230" s="24"/>
      <c r="F230" s="24"/>
    </row>
    <row r="231" spans="3:6" x14ac:dyDescent="0.25">
      <c r="C231" s="24"/>
      <c r="E231" s="24"/>
      <c r="F231" s="24"/>
    </row>
    <row r="232" spans="3:6" x14ac:dyDescent="0.25">
      <c r="C232" s="24"/>
      <c r="E232" s="24"/>
      <c r="F232" s="24"/>
    </row>
    <row r="233" spans="3:6" x14ac:dyDescent="0.25">
      <c r="C233" s="24"/>
      <c r="E233" s="24"/>
      <c r="F233" s="24"/>
    </row>
    <row r="234" spans="3:6" x14ac:dyDescent="0.25">
      <c r="C234" s="24"/>
      <c r="E234" s="24"/>
      <c r="F234" s="24"/>
    </row>
    <row r="235" spans="3:6" x14ac:dyDescent="0.25">
      <c r="C235" s="24"/>
      <c r="E235" s="24"/>
      <c r="F235" s="24"/>
    </row>
    <row r="236" spans="3:6" x14ac:dyDescent="0.25">
      <c r="C236" s="24"/>
      <c r="E236" s="24"/>
      <c r="F236" s="2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104775</xdr:colOff>
                <xdr:row>2</xdr:row>
                <xdr:rowOff>28575</xdr:rowOff>
              </from>
              <to>
                <xdr:col>8</xdr:col>
                <xdr:colOff>1819275</xdr:colOff>
                <xdr:row>4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Resultat recherche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2014-03-11T15:14:09Z</dcterms:modified>
</cp:coreProperties>
</file>