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5600" windowHeight="7995" tabRatio="719" activeTab="12"/>
  </bookViews>
  <sheets>
    <sheet name="JANVIER" sheetId="13" r:id="rId1"/>
    <sheet name="FEVRIER" sheetId="14" r:id="rId2"/>
    <sheet name="MARS" sheetId="7" r:id="rId3"/>
    <sheet name="AVRIL" sheetId="4" r:id="rId4"/>
    <sheet name="MAI" sheetId="8" r:id="rId5"/>
    <sheet name="JUIN" sheetId="9" r:id="rId6"/>
    <sheet name="JUILLET" sheetId="10" r:id="rId7"/>
    <sheet name="AOUT" sheetId="12" r:id="rId8"/>
    <sheet name="SEPTEMBRE" sheetId="28" r:id="rId9"/>
    <sheet name="OCTOBRE" sheetId="29" r:id="rId10"/>
    <sheet name="NOVEMBRE" sheetId="30" r:id="rId11"/>
    <sheet name="DECEMBRE" sheetId="31" r:id="rId12"/>
    <sheet name="RECAP ANNEE" sheetId="32" r:id="rId13"/>
  </sheets>
  <definedNames>
    <definedName name="ListeFeuilles">#REF!</definedName>
    <definedName name="Listes__A_2__A_4">#REF!</definedName>
    <definedName name="NOM_DEFINI">#REF!</definedName>
    <definedName name="NOMDEFINI">#REF!</definedName>
    <definedName name="_xlnm.Print_Area" localSheetId="4">MAI!$A$1:$J$62</definedName>
  </definedNames>
  <calcPr calcId="125725"/>
</workbook>
</file>

<file path=xl/calcChain.xml><?xml version="1.0" encoding="utf-8"?>
<calcChain xmlns="http://schemas.openxmlformats.org/spreadsheetml/2006/main">
  <c r="D59" i="8"/>
  <c r="G41" i="14" l="1"/>
  <c r="G49" i="7"/>
  <c r="J62" i="8" l="1"/>
  <c r="I26" i="14" l="1"/>
  <c r="G61" i="8"/>
  <c r="E47" i="7" l="1"/>
  <c r="D41" i="14" l="1"/>
  <c r="I36"/>
  <c r="I37"/>
  <c r="I38"/>
  <c r="I35"/>
  <c r="H34"/>
  <c r="H33"/>
  <c r="G32"/>
  <c r="I27"/>
  <c r="G25"/>
  <c r="G24"/>
  <c r="I19"/>
  <c r="I20"/>
  <c r="G12"/>
  <c r="G13"/>
  <c r="G14"/>
  <c r="G15"/>
  <c r="G16"/>
  <c r="G17"/>
  <c r="G18"/>
  <c r="F6"/>
  <c r="F7"/>
  <c r="F8"/>
  <c r="F9"/>
  <c r="F10"/>
  <c r="F11"/>
  <c r="F5"/>
  <c r="F29"/>
  <c r="F30"/>
  <c r="F31"/>
  <c r="F28"/>
  <c r="F23"/>
  <c r="F21"/>
  <c r="E39"/>
  <c r="D39"/>
  <c r="C39"/>
  <c r="F22"/>
  <c r="D33" i="13"/>
  <c r="H39" i="14" l="1"/>
  <c r="D42"/>
  <c r="I39"/>
  <c r="F39"/>
  <c r="G39"/>
  <c r="I27" i="13"/>
  <c r="I28"/>
  <c r="I29"/>
  <c r="I30"/>
  <c r="I26"/>
  <c r="F25"/>
  <c r="F24"/>
  <c r="I23"/>
  <c r="I22"/>
  <c r="G20"/>
  <c r="G21"/>
  <c r="G19"/>
  <c r="I15"/>
  <c r="I14"/>
  <c r="G9"/>
  <c r="G10"/>
  <c r="G11"/>
  <c r="G12"/>
  <c r="G13"/>
  <c r="G8"/>
  <c r="F5"/>
  <c r="J39" i="14" l="1"/>
  <c r="E31" i="13"/>
  <c r="D31"/>
  <c r="C31"/>
  <c r="H31"/>
  <c r="F18"/>
  <c r="F17"/>
  <c r="F16"/>
  <c r="G7"/>
  <c r="G6"/>
  <c r="D61" i="8"/>
  <c r="D34" i="13" l="1"/>
  <c r="I31"/>
  <c r="F31"/>
  <c r="G31"/>
  <c r="E59" i="8"/>
  <c r="C59"/>
  <c r="G35" i="7"/>
  <c r="H36"/>
  <c r="D49"/>
  <c r="I41"/>
  <c r="I42"/>
  <c r="I43"/>
  <c r="I44"/>
  <c r="I45"/>
  <c r="H39"/>
  <c r="F34"/>
  <c r="I29"/>
  <c r="I28"/>
  <c r="I27"/>
  <c r="I26"/>
  <c r="I25"/>
  <c r="I24"/>
  <c r="I23"/>
  <c r="H22"/>
  <c r="G20"/>
  <c r="G21"/>
  <c r="G12"/>
  <c r="I14"/>
  <c r="F7"/>
  <c r="F6"/>
  <c r="D47"/>
  <c r="C47"/>
  <c r="I46"/>
  <c r="I40"/>
  <c r="H38"/>
  <c r="H37"/>
  <c r="F33"/>
  <c r="F32"/>
  <c r="F31"/>
  <c r="F30"/>
  <c r="F19"/>
  <c r="F18"/>
  <c r="F17"/>
  <c r="F16"/>
  <c r="F15"/>
  <c r="G13"/>
  <c r="G11"/>
  <c r="G10"/>
  <c r="G9"/>
  <c r="G8"/>
  <c r="F5"/>
  <c r="D62" i="8" l="1"/>
  <c r="H47" i="7"/>
  <c r="F47"/>
  <c r="G47"/>
  <c r="D50"/>
  <c r="I47"/>
  <c r="J31" i="13"/>
  <c r="G59" i="8"/>
  <c r="F59"/>
  <c r="H59"/>
  <c r="I59"/>
  <c r="J47" i="7" l="1"/>
  <c r="J59" i="8"/>
</calcChain>
</file>

<file path=xl/sharedStrings.xml><?xml version="1.0" encoding="utf-8"?>
<sst xmlns="http://schemas.openxmlformats.org/spreadsheetml/2006/main" count="155" uniqueCount="44">
  <si>
    <t>COMPARATIF CA 2010 / 2011</t>
  </si>
  <si>
    <t>SYLVAIN</t>
  </si>
  <si>
    <t>AGNES</t>
  </si>
  <si>
    <t>DIRECTION</t>
  </si>
  <si>
    <t>CA 2010</t>
  </si>
  <si>
    <t>CLIENTS</t>
  </si>
  <si>
    <t>CA 2011</t>
  </si>
  <si>
    <t>COMMENTAIRES</t>
  </si>
  <si>
    <t>MARS</t>
  </si>
  <si>
    <t>TOTAL</t>
  </si>
  <si>
    <t>PERTES // 2010</t>
  </si>
  <si>
    <t>AVRIL</t>
  </si>
  <si>
    <t>CARINE</t>
  </si>
  <si>
    <t>NC</t>
  </si>
  <si>
    <t>JUIN</t>
  </si>
  <si>
    <t>RRR</t>
  </si>
  <si>
    <t>ECART 2011 /2010</t>
  </si>
  <si>
    <t>NEW BIZZ</t>
  </si>
  <si>
    <t>PERDUS</t>
  </si>
  <si>
    <t>RECONDUITS</t>
  </si>
  <si>
    <t>NEW</t>
  </si>
  <si>
    <t>N-1 = Affichage (1100€) + Presta rem (3300€) / 4400€</t>
  </si>
  <si>
    <t>JUILLET</t>
  </si>
  <si>
    <t>AOUT</t>
  </si>
  <si>
    <t>JANVIER</t>
  </si>
  <si>
    <t>FEVRIER</t>
  </si>
  <si>
    <t>NOVEMBRE</t>
  </si>
  <si>
    <t>CA PRESSE</t>
  </si>
  <si>
    <t>MB 2010</t>
  </si>
  <si>
    <t>MB 2011</t>
  </si>
  <si>
    <t>COMPARATIF CA 2010 / 2011         Mois de MAI</t>
  </si>
  <si>
    <t>CLIENTS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</si>
  <si>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</si>
  <si>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</si>
  <si>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</si>
  <si>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</si>
  <si>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</si>
  <si>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</si>
  <si>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</si>
  <si>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</si>
  <si>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</si>
  <si>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</si>
  <si>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</si>
  <si>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A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</si>
</sst>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\ &quot;€&quot;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rgb="FFC00000"/>
      </bottom>
      <diagonal/>
    </border>
    <border>
      <left style="thin">
        <color auto="1"/>
      </left>
      <right style="medium">
        <color auto="1"/>
      </right>
      <top/>
      <bottom style="medium">
        <color rgb="FFC00000"/>
      </bottom>
      <diagonal/>
    </border>
    <border>
      <left style="thin">
        <color auto="1"/>
      </left>
      <right/>
      <top/>
      <bottom style="medium">
        <color rgb="FFC00000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rgb="FFC00000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rgb="FFC00000"/>
      </top>
      <bottom/>
      <diagonal/>
    </border>
    <border>
      <left style="thin">
        <color auto="1"/>
      </left>
      <right style="medium">
        <color auto="1"/>
      </right>
      <top style="medium">
        <color rgb="FFC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rgb="FFC00000"/>
      </bottom>
      <diagonal/>
    </border>
    <border>
      <left/>
      <right style="thin">
        <color auto="1"/>
      </right>
      <top style="medium">
        <color rgb="FFC00000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indexed="64"/>
      </right>
      <top/>
      <bottom style="medium">
        <color rgb="FFC00000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 style="thin">
        <color auto="1"/>
      </left>
      <right/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3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1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164" fontId="0" fillId="0" borderId="4" xfId="0" applyNumberFormat="1" applyBorder="1"/>
    <xf numFmtId="164" fontId="0" fillId="0" borderId="3" xfId="0" applyNumberFormat="1" applyBorder="1"/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/>
    <xf numFmtId="164" fontId="0" fillId="0" borderId="9" xfId="0" applyNumberFormat="1" applyBorder="1"/>
    <xf numFmtId="164" fontId="0" fillId="0" borderId="7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/>
    <xf numFmtId="164" fontId="0" fillId="0" borderId="18" xfId="0" applyNumberFormat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164" fontId="0" fillId="5" borderId="18" xfId="0" applyNumberFormat="1" applyFill="1" applyBorder="1" applyAlignment="1">
      <alignment horizontal="center"/>
    </xf>
    <xf numFmtId="164" fontId="0" fillId="0" borderId="15" xfId="0" applyNumberFormat="1" applyFill="1" applyBorder="1" applyAlignment="1">
      <alignment horizontal="center"/>
    </xf>
    <xf numFmtId="164" fontId="0" fillId="6" borderId="15" xfId="0" applyNumberFormat="1" applyFill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/>
    <xf numFmtId="164" fontId="0" fillId="0" borderId="18" xfId="0" applyNumberFormat="1" applyBorder="1"/>
    <xf numFmtId="164" fontId="0" fillId="0" borderId="19" xfId="0" applyNumberFormat="1" applyBorder="1"/>
    <xf numFmtId="164" fontId="0" fillId="0" borderId="24" xfId="0" applyNumberFormat="1" applyBorder="1"/>
    <xf numFmtId="0" fontId="0" fillId="0" borderId="18" xfId="0" applyNumberFormat="1" applyBorder="1" applyAlignment="1">
      <alignment horizontal="center"/>
    </xf>
    <xf numFmtId="164" fontId="0" fillId="0" borderId="25" xfId="0" applyNumberFormat="1" applyBorder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5" borderId="14" xfId="0" applyNumberFormat="1" applyFill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23" xfId="0" applyNumberFormat="1" applyBorder="1"/>
    <xf numFmtId="164" fontId="0" fillId="0" borderId="23" xfId="0" applyNumberFormat="1" applyBorder="1" applyAlignment="1">
      <alignment horizontal="center"/>
    </xf>
    <xf numFmtId="164" fontId="0" fillId="5" borderId="24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3" fillId="0" borderId="28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5" fillId="0" borderId="17" xfId="0" applyNumberFormat="1" applyFont="1" applyBorder="1" applyAlignment="1">
      <alignment horizontal="center"/>
    </xf>
    <xf numFmtId="164" fontId="3" fillId="0" borderId="20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left"/>
    </xf>
    <xf numFmtId="164" fontId="3" fillId="5" borderId="17" xfId="0" applyNumberFormat="1" applyFont="1" applyFill="1" applyBorder="1" applyAlignment="1">
      <alignment horizontal="center"/>
    </xf>
    <xf numFmtId="164" fontId="3" fillId="0" borderId="16" xfId="0" applyNumberFormat="1" applyFont="1" applyBorder="1" applyAlignment="1">
      <alignment horizontal="left"/>
    </xf>
    <xf numFmtId="164" fontId="3" fillId="0" borderId="28" xfId="0" applyNumberFormat="1" applyFont="1" applyBorder="1" applyAlignment="1">
      <alignment horizontal="left"/>
    </xf>
    <xf numFmtId="164" fontId="3" fillId="0" borderId="31" xfId="0" applyNumberFormat="1" applyFont="1" applyBorder="1" applyAlignment="1">
      <alignment horizontal="center"/>
    </xf>
    <xf numFmtId="164" fontId="3" fillId="0" borderId="26" xfId="0" applyNumberFormat="1" applyFont="1" applyBorder="1" applyAlignment="1">
      <alignment horizontal="center"/>
    </xf>
    <xf numFmtId="164" fontId="3" fillId="4" borderId="0" xfId="0" applyNumberFormat="1" applyFont="1" applyFill="1" applyBorder="1"/>
    <xf numFmtId="164" fontId="3" fillId="3" borderId="35" xfId="0" applyNumberFormat="1" applyFont="1" applyFill="1" applyBorder="1"/>
    <xf numFmtId="164" fontId="3" fillId="3" borderId="0" xfId="0" applyNumberFormat="1" applyFont="1" applyFill="1" applyBorder="1"/>
    <xf numFmtId="164" fontId="3" fillId="3" borderId="36" xfId="0" applyNumberFormat="1" applyFont="1" applyFill="1" applyBorder="1"/>
    <xf numFmtId="164" fontId="3" fillId="0" borderId="0" xfId="0" applyNumberFormat="1" applyFont="1" applyFill="1" applyBorder="1"/>
    <xf numFmtId="164" fontId="3" fillId="0" borderId="0" xfId="0" applyNumberFormat="1" applyFont="1" applyBorder="1"/>
    <xf numFmtId="164" fontId="3" fillId="5" borderId="0" xfId="0" applyNumberFormat="1" applyFont="1" applyFill="1" applyBorder="1"/>
    <xf numFmtId="164" fontId="3" fillId="4" borderId="37" xfId="0" applyNumberFormat="1" applyFont="1" applyFill="1" applyBorder="1"/>
    <xf numFmtId="164" fontId="3" fillId="4" borderId="38" xfId="0" applyNumberFormat="1" applyFont="1" applyFill="1" applyBorder="1"/>
    <xf numFmtId="164" fontId="6" fillId="0" borderId="17" xfId="0" applyNumberFormat="1" applyFont="1" applyBorder="1" applyAlignment="1">
      <alignment horizontal="center"/>
    </xf>
    <xf numFmtId="164" fontId="6" fillId="0" borderId="20" xfId="0" applyNumberFormat="1" applyFont="1" applyBorder="1" applyAlignment="1">
      <alignment horizontal="center"/>
    </xf>
    <xf numFmtId="164" fontId="3" fillId="0" borderId="15" xfId="0" applyNumberFormat="1" applyFont="1" applyBorder="1"/>
    <xf numFmtId="164" fontId="7" fillId="0" borderId="17" xfId="0" applyNumberFormat="1" applyFont="1" applyBorder="1" applyAlignment="1">
      <alignment horizontal="center"/>
    </xf>
    <xf numFmtId="164" fontId="3" fillId="0" borderId="27" xfId="0" applyNumberFormat="1" applyFont="1" applyBorder="1"/>
    <xf numFmtId="164" fontId="3" fillId="0" borderId="14" xfId="0" applyNumberFormat="1" applyFont="1" applyBorder="1"/>
    <xf numFmtId="164" fontId="3" fillId="0" borderId="34" xfId="0" applyNumberFormat="1" applyFont="1" applyBorder="1"/>
    <xf numFmtId="164" fontId="0" fillId="0" borderId="26" xfId="0" applyNumberFormat="1" applyBorder="1"/>
    <xf numFmtId="164" fontId="3" fillId="0" borderId="42" xfId="0" applyNumberFormat="1" applyFont="1" applyBorder="1" applyAlignment="1">
      <alignment horizontal="left"/>
    </xf>
    <xf numFmtId="164" fontId="3" fillId="8" borderId="21" xfId="0" applyNumberFormat="1" applyFont="1" applyFill="1" applyBorder="1"/>
    <xf numFmtId="164" fontId="0" fillId="8" borderId="21" xfId="0" applyNumberFormat="1" applyFill="1" applyBorder="1" applyAlignment="1">
      <alignment horizontal="center"/>
    </xf>
    <xf numFmtId="164" fontId="0" fillId="8" borderId="19" xfId="0" applyNumberFormat="1" applyFill="1" applyBorder="1" applyAlignment="1">
      <alignment horizontal="center"/>
    </xf>
    <xf numFmtId="164" fontId="3" fillId="8" borderId="20" xfId="0" applyNumberFormat="1" applyFont="1" applyFill="1" applyBorder="1" applyAlignment="1">
      <alignment horizontal="center"/>
    </xf>
    <xf numFmtId="164" fontId="3" fillId="4" borderId="24" xfId="0" applyNumberFormat="1" applyFont="1" applyFill="1" applyBorder="1"/>
    <xf numFmtId="164" fontId="3" fillId="0" borderId="16" xfId="0" applyNumberFormat="1" applyFon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164" fontId="3" fillId="4" borderId="26" xfId="0" applyNumberFormat="1" applyFont="1" applyFill="1" applyBorder="1"/>
    <xf numFmtId="164" fontId="3" fillId="0" borderId="42" xfId="0" applyNumberFormat="1" applyFont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8" fillId="0" borderId="17" xfId="0" applyNumberFormat="1" applyFont="1" applyBorder="1" applyAlignment="1">
      <alignment horizontal="center"/>
    </xf>
    <xf numFmtId="164" fontId="7" fillId="5" borderId="17" xfId="0" applyNumberFormat="1" applyFont="1" applyFill="1" applyBorder="1" applyAlignment="1">
      <alignment horizontal="center"/>
    </xf>
    <xf numFmtId="164" fontId="3" fillId="5" borderId="14" xfId="0" applyNumberFormat="1" applyFont="1" applyFill="1" applyBorder="1"/>
    <xf numFmtId="164" fontId="7" fillId="5" borderId="16" xfId="0" applyNumberFormat="1" applyFont="1" applyFill="1" applyBorder="1" applyAlignment="1">
      <alignment horizontal="center"/>
    </xf>
    <xf numFmtId="164" fontId="3" fillId="5" borderId="34" xfId="0" applyNumberFormat="1" applyFont="1" applyFill="1" applyBorder="1"/>
    <xf numFmtId="164" fontId="0" fillId="5" borderId="34" xfId="0" applyNumberFormat="1" applyFill="1" applyBorder="1" applyAlignment="1">
      <alignment horizontal="center"/>
    </xf>
    <xf numFmtId="164" fontId="0" fillId="5" borderId="26" xfId="0" applyNumberFormat="1" applyFill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3" fillId="0" borderId="21" xfId="0" applyNumberFormat="1" applyFont="1" applyBorder="1"/>
    <xf numFmtId="164" fontId="3" fillId="0" borderId="20" xfId="0" applyNumberFormat="1" applyFont="1" applyBorder="1" applyAlignment="1">
      <alignment horizontal="left"/>
    </xf>
    <xf numFmtId="1" fontId="0" fillId="0" borderId="18" xfId="0" applyNumberFormat="1" applyBorder="1" applyAlignment="1">
      <alignment horizontal="center"/>
    </xf>
    <xf numFmtId="164" fontId="4" fillId="0" borderId="17" xfId="0" applyNumberFormat="1" applyFon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49" fontId="3" fillId="0" borderId="17" xfId="0" applyNumberFormat="1" applyFont="1" applyBorder="1" applyAlignment="1">
      <alignment horizontal="left"/>
    </xf>
    <xf numFmtId="164" fontId="9" fillId="0" borderId="17" xfId="0" applyNumberFormat="1" applyFont="1" applyBorder="1" applyAlignment="1">
      <alignment horizontal="left"/>
    </xf>
    <xf numFmtId="164" fontId="3" fillId="3" borderId="22" xfId="0" applyNumberFormat="1" applyFont="1" applyFill="1" applyBorder="1"/>
    <xf numFmtId="164" fontId="3" fillId="3" borderId="18" xfId="0" applyNumberFormat="1" applyFont="1" applyFill="1" applyBorder="1"/>
    <xf numFmtId="164" fontId="7" fillId="5" borderId="42" xfId="0" applyNumberFormat="1" applyFont="1" applyFill="1" applyBorder="1" applyAlignment="1">
      <alignment horizontal="center"/>
    </xf>
    <xf numFmtId="164" fontId="0" fillId="5" borderId="18" xfId="0" applyNumberFormat="1" applyFill="1" applyBorder="1"/>
    <xf numFmtId="164" fontId="7" fillId="6" borderId="17" xfId="0" applyNumberFormat="1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3" fillId="0" borderId="30" xfId="0" applyNumberFormat="1" applyFont="1" applyBorder="1"/>
    <xf numFmtId="164" fontId="3" fillId="0" borderId="31" xfId="0" applyNumberFormat="1" applyFont="1" applyBorder="1" applyAlignment="1">
      <alignment horizontal="left"/>
    </xf>
    <xf numFmtId="164" fontId="0" fillId="5" borderId="24" xfId="0" applyNumberFormat="1" applyFill="1" applyBorder="1"/>
    <xf numFmtId="164" fontId="3" fillId="5" borderId="16" xfId="0" applyNumberFormat="1" applyFont="1" applyFill="1" applyBorder="1" applyAlignment="1">
      <alignment horizontal="left"/>
    </xf>
    <xf numFmtId="164" fontId="3" fillId="5" borderId="17" xfId="0" applyNumberFormat="1" applyFont="1" applyFill="1" applyBorder="1" applyAlignment="1">
      <alignment horizontal="left"/>
    </xf>
    <xf numFmtId="164" fontId="0" fillId="3" borderId="13" xfId="0" applyNumberFormat="1" applyFill="1" applyBorder="1" applyAlignment="1">
      <alignment horizontal="center" vertical="center" textRotation="90"/>
    </xf>
    <xf numFmtId="164" fontId="0" fillId="0" borderId="7" xfId="0" applyNumberFormat="1" applyBorder="1" applyAlignment="1">
      <alignment horizontal="center"/>
    </xf>
    <xf numFmtId="164" fontId="3" fillId="3" borderId="21" xfId="0" applyNumberFormat="1" applyFont="1" applyFill="1" applyBorder="1"/>
    <xf numFmtId="164" fontId="10" fillId="0" borderId="17" xfId="0" applyNumberFormat="1" applyFont="1" applyBorder="1" applyAlignment="1">
      <alignment horizontal="center"/>
    </xf>
    <xf numFmtId="164" fontId="3" fillId="3" borderId="27" xfId="0" applyNumberFormat="1" applyFont="1" applyFill="1" applyBorder="1"/>
    <xf numFmtId="1" fontId="0" fillId="0" borderId="24" xfId="0" applyNumberFormat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64" fontId="7" fillId="0" borderId="20" xfId="0" applyNumberFormat="1" applyFont="1" applyBorder="1" applyAlignment="1">
      <alignment horizontal="center"/>
    </xf>
    <xf numFmtId="164" fontId="3" fillId="4" borderId="18" xfId="0" applyNumberFormat="1" applyFont="1" applyFill="1" applyBorder="1"/>
    <xf numFmtId="164" fontId="6" fillId="0" borderId="16" xfId="0" applyNumberFormat="1" applyFont="1" applyBorder="1" applyAlignment="1">
      <alignment horizontal="center"/>
    </xf>
    <xf numFmtId="164" fontId="3" fillId="3" borderId="14" xfId="0" applyNumberFormat="1" applyFont="1" applyFill="1" applyBorder="1"/>
    <xf numFmtId="164" fontId="4" fillId="0" borderId="16" xfId="0" applyNumberFormat="1" applyFont="1" applyBorder="1" applyAlignment="1">
      <alignment horizontal="center"/>
    </xf>
    <xf numFmtId="164" fontId="3" fillId="5" borderId="27" xfId="0" applyNumberFormat="1" applyFont="1" applyFill="1" applyBorder="1"/>
    <xf numFmtId="164" fontId="0" fillId="5" borderId="27" xfId="0" applyNumberFormat="1" applyFill="1" applyBorder="1" applyAlignment="1">
      <alignment horizontal="center"/>
    </xf>
    <xf numFmtId="164" fontId="0" fillId="5" borderId="22" xfId="0" applyNumberFormat="1" applyFill="1" applyBorder="1" applyAlignment="1">
      <alignment horizontal="center"/>
    </xf>
    <xf numFmtId="164" fontId="3" fillId="5" borderId="28" xfId="0" applyNumberFormat="1" applyFont="1" applyFill="1" applyBorder="1" applyAlignment="1">
      <alignment horizontal="center"/>
    </xf>
    <xf numFmtId="164" fontId="3" fillId="5" borderId="16" xfId="0" applyNumberFormat="1" applyFont="1" applyFill="1" applyBorder="1" applyAlignment="1">
      <alignment horizontal="center"/>
    </xf>
    <xf numFmtId="164" fontId="0" fillId="0" borderId="18" xfId="0" applyNumberFormat="1" applyFill="1" applyBorder="1" applyAlignment="1">
      <alignment horizontal="center"/>
    </xf>
    <xf numFmtId="164" fontId="0" fillId="0" borderId="7" xfId="0" applyNumberFormat="1" applyBorder="1" applyAlignment="1"/>
    <xf numFmtId="164" fontId="0" fillId="0" borderId="8" xfId="0" applyNumberFormat="1" applyBorder="1" applyAlignment="1"/>
    <xf numFmtId="164" fontId="0" fillId="0" borderId="34" xfId="0" applyNumberFormat="1" applyBorder="1" applyAlignment="1">
      <alignment horizontal="center"/>
    </xf>
    <xf numFmtId="164" fontId="3" fillId="4" borderId="23" xfId="0" applyNumberFormat="1" applyFont="1" applyFill="1" applyBorder="1"/>
    <xf numFmtId="1" fontId="0" fillId="0" borderId="23" xfId="0" applyNumberFormat="1" applyBorder="1" applyAlignment="1">
      <alignment horizontal="center"/>
    </xf>
    <xf numFmtId="164" fontId="8" fillId="0" borderId="42" xfId="0" applyNumberFormat="1" applyFont="1" applyBorder="1" applyAlignment="1">
      <alignment horizontal="center"/>
    </xf>
    <xf numFmtId="164" fontId="3" fillId="3" borderId="15" xfId="0" applyNumberFormat="1" applyFont="1" applyFill="1" applyBorder="1"/>
    <xf numFmtId="164" fontId="0" fillId="5" borderId="21" xfId="0" applyNumberFormat="1" applyFill="1" applyBorder="1" applyAlignment="1">
      <alignment horizontal="center"/>
    </xf>
    <xf numFmtId="164" fontId="0" fillId="5" borderId="19" xfId="0" applyNumberFormat="1" applyFill="1" applyBorder="1" applyAlignment="1">
      <alignment horizontal="center"/>
    </xf>
    <xf numFmtId="164" fontId="7" fillId="5" borderId="20" xfId="0" applyNumberFormat="1" applyFont="1" applyFill="1" applyBorder="1" applyAlignment="1">
      <alignment horizontal="center"/>
    </xf>
    <xf numFmtId="164" fontId="3" fillId="9" borderId="38" xfId="0" applyNumberFormat="1" applyFont="1" applyFill="1" applyBorder="1"/>
    <xf numFmtId="164" fontId="0" fillId="9" borderId="15" xfId="0" applyNumberFormat="1" applyFill="1" applyBorder="1" applyAlignment="1">
      <alignment horizontal="center"/>
    </xf>
    <xf numFmtId="1" fontId="0" fillId="9" borderId="18" xfId="0" applyNumberFormat="1" applyFill="1" applyBorder="1" applyAlignment="1">
      <alignment horizontal="center"/>
    </xf>
    <xf numFmtId="164" fontId="12" fillId="9" borderId="17" xfId="0" applyNumberFormat="1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/>
    <xf numFmtId="164" fontId="0" fillId="0" borderId="8" xfId="0" applyNumberFormat="1" applyBorder="1" applyAlignment="1">
      <alignment horizontal="center"/>
    </xf>
    <xf numFmtId="164" fontId="3" fillId="5" borderId="21" xfId="0" applyNumberFormat="1" applyFont="1" applyFill="1" applyBorder="1"/>
    <xf numFmtId="0" fontId="0" fillId="9" borderId="18" xfId="0" applyNumberForma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27" xfId="0" applyNumberFormat="1" applyBorder="1" applyAlignment="1"/>
    <xf numFmtId="164" fontId="0" fillId="0" borderId="35" xfId="0" applyNumberFormat="1" applyBorder="1" applyAlignment="1"/>
    <xf numFmtId="164" fontId="0" fillId="0" borderId="35" xfId="0" applyNumberFormat="1" applyBorder="1" applyAlignment="1">
      <alignment horizontal="center"/>
    </xf>
    <xf numFmtId="164" fontId="0" fillId="0" borderId="52" xfId="0" applyNumberFormat="1" applyBorder="1" applyAlignment="1">
      <alignment horizontal="center"/>
    </xf>
    <xf numFmtId="164" fontId="0" fillId="0" borderId="11" xfId="0" applyNumberFormat="1" applyBorder="1"/>
    <xf numFmtId="164" fontId="0" fillId="0" borderId="11" xfId="0" applyNumberFormat="1" applyBorder="1" applyAlignment="1">
      <alignment horizontal="center"/>
    </xf>
    <xf numFmtId="164" fontId="3" fillId="5" borderId="30" xfId="0" applyNumberFormat="1" applyFont="1" applyFill="1" applyBorder="1"/>
    <xf numFmtId="164" fontId="0" fillId="5" borderId="30" xfId="0" applyNumberFormat="1" applyFill="1" applyBorder="1" applyAlignment="1">
      <alignment horizontal="center"/>
    </xf>
    <xf numFmtId="164" fontId="0" fillId="5" borderId="23" xfId="0" applyNumberFormat="1" applyFill="1" applyBorder="1"/>
    <xf numFmtId="164" fontId="3" fillId="5" borderId="31" xfId="0" applyNumberFormat="1" applyFont="1" applyFill="1" applyBorder="1" applyAlignment="1">
      <alignment horizontal="center"/>
    </xf>
    <xf numFmtId="164" fontId="3" fillId="5" borderId="15" xfId="0" applyNumberFormat="1" applyFont="1" applyFill="1" applyBorder="1"/>
    <xf numFmtId="164" fontId="7" fillId="5" borderId="28" xfId="0" applyNumberFormat="1" applyFont="1" applyFill="1" applyBorder="1" applyAlignment="1">
      <alignment horizontal="center"/>
    </xf>
    <xf numFmtId="164" fontId="3" fillId="3" borderId="34" xfId="0" applyNumberFormat="1" applyFont="1" applyFill="1" applyBorder="1"/>
    <xf numFmtId="164" fontId="8" fillId="5" borderId="16" xfId="0" applyNumberFormat="1" applyFont="1" applyFill="1" applyBorder="1" applyAlignment="1">
      <alignment horizontal="center"/>
    </xf>
    <xf numFmtId="164" fontId="0" fillId="6" borderId="14" xfId="0" applyNumberFormat="1" applyFill="1" applyBorder="1" applyAlignment="1">
      <alignment horizontal="center"/>
    </xf>
    <xf numFmtId="164" fontId="0" fillId="0" borderId="56" xfId="0" applyNumberFormat="1" applyBorder="1" applyAlignment="1">
      <alignment horizontal="center"/>
    </xf>
    <xf numFmtId="164" fontId="0" fillId="0" borderId="57" xfId="0" applyNumberFormat="1" applyBorder="1" applyAlignment="1"/>
    <xf numFmtId="164" fontId="0" fillId="0" borderId="54" xfId="0" applyNumberFormat="1" applyBorder="1" applyAlignment="1"/>
    <xf numFmtId="164" fontId="0" fillId="0" borderId="54" xfId="0" applyNumberFormat="1" applyBorder="1" applyAlignment="1">
      <alignment horizontal="center"/>
    </xf>
    <xf numFmtId="164" fontId="0" fillId="0" borderId="58" xfId="0" applyNumberFormat="1" applyBorder="1" applyAlignment="1">
      <alignment horizontal="center"/>
    </xf>
    <xf numFmtId="164" fontId="11" fillId="0" borderId="0" xfId="0" applyNumberFormat="1" applyFont="1"/>
    <xf numFmtId="164" fontId="0" fillId="6" borderId="22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8" borderId="15" xfId="0" applyNumberFormat="1" applyFill="1" applyBorder="1" applyAlignment="1">
      <alignment horizontal="center"/>
    </xf>
    <xf numFmtId="164" fontId="3" fillId="8" borderId="38" xfId="0" applyNumberFormat="1" applyFont="1" applyFill="1" applyBorder="1"/>
    <xf numFmtId="1" fontId="0" fillId="8" borderId="18" xfId="0" applyNumberFormat="1" applyFill="1" applyBorder="1" applyAlignment="1">
      <alignment horizontal="center"/>
    </xf>
    <xf numFmtId="164" fontId="10" fillId="8" borderId="17" xfId="0" applyNumberFormat="1" applyFont="1" applyFill="1" applyBorder="1" applyAlignment="1">
      <alignment horizontal="center"/>
    </xf>
    <xf numFmtId="164" fontId="12" fillId="8" borderId="17" xfId="0" applyNumberFormat="1" applyFont="1" applyFill="1" applyBorder="1" applyAlignment="1">
      <alignment horizontal="center"/>
    </xf>
    <xf numFmtId="164" fontId="3" fillId="8" borderId="24" xfId="0" applyNumberFormat="1" applyFont="1" applyFill="1" applyBorder="1"/>
    <xf numFmtId="164" fontId="0" fillId="8" borderId="14" xfId="0" applyNumberFormat="1" applyFill="1" applyBorder="1" applyAlignment="1">
      <alignment horizontal="center"/>
    </xf>
    <xf numFmtId="1" fontId="0" fillId="8" borderId="24" xfId="0" applyNumberFormat="1" applyFill="1" applyBorder="1" applyAlignment="1">
      <alignment horizontal="center"/>
    </xf>
    <xf numFmtId="164" fontId="3" fillId="8" borderId="16" xfId="0" applyNumberFormat="1" applyFont="1" applyFill="1" applyBorder="1" applyAlignment="1">
      <alignment horizontal="center"/>
    </xf>
    <xf numFmtId="164" fontId="8" fillId="8" borderId="17" xfId="0" applyNumberFormat="1" applyFont="1" applyFill="1" applyBorder="1" applyAlignment="1">
      <alignment horizontal="center"/>
    </xf>
    <xf numFmtId="164" fontId="6" fillId="8" borderId="17" xfId="0" applyNumberFormat="1" applyFont="1" applyFill="1" applyBorder="1" applyAlignment="1">
      <alignment horizontal="center"/>
    </xf>
    <xf numFmtId="7" fontId="0" fillId="0" borderId="0" xfId="0" applyNumberFormat="1"/>
    <xf numFmtId="164" fontId="0" fillId="4" borderId="29" xfId="0" applyNumberFormat="1" applyFont="1" applyFill="1" applyBorder="1" applyAlignment="1">
      <alignment horizontal="center" vertical="center" textRotation="90"/>
    </xf>
    <xf numFmtId="164" fontId="0" fillId="4" borderId="13" xfId="0" applyNumberFormat="1" applyFont="1" applyFill="1" applyBorder="1" applyAlignment="1">
      <alignment horizontal="center" vertical="center" textRotation="90"/>
    </xf>
    <xf numFmtId="164" fontId="1" fillId="0" borderId="10" xfId="0" applyNumberFormat="1" applyFon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164" fontId="2" fillId="2" borderId="33" xfId="0" applyNumberFormat="1" applyFont="1" applyFill="1" applyBorder="1" applyAlignment="1">
      <alignment horizontal="center" vertical="center"/>
    </xf>
    <xf numFmtId="164" fontId="0" fillId="7" borderId="34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7" borderId="32" xfId="0" applyNumberFormat="1" applyFill="1" applyBorder="1" applyAlignment="1">
      <alignment horizontal="center"/>
    </xf>
    <xf numFmtId="164" fontId="0" fillId="3" borderId="39" xfId="0" applyNumberFormat="1" applyFill="1" applyBorder="1" applyAlignment="1">
      <alignment horizontal="center" vertical="center" textRotation="90"/>
    </xf>
    <xf numFmtId="164" fontId="0" fillId="3" borderId="13" xfId="0" applyNumberFormat="1" applyFill="1" applyBorder="1" applyAlignment="1">
      <alignment horizontal="center" vertical="center" textRotation="90"/>
    </xf>
    <xf numFmtId="164" fontId="0" fillId="5" borderId="29" xfId="0" applyNumberFormat="1" applyFont="1" applyFill="1" applyBorder="1" applyAlignment="1">
      <alignment horizontal="center" vertical="center" textRotation="90"/>
    </xf>
    <xf numFmtId="164" fontId="0" fillId="5" borderId="13" xfId="0" applyNumberFormat="1" applyFont="1" applyFill="1" applyBorder="1" applyAlignment="1">
      <alignment horizontal="center" vertical="center" textRotation="90"/>
    </xf>
    <xf numFmtId="164" fontId="0" fillId="0" borderId="9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164" fontId="0" fillId="4" borderId="9" xfId="0" applyNumberFormat="1" applyFont="1" applyFill="1" applyBorder="1" applyAlignment="1">
      <alignment horizontal="center" vertical="center"/>
    </xf>
    <xf numFmtId="164" fontId="0" fillId="4" borderId="7" xfId="0" applyNumberFormat="1" applyFont="1" applyFill="1" applyBorder="1" applyAlignment="1">
      <alignment horizontal="center" vertical="center"/>
    </xf>
    <xf numFmtId="164" fontId="0" fillId="4" borderId="32" xfId="0" applyNumberFormat="1" applyFon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3" borderId="9" xfId="0" applyNumberFormat="1" applyFont="1" applyFill="1" applyBorder="1" applyAlignment="1">
      <alignment horizontal="center"/>
    </xf>
    <xf numFmtId="164" fontId="0" fillId="3" borderId="7" xfId="0" applyNumberFormat="1" applyFont="1" applyFill="1" applyBorder="1" applyAlignment="1">
      <alignment horizontal="center"/>
    </xf>
    <xf numFmtId="164" fontId="0" fillId="3" borderId="32" xfId="0" applyNumberFormat="1" applyFont="1" applyFill="1" applyBorder="1" applyAlignment="1">
      <alignment horizontal="center"/>
    </xf>
    <xf numFmtId="164" fontId="0" fillId="3" borderId="40" xfId="0" applyNumberFormat="1" applyFill="1" applyBorder="1" applyAlignment="1">
      <alignment horizontal="center" vertical="center" textRotation="90"/>
    </xf>
    <xf numFmtId="164" fontId="6" fillId="0" borderId="34" xfId="0" applyNumberFormat="1" applyFont="1" applyBorder="1" applyAlignment="1">
      <alignment horizontal="center"/>
    </xf>
    <xf numFmtId="164" fontId="6" fillId="0" borderId="8" xfId="0" applyNumberFormat="1" applyFont="1" applyBorder="1" applyAlignment="1">
      <alignment horizontal="center"/>
    </xf>
    <xf numFmtId="164" fontId="6" fillId="0" borderId="9" xfId="0" applyNumberFormat="1" applyFont="1" applyBorder="1" applyAlignment="1">
      <alignment horizontal="center"/>
    </xf>
    <xf numFmtId="164" fontId="0" fillId="4" borderId="41" xfId="0" applyNumberFormat="1" applyFont="1" applyFill="1" applyBorder="1" applyAlignment="1">
      <alignment horizontal="center" vertical="center" textRotation="90"/>
    </xf>
    <xf numFmtId="164" fontId="0" fillId="3" borderId="50" xfId="0" applyNumberFormat="1" applyFont="1" applyFill="1" applyBorder="1" applyAlignment="1">
      <alignment horizontal="center"/>
    </xf>
    <xf numFmtId="164" fontId="0" fillId="3" borderId="35" xfId="0" applyNumberFormat="1" applyFont="1" applyFill="1" applyBorder="1" applyAlignment="1">
      <alignment horizontal="center"/>
    </xf>
    <xf numFmtId="164" fontId="0" fillId="3" borderId="51" xfId="0" applyNumberFormat="1" applyFont="1" applyFill="1" applyBorder="1" applyAlignment="1">
      <alignment horizontal="center"/>
    </xf>
    <xf numFmtId="164" fontId="2" fillId="2" borderId="47" xfId="0" applyNumberFormat="1" applyFont="1" applyFill="1" applyBorder="1" applyAlignment="1">
      <alignment horizontal="center" vertical="center"/>
    </xf>
    <xf numFmtId="164" fontId="2" fillId="2" borderId="48" xfId="0" applyNumberFormat="1" applyFont="1" applyFill="1" applyBorder="1" applyAlignment="1">
      <alignment horizontal="center" vertical="center"/>
    </xf>
    <xf numFmtId="164" fontId="2" fillId="2" borderId="49" xfId="0" applyNumberFormat="1" applyFont="1" applyFill="1" applyBorder="1" applyAlignment="1">
      <alignment horizontal="center" vertical="center"/>
    </xf>
    <xf numFmtId="164" fontId="0" fillId="3" borderId="53" xfId="0" applyNumberFormat="1" applyFont="1" applyFill="1" applyBorder="1" applyAlignment="1">
      <alignment horizontal="center"/>
    </xf>
    <xf numFmtId="164" fontId="0" fillId="3" borderId="54" xfId="0" applyNumberFormat="1" applyFont="1" applyFill="1" applyBorder="1" applyAlignment="1">
      <alignment horizontal="center"/>
    </xf>
    <xf numFmtId="164" fontId="0" fillId="3" borderId="55" xfId="0" applyNumberFormat="1" applyFont="1" applyFill="1" applyBorder="1" applyAlignment="1">
      <alignment horizontal="center"/>
    </xf>
    <xf numFmtId="164" fontId="0" fillId="5" borderId="4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16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3EEB2"/>
      <color rgb="FFF7A1CE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J36"/>
  <sheetViews>
    <sheetView zoomScaleNormal="100" workbookViewId="0">
      <selection activeCell="O10" sqref="O10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24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99" t="s">
        <v>18</v>
      </c>
      <c r="B5" s="165" t="s">
        <v>31</v>
      </c>
      <c r="C5" s="151">
        <v>712.5</v>
      </c>
      <c r="D5" s="151"/>
      <c r="E5" s="68"/>
      <c r="F5" s="151">
        <f>SUM(D5-C5)</f>
        <v>-712.5</v>
      </c>
      <c r="G5" s="29"/>
      <c r="H5" s="151"/>
      <c r="I5" s="151"/>
      <c r="J5" s="78"/>
    </row>
    <row r="6" spans="1:10">
      <c r="A6" s="200"/>
      <c r="B6" s="54" t="s">
        <v>32</v>
      </c>
      <c r="C6" s="13">
        <v>2875</v>
      </c>
      <c r="D6" s="13"/>
      <c r="E6" s="24"/>
      <c r="F6" s="16"/>
      <c r="G6" s="16">
        <f t="shared" ref="G6:G13" si="0">SUM(D6-C6)</f>
        <v>-2875</v>
      </c>
      <c r="H6" s="13"/>
      <c r="I6" s="13"/>
      <c r="J6" s="42"/>
    </row>
    <row r="7" spans="1:10">
      <c r="A7" s="200"/>
      <c r="B7" s="54" t="s">
        <v>33</v>
      </c>
      <c r="C7" s="13">
        <v>1215</v>
      </c>
      <c r="D7" s="13"/>
      <c r="E7" s="24"/>
      <c r="F7" s="13"/>
      <c r="G7" s="16">
        <f t="shared" si="0"/>
        <v>-1215</v>
      </c>
      <c r="H7" s="13"/>
      <c r="I7" s="13"/>
      <c r="J7" s="46"/>
    </row>
    <row r="8" spans="1:10">
      <c r="A8" s="200"/>
      <c r="B8" s="54" t="s">
        <v>34</v>
      </c>
      <c r="C8" s="13">
        <v>2200</v>
      </c>
      <c r="D8" s="13"/>
      <c r="E8" s="24"/>
      <c r="F8" s="13"/>
      <c r="G8" s="16">
        <f t="shared" si="0"/>
        <v>-2200</v>
      </c>
      <c r="H8" s="13"/>
      <c r="I8" s="13"/>
      <c r="J8" s="46"/>
    </row>
    <row r="9" spans="1:10">
      <c r="A9" s="200"/>
      <c r="B9" s="54" t="s">
        <v>35</v>
      </c>
      <c r="C9" s="16">
        <v>1250</v>
      </c>
      <c r="D9" s="13"/>
      <c r="E9" s="24"/>
      <c r="F9" s="13"/>
      <c r="G9" s="16">
        <f t="shared" si="0"/>
        <v>-1250</v>
      </c>
      <c r="H9" s="13"/>
      <c r="I9" s="13"/>
      <c r="J9" s="46"/>
    </row>
    <row r="10" spans="1:10">
      <c r="A10" s="200"/>
      <c r="B10" s="54" t="s">
        <v>36</v>
      </c>
      <c r="C10" s="13">
        <v>2200</v>
      </c>
      <c r="D10" s="13"/>
      <c r="E10" s="24"/>
      <c r="F10" s="13"/>
      <c r="G10" s="16">
        <f t="shared" si="0"/>
        <v>-2200</v>
      </c>
      <c r="H10" s="13"/>
      <c r="I10" s="13"/>
      <c r="J10" s="46"/>
    </row>
    <row r="11" spans="1:10">
      <c r="A11" s="200"/>
      <c r="B11" s="54" t="s">
        <v>37</v>
      </c>
      <c r="C11" s="16">
        <v>1320</v>
      </c>
      <c r="D11" s="13"/>
      <c r="E11" s="24"/>
      <c r="F11" s="13"/>
      <c r="G11" s="16">
        <f t="shared" si="0"/>
        <v>-1320</v>
      </c>
      <c r="H11" s="13"/>
      <c r="I11" s="13"/>
      <c r="J11" s="46"/>
    </row>
    <row r="12" spans="1:10">
      <c r="A12" s="200"/>
      <c r="B12" s="54" t="s">
        <v>38</v>
      </c>
      <c r="C12" s="13">
        <v>364.5</v>
      </c>
      <c r="D12" s="13"/>
      <c r="E12" s="24"/>
      <c r="F12" s="13"/>
      <c r="G12" s="16">
        <f t="shared" si="0"/>
        <v>-364.5</v>
      </c>
      <c r="H12" s="13"/>
      <c r="I12" s="13"/>
      <c r="J12" s="44"/>
    </row>
    <row r="13" spans="1:10">
      <c r="A13" s="200"/>
      <c r="B13" s="123" t="s">
        <v>39</v>
      </c>
      <c r="C13" s="12">
        <v>243</v>
      </c>
      <c r="D13" s="12"/>
      <c r="E13" s="26"/>
      <c r="F13" s="12"/>
      <c r="G13" s="37">
        <f t="shared" si="0"/>
        <v>-243</v>
      </c>
      <c r="H13" s="12"/>
      <c r="I13" s="37"/>
      <c r="J13" s="75"/>
    </row>
    <row r="14" spans="1:10">
      <c r="A14" s="113"/>
      <c r="B14" s="54" t="s">
        <v>40</v>
      </c>
      <c r="C14" s="13">
        <v>375.63</v>
      </c>
      <c r="D14" s="13"/>
      <c r="E14" s="24"/>
      <c r="F14" s="13"/>
      <c r="G14" s="16"/>
      <c r="H14" s="13"/>
      <c r="I14" s="13">
        <f>SUM(D14-C14)</f>
        <v>-375.63</v>
      </c>
      <c r="J14" s="42"/>
    </row>
    <row r="15" spans="1:10" ht="15.75" thickBot="1">
      <c r="A15" s="113"/>
      <c r="B15" s="115" t="s">
        <v>41</v>
      </c>
      <c r="C15" s="22">
        <v>481.95</v>
      </c>
      <c r="D15" s="22"/>
      <c r="E15" s="25"/>
      <c r="F15" s="22"/>
      <c r="G15" s="22"/>
      <c r="H15" s="22"/>
      <c r="I15" s="22">
        <f>SUM(D15-C15)</f>
        <v>-481.95</v>
      </c>
      <c r="J15" s="45"/>
    </row>
    <row r="16" spans="1:10" ht="15" customHeight="1">
      <c r="A16" s="201" t="s">
        <v>19</v>
      </c>
      <c r="B16" s="56" t="s">
        <v>42</v>
      </c>
      <c r="C16" s="19">
        <v>1500</v>
      </c>
      <c r="D16" s="13">
        <v>2500</v>
      </c>
      <c r="E16" s="24"/>
      <c r="F16" s="13">
        <f t="shared" ref="F16:F18" si="1">SUM(D16-C16)</f>
        <v>1000</v>
      </c>
      <c r="G16" s="13"/>
      <c r="H16" s="13"/>
      <c r="I16" s="13"/>
      <c r="J16" s="46"/>
    </row>
    <row r="17" spans="1:10">
      <c r="A17" s="202"/>
      <c r="B17" s="57"/>
      <c r="C17" s="13"/>
      <c r="D17" s="13"/>
      <c r="E17" s="24"/>
      <c r="F17" s="13">
        <f t="shared" si="1"/>
        <v>0</v>
      </c>
      <c r="G17" s="13"/>
      <c r="H17" s="13"/>
      <c r="I17" s="13"/>
      <c r="J17" s="46"/>
    </row>
    <row r="18" spans="1:10">
      <c r="A18" s="202"/>
      <c r="B18" s="66"/>
      <c r="C18" s="12"/>
      <c r="D18" s="12"/>
      <c r="E18" s="26"/>
      <c r="F18" s="12">
        <f t="shared" si="1"/>
        <v>0</v>
      </c>
      <c r="G18" s="12"/>
      <c r="H18" s="12"/>
      <c r="I18" s="12"/>
      <c r="J18" s="48"/>
    </row>
    <row r="19" spans="1:10">
      <c r="A19" s="202"/>
      <c r="B19" s="57"/>
      <c r="C19" s="13"/>
      <c r="D19" s="13"/>
      <c r="E19" s="24"/>
      <c r="F19" s="13"/>
      <c r="G19" s="13">
        <f>SUM(D19-C19)</f>
        <v>0</v>
      </c>
      <c r="H19" s="13"/>
      <c r="I19" s="13"/>
      <c r="J19" s="46"/>
    </row>
    <row r="20" spans="1:10">
      <c r="A20" s="202"/>
      <c r="B20" s="57"/>
      <c r="C20" s="13"/>
      <c r="D20" s="13"/>
      <c r="E20" s="24"/>
      <c r="F20" s="13"/>
      <c r="G20" s="13">
        <f t="shared" ref="G20:G21" si="2">SUM(D20-C20)</f>
        <v>0</v>
      </c>
      <c r="H20" s="13"/>
      <c r="I20" s="13"/>
      <c r="J20" s="46"/>
    </row>
    <row r="21" spans="1:10">
      <c r="A21" s="202"/>
      <c r="B21" s="66"/>
      <c r="C21" s="12"/>
      <c r="D21" s="12"/>
      <c r="E21" s="26"/>
      <c r="F21" s="12"/>
      <c r="G21" s="12">
        <f t="shared" si="2"/>
        <v>0</v>
      </c>
      <c r="H21" s="12"/>
      <c r="I21" s="12"/>
      <c r="J21" s="48"/>
    </row>
    <row r="22" spans="1:10">
      <c r="A22" s="202"/>
      <c r="B22" s="57"/>
      <c r="C22" s="13"/>
      <c r="D22" s="13"/>
      <c r="E22" s="24"/>
      <c r="F22" s="13"/>
      <c r="G22" s="13"/>
      <c r="H22" s="13"/>
      <c r="I22" s="13">
        <f>SUM(D22-C22)</f>
        <v>0</v>
      </c>
      <c r="J22" s="46"/>
    </row>
    <row r="23" spans="1:10" ht="15.75" thickBot="1">
      <c r="A23" s="202"/>
      <c r="B23" s="93"/>
      <c r="C23" s="22"/>
      <c r="D23" s="22"/>
      <c r="E23" s="25"/>
      <c r="F23" s="22"/>
      <c r="G23" s="22"/>
      <c r="H23" s="22"/>
      <c r="I23" s="22">
        <f>SUM(D23-C23)</f>
        <v>0</v>
      </c>
      <c r="J23" s="94"/>
    </row>
    <row r="24" spans="1:10" ht="15" customHeight="1">
      <c r="A24" s="188" t="s">
        <v>20</v>
      </c>
      <c r="B24" s="134"/>
      <c r="C24" s="32"/>
      <c r="D24" s="32"/>
      <c r="E24" s="135"/>
      <c r="F24" s="32">
        <f>SUM(D24-C24)</f>
        <v>0</v>
      </c>
      <c r="G24" s="32"/>
      <c r="H24" s="32"/>
      <c r="I24" s="32"/>
      <c r="J24" s="50"/>
    </row>
    <row r="25" spans="1:10">
      <c r="A25" s="189"/>
      <c r="B25" s="74"/>
      <c r="C25" s="12"/>
      <c r="D25" s="12"/>
      <c r="E25" s="118">
        <v>1</v>
      </c>
      <c r="F25" s="12">
        <f>SUM(D25-C25)</f>
        <v>0</v>
      </c>
      <c r="G25" s="12"/>
      <c r="H25" s="12"/>
      <c r="I25" s="12"/>
      <c r="J25" s="122"/>
    </row>
    <row r="26" spans="1:10">
      <c r="A26" s="189"/>
      <c r="B26" s="60"/>
      <c r="C26" s="13"/>
      <c r="D26" s="13"/>
      <c r="E26" s="95"/>
      <c r="F26" s="13"/>
      <c r="G26" s="13"/>
      <c r="H26" s="13"/>
      <c r="I26" s="13">
        <f>SUM(D26-C26)</f>
        <v>0</v>
      </c>
      <c r="J26" s="61"/>
    </row>
    <row r="27" spans="1:10">
      <c r="A27" s="189"/>
      <c r="B27" s="60"/>
      <c r="C27" s="13"/>
      <c r="D27" s="13"/>
      <c r="E27" s="95"/>
      <c r="F27" s="13"/>
      <c r="G27" s="13"/>
      <c r="H27" s="13"/>
      <c r="I27" s="13">
        <f t="shared" ref="I27:I30" si="3">SUM(D27-C27)</f>
        <v>0</v>
      </c>
      <c r="J27" s="46"/>
    </row>
    <row r="28" spans="1:10">
      <c r="A28" s="189"/>
      <c r="B28" s="60"/>
      <c r="C28" s="13"/>
      <c r="D28" s="13"/>
      <c r="E28" s="95"/>
      <c r="F28" s="13"/>
      <c r="G28" s="13"/>
      <c r="H28" s="13"/>
      <c r="I28" s="13">
        <f t="shared" si="3"/>
        <v>0</v>
      </c>
      <c r="J28" s="46"/>
    </row>
    <row r="29" spans="1:10">
      <c r="A29" s="189"/>
      <c r="B29" s="60"/>
      <c r="C29" s="13"/>
      <c r="D29" s="13"/>
      <c r="E29" s="95"/>
      <c r="F29" s="13"/>
      <c r="G29" s="13"/>
      <c r="H29" s="13"/>
      <c r="I29" s="13">
        <f t="shared" si="3"/>
        <v>0</v>
      </c>
      <c r="J29" s="42"/>
    </row>
    <row r="30" spans="1:10" ht="15.75" thickBot="1">
      <c r="A30" s="189"/>
      <c r="B30" s="60"/>
      <c r="C30" s="13"/>
      <c r="D30" s="13"/>
      <c r="E30" s="95"/>
      <c r="F30" s="13"/>
      <c r="G30" s="13"/>
      <c r="H30" s="13"/>
      <c r="I30" s="13">
        <f t="shared" si="3"/>
        <v>0</v>
      </c>
      <c r="J30" s="42"/>
    </row>
    <row r="31" spans="1:10" ht="15.75" thickBot="1">
      <c r="A31" s="203" t="s">
        <v>9</v>
      </c>
      <c r="B31" s="204"/>
      <c r="C31" s="29">
        <f>SUM(C5:C30)</f>
        <v>14737.58</v>
      </c>
      <c r="D31" s="114">
        <f>SUM(D5:D30)</f>
        <v>2500</v>
      </c>
      <c r="E31" s="79">
        <f>SUM(E24:E30)</f>
        <v>1</v>
      </c>
      <c r="F31" s="80">
        <f>SUM(F5:F30)</f>
        <v>287.5</v>
      </c>
      <c r="G31" s="81">
        <f>SUM(G5:G30)</f>
        <v>-11667.5</v>
      </c>
      <c r="H31" s="81">
        <f>SUM(H5:H30)</f>
        <v>0</v>
      </c>
      <c r="I31" s="82">
        <f>SUM(I5:I30)</f>
        <v>-857.57999999999993</v>
      </c>
      <c r="J31" s="83">
        <f>SUM(F31:I31)</f>
        <v>-12237.58</v>
      </c>
    </row>
    <row r="32" spans="1:10">
      <c r="A32" s="203"/>
      <c r="B32" s="205"/>
      <c r="C32" s="205"/>
      <c r="D32" s="205"/>
      <c r="E32" s="205"/>
      <c r="F32" s="206"/>
      <c r="G32" s="206"/>
      <c r="H32" s="206"/>
      <c r="I32" s="206"/>
      <c r="J32" s="207"/>
    </row>
    <row r="33" spans="1:10">
      <c r="A33" s="208" t="s">
        <v>17</v>
      </c>
      <c r="B33" s="209"/>
      <c r="C33" s="210"/>
      <c r="D33" s="29">
        <f>SUM(D24:D30)</f>
        <v>0</v>
      </c>
      <c r="E33" s="211"/>
      <c r="F33" s="205"/>
      <c r="G33" s="205"/>
      <c r="H33" s="205"/>
      <c r="I33" s="205"/>
      <c r="J33" s="212"/>
    </row>
    <row r="34" spans="1:10">
      <c r="A34" s="213" t="s">
        <v>10</v>
      </c>
      <c r="B34" s="214"/>
      <c r="C34" s="215"/>
      <c r="D34" s="29">
        <f>SUM(F5+G6+G7+G8+G9+G10+G11+G12+G13+I14+I15+F17+F18+G21)</f>
        <v>-13237.58</v>
      </c>
      <c r="E34" s="211"/>
      <c r="F34" s="205"/>
      <c r="G34" s="205"/>
      <c r="H34" s="205"/>
      <c r="I34" s="205"/>
      <c r="J34" s="212"/>
    </row>
    <row r="35" spans="1:10">
      <c r="A35" s="3"/>
      <c r="B35" s="4"/>
      <c r="C35" s="36"/>
      <c r="D35" s="36"/>
      <c r="E35" s="4"/>
      <c r="F35" s="4"/>
      <c r="G35" s="4"/>
      <c r="H35" s="4"/>
      <c r="I35" s="4"/>
      <c r="J35" s="5"/>
    </row>
    <row r="36" spans="1:10" ht="15.75" thickBot="1">
      <c r="A36" s="7"/>
      <c r="B36" s="6"/>
      <c r="C36" s="6"/>
      <c r="D36" s="6"/>
      <c r="E36" s="6"/>
      <c r="F36" s="6"/>
      <c r="G36" s="8"/>
      <c r="H36" s="6"/>
      <c r="I36" s="6"/>
      <c r="J36" s="9"/>
    </row>
  </sheetData>
  <mergeCells count="12">
    <mergeCell ref="A31:B31"/>
    <mergeCell ref="A32:J32"/>
    <mergeCell ref="A33:C33"/>
    <mergeCell ref="E33:J33"/>
    <mergeCell ref="A34:C34"/>
    <mergeCell ref="E34:J34"/>
    <mergeCell ref="A24:A30"/>
    <mergeCell ref="A1:J1"/>
    <mergeCell ref="A2:J2"/>
    <mergeCell ref="F3:I3"/>
    <mergeCell ref="A5:A13"/>
    <mergeCell ref="A16:A23"/>
  </mergeCells>
  <conditionalFormatting sqref="D33:D34 J31 F5:I31">
    <cfRule type="cellIs" dxfId="15" priority="2" operator="lessThan">
      <formula>0</formula>
    </cfRule>
  </conditionalFormatting>
  <conditionalFormatting sqref="D33:D34 J31 F5:I31">
    <cfRule type="cellIs" dxfId="14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J44"/>
  <sheetViews>
    <sheetView zoomScaleNormal="100" workbookViewId="0">
      <selection activeCell="N24" sqref="N24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25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9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99" t="s">
        <v>18</v>
      </c>
      <c r="B5" s="53" t="s">
        <v>32</v>
      </c>
      <c r="C5" s="30">
        <v>250</v>
      </c>
      <c r="D5" s="30"/>
      <c r="E5" s="23"/>
      <c r="F5" s="92">
        <f>SUM(D5-C5)</f>
        <v>-250</v>
      </c>
      <c r="G5" s="92"/>
      <c r="H5" s="30"/>
      <c r="I5" s="30"/>
      <c r="J5" s="41"/>
    </row>
    <row r="6" spans="1:10">
      <c r="A6" s="200"/>
      <c r="B6" s="54" t="s">
        <v>34</v>
      </c>
      <c r="C6" s="13">
        <v>2500</v>
      </c>
      <c r="D6" s="13"/>
      <c r="E6" s="24"/>
      <c r="F6" s="16">
        <f t="shared" ref="F6:F11" si="0">SUM(D6-C6)</f>
        <v>-2500</v>
      </c>
      <c r="G6" s="16"/>
      <c r="H6" s="13"/>
      <c r="I6" s="13"/>
      <c r="J6" s="46"/>
    </row>
    <row r="7" spans="1:10">
      <c r="A7" s="200"/>
      <c r="B7" s="54" t="s">
        <v>43</v>
      </c>
      <c r="C7" s="13">
        <v>2500</v>
      </c>
      <c r="D7" s="13"/>
      <c r="E7" s="24"/>
      <c r="F7" s="16">
        <f t="shared" si="0"/>
        <v>-2500</v>
      </c>
      <c r="G7" s="16"/>
      <c r="H7" s="13"/>
      <c r="I7" s="13"/>
      <c r="J7" s="46"/>
    </row>
    <row r="8" spans="1:10">
      <c r="A8" s="200"/>
      <c r="B8" s="54" t="s">
        <v>36</v>
      </c>
      <c r="C8" s="13">
        <v>712.5</v>
      </c>
      <c r="D8" s="13"/>
      <c r="E8" s="24"/>
      <c r="F8" s="16">
        <f t="shared" si="0"/>
        <v>-712.5</v>
      </c>
      <c r="G8" s="16"/>
      <c r="H8" s="13"/>
      <c r="I8" s="13"/>
      <c r="J8" s="96"/>
    </row>
    <row r="9" spans="1:10">
      <c r="A9" s="200"/>
      <c r="B9" s="54" t="s">
        <v>33</v>
      </c>
      <c r="C9" s="16">
        <v>701.25</v>
      </c>
      <c r="D9" s="13"/>
      <c r="E9" s="24"/>
      <c r="F9" s="16">
        <f t="shared" si="0"/>
        <v>-701.25</v>
      </c>
      <c r="G9" s="16"/>
      <c r="H9" s="13"/>
      <c r="I9" s="13"/>
      <c r="J9" s="42"/>
    </row>
    <row r="10" spans="1:10">
      <c r="A10" s="200"/>
      <c r="B10" s="54" t="s">
        <v>35</v>
      </c>
      <c r="C10" s="13">
        <v>356.25</v>
      </c>
      <c r="D10" s="13"/>
      <c r="E10" s="24"/>
      <c r="F10" s="16">
        <f t="shared" si="0"/>
        <v>-356.25</v>
      </c>
      <c r="G10" s="16"/>
      <c r="H10" s="13"/>
      <c r="I10" s="13"/>
      <c r="J10" s="42"/>
    </row>
    <row r="11" spans="1:10">
      <c r="A11" s="200"/>
      <c r="B11" s="123" t="s">
        <v>42</v>
      </c>
      <c r="C11" s="37">
        <v>890.63</v>
      </c>
      <c r="D11" s="12"/>
      <c r="E11" s="26"/>
      <c r="F11" s="37">
        <f t="shared" si="0"/>
        <v>-890.63</v>
      </c>
      <c r="G11" s="37"/>
      <c r="H11" s="12"/>
      <c r="I11" s="12"/>
      <c r="J11" s="124"/>
    </row>
    <row r="12" spans="1:10">
      <c r="A12" s="200"/>
      <c r="B12" s="54"/>
      <c r="C12" s="13"/>
      <c r="D12" s="13"/>
      <c r="E12" s="24"/>
      <c r="F12" s="13"/>
      <c r="G12" s="16">
        <f t="shared" ref="G12:G18" si="1">SUM(D12-C12)</f>
        <v>0</v>
      </c>
      <c r="H12" s="13"/>
      <c r="I12" s="13"/>
      <c r="J12" s="43"/>
    </row>
    <row r="13" spans="1:10">
      <c r="A13" s="200"/>
      <c r="B13" s="54"/>
      <c r="C13" s="13"/>
      <c r="D13" s="13"/>
      <c r="E13" s="24"/>
      <c r="F13" s="13"/>
      <c r="G13" s="16">
        <f t="shared" si="1"/>
        <v>0</v>
      </c>
      <c r="H13" s="13"/>
      <c r="I13" s="13"/>
      <c r="J13" s="43"/>
    </row>
    <row r="14" spans="1:10">
      <c r="A14" s="200"/>
      <c r="B14" s="54"/>
      <c r="C14" s="13"/>
      <c r="D14" s="13"/>
      <c r="E14" s="24"/>
      <c r="F14" s="13"/>
      <c r="G14" s="16">
        <f t="shared" si="1"/>
        <v>0</v>
      </c>
      <c r="H14" s="13"/>
      <c r="I14" s="13"/>
      <c r="J14" s="43"/>
    </row>
    <row r="15" spans="1:10">
      <c r="A15" s="200"/>
      <c r="B15" s="54"/>
      <c r="C15" s="13"/>
      <c r="D15" s="13"/>
      <c r="E15" s="24"/>
      <c r="F15" s="13"/>
      <c r="G15" s="16">
        <f t="shared" si="1"/>
        <v>0</v>
      </c>
      <c r="H15" s="13"/>
      <c r="I15" s="13"/>
      <c r="J15" s="43"/>
    </row>
    <row r="16" spans="1:10">
      <c r="A16" s="200"/>
      <c r="B16" s="54"/>
      <c r="C16" s="13"/>
      <c r="D16" s="13"/>
      <c r="E16" s="24"/>
      <c r="F16" s="13"/>
      <c r="G16" s="16">
        <f t="shared" si="1"/>
        <v>0</v>
      </c>
      <c r="H16" s="13"/>
      <c r="I16" s="13"/>
      <c r="J16" s="43"/>
    </row>
    <row r="17" spans="1:10">
      <c r="A17" s="200"/>
      <c r="B17" s="54"/>
      <c r="C17" s="13"/>
      <c r="D17" s="13"/>
      <c r="E17" s="24"/>
      <c r="F17" s="13"/>
      <c r="G17" s="16">
        <f t="shared" si="1"/>
        <v>0</v>
      </c>
      <c r="H17" s="13"/>
      <c r="I17" s="13"/>
      <c r="J17" s="43"/>
    </row>
    <row r="18" spans="1:10">
      <c r="A18" s="200"/>
      <c r="B18" s="123"/>
      <c r="C18" s="12"/>
      <c r="D18" s="12"/>
      <c r="E18" s="26"/>
      <c r="F18" s="12"/>
      <c r="G18" s="37">
        <f t="shared" si="1"/>
        <v>0</v>
      </c>
      <c r="H18" s="12"/>
      <c r="I18" s="12"/>
      <c r="J18" s="124"/>
    </row>
    <row r="19" spans="1:10">
      <c r="A19" s="200"/>
      <c r="B19" s="54"/>
      <c r="C19" s="13"/>
      <c r="D19" s="13"/>
      <c r="E19" s="24"/>
      <c r="F19" s="13"/>
      <c r="G19" s="16"/>
      <c r="H19" s="13"/>
      <c r="I19" s="13">
        <f t="shared" ref="I19:I20" si="2">SUM(D19-C19)</f>
        <v>0</v>
      </c>
      <c r="J19" s="44"/>
    </row>
    <row r="20" spans="1:10" ht="15.75" thickBot="1">
      <c r="A20" s="216"/>
      <c r="B20" s="55"/>
      <c r="C20" s="22"/>
      <c r="D20" s="22"/>
      <c r="E20" s="25"/>
      <c r="F20" s="22"/>
      <c r="G20" s="21"/>
      <c r="H20" s="22"/>
      <c r="I20" s="21">
        <f t="shared" si="2"/>
        <v>0</v>
      </c>
      <c r="J20" s="45"/>
    </row>
    <row r="21" spans="1:10" ht="15" customHeight="1">
      <c r="A21" s="201" t="s">
        <v>19</v>
      </c>
      <c r="B21" s="57" t="s">
        <v>37</v>
      </c>
      <c r="C21" s="13">
        <v>2528.7600000000002</v>
      </c>
      <c r="D21" s="13">
        <v>1925</v>
      </c>
      <c r="E21" s="24"/>
      <c r="F21" s="13">
        <f>SUM(D21-C21)</f>
        <v>-603.76000000000022</v>
      </c>
      <c r="G21" s="13"/>
      <c r="H21" s="13"/>
      <c r="I21" s="13"/>
      <c r="J21" s="46"/>
    </row>
    <row r="22" spans="1:10">
      <c r="A22" s="202"/>
      <c r="B22" s="57"/>
      <c r="C22" s="13"/>
      <c r="D22" s="13"/>
      <c r="E22" s="24"/>
      <c r="F22" s="13">
        <f t="shared" ref="F22:F23" si="3">SUM(D22-C22)</f>
        <v>0</v>
      </c>
      <c r="G22" s="13"/>
      <c r="H22" s="13"/>
      <c r="I22" s="13"/>
      <c r="J22" s="46"/>
    </row>
    <row r="23" spans="1:10">
      <c r="A23" s="202"/>
      <c r="B23" s="66"/>
      <c r="C23" s="12"/>
      <c r="D23" s="12"/>
      <c r="E23" s="26"/>
      <c r="F23" s="12">
        <f t="shared" si="3"/>
        <v>0</v>
      </c>
      <c r="G23" s="12"/>
      <c r="H23" s="12"/>
      <c r="I23" s="12"/>
      <c r="J23" s="48"/>
    </row>
    <row r="24" spans="1:10">
      <c r="A24" s="202"/>
      <c r="B24" s="57"/>
      <c r="C24" s="13"/>
      <c r="D24" s="13"/>
      <c r="E24" s="24"/>
      <c r="F24" s="13"/>
      <c r="G24" s="13">
        <f>SUM(D24-C24)</f>
        <v>0</v>
      </c>
      <c r="H24" s="13"/>
      <c r="I24" s="13"/>
      <c r="J24" s="46"/>
    </row>
    <row r="25" spans="1:10">
      <c r="A25" s="202"/>
      <c r="B25" s="66"/>
      <c r="C25" s="12"/>
      <c r="D25" s="12"/>
      <c r="E25" s="26"/>
      <c r="F25" s="12"/>
      <c r="G25" s="12">
        <f>SUM(D25-C25)</f>
        <v>0</v>
      </c>
      <c r="H25" s="12"/>
      <c r="I25" s="12"/>
      <c r="J25" s="48"/>
    </row>
    <row r="26" spans="1:10">
      <c r="A26" s="202"/>
      <c r="B26" s="63"/>
      <c r="C26" s="13"/>
      <c r="D26" s="13"/>
      <c r="E26" s="24"/>
      <c r="F26" s="13"/>
      <c r="G26" s="13"/>
      <c r="H26" s="13"/>
      <c r="I26" s="13">
        <f>SUM(D26-C26)</f>
        <v>0</v>
      </c>
      <c r="J26" s="46"/>
    </row>
    <row r="27" spans="1:10" ht="15.75" thickBot="1">
      <c r="A27" s="202"/>
      <c r="B27" s="93"/>
      <c r="C27" s="22"/>
      <c r="D27" s="22"/>
      <c r="E27" s="25"/>
      <c r="F27" s="22"/>
      <c r="G27" s="22"/>
      <c r="H27" s="22"/>
      <c r="I27" s="22">
        <f>SUM(D27-C27)</f>
        <v>0</v>
      </c>
      <c r="J27" s="94"/>
    </row>
    <row r="28" spans="1:10" ht="15" customHeight="1">
      <c r="A28" s="188" t="s">
        <v>20</v>
      </c>
      <c r="B28" s="60"/>
      <c r="C28" s="13"/>
      <c r="D28" s="13"/>
      <c r="E28" s="95"/>
      <c r="F28" s="13">
        <f>SUM(D28-C28)</f>
        <v>0</v>
      </c>
      <c r="G28" s="13"/>
      <c r="H28" s="13"/>
      <c r="I28" s="13"/>
      <c r="J28" s="42"/>
    </row>
    <row r="29" spans="1:10">
      <c r="A29" s="189"/>
      <c r="B29" s="60"/>
      <c r="C29" s="13"/>
      <c r="D29" s="13"/>
      <c r="E29" s="95">
        <v>1</v>
      </c>
      <c r="F29" s="13">
        <f t="shared" ref="F29:F31" si="4">SUM(D29-C29)</f>
        <v>0</v>
      </c>
      <c r="G29" s="13"/>
      <c r="H29" s="13"/>
      <c r="I29" s="13"/>
      <c r="J29" s="61"/>
    </row>
    <row r="30" spans="1:10">
      <c r="A30" s="189"/>
      <c r="B30" s="60"/>
      <c r="C30" s="13"/>
      <c r="D30" s="13"/>
      <c r="E30" s="95"/>
      <c r="F30" s="13">
        <f t="shared" si="4"/>
        <v>0</v>
      </c>
      <c r="G30" s="13"/>
      <c r="H30" s="13"/>
      <c r="I30" s="13"/>
      <c r="J30" s="61"/>
    </row>
    <row r="31" spans="1:10">
      <c r="A31" s="189"/>
      <c r="B31" s="74"/>
      <c r="C31" s="12"/>
      <c r="D31" s="12"/>
      <c r="E31" s="118"/>
      <c r="F31" s="12">
        <f t="shared" si="4"/>
        <v>0</v>
      </c>
      <c r="G31" s="12"/>
      <c r="H31" s="12"/>
      <c r="I31" s="12"/>
      <c r="J31" s="122"/>
    </row>
    <row r="32" spans="1:10">
      <c r="A32" s="189"/>
      <c r="B32" s="77"/>
      <c r="C32" s="133"/>
      <c r="D32" s="133"/>
      <c r="E32" s="119"/>
      <c r="F32" s="133"/>
      <c r="G32" s="133">
        <f>SUM(D32-C32)</f>
        <v>0</v>
      </c>
      <c r="H32" s="133"/>
      <c r="I32" s="133"/>
      <c r="J32" s="136"/>
    </row>
    <row r="33" spans="1:10">
      <c r="A33" s="189"/>
      <c r="B33" s="60"/>
      <c r="C33" s="13"/>
      <c r="D33" s="13"/>
      <c r="E33" s="95">
        <v>1</v>
      </c>
      <c r="F33" s="13"/>
      <c r="G33" s="13"/>
      <c r="H33" s="13">
        <f>SUM(D33-C33)</f>
        <v>0</v>
      </c>
      <c r="I33" s="13"/>
      <c r="J33" s="42"/>
    </row>
    <row r="34" spans="1:10">
      <c r="A34" s="189"/>
      <c r="B34" s="74"/>
      <c r="C34" s="12"/>
      <c r="D34" s="12"/>
      <c r="E34" s="118"/>
      <c r="F34" s="12"/>
      <c r="G34" s="12"/>
      <c r="H34" s="12">
        <f>SUM(D34-C34)</f>
        <v>0</v>
      </c>
      <c r="I34" s="12"/>
      <c r="J34" s="122"/>
    </row>
    <row r="35" spans="1:10">
      <c r="A35" s="189"/>
      <c r="B35" s="60"/>
      <c r="C35" s="13"/>
      <c r="D35" s="13"/>
      <c r="E35" s="95"/>
      <c r="F35" s="13"/>
      <c r="G35" s="13"/>
      <c r="H35" s="13"/>
      <c r="I35" s="13">
        <f>SUM(D35-C35)</f>
        <v>0</v>
      </c>
      <c r="J35" s="42"/>
    </row>
    <row r="36" spans="1:10">
      <c r="A36" s="189"/>
      <c r="B36" s="52"/>
      <c r="C36" s="13"/>
      <c r="D36" s="13"/>
      <c r="E36" s="95"/>
      <c r="F36" s="13"/>
      <c r="G36" s="13"/>
      <c r="H36" s="13"/>
      <c r="I36" s="13">
        <f t="shared" ref="I36:I38" si="5">SUM(D36-C36)</f>
        <v>0</v>
      </c>
      <c r="J36" s="42"/>
    </row>
    <row r="37" spans="1:10">
      <c r="A37" s="189"/>
      <c r="B37" s="60"/>
      <c r="C37" s="13"/>
      <c r="D37" s="13"/>
      <c r="E37" s="95"/>
      <c r="F37" s="13"/>
      <c r="G37" s="13"/>
      <c r="H37" s="13"/>
      <c r="I37" s="13">
        <f t="shared" si="5"/>
        <v>0</v>
      </c>
      <c r="J37" s="42"/>
    </row>
    <row r="38" spans="1:10" ht="15.75" thickBot="1">
      <c r="A38" s="189"/>
      <c r="B38" s="60"/>
      <c r="C38" s="13"/>
      <c r="D38" s="13"/>
      <c r="E38" s="95"/>
      <c r="F38" s="13"/>
      <c r="G38" s="13"/>
      <c r="H38" s="13"/>
      <c r="I38" s="13">
        <f t="shared" si="5"/>
        <v>0</v>
      </c>
      <c r="J38" s="61"/>
    </row>
    <row r="39" spans="1:10" ht="15.75" thickBot="1">
      <c r="A39" s="203" t="s">
        <v>9</v>
      </c>
      <c r="B39" s="204"/>
      <c r="C39" s="29">
        <f>SUM(C5:C38)</f>
        <v>10439.39</v>
      </c>
      <c r="D39" s="114">
        <f>SUM(D5:D38)</f>
        <v>1925</v>
      </c>
      <c r="E39" s="79">
        <f>SUM(E28:E38)</f>
        <v>2</v>
      </c>
      <c r="F39" s="80">
        <f>SUM(F5:F38)</f>
        <v>-8514.39</v>
      </c>
      <c r="G39" s="81">
        <f>SUM(G5:G38)</f>
        <v>0</v>
      </c>
      <c r="H39" s="81">
        <f>SUM(H5:H38)</f>
        <v>0</v>
      </c>
      <c r="I39" s="82">
        <f>SUM(I5:I38)</f>
        <v>0</v>
      </c>
      <c r="J39" s="83">
        <f>SUM(F39:I39)</f>
        <v>-8514.39</v>
      </c>
    </row>
    <row r="40" spans="1:10">
      <c r="A40" s="203"/>
      <c r="B40" s="205"/>
      <c r="C40" s="205"/>
      <c r="D40" s="205"/>
      <c r="E40" s="205"/>
      <c r="F40" s="206"/>
      <c r="G40" s="206"/>
      <c r="H40" s="206"/>
      <c r="I40" s="206"/>
      <c r="J40" s="207"/>
    </row>
    <row r="41" spans="1:10">
      <c r="A41" s="208" t="s">
        <v>17</v>
      </c>
      <c r="B41" s="209"/>
      <c r="C41" s="210"/>
      <c r="D41" s="29">
        <f>SUM(D28:D38)</f>
        <v>0</v>
      </c>
      <c r="E41" s="217" t="s">
        <v>27</v>
      </c>
      <c r="F41" s="218"/>
      <c r="G41" s="219">
        <f>SUM(D34)</f>
        <v>0</v>
      </c>
      <c r="H41" s="218"/>
      <c r="I41" s="131"/>
      <c r="J41" s="132"/>
    </row>
    <row r="42" spans="1:10">
      <c r="A42" s="213" t="s">
        <v>10</v>
      </c>
      <c r="B42" s="214"/>
      <c r="C42" s="215"/>
      <c r="D42" s="29">
        <f>SUM(F5+F6+F7+F8+F9+F10+F11+G12+G13+G14+G15+G16+G17+G18+I19+I20+F21+G25+F26)</f>
        <v>-8514.39</v>
      </c>
      <c r="E42" s="211"/>
      <c r="F42" s="205"/>
      <c r="G42" s="205"/>
      <c r="H42" s="205"/>
      <c r="I42" s="205"/>
      <c r="J42" s="212"/>
    </row>
    <row r="43" spans="1:10">
      <c r="A43" s="3"/>
      <c r="B43" s="4"/>
      <c r="C43" s="36"/>
      <c r="D43" s="36"/>
      <c r="E43" s="4"/>
      <c r="F43" s="4"/>
      <c r="G43" s="4"/>
      <c r="H43" s="4"/>
      <c r="I43" s="4"/>
      <c r="J43" s="5"/>
    </row>
    <row r="44" spans="1:10" ht="15.75" thickBot="1">
      <c r="A44" s="7"/>
      <c r="B44" s="6"/>
      <c r="C44" s="6"/>
      <c r="D44" s="6"/>
      <c r="E44" s="6"/>
      <c r="F44" s="6"/>
      <c r="G44" s="8"/>
      <c r="H44" s="6"/>
      <c r="I44" s="6"/>
      <c r="J44" s="9"/>
    </row>
  </sheetData>
  <mergeCells count="13">
    <mergeCell ref="A39:B39"/>
    <mergeCell ref="A40:J40"/>
    <mergeCell ref="A41:C41"/>
    <mergeCell ref="A42:C42"/>
    <mergeCell ref="E42:J42"/>
    <mergeCell ref="E41:F41"/>
    <mergeCell ref="G41:H41"/>
    <mergeCell ref="A28:A38"/>
    <mergeCell ref="A1:J1"/>
    <mergeCell ref="A2:J2"/>
    <mergeCell ref="F3:I3"/>
    <mergeCell ref="A5:A20"/>
    <mergeCell ref="A21:A27"/>
  </mergeCells>
  <conditionalFormatting sqref="D41:D42 J39 F5:I39">
    <cfRule type="cellIs" dxfId="13" priority="2" operator="lessThan">
      <formula>0</formula>
    </cfRule>
  </conditionalFormatting>
  <conditionalFormatting sqref="D41:D42 J39 F5:I39">
    <cfRule type="cellIs" dxfId="12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J52"/>
  <sheetViews>
    <sheetView zoomScaleNormal="100" workbookViewId="0">
      <selection activeCell="O9" sqref="O9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8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51" t="s">
        <v>12</v>
      </c>
      <c r="H4" s="51" t="s">
        <v>1</v>
      </c>
      <c r="I4" s="51" t="s">
        <v>3</v>
      </c>
      <c r="J4" s="15"/>
    </row>
    <row r="5" spans="1:10">
      <c r="A5" s="199" t="s">
        <v>18</v>
      </c>
      <c r="B5" s="117" t="s">
        <v>35</v>
      </c>
      <c r="C5" s="30">
        <v>573</v>
      </c>
      <c r="D5" s="30"/>
      <c r="E5" s="23"/>
      <c r="F5" s="30">
        <f>SUM(D5-C5)</f>
        <v>-573</v>
      </c>
      <c r="G5" s="30"/>
      <c r="H5" s="30"/>
      <c r="I5" s="30"/>
      <c r="J5" s="41"/>
    </row>
    <row r="6" spans="1:10">
      <c r="A6" s="200"/>
      <c r="B6" s="137" t="s">
        <v>36</v>
      </c>
      <c r="C6" s="13">
        <v>712</v>
      </c>
      <c r="D6" s="13"/>
      <c r="E6" s="24"/>
      <c r="F6" s="16">
        <f>SUM(D6-C6)</f>
        <v>-712</v>
      </c>
      <c r="G6" s="13"/>
      <c r="H6" s="13"/>
      <c r="I6" s="13"/>
      <c r="J6" s="42"/>
    </row>
    <row r="7" spans="1:10">
      <c r="A7" s="200"/>
      <c r="B7" s="123" t="s">
        <v>42</v>
      </c>
      <c r="C7" s="12">
        <v>900</v>
      </c>
      <c r="D7" s="12"/>
      <c r="E7" s="26"/>
      <c r="F7" s="37">
        <f>SUM(D7-C7)</f>
        <v>-900</v>
      </c>
      <c r="G7" s="12"/>
      <c r="H7" s="12"/>
      <c r="I7" s="12"/>
      <c r="J7" s="75"/>
    </row>
    <row r="8" spans="1:10">
      <c r="A8" s="200"/>
      <c r="B8" s="54" t="s">
        <v>40</v>
      </c>
      <c r="C8" s="13">
        <v>775</v>
      </c>
      <c r="D8" s="13"/>
      <c r="E8" s="24"/>
      <c r="F8" s="13"/>
      <c r="G8" s="13">
        <f t="shared" ref="G8:G13" si="0">SUM(D8-C8)</f>
        <v>-775</v>
      </c>
      <c r="H8" s="13"/>
      <c r="I8" s="13"/>
      <c r="J8" s="42"/>
    </row>
    <row r="9" spans="1:10">
      <c r="A9" s="200"/>
      <c r="B9" s="54" t="s">
        <v>33</v>
      </c>
      <c r="C9" s="16">
        <v>1500</v>
      </c>
      <c r="D9" s="13"/>
      <c r="E9" s="24"/>
      <c r="F9" s="13"/>
      <c r="G9" s="13">
        <f t="shared" si="0"/>
        <v>-1500</v>
      </c>
      <c r="H9" s="13"/>
      <c r="I9" s="13"/>
      <c r="J9" s="42"/>
    </row>
    <row r="10" spans="1:10">
      <c r="A10" s="200"/>
      <c r="B10" s="54" t="s">
        <v>43</v>
      </c>
      <c r="C10" s="16">
        <v>867</v>
      </c>
      <c r="D10" s="13"/>
      <c r="E10" s="24"/>
      <c r="F10" s="13"/>
      <c r="G10" s="13">
        <f t="shared" si="0"/>
        <v>-867</v>
      </c>
      <c r="H10" s="13"/>
      <c r="I10" s="13"/>
      <c r="J10" s="42"/>
    </row>
    <row r="11" spans="1:10">
      <c r="A11" s="200"/>
      <c r="B11" s="54" t="s">
        <v>34</v>
      </c>
      <c r="C11" s="13">
        <v>1080</v>
      </c>
      <c r="D11" s="13"/>
      <c r="E11" s="24"/>
      <c r="F11" s="13"/>
      <c r="G11" s="13">
        <f t="shared" si="0"/>
        <v>-1080</v>
      </c>
      <c r="H11" s="13"/>
      <c r="I11" s="13"/>
      <c r="J11" s="42"/>
    </row>
    <row r="12" spans="1:10">
      <c r="A12" s="200"/>
      <c r="B12" s="54"/>
      <c r="C12" s="13"/>
      <c r="D12" s="13"/>
      <c r="E12" s="24"/>
      <c r="F12" s="13"/>
      <c r="G12" s="13">
        <f t="shared" si="0"/>
        <v>0</v>
      </c>
      <c r="H12" s="13"/>
      <c r="I12" s="13"/>
      <c r="J12" s="42"/>
    </row>
    <row r="13" spans="1:10">
      <c r="A13" s="200"/>
      <c r="B13" s="123"/>
      <c r="C13" s="12"/>
      <c r="D13" s="12"/>
      <c r="E13" s="26"/>
      <c r="F13" s="12"/>
      <c r="G13" s="12">
        <f t="shared" si="0"/>
        <v>0</v>
      </c>
      <c r="H13" s="12"/>
      <c r="I13" s="12"/>
      <c r="J13" s="122"/>
    </row>
    <row r="14" spans="1:10" ht="15.75" thickBot="1">
      <c r="A14" s="216"/>
      <c r="B14" s="55"/>
      <c r="C14" s="22"/>
      <c r="D14" s="22"/>
      <c r="E14" s="25"/>
      <c r="F14" s="22"/>
      <c r="G14" s="22"/>
      <c r="H14" s="22"/>
      <c r="I14" s="22">
        <f>SUM(D14-C14)</f>
        <v>0</v>
      </c>
      <c r="J14" s="62"/>
    </row>
    <row r="15" spans="1:10" ht="15" customHeight="1">
      <c r="A15" s="201" t="s">
        <v>19</v>
      </c>
      <c r="B15" s="56" t="s">
        <v>32</v>
      </c>
      <c r="C15" s="19">
        <v>2528</v>
      </c>
      <c r="D15" s="13">
        <v>630</v>
      </c>
      <c r="E15" s="24"/>
      <c r="F15" s="13">
        <f t="shared" ref="F15:F19" si="1">SUM(D15-C15)</f>
        <v>-1898</v>
      </c>
      <c r="G15" s="13"/>
      <c r="H15" s="13"/>
      <c r="I15" s="13"/>
      <c r="J15" s="46"/>
    </row>
    <row r="16" spans="1:10">
      <c r="A16" s="202"/>
      <c r="B16" s="57"/>
      <c r="C16" s="13"/>
      <c r="D16" s="13"/>
      <c r="E16" s="24"/>
      <c r="F16" s="13">
        <f t="shared" si="1"/>
        <v>0</v>
      </c>
      <c r="G16" s="13"/>
      <c r="H16" s="13"/>
      <c r="I16" s="13"/>
      <c r="J16" s="46"/>
    </row>
    <row r="17" spans="1:10">
      <c r="A17" s="202"/>
      <c r="B17" s="57"/>
      <c r="C17" s="13"/>
      <c r="D17" s="13"/>
      <c r="E17" s="24"/>
      <c r="F17" s="13">
        <f t="shared" si="1"/>
        <v>0</v>
      </c>
      <c r="G17" s="13"/>
      <c r="H17" s="13"/>
      <c r="I17" s="13"/>
      <c r="J17" s="46"/>
    </row>
    <row r="18" spans="1:10">
      <c r="A18" s="202"/>
      <c r="B18" s="57"/>
      <c r="C18" s="13"/>
      <c r="D18" s="13"/>
      <c r="E18" s="24"/>
      <c r="F18" s="13">
        <f t="shared" si="1"/>
        <v>0</v>
      </c>
      <c r="G18" s="13"/>
      <c r="H18" s="13"/>
      <c r="I18" s="13"/>
      <c r="J18" s="46"/>
    </row>
    <row r="19" spans="1:10">
      <c r="A19" s="202"/>
      <c r="B19" s="57"/>
      <c r="C19" s="13"/>
      <c r="D19" s="13"/>
      <c r="E19" s="27"/>
      <c r="F19" s="13">
        <f t="shared" si="1"/>
        <v>0</v>
      </c>
      <c r="G19" s="13"/>
      <c r="H19" s="13"/>
      <c r="I19" s="13"/>
      <c r="J19" s="46"/>
    </row>
    <row r="20" spans="1:10">
      <c r="A20" s="202"/>
      <c r="B20" s="65"/>
      <c r="C20" s="30"/>
      <c r="D20" s="30"/>
      <c r="E20" s="23"/>
      <c r="F20" s="30"/>
      <c r="G20" s="30">
        <f t="shared" ref="G20" si="2">SUM(D20-C20)</f>
        <v>0</v>
      </c>
      <c r="H20" s="30"/>
      <c r="I20" s="30"/>
      <c r="J20" s="49"/>
    </row>
    <row r="21" spans="1:10">
      <c r="A21" s="202"/>
      <c r="B21" s="66"/>
      <c r="C21" s="12"/>
      <c r="D21" s="12"/>
      <c r="E21" s="26"/>
      <c r="F21" s="12"/>
      <c r="G21" s="12">
        <f t="shared" ref="G21" si="3">SUM(D21-C21)</f>
        <v>0</v>
      </c>
      <c r="H21" s="12"/>
      <c r="I21" s="37"/>
      <c r="J21" s="48"/>
    </row>
    <row r="22" spans="1:10">
      <c r="A22" s="202"/>
      <c r="B22" s="67"/>
      <c r="C22" s="39"/>
      <c r="D22" s="39"/>
      <c r="E22" s="68"/>
      <c r="F22" s="39"/>
      <c r="G22" s="39"/>
      <c r="H22" s="39">
        <f>SUM(D22-C22)</f>
        <v>0</v>
      </c>
      <c r="I22" s="39"/>
      <c r="J22" s="69"/>
    </row>
    <row r="23" spans="1:10">
      <c r="A23" s="202"/>
      <c r="B23" s="57"/>
      <c r="C23" s="13"/>
      <c r="D23" s="13"/>
      <c r="E23" s="24"/>
      <c r="F23" s="13"/>
      <c r="G23" s="13"/>
      <c r="H23" s="13"/>
      <c r="I23" s="13">
        <f t="shared" ref="I23:I29" si="4">SUM(D23-C23)</f>
        <v>0</v>
      </c>
      <c r="J23" s="46"/>
    </row>
    <row r="24" spans="1:10">
      <c r="A24" s="202"/>
      <c r="B24" s="57"/>
      <c r="C24" s="13"/>
      <c r="D24" s="13"/>
      <c r="E24" s="24"/>
      <c r="F24" s="13"/>
      <c r="G24" s="13"/>
      <c r="H24" s="13"/>
      <c r="I24" s="13">
        <f t="shared" si="4"/>
        <v>0</v>
      </c>
      <c r="J24" s="46"/>
    </row>
    <row r="25" spans="1:10">
      <c r="A25" s="202"/>
      <c r="B25" s="57"/>
      <c r="C25" s="13"/>
      <c r="D25" s="13"/>
      <c r="E25" s="24"/>
      <c r="F25" s="13"/>
      <c r="G25" s="13"/>
      <c r="H25" s="13"/>
      <c r="I25" s="13">
        <f t="shared" si="4"/>
        <v>0</v>
      </c>
      <c r="J25" s="46"/>
    </row>
    <row r="26" spans="1:10">
      <c r="A26" s="202"/>
      <c r="B26" s="57"/>
      <c r="C26" s="13"/>
      <c r="D26" s="13"/>
      <c r="E26" s="24"/>
      <c r="F26" s="13"/>
      <c r="G26" s="13"/>
      <c r="H26" s="13"/>
      <c r="I26" s="13">
        <f t="shared" si="4"/>
        <v>0</v>
      </c>
      <c r="J26" s="46"/>
    </row>
    <row r="27" spans="1:10">
      <c r="A27" s="202"/>
      <c r="B27" s="63"/>
      <c r="C27" s="13"/>
      <c r="D27" s="13"/>
      <c r="E27" s="24"/>
      <c r="F27" s="13"/>
      <c r="G27" s="13"/>
      <c r="H27" s="13"/>
      <c r="I27" s="16">
        <f t="shared" si="4"/>
        <v>0</v>
      </c>
      <c r="J27" s="64"/>
    </row>
    <row r="28" spans="1:10">
      <c r="A28" s="202"/>
      <c r="B28" s="57"/>
      <c r="C28" s="13"/>
      <c r="D28" s="13"/>
      <c r="E28" s="24"/>
      <c r="F28" s="13"/>
      <c r="G28" s="13"/>
      <c r="H28" s="13"/>
      <c r="I28" s="13">
        <f t="shared" si="4"/>
        <v>0</v>
      </c>
      <c r="J28" s="46"/>
    </row>
    <row r="29" spans="1:10" ht="15.75" thickBot="1">
      <c r="A29" s="202"/>
      <c r="B29" s="70"/>
      <c r="C29" s="71"/>
      <c r="D29" s="71"/>
      <c r="E29" s="72"/>
      <c r="F29" s="71"/>
      <c r="G29" s="71"/>
      <c r="H29" s="71"/>
      <c r="I29" s="72">
        <f t="shared" si="4"/>
        <v>0</v>
      </c>
      <c r="J29" s="73"/>
    </row>
    <row r="30" spans="1:10" ht="15" customHeight="1">
      <c r="A30" s="188" t="s">
        <v>20</v>
      </c>
      <c r="B30" s="60"/>
      <c r="C30" s="13"/>
      <c r="D30" s="13"/>
      <c r="E30" s="27"/>
      <c r="F30" s="13">
        <f>SUM(D30-C30)</f>
        <v>0</v>
      </c>
      <c r="G30" s="30"/>
      <c r="H30" s="34"/>
      <c r="I30" s="13"/>
      <c r="J30" s="42"/>
    </row>
    <row r="31" spans="1:10">
      <c r="A31" s="189"/>
      <c r="B31" s="60"/>
      <c r="C31" s="13"/>
      <c r="D31" s="13"/>
      <c r="E31" s="27"/>
      <c r="F31" s="13">
        <f>SUM(D31-C31)</f>
        <v>0</v>
      </c>
      <c r="G31" s="13"/>
      <c r="H31" s="13"/>
      <c r="I31" s="13"/>
      <c r="J31" s="42"/>
    </row>
    <row r="32" spans="1:10">
      <c r="A32" s="189"/>
      <c r="B32" s="60"/>
      <c r="C32" s="13"/>
      <c r="D32" s="13"/>
      <c r="E32" s="27"/>
      <c r="F32" s="13">
        <f>SUM(D32-C32)</f>
        <v>0</v>
      </c>
      <c r="G32" s="13"/>
      <c r="H32" s="13"/>
      <c r="I32" s="13"/>
      <c r="J32" s="42"/>
    </row>
    <row r="33" spans="1:10">
      <c r="A33" s="189"/>
      <c r="B33" s="60"/>
      <c r="C33" s="13"/>
      <c r="D33" s="13"/>
      <c r="E33" s="27"/>
      <c r="F33" s="13">
        <f>SUM(D33-C33)</f>
        <v>0</v>
      </c>
      <c r="G33" s="13"/>
      <c r="H33" s="13"/>
      <c r="I33" s="13"/>
      <c r="J33" s="42"/>
    </row>
    <row r="34" spans="1:10">
      <c r="A34" s="189"/>
      <c r="B34" s="74"/>
      <c r="C34" s="12"/>
      <c r="D34" s="12"/>
      <c r="E34" s="76"/>
      <c r="F34" s="12">
        <f>SUM(D34-C34)</f>
        <v>0</v>
      </c>
      <c r="G34" s="12"/>
      <c r="H34" s="12"/>
      <c r="I34" s="12"/>
      <c r="J34" s="75"/>
    </row>
    <row r="35" spans="1:10">
      <c r="A35" s="189"/>
      <c r="B35" s="77"/>
      <c r="C35" s="39"/>
      <c r="D35" s="39"/>
      <c r="E35" s="38"/>
      <c r="F35" s="39"/>
      <c r="G35" s="39">
        <f t="shared" ref="G35" si="5">SUM(D35-C35)</f>
        <v>0</v>
      </c>
      <c r="H35" s="39"/>
      <c r="I35" s="39"/>
      <c r="J35" s="78"/>
    </row>
    <row r="36" spans="1:10">
      <c r="A36" s="189"/>
      <c r="B36" s="60"/>
      <c r="C36" s="13"/>
      <c r="D36" s="13"/>
      <c r="E36" s="27"/>
      <c r="F36" s="13"/>
      <c r="G36" s="13"/>
      <c r="H36" s="13">
        <f>SUM(D36-C36)</f>
        <v>0</v>
      </c>
      <c r="I36" s="13"/>
      <c r="J36" s="42"/>
    </row>
    <row r="37" spans="1:10">
      <c r="A37" s="189"/>
      <c r="B37" s="52"/>
      <c r="C37" s="13"/>
      <c r="D37" s="13"/>
      <c r="E37" s="27"/>
      <c r="F37" s="13"/>
      <c r="G37" s="13"/>
      <c r="H37" s="13">
        <f>SUM(D37-C37)</f>
        <v>0</v>
      </c>
      <c r="I37" s="13"/>
      <c r="J37" s="42"/>
    </row>
    <row r="38" spans="1:10">
      <c r="A38" s="189"/>
      <c r="B38" s="60"/>
      <c r="C38" s="13"/>
      <c r="D38" s="13"/>
      <c r="E38" s="27"/>
      <c r="F38" s="13"/>
      <c r="G38" s="13"/>
      <c r="H38" s="13">
        <f>SUM(D38-C38)</f>
        <v>0</v>
      </c>
      <c r="I38" s="13"/>
      <c r="J38" s="42"/>
    </row>
    <row r="39" spans="1:10">
      <c r="A39" s="189"/>
      <c r="B39" s="74"/>
      <c r="C39" s="12"/>
      <c r="D39" s="12"/>
      <c r="E39" s="76"/>
      <c r="F39" s="12"/>
      <c r="G39" s="12"/>
      <c r="H39" s="12">
        <f>SUM(D39-C39)</f>
        <v>0</v>
      </c>
      <c r="I39" s="12"/>
      <c r="J39" s="75"/>
    </row>
    <row r="40" spans="1:10">
      <c r="A40" s="189"/>
      <c r="B40" s="60"/>
      <c r="C40" s="13"/>
      <c r="D40" s="13"/>
      <c r="E40" s="27"/>
      <c r="F40" s="13"/>
      <c r="G40" s="13"/>
      <c r="H40" s="13"/>
      <c r="I40" s="13">
        <f>SUM(D40-C40)</f>
        <v>0</v>
      </c>
      <c r="J40" s="42"/>
    </row>
    <row r="41" spans="1:10">
      <c r="A41" s="189"/>
      <c r="B41" s="60"/>
      <c r="C41" s="13"/>
      <c r="D41" s="13"/>
      <c r="E41" s="27"/>
      <c r="F41" s="13"/>
      <c r="G41" s="13"/>
      <c r="H41" s="13"/>
      <c r="I41" s="13">
        <f t="shared" ref="I41:I45" si="6">SUM(D41-C41)</f>
        <v>0</v>
      </c>
      <c r="J41" s="61"/>
    </row>
    <row r="42" spans="1:10">
      <c r="A42" s="189"/>
      <c r="B42" s="60"/>
      <c r="C42" s="13"/>
      <c r="D42" s="13"/>
      <c r="E42" s="27"/>
      <c r="F42" s="13"/>
      <c r="G42" s="13"/>
      <c r="H42" s="13"/>
      <c r="I42" s="13">
        <f t="shared" si="6"/>
        <v>0</v>
      </c>
      <c r="J42" s="61"/>
    </row>
    <row r="43" spans="1:10">
      <c r="A43" s="189"/>
      <c r="B43" s="60"/>
      <c r="C43" s="13"/>
      <c r="D43" s="13"/>
      <c r="E43" s="27"/>
      <c r="F43" s="13"/>
      <c r="G43" s="13"/>
      <c r="H43" s="13"/>
      <c r="I43" s="13">
        <f t="shared" si="6"/>
        <v>0</v>
      </c>
      <c r="J43" s="64"/>
    </row>
    <row r="44" spans="1:10">
      <c r="A44" s="189"/>
      <c r="B44" s="60"/>
      <c r="C44" s="13"/>
      <c r="D44" s="13"/>
      <c r="E44" s="27"/>
      <c r="F44" s="13"/>
      <c r="G44" s="13"/>
      <c r="H44" s="13"/>
      <c r="I44" s="13">
        <f t="shared" si="6"/>
        <v>0</v>
      </c>
      <c r="J44" s="64"/>
    </row>
    <row r="45" spans="1:10">
      <c r="A45" s="189"/>
      <c r="B45" s="60"/>
      <c r="C45" s="13"/>
      <c r="D45" s="13"/>
      <c r="E45" s="27"/>
      <c r="F45" s="13"/>
      <c r="G45" s="13"/>
      <c r="H45" s="13"/>
      <c r="I45" s="13">
        <f t="shared" si="6"/>
        <v>0</v>
      </c>
      <c r="J45" s="61"/>
    </row>
    <row r="46" spans="1:10" ht="15.75" thickBot="1">
      <c r="A46" s="189"/>
      <c r="B46" s="60"/>
      <c r="C46" s="13"/>
      <c r="D46" s="13"/>
      <c r="E46" s="27"/>
      <c r="F46" s="13"/>
      <c r="G46" s="13"/>
      <c r="H46" s="13"/>
      <c r="I46" s="13">
        <f>SUM(D46-C46)</f>
        <v>0</v>
      </c>
      <c r="J46" s="42"/>
    </row>
    <row r="47" spans="1:10" ht="15.75" thickBot="1">
      <c r="A47" s="203" t="s">
        <v>9</v>
      </c>
      <c r="B47" s="204"/>
      <c r="C47" s="29">
        <f>SUM(C5:C46)</f>
        <v>8935</v>
      </c>
      <c r="D47" s="40">
        <f>SUM(D5:D46)</f>
        <v>630</v>
      </c>
      <c r="E47" s="79">
        <f>SUM(E19:E46)</f>
        <v>0</v>
      </c>
      <c r="F47" s="80">
        <f>SUM(F5:F46)</f>
        <v>-4083</v>
      </c>
      <c r="G47" s="81">
        <f>SUM(G5:G46)</f>
        <v>-4222</v>
      </c>
      <c r="H47" s="81">
        <f>SUM(H5:H46)</f>
        <v>0</v>
      </c>
      <c r="I47" s="82">
        <f>SUM(I5:I46)</f>
        <v>0</v>
      </c>
      <c r="J47" s="83">
        <f>SUM(F47:I47)</f>
        <v>-8305</v>
      </c>
    </row>
    <row r="48" spans="1:10">
      <c r="A48" s="203"/>
      <c r="B48" s="205"/>
      <c r="C48" s="205"/>
      <c r="D48" s="205"/>
      <c r="E48" s="205"/>
      <c r="F48" s="206"/>
      <c r="G48" s="206"/>
      <c r="H48" s="206"/>
      <c r="I48" s="206"/>
      <c r="J48" s="207"/>
    </row>
    <row r="49" spans="1:10">
      <c r="A49" s="208" t="s">
        <v>17</v>
      </c>
      <c r="B49" s="209"/>
      <c r="C49" s="210"/>
      <c r="D49" s="29">
        <f>SUM(D30:D46)</f>
        <v>0</v>
      </c>
      <c r="E49" s="217" t="s">
        <v>27</v>
      </c>
      <c r="F49" s="218"/>
      <c r="G49" s="219">
        <f>SUM(D41)</f>
        <v>0</v>
      </c>
      <c r="H49" s="218"/>
      <c r="I49" s="131"/>
      <c r="J49" s="132"/>
    </row>
    <row r="50" spans="1:10">
      <c r="A50" s="213" t="s">
        <v>10</v>
      </c>
      <c r="B50" s="214"/>
      <c r="C50" s="215"/>
      <c r="D50" s="29">
        <f>SUM(F5+F6+F7+G8+G9+G10+G11+G12+G13+I14+F15+F16+F18+G21+H22+I23+I26+I29)</f>
        <v>-8305</v>
      </c>
      <c r="E50" s="211"/>
      <c r="F50" s="205"/>
      <c r="G50" s="205"/>
      <c r="H50" s="205"/>
      <c r="I50" s="205"/>
      <c r="J50" s="212"/>
    </row>
    <row r="51" spans="1:10">
      <c r="A51" s="3"/>
      <c r="B51" s="4"/>
      <c r="C51" s="36"/>
      <c r="D51" s="36"/>
      <c r="E51" s="4"/>
      <c r="F51" s="4"/>
      <c r="G51" s="4"/>
      <c r="H51" s="4"/>
      <c r="I51" s="4"/>
      <c r="J51" s="5"/>
    </row>
    <row r="52" spans="1:10" ht="15.75" thickBot="1">
      <c r="A52" s="7"/>
      <c r="B52" s="6"/>
      <c r="C52" s="6"/>
      <c r="D52" s="6"/>
      <c r="E52" s="6"/>
      <c r="F52" s="6"/>
      <c r="G52" s="8"/>
      <c r="H52" s="6"/>
      <c r="I52" s="6"/>
      <c r="J52" s="9"/>
    </row>
  </sheetData>
  <mergeCells count="13">
    <mergeCell ref="A30:A46"/>
    <mergeCell ref="A1:J1"/>
    <mergeCell ref="A2:J2"/>
    <mergeCell ref="F3:I3"/>
    <mergeCell ref="A5:A14"/>
    <mergeCell ref="A15:A29"/>
    <mergeCell ref="A47:B47"/>
    <mergeCell ref="A48:J48"/>
    <mergeCell ref="A49:C49"/>
    <mergeCell ref="A50:C50"/>
    <mergeCell ref="E50:J50"/>
    <mergeCell ref="E49:F49"/>
    <mergeCell ref="G49:H49"/>
  </mergeCells>
  <conditionalFormatting sqref="D49:D50 F5:I47 J47">
    <cfRule type="cellIs" dxfId="11" priority="4" operator="lessThan">
      <formula>0</formula>
    </cfRule>
  </conditionalFormatting>
  <conditionalFormatting sqref="D49:D50 F5:I47 J47">
    <cfRule type="cellIs" dxfId="10" priority="3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  <ignoredErrors>
    <ignoredError sqref="D49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J56"/>
  <sheetViews>
    <sheetView zoomScaleNormal="100" workbookViewId="0">
      <selection activeCell="C23" sqref="C23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11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51" t="s">
        <v>12</v>
      </c>
      <c r="H4" s="51" t="s">
        <v>1</v>
      </c>
      <c r="I4" s="51" t="s">
        <v>3</v>
      </c>
      <c r="J4" s="15"/>
    </row>
    <row r="5" spans="1:10">
      <c r="A5" s="199"/>
      <c r="B5" s="53"/>
      <c r="C5" s="30"/>
      <c r="D5" s="30"/>
      <c r="E5" s="23"/>
      <c r="F5" s="30"/>
      <c r="G5" s="30"/>
      <c r="H5" s="30"/>
      <c r="I5" s="30"/>
      <c r="J5" s="41"/>
    </row>
    <row r="6" spans="1:10">
      <c r="A6" s="200"/>
      <c r="B6" s="54"/>
      <c r="C6" s="19"/>
      <c r="D6" s="13"/>
      <c r="E6" s="24"/>
      <c r="F6" s="16"/>
      <c r="G6" s="13"/>
      <c r="H6" s="13"/>
      <c r="I6" s="13"/>
      <c r="J6" s="42"/>
    </row>
    <row r="7" spans="1:10">
      <c r="A7" s="200"/>
      <c r="B7" s="54"/>
      <c r="C7" s="19"/>
      <c r="D7" s="13"/>
      <c r="E7" s="24"/>
      <c r="F7" s="13"/>
      <c r="G7" s="13"/>
      <c r="H7" s="13"/>
      <c r="I7" s="13"/>
      <c r="J7" s="42"/>
    </row>
    <row r="8" spans="1:10">
      <c r="A8" s="200"/>
      <c r="B8" s="54"/>
      <c r="C8" s="13"/>
      <c r="D8" s="13"/>
      <c r="E8" s="24"/>
      <c r="F8" s="16"/>
      <c r="G8" s="13"/>
      <c r="H8" s="13"/>
      <c r="I8" s="13"/>
      <c r="J8" s="42"/>
    </row>
    <row r="9" spans="1:10">
      <c r="A9" s="200"/>
      <c r="B9" s="123"/>
      <c r="C9" s="12"/>
      <c r="D9" s="12"/>
      <c r="E9" s="26"/>
      <c r="F9" s="12"/>
      <c r="G9" s="12"/>
      <c r="H9" s="12"/>
      <c r="I9" s="12"/>
      <c r="J9" s="75"/>
    </row>
    <row r="10" spans="1:10">
      <c r="A10" s="200"/>
      <c r="B10" s="54"/>
      <c r="C10" s="13"/>
      <c r="D10" s="13"/>
      <c r="E10" s="24"/>
      <c r="F10" s="13"/>
      <c r="G10" s="13"/>
      <c r="H10" s="13"/>
      <c r="I10" s="13"/>
      <c r="J10" s="42"/>
    </row>
    <row r="11" spans="1:10">
      <c r="A11" s="200"/>
      <c r="B11" s="54"/>
      <c r="C11" s="13"/>
      <c r="D11" s="13"/>
      <c r="E11" s="24"/>
      <c r="F11" s="13"/>
      <c r="G11" s="13"/>
      <c r="H11" s="13"/>
      <c r="I11" s="13"/>
      <c r="J11" s="42"/>
    </row>
    <row r="12" spans="1:10">
      <c r="A12" s="200"/>
      <c r="B12" s="54"/>
      <c r="C12" s="13"/>
      <c r="D12" s="13"/>
      <c r="E12" s="24"/>
      <c r="F12" s="13"/>
      <c r="G12" s="13"/>
      <c r="H12" s="13"/>
      <c r="I12" s="13"/>
      <c r="J12" s="42"/>
    </row>
    <row r="13" spans="1:10">
      <c r="A13" s="200"/>
      <c r="B13" s="54"/>
      <c r="C13" s="16"/>
      <c r="D13" s="13"/>
      <c r="E13" s="24"/>
      <c r="F13" s="13"/>
      <c r="G13" s="13"/>
      <c r="H13" s="13"/>
      <c r="I13" s="13"/>
      <c r="J13" s="42"/>
    </row>
    <row r="14" spans="1:10">
      <c r="A14" s="200"/>
      <c r="B14" s="54"/>
      <c r="C14" s="16"/>
      <c r="D14" s="13"/>
      <c r="E14" s="24"/>
      <c r="F14" s="13"/>
      <c r="G14" s="13"/>
      <c r="H14" s="13"/>
      <c r="I14" s="13"/>
      <c r="J14" s="42"/>
    </row>
    <row r="15" spans="1:10">
      <c r="A15" s="200"/>
      <c r="B15" s="54"/>
      <c r="C15" s="13"/>
      <c r="D15" s="13"/>
      <c r="E15" s="24"/>
      <c r="F15" s="13"/>
      <c r="G15" s="13"/>
      <c r="H15" s="13"/>
      <c r="I15" s="13"/>
      <c r="J15" s="43"/>
    </row>
    <row r="16" spans="1:10">
      <c r="A16" s="200"/>
      <c r="B16" s="54"/>
      <c r="C16" s="13"/>
      <c r="D16" s="13"/>
      <c r="E16" s="24"/>
      <c r="F16" s="13"/>
      <c r="G16" s="13"/>
      <c r="H16" s="13"/>
      <c r="I16" s="13"/>
      <c r="J16" s="44"/>
    </row>
    <row r="17" spans="1:10">
      <c r="A17" s="200"/>
      <c r="B17" s="54"/>
      <c r="C17" s="13"/>
      <c r="D17" s="13"/>
      <c r="E17" s="24"/>
      <c r="F17" s="13"/>
      <c r="G17" s="13"/>
      <c r="H17" s="13"/>
      <c r="I17" s="13"/>
      <c r="J17" s="44"/>
    </row>
    <row r="18" spans="1:10" ht="15.75" thickBot="1">
      <c r="A18" s="216"/>
      <c r="B18" s="115"/>
      <c r="C18" s="22"/>
      <c r="D18" s="22"/>
      <c r="E18" s="25"/>
      <c r="F18" s="22"/>
      <c r="G18" s="22"/>
      <c r="H18" s="22"/>
      <c r="I18" s="21"/>
      <c r="J18" s="120"/>
    </row>
    <row r="19" spans="1:10">
      <c r="A19" s="202"/>
      <c r="B19" s="58"/>
      <c r="C19" s="17"/>
      <c r="D19" s="17"/>
      <c r="E19" s="18"/>
      <c r="F19" s="13"/>
      <c r="G19" s="13"/>
      <c r="H19" s="13"/>
      <c r="I19" s="13"/>
      <c r="J19" s="47"/>
    </row>
    <row r="20" spans="1:10">
      <c r="A20" s="202"/>
      <c r="B20" s="58"/>
      <c r="C20" s="17"/>
      <c r="D20" s="17"/>
      <c r="E20" s="18"/>
      <c r="F20" s="13"/>
      <c r="G20" s="13"/>
      <c r="H20" s="13"/>
      <c r="I20" s="13"/>
      <c r="J20" s="47"/>
    </row>
    <row r="21" spans="1:10">
      <c r="A21" s="202"/>
      <c r="B21" s="58"/>
      <c r="C21" s="17"/>
      <c r="D21" s="17"/>
      <c r="E21" s="18"/>
      <c r="F21" s="13"/>
      <c r="G21" s="13"/>
      <c r="H21" s="13"/>
      <c r="I21" s="13"/>
      <c r="J21" s="47"/>
    </row>
    <row r="22" spans="1:10">
      <c r="A22" s="202"/>
      <c r="B22" s="86"/>
      <c r="C22" s="31"/>
      <c r="D22" s="31"/>
      <c r="E22" s="35"/>
      <c r="F22" s="12"/>
      <c r="G22" s="12"/>
      <c r="H22" s="12"/>
      <c r="I22" s="12"/>
      <c r="J22" s="129"/>
    </row>
    <row r="23" spans="1:10">
      <c r="A23" s="202"/>
      <c r="B23" s="58"/>
      <c r="C23" s="17"/>
      <c r="D23" s="17"/>
      <c r="E23" s="18"/>
      <c r="F23" s="13"/>
      <c r="G23" s="13"/>
      <c r="H23" s="13"/>
      <c r="I23" s="13"/>
      <c r="J23" s="47"/>
    </row>
    <row r="24" spans="1:10">
      <c r="A24" s="202"/>
      <c r="B24" s="58"/>
      <c r="C24" s="17"/>
      <c r="D24" s="17"/>
      <c r="E24" s="18"/>
      <c r="F24" s="13"/>
      <c r="G24" s="13"/>
      <c r="H24" s="13"/>
      <c r="I24" s="13"/>
      <c r="J24" s="47"/>
    </row>
    <row r="25" spans="1:10">
      <c r="A25" s="202"/>
      <c r="B25" s="58"/>
      <c r="C25" s="17"/>
      <c r="D25" s="17"/>
      <c r="E25" s="18"/>
      <c r="F25" s="13"/>
      <c r="G25" s="13"/>
      <c r="H25" s="13"/>
      <c r="I25" s="13"/>
      <c r="J25" s="47"/>
    </row>
    <row r="26" spans="1:10">
      <c r="A26" s="202"/>
      <c r="B26" s="58"/>
      <c r="C26" s="17"/>
      <c r="D26" s="17"/>
      <c r="E26" s="18"/>
      <c r="F26" s="13"/>
      <c r="G26" s="13"/>
      <c r="H26" s="13"/>
      <c r="I26" s="16"/>
      <c r="J26" s="47"/>
    </row>
    <row r="27" spans="1:10">
      <c r="A27" s="202"/>
      <c r="B27" s="58"/>
      <c r="C27" s="17"/>
      <c r="D27" s="17"/>
      <c r="E27" s="18"/>
      <c r="F27" s="12"/>
      <c r="G27" s="12"/>
      <c r="H27" s="12"/>
      <c r="I27" s="37"/>
      <c r="J27" s="47"/>
    </row>
    <row r="28" spans="1:10">
      <c r="A28" s="202"/>
      <c r="B28" s="125"/>
      <c r="C28" s="126"/>
      <c r="D28" s="126"/>
      <c r="E28" s="127"/>
      <c r="F28" s="13"/>
      <c r="G28" s="13"/>
      <c r="H28" s="13"/>
      <c r="I28" s="16"/>
      <c r="J28" s="128"/>
    </row>
    <row r="29" spans="1:10">
      <c r="A29" s="202"/>
      <c r="B29" s="86"/>
      <c r="C29" s="31"/>
      <c r="D29" s="31"/>
      <c r="E29" s="35"/>
      <c r="F29" s="12"/>
      <c r="G29" s="12"/>
      <c r="H29" s="12"/>
      <c r="I29" s="37"/>
      <c r="J29" s="129"/>
    </row>
    <row r="30" spans="1:10">
      <c r="A30" s="202"/>
      <c r="B30" s="58"/>
      <c r="C30" s="17"/>
      <c r="D30" s="17"/>
      <c r="E30" s="18"/>
      <c r="F30" s="13"/>
      <c r="G30" s="13"/>
      <c r="H30" s="13"/>
      <c r="I30" s="13"/>
      <c r="J30" s="47"/>
    </row>
    <row r="31" spans="1:10">
      <c r="A31" s="202"/>
      <c r="B31" s="58"/>
      <c r="C31" s="17"/>
      <c r="D31" s="17"/>
      <c r="E31" s="18"/>
      <c r="F31" s="13"/>
      <c r="G31" s="13"/>
      <c r="H31" s="13"/>
      <c r="I31" s="13"/>
      <c r="J31" s="47"/>
    </row>
    <row r="32" spans="1:10">
      <c r="A32" s="202"/>
      <c r="B32" s="58"/>
      <c r="C32" s="17"/>
      <c r="D32" s="17"/>
      <c r="E32" s="18"/>
      <c r="F32" s="13"/>
      <c r="G32" s="13"/>
      <c r="H32" s="13"/>
      <c r="I32" s="13"/>
      <c r="J32" s="47"/>
    </row>
    <row r="33" spans="1:10" ht="15.75" thickBot="1">
      <c r="A33" s="202"/>
      <c r="B33" s="58"/>
      <c r="C33" s="17"/>
      <c r="D33" s="17"/>
      <c r="E33" s="18"/>
      <c r="F33" s="13"/>
      <c r="G33" s="13"/>
      <c r="H33" s="13"/>
      <c r="I33" s="13"/>
      <c r="J33" s="47"/>
    </row>
    <row r="34" spans="1:10" ht="15" customHeight="1">
      <c r="A34" s="188"/>
      <c r="B34" s="59"/>
      <c r="C34" s="32"/>
      <c r="D34" s="32"/>
      <c r="E34" s="33"/>
      <c r="F34" s="32"/>
      <c r="G34" s="32"/>
      <c r="H34" s="32"/>
      <c r="I34" s="34"/>
      <c r="J34" s="50"/>
    </row>
    <row r="35" spans="1:10">
      <c r="A35" s="189"/>
      <c r="B35" s="60"/>
      <c r="C35" s="13"/>
      <c r="D35" s="13"/>
      <c r="E35" s="24"/>
      <c r="F35" s="13"/>
      <c r="G35" s="13"/>
      <c r="H35" s="13"/>
      <c r="I35" s="13"/>
      <c r="J35" s="42"/>
    </row>
    <row r="36" spans="1:10">
      <c r="A36" s="189"/>
      <c r="B36" s="60"/>
      <c r="C36" s="13"/>
      <c r="D36" s="13"/>
      <c r="E36" s="27"/>
      <c r="F36" s="13"/>
      <c r="G36" s="13"/>
      <c r="H36" s="13"/>
      <c r="I36" s="13"/>
      <c r="J36" s="42"/>
    </row>
    <row r="37" spans="1:10">
      <c r="A37" s="189"/>
      <c r="B37" s="60"/>
      <c r="C37" s="13"/>
      <c r="D37" s="13"/>
      <c r="E37" s="27"/>
      <c r="F37" s="13"/>
      <c r="G37" s="13"/>
      <c r="H37" s="13"/>
      <c r="I37" s="13"/>
      <c r="J37" s="42"/>
    </row>
    <row r="38" spans="1:10">
      <c r="A38" s="189"/>
      <c r="B38" s="74"/>
      <c r="C38" s="12"/>
      <c r="D38" s="12"/>
      <c r="E38" s="76"/>
      <c r="F38" s="12"/>
      <c r="G38" s="12"/>
      <c r="H38" s="12"/>
      <c r="I38" s="12"/>
      <c r="J38" s="75"/>
    </row>
    <row r="39" spans="1:10">
      <c r="A39" s="189"/>
      <c r="B39" s="60"/>
      <c r="C39" s="13"/>
      <c r="D39" s="13"/>
      <c r="E39" s="24"/>
      <c r="F39" s="13"/>
      <c r="G39" s="13"/>
      <c r="H39" s="13"/>
      <c r="I39" s="13"/>
      <c r="J39" s="42"/>
    </row>
    <row r="40" spans="1:10">
      <c r="A40" s="189"/>
      <c r="B40" s="60"/>
      <c r="C40" s="13"/>
      <c r="D40" s="13"/>
      <c r="E40" s="24"/>
      <c r="F40" s="13"/>
      <c r="G40" s="13"/>
      <c r="H40" s="13"/>
      <c r="I40" s="13"/>
      <c r="J40" s="42"/>
    </row>
    <row r="41" spans="1:10">
      <c r="A41" s="189"/>
      <c r="B41" s="74"/>
      <c r="C41" s="12"/>
      <c r="D41" s="12"/>
      <c r="E41" s="76"/>
      <c r="F41" s="12"/>
      <c r="G41" s="12"/>
      <c r="H41" s="12"/>
      <c r="I41" s="12"/>
      <c r="J41" s="75"/>
    </row>
    <row r="42" spans="1:10">
      <c r="A42" s="189"/>
      <c r="B42" s="52"/>
      <c r="C42" s="13"/>
      <c r="D42" s="13"/>
      <c r="E42" s="27"/>
      <c r="F42" s="13"/>
      <c r="G42" s="13"/>
      <c r="H42" s="13"/>
      <c r="I42" s="13"/>
      <c r="J42" s="61"/>
    </row>
    <row r="43" spans="1:10">
      <c r="A43" s="189"/>
      <c r="B43" s="74"/>
      <c r="C43" s="12"/>
      <c r="D43" s="12"/>
      <c r="E43" s="76"/>
      <c r="F43" s="12"/>
      <c r="G43" s="12"/>
      <c r="H43" s="12"/>
      <c r="I43" s="12"/>
      <c r="J43" s="75"/>
    </row>
    <row r="44" spans="1:10">
      <c r="A44" s="189"/>
      <c r="B44" s="60"/>
      <c r="C44" s="13"/>
      <c r="D44" s="13"/>
      <c r="E44" s="24"/>
      <c r="F44" s="13"/>
      <c r="G44" s="13"/>
      <c r="H44" s="13"/>
      <c r="I44" s="13"/>
      <c r="J44" s="42"/>
    </row>
    <row r="45" spans="1:10">
      <c r="A45" s="189"/>
      <c r="B45" s="60"/>
      <c r="C45" s="13"/>
      <c r="D45" s="13"/>
      <c r="E45" s="24"/>
      <c r="F45" s="13"/>
      <c r="G45" s="13"/>
      <c r="H45" s="13"/>
      <c r="I45" s="13"/>
      <c r="J45" s="61"/>
    </row>
    <row r="46" spans="1:10">
      <c r="A46" s="189"/>
      <c r="B46" s="60"/>
      <c r="C46" s="13"/>
      <c r="D46" s="13"/>
      <c r="E46" s="24"/>
      <c r="F46" s="13"/>
      <c r="G46" s="13"/>
      <c r="H46" s="13"/>
      <c r="I46" s="13"/>
      <c r="J46" s="116"/>
    </row>
    <row r="47" spans="1:10">
      <c r="A47" s="189"/>
      <c r="B47" s="60"/>
      <c r="C47" s="13"/>
      <c r="D47" s="13"/>
      <c r="E47" s="24"/>
      <c r="F47" s="13"/>
      <c r="G47" s="13"/>
      <c r="H47" s="13"/>
      <c r="I47" s="13"/>
      <c r="J47" s="116"/>
    </row>
    <row r="48" spans="1:10">
      <c r="A48" s="189"/>
      <c r="B48" s="60"/>
      <c r="C48" s="13"/>
      <c r="D48" s="13"/>
      <c r="E48" s="24"/>
      <c r="F48" s="13"/>
      <c r="G48" s="13"/>
      <c r="H48" s="13"/>
      <c r="I48" s="13"/>
      <c r="J48" s="64"/>
    </row>
    <row r="49" spans="1:10" ht="15.75" thickBot="1">
      <c r="A49" s="220"/>
      <c r="B49" s="60"/>
      <c r="C49" s="13"/>
      <c r="D49" s="13"/>
      <c r="E49" s="24"/>
      <c r="F49" s="13"/>
      <c r="G49" s="13"/>
      <c r="H49" s="13"/>
      <c r="I49" s="13"/>
      <c r="J49" s="64"/>
    </row>
    <row r="50" spans="1:10" ht="15.75" thickBot="1">
      <c r="A50" s="203"/>
      <c r="B50" s="204"/>
      <c r="C50" s="29"/>
      <c r="D50" s="11"/>
      <c r="E50" s="79"/>
      <c r="F50" s="80"/>
      <c r="G50" s="81"/>
      <c r="H50" s="81"/>
      <c r="I50" s="82"/>
      <c r="J50" s="83"/>
    </row>
    <row r="51" spans="1:10">
      <c r="A51" s="203"/>
      <c r="B51" s="205"/>
      <c r="C51" s="205"/>
      <c r="D51" s="205"/>
      <c r="E51" s="205"/>
      <c r="F51" s="206"/>
      <c r="G51" s="206"/>
      <c r="H51" s="206"/>
      <c r="I51" s="206"/>
      <c r="J51" s="207"/>
    </row>
    <row r="52" spans="1:10">
      <c r="A52" s="208"/>
      <c r="B52" s="209"/>
      <c r="C52" s="210"/>
      <c r="D52" s="29"/>
      <c r="E52" s="217"/>
      <c r="F52" s="218"/>
      <c r="G52" s="219"/>
      <c r="H52" s="218"/>
      <c r="I52" s="131"/>
      <c r="J52" s="132"/>
    </row>
    <row r="53" spans="1:10">
      <c r="A53" s="213"/>
      <c r="B53" s="214"/>
      <c r="C53" s="215"/>
      <c r="D53" s="29"/>
      <c r="E53" s="211"/>
      <c r="F53" s="205"/>
      <c r="G53" s="205"/>
      <c r="H53" s="205"/>
      <c r="I53" s="205"/>
      <c r="J53" s="212"/>
    </row>
    <row r="54" spans="1:10">
      <c r="A54" s="3"/>
      <c r="B54" s="4"/>
      <c r="C54" s="36"/>
      <c r="D54" s="36"/>
      <c r="E54" s="4"/>
      <c r="F54" s="4"/>
      <c r="G54" s="4"/>
      <c r="H54" s="4"/>
      <c r="I54" s="4"/>
      <c r="J54" s="5"/>
    </row>
    <row r="55" spans="1:10">
      <c r="A55" s="3"/>
      <c r="B55" s="4"/>
      <c r="C55" s="36"/>
      <c r="D55" s="36"/>
      <c r="E55" s="4"/>
      <c r="F55" s="4"/>
      <c r="G55" s="4"/>
      <c r="H55" s="4"/>
      <c r="I55" s="4"/>
      <c r="J55" s="5"/>
    </row>
    <row r="56" spans="1:10" ht="15.75" thickBot="1">
      <c r="A56" s="7"/>
      <c r="B56" s="6"/>
      <c r="C56" s="6"/>
      <c r="D56" s="6"/>
      <c r="E56" s="6"/>
      <c r="F56" s="6"/>
      <c r="G56" s="8"/>
      <c r="H56" s="6"/>
      <c r="I56" s="6"/>
      <c r="J56" s="9"/>
    </row>
  </sheetData>
  <mergeCells count="13">
    <mergeCell ref="A1:J1"/>
    <mergeCell ref="A2:J2"/>
    <mergeCell ref="A52:C52"/>
    <mergeCell ref="A53:C53"/>
    <mergeCell ref="A50:B50"/>
    <mergeCell ref="A51:J51"/>
    <mergeCell ref="E53:J53"/>
    <mergeCell ref="F3:I3"/>
    <mergeCell ref="A5:A18"/>
    <mergeCell ref="A19:A33"/>
    <mergeCell ref="A34:A49"/>
    <mergeCell ref="E52:F52"/>
    <mergeCell ref="G52:H52"/>
  </mergeCells>
  <conditionalFormatting sqref="D52:D53 J50 F5:I50">
    <cfRule type="cellIs" dxfId="9" priority="61" operator="lessThan">
      <formula>0</formula>
    </cfRule>
  </conditionalFormatting>
  <conditionalFormatting sqref="D52:D53 J50 F5:I50">
    <cfRule type="cellIs" dxfId="8" priority="60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N63"/>
  <sheetViews>
    <sheetView zoomScaleNormal="100" workbookViewId="0">
      <selection activeCell="L59" sqref="L59:N60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224" t="s">
        <v>30</v>
      </c>
      <c r="B1" s="225"/>
      <c r="C1" s="225"/>
      <c r="D1" s="225"/>
      <c r="E1" s="225"/>
      <c r="F1" s="225"/>
      <c r="G1" s="225"/>
      <c r="H1" s="225"/>
      <c r="I1" s="225"/>
      <c r="J1" s="226"/>
    </row>
    <row r="2" spans="1:10">
      <c r="A2" s="10"/>
      <c r="B2" s="28" t="s">
        <v>5</v>
      </c>
      <c r="C2" s="12" t="s">
        <v>4</v>
      </c>
      <c r="D2" s="12" t="s">
        <v>6</v>
      </c>
      <c r="E2" s="29" t="s">
        <v>13</v>
      </c>
      <c r="F2" s="196" t="s">
        <v>16</v>
      </c>
      <c r="G2" s="197"/>
      <c r="H2" s="197"/>
      <c r="I2" s="198"/>
      <c r="J2" s="14" t="s">
        <v>7</v>
      </c>
    </row>
    <row r="3" spans="1:10">
      <c r="A3" s="10"/>
      <c r="B3" s="4"/>
      <c r="C3" s="13"/>
      <c r="D3" s="13"/>
      <c r="E3" s="37"/>
      <c r="F3" s="51" t="s">
        <v>2</v>
      </c>
      <c r="G3" s="51" t="s">
        <v>12</v>
      </c>
      <c r="H3" s="51" t="s">
        <v>1</v>
      </c>
      <c r="I3" s="51" t="s">
        <v>3</v>
      </c>
      <c r="J3" s="15"/>
    </row>
    <row r="4" spans="1:10">
      <c r="A4" s="199" t="s">
        <v>18</v>
      </c>
      <c r="B4" s="53"/>
      <c r="C4" s="30"/>
      <c r="D4" s="30"/>
      <c r="E4" s="23"/>
      <c r="F4" s="30"/>
      <c r="G4" s="30"/>
      <c r="H4" s="30"/>
      <c r="I4" s="30"/>
      <c r="J4" s="41"/>
    </row>
    <row r="5" spans="1:10">
      <c r="A5" s="200"/>
      <c r="B5" s="54"/>
      <c r="C5" s="13"/>
      <c r="D5" s="13"/>
      <c r="E5" s="24"/>
      <c r="F5" s="16"/>
      <c r="G5" s="13"/>
      <c r="H5" s="13"/>
      <c r="I5" s="13"/>
      <c r="J5" s="42"/>
    </row>
    <row r="6" spans="1:10">
      <c r="A6" s="200"/>
      <c r="B6" s="54"/>
      <c r="C6" s="13"/>
      <c r="D6" s="13"/>
      <c r="E6" s="24"/>
      <c r="F6" s="16"/>
      <c r="G6" s="13"/>
      <c r="H6" s="13"/>
      <c r="I6" s="13"/>
      <c r="J6" s="42"/>
    </row>
    <row r="7" spans="1:10">
      <c r="A7" s="200"/>
      <c r="B7" s="54"/>
      <c r="C7" s="13"/>
      <c r="D7" s="13"/>
      <c r="E7" s="24"/>
      <c r="F7" s="16"/>
      <c r="G7" s="13"/>
      <c r="H7" s="13"/>
      <c r="I7" s="13"/>
      <c r="J7" s="42"/>
    </row>
    <row r="8" spans="1:10">
      <c r="A8" s="200"/>
      <c r="B8" s="123"/>
      <c r="C8" s="12"/>
      <c r="D8" s="12"/>
      <c r="E8" s="26"/>
      <c r="F8" s="37"/>
      <c r="G8" s="12"/>
      <c r="H8" s="12"/>
      <c r="I8" s="12"/>
      <c r="J8" s="75"/>
    </row>
    <row r="9" spans="1:10">
      <c r="A9" s="200"/>
      <c r="B9" s="54"/>
      <c r="C9" s="13"/>
      <c r="D9" s="13"/>
      <c r="E9" s="24"/>
      <c r="F9" s="13"/>
      <c r="G9" s="13"/>
      <c r="H9" s="13"/>
      <c r="I9" s="13"/>
      <c r="J9" s="42"/>
    </row>
    <row r="10" spans="1:10">
      <c r="A10" s="200"/>
      <c r="B10" s="123"/>
      <c r="C10" s="37"/>
      <c r="D10" s="12"/>
      <c r="E10" s="26"/>
      <c r="F10" s="12"/>
      <c r="G10" s="12"/>
      <c r="H10" s="12"/>
      <c r="I10" s="12"/>
      <c r="J10" s="124"/>
    </row>
    <row r="11" spans="1:10">
      <c r="A11" s="200"/>
      <c r="B11" s="54"/>
      <c r="C11" s="16"/>
      <c r="D11" s="13"/>
      <c r="E11" s="24"/>
      <c r="F11" s="13"/>
      <c r="G11" s="13"/>
      <c r="H11" s="13"/>
      <c r="I11" s="13"/>
      <c r="J11" s="42"/>
    </row>
    <row r="12" spans="1:10">
      <c r="A12" s="200"/>
      <c r="B12" s="54"/>
      <c r="C12" s="16"/>
      <c r="D12" s="13"/>
      <c r="E12" s="24"/>
      <c r="F12" s="13"/>
      <c r="G12" s="13"/>
      <c r="H12" s="13"/>
      <c r="I12" s="13"/>
      <c r="J12" s="43"/>
    </row>
    <row r="13" spans="1:10">
      <c r="A13" s="200"/>
      <c r="B13" s="54"/>
      <c r="C13" s="16"/>
      <c r="D13" s="13"/>
      <c r="E13" s="24"/>
      <c r="F13" s="13"/>
      <c r="G13" s="13"/>
      <c r="H13" s="13"/>
      <c r="I13" s="13"/>
      <c r="J13" s="46"/>
    </row>
    <row r="14" spans="1:10">
      <c r="A14" s="200"/>
      <c r="B14" s="54"/>
      <c r="C14" s="16"/>
      <c r="D14" s="13"/>
      <c r="E14" s="24"/>
      <c r="F14" s="13"/>
      <c r="G14" s="13"/>
      <c r="H14" s="13"/>
      <c r="I14" s="13"/>
      <c r="J14" s="44"/>
    </row>
    <row r="15" spans="1:10" ht="15.75" thickBot="1">
      <c r="A15" s="216"/>
      <c r="B15" s="115"/>
      <c r="C15" s="21"/>
      <c r="D15" s="22"/>
      <c r="E15" s="25"/>
      <c r="F15" s="22"/>
      <c r="G15" s="22"/>
      <c r="H15" s="22"/>
      <c r="I15" s="21"/>
      <c r="J15" s="45"/>
    </row>
    <row r="16" spans="1:10" ht="15" customHeight="1">
      <c r="A16" s="201" t="s">
        <v>19</v>
      </c>
      <c r="B16" s="58"/>
      <c r="C16" s="17"/>
      <c r="D16" s="17"/>
      <c r="E16" s="18"/>
      <c r="F16" s="13"/>
      <c r="G16" s="13"/>
      <c r="H16" s="13"/>
      <c r="I16" s="13"/>
      <c r="J16" s="85"/>
    </row>
    <row r="17" spans="1:10">
      <c r="A17" s="202"/>
      <c r="B17" s="86"/>
      <c r="C17" s="31"/>
      <c r="D17" s="31"/>
      <c r="E17" s="35"/>
      <c r="F17" s="12"/>
      <c r="G17" s="12"/>
      <c r="H17" s="12"/>
      <c r="I17" s="12"/>
      <c r="J17" s="87"/>
    </row>
    <row r="18" spans="1:10">
      <c r="A18" s="202"/>
      <c r="B18" s="58"/>
      <c r="C18" s="17"/>
      <c r="D18" s="17"/>
      <c r="E18" s="18"/>
      <c r="F18" s="13"/>
      <c r="G18" s="13"/>
      <c r="H18" s="13"/>
      <c r="I18" s="13"/>
      <c r="J18" s="85"/>
    </row>
    <row r="19" spans="1:10">
      <c r="A19" s="202"/>
      <c r="B19" s="58"/>
      <c r="C19" s="17"/>
      <c r="D19" s="17"/>
      <c r="E19" s="18"/>
      <c r="F19" s="13"/>
      <c r="G19" s="13"/>
      <c r="H19" s="13"/>
      <c r="I19" s="13"/>
      <c r="J19" s="85"/>
    </row>
    <row r="20" spans="1:10">
      <c r="A20" s="202"/>
      <c r="B20" s="58"/>
      <c r="C20" s="17"/>
      <c r="D20" s="17"/>
      <c r="E20" s="18"/>
      <c r="F20" s="13"/>
      <c r="G20" s="13"/>
      <c r="H20" s="13"/>
      <c r="I20" s="13"/>
      <c r="J20" s="85"/>
    </row>
    <row r="21" spans="1:10">
      <c r="A21" s="202"/>
      <c r="B21" s="58"/>
      <c r="C21" s="17"/>
      <c r="D21" s="17"/>
      <c r="E21" s="18"/>
      <c r="F21" s="13"/>
      <c r="G21" s="13"/>
      <c r="H21" s="13"/>
      <c r="I21" s="13"/>
      <c r="J21" s="85"/>
    </row>
    <row r="22" spans="1:10">
      <c r="A22" s="202"/>
      <c r="B22" s="58"/>
      <c r="C22" s="17"/>
      <c r="D22" s="17"/>
      <c r="E22" s="18"/>
      <c r="F22" s="13"/>
      <c r="G22" s="13"/>
      <c r="H22" s="13"/>
      <c r="I22" s="13"/>
      <c r="J22" s="85"/>
    </row>
    <row r="23" spans="1:10">
      <c r="A23" s="202"/>
      <c r="B23" s="58"/>
      <c r="C23" s="17"/>
      <c r="D23" s="17"/>
      <c r="E23" s="18"/>
      <c r="F23" s="13"/>
      <c r="G23" s="13"/>
      <c r="H23" s="13"/>
      <c r="I23" s="13"/>
      <c r="J23" s="85"/>
    </row>
    <row r="24" spans="1:10">
      <c r="A24" s="202"/>
      <c r="B24" s="58"/>
      <c r="C24" s="17"/>
      <c r="D24" s="17"/>
      <c r="E24" s="18"/>
      <c r="F24" s="13"/>
      <c r="G24" s="13"/>
      <c r="H24" s="13"/>
      <c r="I24" s="13"/>
      <c r="J24" s="85"/>
    </row>
    <row r="25" spans="1:10">
      <c r="A25" s="202"/>
      <c r="B25" s="58"/>
      <c r="C25" s="17"/>
      <c r="D25" s="17"/>
      <c r="E25" s="18"/>
      <c r="F25" s="13"/>
      <c r="G25" s="13"/>
      <c r="H25" s="13"/>
      <c r="I25" s="13"/>
      <c r="J25" s="85"/>
    </row>
    <row r="26" spans="1:10">
      <c r="A26" s="202"/>
      <c r="B26" s="86"/>
      <c r="C26" s="31"/>
      <c r="D26" s="31"/>
      <c r="E26" s="35"/>
      <c r="F26" s="12"/>
      <c r="G26" s="12"/>
      <c r="H26" s="12"/>
      <c r="I26" s="12"/>
      <c r="J26" s="87"/>
    </row>
    <row r="27" spans="1:10">
      <c r="A27" s="202"/>
      <c r="B27" s="125"/>
      <c r="C27" s="126"/>
      <c r="D27" s="126"/>
      <c r="E27" s="127"/>
      <c r="F27" s="13"/>
      <c r="G27" s="13"/>
      <c r="H27" s="13"/>
      <c r="I27" s="13"/>
      <c r="J27" s="85"/>
    </row>
    <row r="28" spans="1:10">
      <c r="A28" s="202"/>
      <c r="B28" s="86"/>
      <c r="C28" s="31"/>
      <c r="D28" s="31"/>
      <c r="E28" s="35"/>
      <c r="F28" s="12"/>
      <c r="G28" s="12"/>
      <c r="H28" s="12"/>
      <c r="I28" s="12"/>
      <c r="J28" s="166"/>
    </row>
    <row r="29" spans="1:10">
      <c r="A29" s="202"/>
      <c r="B29" s="58"/>
      <c r="C29" s="17"/>
      <c r="D29" s="17"/>
      <c r="E29" s="18"/>
      <c r="F29" s="13"/>
      <c r="G29" s="13"/>
      <c r="H29" s="13"/>
      <c r="I29" s="13"/>
      <c r="J29" s="85"/>
    </row>
    <row r="30" spans="1:10">
      <c r="A30" s="202"/>
      <c r="B30" s="58"/>
      <c r="C30" s="17"/>
      <c r="D30" s="17"/>
      <c r="E30" s="18"/>
      <c r="F30" s="13"/>
      <c r="G30" s="13"/>
      <c r="H30" s="13"/>
      <c r="I30" s="13"/>
      <c r="J30" s="85"/>
    </row>
    <row r="31" spans="1:10">
      <c r="A31" s="202"/>
      <c r="B31" s="58"/>
      <c r="C31" s="17"/>
      <c r="D31" s="17"/>
      <c r="E31" s="18"/>
      <c r="F31" s="13"/>
      <c r="G31" s="13"/>
      <c r="H31" s="13"/>
      <c r="I31" s="13"/>
      <c r="J31" s="85"/>
    </row>
    <row r="32" spans="1:10">
      <c r="A32" s="202"/>
      <c r="B32" s="58"/>
      <c r="C32" s="17"/>
      <c r="D32" s="17"/>
      <c r="E32" s="18"/>
      <c r="F32" s="13"/>
      <c r="G32" s="13"/>
      <c r="H32" s="13"/>
      <c r="I32" s="13"/>
      <c r="J32" s="85"/>
    </row>
    <row r="33" spans="1:10" ht="15.75" thickBot="1">
      <c r="A33" s="202"/>
      <c r="B33" s="148"/>
      <c r="C33" s="138"/>
      <c r="D33" s="138"/>
      <c r="E33" s="139"/>
      <c r="F33" s="22"/>
      <c r="G33" s="22"/>
      <c r="H33" s="22"/>
      <c r="I33" s="22"/>
      <c r="J33" s="140"/>
    </row>
    <row r="34" spans="1:10" ht="15" customHeight="1">
      <c r="A34" s="188" t="s">
        <v>20</v>
      </c>
      <c r="B34" s="60"/>
      <c r="C34" s="13"/>
      <c r="D34" s="16"/>
      <c r="E34" s="24"/>
      <c r="F34" s="13"/>
      <c r="G34" s="13"/>
      <c r="H34" s="13"/>
      <c r="I34" s="13"/>
      <c r="J34" s="42"/>
    </row>
    <row r="35" spans="1:10" ht="15" customHeight="1">
      <c r="A35" s="189"/>
      <c r="B35" s="60"/>
      <c r="C35" s="13"/>
      <c r="D35" s="13"/>
      <c r="E35" s="24"/>
      <c r="F35" s="13"/>
      <c r="G35" s="13"/>
      <c r="H35" s="13"/>
      <c r="I35" s="13"/>
      <c r="J35" s="42"/>
    </row>
    <row r="36" spans="1:10" ht="15" customHeight="1">
      <c r="A36" s="189"/>
      <c r="B36" s="60"/>
      <c r="C36" s="13"/>
      <c r="D36" s="13"/>
      <c r="E36" s="24"/>
      <c r="F36" s="13"/>
      <c r="G36" s="13"/>
      <c r="H36" s="13"/>
      <c r="I36" s="13"/>
      <c r="J36" s="42"/>
    </row>
    <row r="37" spans="1:10" ht="15" customHeight="1">
      <c r="A37" s="189"/>
      <c r="B37" s="60"/>
      <c r="C37" s="13"/>
      <c r="D37" s="13"/>
      <c r="E37" s="27"/>
      <c r="F37" s="13"/>
      <c r="G37" s="13"/>
      <c r="H37" s="13"/>
      <c r="I37" s="13"/>
      <c r="J37" s="42"/>
    </row>
    <row r="38" spans="1:10" ht="15" customHeight="1">
      <c r="A38" s="189"/>
      <c r="B38" s="60"/>
      <c r="C38" s="13"/>
      <c r="D38" s="13"/>
      <c r="E38" s="24"/>
      <c r="F38" s="13"/>
      <c r="G38" s="13"/>
      <c r="H38" s="13"/>
      <c r="I38" s="13"/>
      <c r="J38" s="42"/>
    </row>
    <row r="39" spans="1:10" ht="15" customHeight="1">
      <c r="A39" s="189"/>
      <c r="B39" s="74"/>
      <c r="C39" s="12"/>
      <c r="D39" s="12"/>
      <c r="E39" s="26"/>
      <c r="F39" s="12"/>
      <c r="G39" s="12"/>
      <c r="H39" s="12"/>
      <c r="I39" s="12"/>
      <c r="J39" s="75"/>
    </row>
    <row r="40" spans="1:10" ht="15" customHeight="1">
      <c r="A40" s="189"/>
      <c r="B40" s="121"/>
      <c r="C40" s="13"/>
      <c r="D40" s="13"/>
      <c r="E40" s="24"/>
      <c r="F40" s="13"/>
      <c r="G40" s="13"/>
      <c r="H40" s="13"/>
      <c r="I40" s="13"/>
      <c r="J40" s="42"/>
    </row>
    <row r="41" spans="1:10">
      <c r="A41" s="189"/>
      <c r="B41" s="60"/>
      <c r="C41" s="13"/>
      <c r="D41" s="13"/>
      <c r="E41" s="27"/>
      <c r="F41" s="13"/>
      <c r="G41" s="13"/>
      <c r="H41" s="13"/>
      <c r="I41" s="13"/>
      <c r="J41" s="61"/>
    </row>
    <row r="42" spans="1:10">
      <c r="A42" s="189"/>
      <c r="B42" s="60"/>
      <c r="C42" s="13"/>
      <c r="D42" s="13"/>
      <c r="E42" s="27"/>
      <c r="F42" s="13"/>
      <c r="G42" s="13"/>
      <c r="H42" s="13"/>
      <c r="I42" s="13"/>
      <c r="J42" s="61"/>
    </row>
    <row r="43" spans="1:10">
      <c r="A43" s="189"/>
      <c r="B43" s="60"/>
      <c r="C43" s="13"/>
      <c r="D43" s="13"/>
      <c r="E43" s="27"/>
      <c r="F43" s="13"/>
      <c r="G43" s="13"/>
      <c r="H43" s="13"/>
      <c r="I43" s="13"/>
      <c r="J43" s="61"/>
    </row>
    <row r="44" spans="1:10">
      <c r="A44" s="189"/>
      <c r="B44" s="60"/>
      <c r="C44" s="13"/>
      <c r="D44" s="13"/>
      <c r="E44" s="27"/>
      <c r="F44" s="13"/>
      <c r="G44" s="13"/>
      <c r="H44" s="13"/>
      <c r="I44" s="13"/>
      <c r="J44" s="61"/>
    </row>
    <row r="45" spans="1:10">
      <c r="A45" s="189"/>
      <c r="B45" s="60"/>
      <c r="C45" s="13"/>
      <c r="D45" s="13"/>
      <c r="E45" s="27"/>
      <c r="F45" s="13"/>
      <c r="G45" s="13"/>
      <c r="H45" s="13"/>
      <c r="I45" s="13"/>
      <c r="J45" s="84"/>
    </row>
    <row r="46" spans="1:10">
      <c r="A46" s="189"/>
      <c r="B46" s="52"/>
      <c r="C46" s="13"/>
      <c r="D46" s="13"/>
      <c r="E46" s="27"/>
      <c r="F46" s="13"/>
      <c r="G46" s="13"/>
      <c r="H46" s="13"/>
      <c r="I46" s="13"/>
      <c r="J46" s="42"/>
    </row>
    <row r="47" spans="1:10">
      <c r="A47" s="189"/>
      <c r="B47" s="74"/>
      <c r="C47" s="12"/>
      <c r="D47" s="12"/>
      <c r="E47" s="76"/>
      <c r="F47" s="12"/>
      <c r="G47" s="12"/>
      <c r="H47" s="12"/>
      <c r="I47" s="12"/>
      <c r="J47" s="122"/>
    </row>
    <row r="48" spans="1:10">
      <c r="A48" s="189"/>
      <c r="B48" s="60"/>
      <c r="C48" s="13"/>
      <c r="D48" s="13"/>
      <c r="E48" s="27"/>
      <c r="F48" s="13"/>
      <c r="G48" s="13"/>
      <c r="H48" s="13"/>
      <c r="I48" s="13"/>
      <c r="J48" s="61"/>
    </row>
    <row r="49" spans="1:14">
      <c r="A49" s="189"/>
      <c r="B49" s="60"/>
      <c r="C49" s="13"/>
      <c r="D49" s="13"/>
      <c r="E49" s="27"/>
      <c r="F49" s="13"/>
      <c r="G49" s="13"/>
      <c r="H49" s="13"/>
      <c r="I49" s="13"/>
      <c r="J49" s="61"/>
    </row>
    <row r="50" spans="1:14">
      <c r="A50" s="189"/>
      <c r="B50" s="60"/>
      <c r="C50" s="13"/>
      <c r="D50" s="13"/>
      <c r="E50" s="27"/>
      <c r="F50" s="13"/>
      <c r="G50" s="13"/>
      <c r="H50" s="13"/>
      <c r="I50" s="13"/>
      <c r="J50" s="61"/>
    </row>
    <row r="51" spans="1:14">
      <c r="A51" s="189"/>
      <c r="B51" s="141"/>
      <c r="C51" s="142"/>
      <c r="D51" s="142"/>
      <c r="E51" s="149"/>
      <c r="F51" s="142"/>
      <c r="G51" s="142"/>
      <c r="H51" s="13"/>
      <c r="I51" s="142"/>
      <c r="J51" s="144"/>
    </row>
    <row r="52" spans="1:14">
      <c r="A52" s="189"/>
      <c r="B52" s="60"/>
      <c r="C52" s="13"/>
      <c r="D52" s="13"/>
      <c r="E52" s="27"/>
      <c r="F52" s="13"/>
      <c r="G52" s="13"/>
      <c r="H52" s="13"/>
      <c r="I52" s="13"/>
      <c r="J52" s="61"/>
    </row>
    <row r="53" spans="1:14">
      <c r="A53" s="189"/>
      <c r="B53" s="74"/>
      <c r="C53" s="12"/>
      <c r="D53" s="12"/>
      <c r="E53" s="76"/>
      <c r="F53" s="12"/>
      <c r="G53" s="12"/>
      <c r="H53" s="12"/>
      <c r="I53" s="12"/>
      <c r="J53" s="75"/>
    </row>
    <row r="54" spans="1:14">
      <c r="A54" s="189"/>
      <c r="B54" s="60"/>
      <c r="C54" s="13"/>
      <c r="D54" s="13"/>
      <c r="E54" s="27"/>
      <c r="F54" s="13"/>
      <c r="G54" s="13"/>
      <c r="H54" s="13"/>
      <c r="I54" s="13"/>
      <c r="J54" s="61"/>
    </row>
    <row r="55" spans="1:14">
      <c r="A55" s="189"/>
      <c r="B55" s="60"/>
      <c r="C55" s="13"/>
      <c r="D55" s="13"/>
      <c r="E55" s="27"/>
      <c r="F55" s="13"/>
      <c r="G55" s="13"/>
      <c r="H55" s="13"/>
      <c r="I55" s="13"/>
      <c r="J55" s="61"/>
    </row>
    <row r="56" spans="1:14">
      <c r="A56" s="189"/>
      <c r="B56" s="60"/>
      <c r="C56" s="13"/>
      <c r="D56" s="13"/>
      <c r="E56" s="27"/>
      <c r="F56" s="13"/>
      <c r="G56" s="13"/>
      <c r="H56" s="13"/>
      <c r="I56" s="13"/>
      <c r="J56" s="61"/>
    </row>
    <row r="57" spans="1:14">
      <c r="A57" s="189"/>
      <c r="B57" s="60"/>
      <c r="C57" s="13"/>
      <c r="D57" s="13"/>
      <c r="E57" s="27"/>
      <c r="F57" s="13"/>
      <c r="G57" s="13"/>
      <c r="H57" s="13"/>
      <c r="I57" s="13"/>
      <c r="J57" s="64"/>
    </row>
    <row r="58" spans="1:14" ht="15.75" thickBot="1">
      <c r="A58" s="220"/>
      <c r="B58" s="60"/>
      <c r="C58" s="13"/>
      <c r="D58" s="176"/>
      <c r="E58" s="24"/>
      <c r="F58" s="13"/>
      <c r="G58" s="13"/>
      <c r="H58" s="13"/>
      <c r="I58" s="13"/>
      <c r="J58" s="42"/>
    </row>
    <row r="59" spans="1:14" ht="15.75" thickBot="1">
      <c r="A59" s="203" t="s">
        <v>9</v>
      </c>
      <c r="B59" s="204"/>
      <c r="C59" s="29">
        <f>SUM(C4:C58)</f>
        <v>0</v>
      </c>
      <c r="D59" s="40">
        <f>SUM(D16:D58)</f>
        <v>0</v>
      </c>
      <c r="E59" s="79">
        <f>SUM(E34:E58)</f>
        <v>0</v>
      </c>
      <c r="F59" s="80">
        <f>SUM(F4:F58)</f>
        <v>0</v>
      </c>
      <c r="G59" s="81">
        <f>SUM(G4:G58)</f>
        <v>0</v>
      </c>
      <c r="H59" s="81">
        <f>SUM(H4:H58)</f>
        <v>0</v>
      </c>
      <c r="I59" s="82">
        <f>SUM(I4:I58)</f>
        <v>0</v>
      </c>
      <c r="J59" s="83">
        <f>SUM(F59:I59)</f>
        <v>0</v>
      </c>
      <c r="L59" s="173"/>
      <c r="M59" s="173"/>
      <c r="N59" s="173"/>
    </row>
    <row r="60" spans="1:14">
      <c r="A60" s="203" t="s">
        <v>21</v>
      </c>
      <c r="B60" s="205"/>
      <c r="C60" s="205"/>
      <c r="D60" s="205"/>
      <c r="E60" s="205"/>
      <c r="F60" s="206"/>
      <c r="G60" s="206"/>
      <c r="H60" s="206"/>
      <c r="I60" s="206"/>
      <c r="J60" s="207"/>
      <c r="L60" s="173"/>
      <c r="M60" s="173"/>
      <c r="N60" s="173"/>
    </row>
    <row r="61" spans="1:14">
      <c r="A61" s="208" t="s">
        <v>17</v>
      </c>
      <c r="B61" s="209"/>
      <c r="C61" s="210"/>
      <c r="D61" s="29">
        <f>SUM(D34:D58)</f>
        <v>0</v>
      </c>
      <c r="E61" s="217" t="s">
        <v>27</v>
      </c>
      <c r="F61" s="218"/>
      <c r="G61" s="219">
        <f>SUM(D41,D42,D44,D48,D54,D50,D47)</f>
        <v>0</v>
      </c>
      <c r="H61" s="218"/>
      <c r="I61" s="131" t="s">
        <v>15</v>
      </c>
      <c r="J61" s="175">
        <v>3918.2</v>
      </c>
    </row>
    <row r="62" spans="1:14" ht="15.75" thickBot="1">
      <c r="A62" s="221" t="s">
        <v>10</v>
      </c>
      <c r="B62" s="222"/>
      <c r="C62" s="223"/>
      <c r="D62" s="92">
        <f>SUM(F4:F8,G9:G10,I11:I15,F16:F17,G18,G21:G23,G26,I29:I30,I32)</f>
        <v>0</v>
      </c>
      <c r="E62" s="153"/>
      <c r="F62" s="154" t="s">
        <v>28</v>
      </c>
      <c r="G62" s="155">
        <v>28600</v>
      </c>
      <c r="H62" s="154" t="s">
        <v>29</v>
      </c>
      <c r="I62" s="155">
        <v>25221</v>
      </c>
      <c r="J62" s="156">
        <f>SUM(I62-G62)</f>
        <v>-3379</v>
      </c>
    </row>
    <row r="63" spans="1:14">
      <c r="A63" s="157"/>
      <c r="B63" s="157"/>
      <c r="C63" s="158"/>
      <c r="D63" s="158"/>
      <c r="E63" s="158"/>
      <c r="F63" s="157"/>
      <c r="G63" s="158"/>
      <c r="H63" s="157"/>
      <c r="I63" s="157"/>
      <c r="J63" s="157"/>
    </row>
  </sheetData>
  <mergeCells count="11">
    <mergeCell ref="A34:A58"/>
    <mergeCell ref="A1:J1"/>
    <mergeCell ref="F2:I2"/>
    <mergeCell ref="A4:A15"/>
    <mergeCell ref="A16:A33"/>
    <mergeCell ref="A59:B59"/>
    <mergeCell ref="A60:J60"/>
    <mergeCell ref="A61:C61"/>
    <mergeCell ref="A62:C62"/>
    <mergeCell ref="E61:F61"/>
    <mergeCell ref="G61:H61"/>
  </mergeCells>
  <conditionalFormatting sqref="D61:D62 J59 F4:I59">
    <cfRule type="cellIs" dxfId="7" priority="4" operator="lessThan">
      <formula>0</formula>
    </cfRule>
  </conditionalFormatting>
  <conditionalFormatting sqref="D61:D62 J59 F4:I59">
    <cfRule type="cellIs" dxfId="6" priority="3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87" orientation="portrait" r:id="rId1"/>
  <ignoredErrors>
    <ignoredError sqref="E59" formula="1"/>
    <ignoredError sqref="D61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N63"/>
  <sheetViews>
    <sheetView zoomScaleNormal="100" workbookViewId="0">
      <selection activeCell="L62" sqref="L62:N63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14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99"/>
      <c r="B5" s="53"/>
      <c r="C5" s="30"/>
      <c r="D5" s="30"/>
      <c r="E5" s="23"/>
      <c r="F5" s="30"/>
      <c r="G5" s="92"/>
      <c r="H5" s="30"/>
      <c r="I5" s="30"/>
      <c r="J5" s="41"/>
    </row>
    <row r="6" spans="1:10">
      <c r="A6" s="200"/>
      <c r="B6" s="53"/>
      <c r="C6" s="30"/>
      <c r="D6" s="13"/>
      <c r="E6" s="24"/>
      <c r="F6" s="13"/>
      <c r="G6" s="92"/>
      <c r="H6" s="13"/>
      <c r="I6" s="13"/>
      <c r="J6" s="42"/>
    </row>
    <row r="7" spans="1:10">
      <c r="A7" s="200"/>
      <c r="B7" s="54"/>
      <c r="C7" s="13"/>
      <c r="D7" s="13"/>
      <c r="E7" s="24"/>
      <c r="F7" s="16"/>
      <c r="G7" s="16"/>
      <c r="H7" s="13"/>
      <c r="I7" s="13"/>
      <c r="J7" s="42"/>
    </row>
    <row r="8" spans="1:10">
      <c r="A8" s="200"/>
      <c r="B8" s="54"/>
      <c r="C8" s="13"/>
      <c r="D8" s="13"/>
      <c r="E8" s="24"/>
      <c r="F8" s="13"/>
      <c r="G8" s="16"/>
      <c r="H8" s="13"/>
      <c r="I8" s="13"/>
      <c r="J8" s="46"/>
    </row>
    <row r="9" spans="1:10">
      <c r="A9" s="200"/>
      <c r="B9" s="54"/>
      <c r="C9" s="13"/>
      <c r="D9" s="13"/>
      <c r="E9" s="24"/>
      <c r="F9" s="13"/>
      <c r="G9" s="13"/>
      <c r="H9" s="13"/>
      <c r="I9" s="13"/>
      <c r="J9" s="46"/>
    </row>
    <row r="10" spans="1:10">
      <c r="A10" s="200"/>
      <c r="B10" s="54"/>
      <c r="C10" s="13"/>
      <c r="D10" s="13"/>
      <c r="E10" s="24"/>
      <c r="F10" s="13"/>
      <c r="G10" s="16"/>
      <c r="H10" s="13"/>
      <c r="I10" s="13"/>
      <c r="J10" s="96"/>
    </row>
    <row r="11" spans="1:10">
      <c r="A11" s="200"/>
      <c r="B11" s="54"/>
      <c r="C11" s="13"/>
      <c r="D11" s="13"/>
      <c r="E11" s="24"/>
      <c r="F11" s="13"/>
      <c r="G11" s="16"/>
      <c r="H11" s="13"/>
      <c r="I11" s="13"/>
      <c r="J11" s="96"/>
    </row>
    <row r="12" spans="1:10">
      <c r="A12" s="200"/>
      <c r="B12" s="54"/>
      <c r="C12" s="13"/>
      <c r="D12" s="13"/>
      <c r="E12" s="24"/>
      <c r="F12" s="13"/>
      <c r="G12" s="16"/>
      <c r="H12" s="13"/>
      <c r="I12" s="13"/>
      <c r="J12" s="96"/>
    </row>
    <row r="13" spans="1:10">
      <c r="A13" s="200"/>
      <c r="B13" s="54"/>
      <c r="C13" s="13"/>
      <c r="D13" s="13"/>
      <c r="E13" s="24"/>
      <c r="F13" s="13"/>
      <c r="G13" s="16"/>
      <c r="H13" s="13"/>
      <c r="I13" s="13"/>
      <c r="J13" s="96"/>
    </row>
    <row r="14" spans="1:10">
      <c r="A14" s="200"/>
      <c r="B14" s="54"/>
      <c r="C14" s="13"/>
      <c r="D14" s="13"/>
      <c r="E14" s="24"/>
      <c r="F14" s="13"/>
      <c r="G14" s="16"/>
      <c r="H14" s="13"/>
      <c r="I14" s="13"/>
      <c r="J14" s="96"/>
    </row>
    <row r="15" spans="1:10">
      <c r="A15" s="200"/>
      <c r="B15" s="54"/>
      <c r="C15" s="13"/>
      <c r="D15" s="13"/>
      <c r="E15" s="24"/>
      <c r="F15" s="13"/>
      <c r="G15" s="16"/>
      <c r="H15" s="13"/>
      <c r="I15" s="13"/>
      <c r="J15" s="96"/>
    </row>
    <row r="16" spans="1:10">
      <c r="A16" s="200"/>
      <c r="B16" s="54"/>
      <c r="C16" s="19"/>
      <c r="D16" s="19"/>
      <c r="E16" s="130"/>
      <c r="F16" s="13"/>
      <c r="G16" s="16"/>
      <c r="H16" s="13"/>
      <c r="I16" s="13"/>
      <c r="J16" s="96"/>
    </row>
    <row r="17" spans="1:10">
      <c r="A17" s="200"/>
      <c r="B17" s="54"/>
      <c r="C17" s="13"/>
      <c r="D17" s="13"/>
      <c r="E17" s="24"/>
      <c r="F17" s="13"/>
      <c r="G17" s="16"/>
      <c r="H17" s="13"/>
      <c r="I17" s="13"/>
      <c r="J17" s="96"/>
    </row>
    <row r="18" spans="1:10">
      <c r="A18" s="200"/>
      <c r="B18" s="54"/>
      <c r="C18" s="13"/>
      <c r="D18" s="13"/>
      <c r="E18" s="24"/>
      <c r="F18" s="13"/>
      <c r="G18" s="16"/>
      <c r="H18" s="13"/>
      <c r="I18" s="13"/>
      <c r="J18" s="42"/>
    </row>
    <row r="19" spans="1:10" ht="15.75" thickBot="1">
      <c r="A19" s="216"/>
      <c r="B19" s="55"/>
      <c r="C19" s="22"/>
      <c r="D19" s="22"/>
      <c r="E19" s="25"/>
      <c r="F19" s="22"/>
      <c r="G19" s="21"/>
      <c r="H19" s="22"/>
      <c r="I19" s="21"/>
      <c r="J19" s="45"/>
    </row>
    <row r="20" spans="1:10" ht="15" customHeight="1">
      <c r="A20" s="201"/>
      <c r="B20" s="56"/>
      <c r="C20" s="19"/>
      <c r="D20" s="13"/>
      <c r="E20" s="24"/>
      <c r="F20" s="13"/>
      <c r="G20" s="13"/>
      <c r="H20" s="13"/>
      <c r="I20" s="13"/>
      <c r="J20" s="46"/>
    </row>
    <row r="21" spans="1:10">
      <c r="A21" s="20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202"/>
      <c r="B22" s="58"/>
      <c r="C22" s="17"/>
      <c r="D22" s="17"/>
      <c r="E22" s="18"/>
      <c r="F22" s="13"/>
      <c r="G22" s="13"/>
      <c r="H22" s="13"/>
      <c r="I22" s="13"/>
      <c r="J22" s="85"/>
    </row>
    <row r="23" spans="1:10">
      <c r="A23" s="202"/>
      <c r="B23" s="58"/>
      <c r="C23" s="17"/>
      <c r="D23" s="17"/>
      <c r="E23" s="18"/>
      <c r="F23" s="13"/>
      <c r="G23" s="13"/>
      <c r="H23" s="13"/>
      <c r="I23" s="13"/>
      <c r="J23" s="85"/>
    </row>
    <row r="24" spans="1:10">
      <c r="A24" s="202"/>
      <c r="B24" s="58"/>
      <c r="C24" s="17"/>
      <c r="D24" s="17"/>
      <c r="E24" s="18"/>
      <c r="F24" s="13"/>
      <c r="G24" s="13"/>
      <c r="H24" s="13"/>
      <c r="I24" s="13"/>
      <c r="J24" s="85"/>
    </row>
    <row r="25" spans="1:10">
      <c r="A25" s="202"/>
      <c r="B25" s="86"/>
      <c r="C25" s="31"/>
      <c r="D25" s="167"/>
      <c r="E25" s="35"/>
      <c r="F25" s="12"/>
      <c r="G25" s="12"/>
      <c r="H25" s="12"/>
      <c r="I25" s="12"/>
      <c r="J25" s="87"/>
    </row>
    <row r="26" spans="1:10">
      <c r="A26" s="202"/>
      <c r="B26" s="58"/>
      <c r="C26" s="17"/>
      <c r="D26" s="17"/>
      <c r="E26" s="104"/>
      <c r="F26" s="13"/>
      <c r="G26" s="13"/>
      <c r="H26" s="13"/>
      <c r="I26" s="13"/>
      <c r="J26" s="46"/>
    </row>
    <row r="27" spans="1:10">
      <c r="A27" s="202"/>
      <c r="B27" s="58"/>
      <c r="C27" s="17"/>
      <c r="D27" s="17"/>
      <c r="E27" s="18"/>
      <c r="F27" s="13"/>
      <c r="G27" s="13"/>
      <c r="H27" s="13"/>
      <c r="I27" s="13"/>
      <c r="J27" s="85"/>
    </row>
    <row r="28" spans="1:10">
      <c r="A28" s="202"/>
      <c r="B28" s="58"/>
      <c r="C28" s="17"/>
      <c r="D28" s="17"/>
      <c r="E28" s="18"/>
      <c r="F28" s="13"/>
      <c r="G28" s="13"/>
      <c r="H28" s="13"/>
      <c r="I28" s="13"/>
      <c r="J28" s="85"/>
    </row>
    <row r="29" spans="1:10">
      <c r="A29" s="202"/>
      <c r="B29" s="58"/>
      <c r="C29" s="17"/>
      <c r="D29" s="17"/>
      <c r="E29" s="104"/>
      <c r="F29" s="13"/>
      <c r="G29" s="13"/>
      <c r="H29" s="13"/>
      <c r="I29" s="13"/>
      <c r="J29" s="85"/>
    </row>
    <row r="30" spans="1:10">
      <c r="A30" s="202"/>
      <c r="B30" s="125"/>
      <c r="C30" s="126"/>
      <c r="D30" s="126"/>
      <c r="E30" s="127"/>
      <c r="F30" s="30"/>
      <c r="G30" s="30"/>
      <c r="H30" s="30"/>
      <c r="I30" s="92"/>
      <c r="J30" s="164"/>
    </row>
    <row r="31" spans="1:10">
      <c r="A31" s="202"/>
      <c r="B31" s="86"/>
      <c r="C31" s="31"/>
      <c r="D31" s="31"/>
      <c r="E31" s="35"/>
      <c r="F31" s="12"/>
      <c r="G31" s="12"/>
      <c r="H31" s="12"/>
      <c r="I31" s="12"/>
      <c r="J31" s="87"/>
    </row>
    <row r="32" spans="1:10">
      <c r="A32" s="202"/>
      <c r="B32" s="58"/>
      <c r="C32" s="17"/>
      <c r="D32" s="174"/>
      <c r="E32" s="18"/>
      <c r="F32" s="13"/>
      <c r="G32" s="13"/>
      <c r="H32" s="13"/>
      <c r="I32" s="13"/>
      <c r="J32" s="85"/>
    </row>
    <row r="33" spans="1:10">
      <c r="A33" s="202"/>
      <c r="B33" s="58"/>
      <c r="C33" s="17"/>
      <c r="D33" s="17"/>
      <c r="E33" s="18"/>
      <c r="F33" s="13"/>
      <c r="G33" s="13"/>
      <c r="H33" s="13"/>
      <c r="I33" s="13"/>
      <c r="J33" s="85"/>
    </row>
    <row r="34" spans="1:10" ht="15.75" thickBot="1">
      <c r="A34" s="230"/>
      <c r="B34" s="58"/>
      <c r="C34" s="138"/>
      <c r="D34" s="139"/>
      <c r="E34" s="139"/>
      <c r="F34" s="22"/>
      <c r="G34" s="22"/>
      <c r="H34" s="22"/>
      <c r="I34" s="22"/>
      <c r="J34" s="140"/>
    </row>
    <row r="35" spans="1:10" ht="15" customHeight="1">
      <c r="A35" s="188"/>
      <c r="B35" s="59"/>
      <c r="C35" s="13"/>
      <c r="D35" s="13"/>
      <c r="E35" s="95"/>
      <c r="F35" s="13"/>
      <c r="G35" s="13"/>
      <c r="H35" s="13"/>
      <c r="I35" s="13"/>
      <c r="J35" s="42"/>
    </row>
    <row r="36" spans="1:10" ht="15" customHeight="1">
      <c r="A36" s="189"/>
      <c r="B36" s="60"/>
      <c r="C36" s="13"/>
      <c r="D36" s="13"/>
      <c r="E36" s="95"/>
      <c r="F36" s="13"/>
      <c r="G36" s="13"/>
      <c r="H36" s="13"/>
      <c r="I36" s="13"/>
      <c r="J36" s="42"/>
    </row>
    <row r="37" spans="1:10" ht="15" customHeight="1">
      <c r="A37" s="189"/>
      <c r="B37" s="60"/>
      <c r="C37" s="13"/>
      <c r="D37" s="13"/>
      <c r="E37" s="95"/>
      <c r="F37" s="13"/>
      <c r="G37" s="13"/>
      <c r="H37" s="13"/>
      <c r="I37" s="13"/>
      <c r="J37" s="42"/>
    </row>
    <row r="38" spans="1:10" ht="15" customHeight="1">
      <c r="A38" s="189"/>
      <c r="B38" s="74"/>
      <c r="C38" s="12"/>
      <c r="D38" s="12"/>
      <c r="E38" s="118"/>
      <c r="F38" s="12"/>
      <c r="G38" s="12"/>
      <c r="H38" s="12"/>
      <c r="I38" s="12"/>
      <c r="J38" s="75"/>
    </row>
    <row r="39" spans="1:10">
      <c r="A39" s="189"/>
      <c r="B39" s="60"/>
      <c r="C39" s="13"/>
      <c r="D39" s="13"/>
      <c r="E39" s="95"/>
      <c r="F39" s="13"/>
      <c r="G39" s="13"/>
      <c r="H39" s="13"/>
      <c r="I39" s="13"/>
      <c r="J39" s="42"/>
    </row>
    <row r="40" spans="1:10">
      <c r="A40" s="189"/>
      <c r="B40" s="60"/>
      <c r="C40" s="13"/>
      <c r="D40" s="13"/>
      <c r="E40" s="95"/>
      <c r="F40" s="13"/>
      <c r="G40" s="13"/>
      <c r="H40" s="13"/>
      <c r="I40" s="13"/>
      <c r="J40" s="42"/>
    </row>
    <row r="41" spans="1:10">
      <c r="A41" s="189"/>
      <c r="B41" s="60"/>
      <c r="C41" s="13"/>
      <c r="D41" s="13"/>
      <c r="E41" s="95"/>
      <c r="F41" s="13"/>
      <c r="G41" s="13"/>
      <c r="H41" s="13"/>
      <c r="I41" s="13"/>
      <c r="J41" s="42"/>
    </row>
    <row r="42" spans="1:10">
      <c r="A42" s="189"/>
      <c r="B42" s="52"/>
      <c r="C42" s="13"/>
      <c r="D42" s="13"/>
      <c r="E42" s="95"/>
      <c r="F42" s="13"/>
      <c r="G42" s="13"/>
      <c r="H42" s="13"/>
      <c r="I42" s="13"/>
      <c r="J42" s="61"/>
    </row>
    <row r="43" spans="1:10">
      <c r="A43" s="189"/>
      <c r="B43" s="74"/>
      <c r="C43" s="12"/>
      <c r="D43" s="12"/>
      <c r="E43" s="118"/>
      <c r="F43" s="12"/>
      <c r="G43" s="12"/>
      <c r="H43" s="12"/>
      <c r="I43" s="12"/>
      <c r="J43" s="75"/>
    </row>
    <row r="44" spans="1:10">
      <c r="A44" s="189"/>
      <c r="B44" s="60"/>
      <c r="C44" s="13"/>
      <c r="D44" s="13"/>
      <c r="E44" s="95"/>
      <c r="F44" s="13"/>
      <c r="G44" s="13"/>
      <c r="H44" s="13"/>
      <c r="I44" s="13"/>
      <c r="J44" s="61"/>
    </row>
    <row r="45" spans="1:10">
      <c r="A45" s="189"/>
      <c r="B45" s="60"/>
      <c r="C45" s="13"/>
      <c r="D45" s="19"/>
      <c r="E45" s="95"/>
      <c r="F45" s="13"/>
      <c r="G45" s="13"/>
      <c r="H45" s="13"/>
      <c r="I45" s="13"/>
      <c r="J45" s="61"/>
    </row>
    <row r="46" spans="1:10">
      <c r="A46" s="189"/>
      <c r="B46" s="177"/>
      <c r="C46" s="176"/>
      <c r="D46" s="176"/>
      <c r="E46" s="178"/>
      <c r="F46" s="176"/>
      <c r="G46" s="176"/>
      <c r="H46" s="176"/>
      <c r="I46" s="176"/>
      <c r="J46" s="179"/>
    </row>
    <row r="47" spans="1:10">
      <c r="A47" s="189"/>
      <c r="B47" s="177"/>
      <c r="C47" s="176"/>
      <c r="D47" s="176"/>
      <c r="E47" s="178"/>
      <c r="F47" s="176"/>
      <c r="G47" s="176"/>
      <c r="H47" s="176"/>
      <c r="I47" s="176"/>
      <c r="J47" s="179"/>
    </row>
    <row r="48" spans="1:10">
      <c r="A48" s="189"/>
      <c r="B48" s="177"/>
      <c r="C48" s="176"/>
      <c r="D48" s="176"/>
      <c r="E48" s="178"/>
      <c r="F48" s="176"/>
      <c r="G48" s="176"/>
      <c r="H48" s="176"/>
      <c r="I48" s="176"/>
      <c r="J48" s="180"/>
    </row>
    <row r="49" spans="1:14">
      <c r="A49" s="189"/>
      <c r="B49" s="181"/>
      <c r="C49" s="182"/>
      <c r="D49" s="182"/>
      <c r="E49" s="183"/>
      <c r="F49" s="182"/>
      <c r="G49" s="182"/>
      <c r="H49" s="182"/>
      <c r="I49" s="182"/>
      <c r="J49" s="184"/>
    </row>
    <row r="50" spans="1:14">
      <c r="A50" s="189"/>
      <c r="B50" s="177"/>
      <c r="C50" s="176"/>
      <c r="D50" s="176"/>
      <c r="E50" s="178"/>
      <c r="F50" s="176"/>
      <c r="G50" s="176"/>
      <c r="H50" s="176"/>
      <c r="I50" s="176"/>
      <c r="J50" s="185"/>
    </row>
    <row r="51" spans="1:14">
      <c r="A51" s="189"/>
      <c r="B51" s="177"/>
      <c r="C51" s="176"/>
      <c r="D51" s="176"/>
      <c r="E51" s="178"/>
      <c r="F51" s="176"/>
      <c r="G51" s="176"/>
      <c r="H51" s="176"/>
      <c r="I51" s="176"/>
      <c r="J51" s="186"/>
    </row>
    <row r="52" spans="1:14">
      <c r="A52" s="189"/>
      <c r="B52" s="177"/>
      <c r="C52" s="176"/>
      <c r="D52" s="176"/>
      <c r="E52" s="178"/>
      <c r="F52" s="176"/>
      <c r="G52" s="176"/>
      <c r="H52" s="176"/>
      <c r="I52" s="176"/>
      <c r="J52" s="185"/>
    </row>
    <row r="53" spans="1:14">
      <c r="A53" s="189"/>
      <c r="B53" s="177"/>
      <c r="C53" s="176"/>
      <c r="D53" s="176"/>
      <c r="E53" s="178"/>
      <c r="F53" s="176"/>
      <c r="G53" s="176"/>
      <c r="H53" s="176"/>
      <c r="I53" s="176"/>
      <c r="J53" s="185"/>
    </row>
    <row r="54" spans="1:14">
      <c r="A54" s="189"/>
      <c r="B54" s="177"/>
      <c r="C54" s="176"/>
      <c r="D54" s="176"/>
      <c r="E54" s="178"/>
      <c r="F54" s="176"/>
      <c r="G54" s="176"/>
      <c r="H54" s="176"/>
      <c r="I54" s="176"/>
      <c r="J54" s="185"/>
    </row>
    <row r="55" spans="1:14">
      <c r="A55" s="189"/>
      <c r="B55" s="177"/>
      <c r="C55" s="176"/>
      <c r="D55" s="176"/>
      <c r="E55" s="178"/>
      <c r="F55" s="176"/>
      <c r="G55" s="176"/>
      <c r="H55" s="176"/>
      <c r="I55" s="176"/>
      <c r="J55" s="185"/>
    </row>
    <row r="56" spans="1:14">
      <c r="A56" s="189"/>
      <c r="B56" s="60"/>
      <c r="C56" s="13"/>
      <c r="D56" s="13"/>
      <c r="E56" s="95"/>
      <c r="F56" s="13"/>
      <c r="G56" s="13"/>
      <c r="H56" s="13"/>
      <c r="I56" s="13"/>
      <c r="J56" s="61"/>
    </row>
    <row r="57" spans="1:14">
      <c r="A57" s="189"/>
      <c r="B57" s="60"/>
      <c r="C57" s="13"/>
      <c r="D57" s="13"/>
      <c r="E57" s="95"/>
      <c r="F57" s="13"/>
      <c r="G57" s="13"/>
      <c r="H57" s="13"/>
      <c r="I57" s="13"/>
      <c r="J57" s="61"/>
    </row>
    <row r="58" spans="1:14" ht="15.75" thickBot="1">
      <c r="A58" s="220"/>
      <c r="B58" s="60"/>
      <c r="C58" s="13"/>
      <c r="D58" s="20"/>
      <c r="E58" s="95"/>
      <c r="F58" s="13"/>
      <c r="G58" s="13"/>
      <c r="H58" s="13"/>
      <c r="I58" s="13"/>
      <c r="J58" s="42"/>
    </row>
    <row r="59" spans="1:14" ht="15.75" thickBot="1">
      <c r="A59" s="203"/>
      <c r="B59" s="204"/>
      <c r="C59" s="29"/>
      <c r="D59" s="40"/>
      <c r="E59" s="79"/>
      <c r="F59" s="80"/>
      <c r="G59" s="81"/>
      <c r="H59" s="81"/>
      <c r="I59" s="82"/>
      <c r="J59" s="83"/>
    </row>
    <row r="60" spans="1:14">
      <c r="A60" s="203"/>
      <c r="B60" s="205"/>
      <c r="C60" s="205"/>
      <c r="D60" s="205"/>
      <c r="E60" s="205"/>
      <c r="F60" s="206"/>
      <c r="G60" s="206"/>
      <c r="H60" s="206"/>
      <c r="I60" s="206"/>
      <c r="J60" s="207"/>
    </row>
    <row r="61" spans="1:14">
      <c r="A61" s="208"/>
      <c r="B61" s="209"/>
      <c r="C61" s="210"/>
      <c r="D61" s="29"/>
      <c r="E61" s="146"/>
      <c r="F61" s="131"/>
      <c r="G61" s="145"/>
      <c r="H61" s="131"/>
      <c r="I61" s="131"/>
      <c r="J61" s="132"/>
    </row>
    <row r="62" spans="1:14" ht="15.75" thickBot="1">
      <c r="A62" s="227"/>
      <c r="B62" s="228"/>
      <c r="C62" s="229"/>
      <c r="D62" s="168"/>
      <c r="E62" s="169"/>
      <c r="F62" s="170"/>
      <c r="G62" s="171"/>
      <c r="H62" s="170"/>
      <c r="I62" s="171"/>
      <c r="J62" s="172"/>
      <c r="L62" s="173"/>
      <c r="M62" s="173"/>
      <c r="N62" s="173"/>
    </row>
    <row r="63" spans="1:14">
      <c r="L63" s="173"/>
      <c r="M63" s="173"/>
      <c r="N63" s="173"/>
    </row>
  </sheetData>
  <mergeCells count="10">
    <mergeCell ref="A1:J1"/>
    <mergeCell ref="A2:J2"/>
    <mergeCell ref="F3:I3"/>
    <mergeCell ref="A5:A19"/>
    <mergeCell ref="A20:A34"/>
    <mergeCell ref="A59:B59"/>
    <mergeCell ref="A60:J60"/>
    <mergeCell ref="A61:C61"/>
    <mergeCell ref="A62:C62"/>
    <mergeCell ref="A35:A58"/>
  </mergeCells>
  <conditionalFormatting sqref="D61:D62 J59 F5:I59">
    <cfRule type="cellIs" dxfId="5" priority="6" operator="lessThan">
      <formula>0</formula>
    </cfRule>
  </conditionalFormatting>
  <conditionalFormatting sqref="D61:D62 J59 F5:I59">
    <cfRule type="cellIs" dxfId="4" priority="5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J59"/>
  <sheetViews>
    <sheetView zoomScaleNormal="100" workbookViewId="0">
      <selection activeCell="E24" sqref="E24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22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16"/>
      <c r="F4" s="91" t="s">
        <v>2</v>
      </c>
      <c r="G4" s="91" t="s">
        <v>12</v>
      </c>
      <c r="H4" s="91" t="s">
        <v>1</v>
      </c>
      <c r="I4" s="91" t="s">
        <v>3</v>
      </c>
      <c r="J4" s="15"/>
    </row>
    <row r="5" spans="1:10">
      <c r="A5" s="199"/>
      <c r="B5" s="101"/>
      <c r="C5" s="30"/>
      <c r="D5" s="30"/>
      <c r="E5" s="23"/>
      <c r="F5" s="30"/>
      <c r="G5" s="30"/>
      <c r="H5" s="30"/>
      <c r="I5" s="30"/>
      <c r="J5" s="49"/>
    </row>
    <row r="6" spans="1:10">
      <c r="A6" s="200"/>
      <c r="B6" s="54"/>
      <c r="C6" s="13"/>
      <c r="D6" s="13"/>
      <c r="E6" s="24"/>
      <c r="F6" s="13"/>
      <c r="G6" s="13"/>
      <c r="H6" s="13"/>
      <c r="I6" s="13"/>
      <c r="J6" s="46"/>
    </row>
    <row r="7" spans="1:10">
      <c r="A7" s="200"/>
      <c r="B7" s="54"/>
      <c r="C7" s="13"/>
      <c r="D7" s="13"/>
      <c r="E7" s="24"/>
      <c r="F7" s="13"/>
      <c r="G7" s="13"/>
      <c r="H7" s="13"/>
      <c r="I7" s="13"/>
      <c r="J7" s="46"/>
    </row>
    <row r="8" spans="1:10">
      <c r="A8" s="200"/>
      <c r="B8" s="102"/>
      <c r="C8" s="13"/>
      <c r="D8" s="13"/>
      <c r="E8" s="24"/>
      <c r="F8" s="13"/>
      <c r="G8" s="16"/>
      <c r="H8" s="13"/>
      <c r="I8" s="13"/>
      <c r="J8" s="64"/>
    </row>
    <row r="9" spans="1:10">
      <c r="A9" s="200"/>
      <c r="B9" s="54"/>
      <c r="C9" s="16"/>
      <c r="D9" s="13"/>
      <c r="E9" s="24"/>
      <c r="F9" s="13"/>
      <c r="G9" s="16"/>
      <c r="H9" s="13"/>
      <c r="I9" s="13"/>
      <c r="J9" s="42"/>
    </row>
    <row r="10" spans="1:10">
      <c r="A10" s="200"/>
      <c r="B10" s="54"/>
      <c r="C10" s="13"/>
      <c r="D10" s="13"/>
      <c r="E10" s="24"/>
      <c r="F10" s="13"/>
      <c r="G10" s="16"/>
      <c r="H10" s="13"/>
      <c r="I10" s="13"/>
      <c r="J10" s="42"/>
    </row>
    <row r="11" spans="1:10">
      <c r="A11" s="200"/>
      <c r="B11" s="54"/>
      <c r="C11" s="16"/>
      <c r="D11" s="13"/>
      <c r="E11" s="24"/>
      <c r="F11" s="13"/>
      <c r="G11" s="16"/>
      <c r="H11" s="13"/>
      <c r="I11" s="13"/>
      <c r="J11" s="43"/>
    </row>
    <row r="12" spans="1:10">
      <c r="A12" s="200"/>
      <c r="B12" s="54"/>
      <c r="C12" s="13"/>
      <c r="D12" s="13"/>
      <c r="E12" s="24"/>
      <c r="F12" s="13"/>
      <c r="G12" s="16"/>
      <c r="H12" s="13"/>
      <c r="I12" s="13"/>
      <c r="J12" s="44"/>
    </row>
    <row r="13" spans="1:10" ht="15.75" thickBot="1">
      <c r="A13" s="216"/>
      <c r="B13" s="55"/>
      <c r="C13" s="22"/>
      <c r="D13" s="22"/>
      <c r="E13" s="25"/>
      <c r="F13" s="22"/>
      <c r="G13" s="21"/>
      <c r="H13" s="22"/>
      <c r="I13" s="21"/>
      <c r="J13" s="45"/>
    </row>
    <row r="14" spans="1:10" ht="15" customHeight="1">
      <c r="A14" s="201"/>
      <c r="B14" s="159"/>
      <c r="C14" s="160"/>
      <c r="D14" s="160"/>
      <c r="E14" s="161"/>
      <c r="F14" s="13"/>
      <c r="G14" s="13"/>
      <c r="H14" s="13"/>
      <c r="I14" s="13"/>
      <c r="J14" s="162"/>
    </row>
    <row r="15" spans="1:10">
      <c r="A15" s="202"/>
      <c r="B15" s="163"/>
      <c r="C15" s="17"/>
      <c r="D15" s="17"/>
      <c r="E15" s="104"/>
      <c r="F15" s="13"/>
      <c r="G15" s="13"/>
      <c r="H15" s="13"/>
      <c r="I15" s="13"/>
      <c r="J15" s="47"/>
    </row>
    <row r="16" spans="1:10">
      <c r="A16" s="202"/>
      <c r="B16" s="163"/>
      <c r="C16" s="17"/>
      <c r="D16" s="17"/>
      <c r="E16" s="104"/>
      <c r="F16" s="13"/>
      <c r="G16" s="13"/>
      <c r="H16" s="13"/>
      <c r="I16" s="13"/>
      <c r="J16" s="47"/>
    </row>
    <row r="17" spans="1:10">
      <c r="A17" s="202"/>
      <c r="B17" s="66"/>
      <c r="C17" s="12"/>
      <c r="D17" s="12"/>
      <c r="E17" s="26"/>
      <c r="F17" s="12"/>
      <c r="G17" s="12"/>
      <c r="H17" s="12"/>
      <c r="I17" s="12"/>
      <c r="J17" s="48"/>
    </row>
    <row r="18" spans="1:10">
      <c r="A18" s="202"/>
      <c r="B18" s="57"/>
      <c r="C18" s="13"/>
      <c r="D18" s="13"/>
      <c r="E18" s="24"/>
      <c r="F18" s="13"/>
      <c r="G18" s="13"/>
      <c r="H18" s="13"/>
      <c r="I18" s="13"/>
      <c r="J18" s="46"/>
    </row>
    <row r="19" spans="1:10">
      <c r="A19" s="202"/>
      <c r="B19" s="57"/>
      <c r="C19" s="13"/>
      <c r="D19" s="13"/>
      <c r="E19" s="24"/>
      <c r="F19" s="13"/>
      <c r="G19" s="13"/>
      <c r="H19" s="13"/>
      <c r="I19" s="13"/>
      <c r="J19" s="46"/>
    </row>
    <row r="20" spans="1:10">
      <c r="A20" s="202"/>
      <c r="B20" s="63"/>
      <c r="C20" s="13"/>
      <c r="D20" s="13"/>
      <c r="E20" s="24"/>
      <c r="F20" s="13"/>
      <c r="G20" s="13"/>
      <c r="H20" s="13"/>
      <c r="I20" s="13"/>
      <c r="J20" s="46"/>
    </row>
    <row r="21" spans="1:10">
      <c r="A21" s="20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202"/>
      <c r="B22" s="57"/>
      <c r="C22" s="13"/>
      <c r="D22" s="13"/>
      <c r="E22" s="24"/>
      <c r="F22" s="13"/>
      <c r="G22" s="13"/>
      <c r="H22" s="13"/>
      <c r="I22" s="13"/>
      <c r="J22" s="46"/>
    </row>
    <row r="23" spans="1:10">
      <c r="A23" s="202"/>
      <c r="B23" s="57"/>
      <c r="C23" s="13"/>
      <c r="D23" s="13"/>
      <c r="E23" s="24"/>
      <c r="F23" s="13"/>
      <c r="G23" s="13"/>
      <c r="H23" s="13"/>
      <c r="I23" s="13"/>
      <c r="J23" s="46"/>
    </row>
    <row r="24" spans="1:10">
      <c r="A24" s="202"/>
      <c r="B24" s="57"/>
      <c r="C24" s="13"/>
      <c r="D24" s="13"/>
      <c r="E24" s="24"/>
      <c r="F24" s="13"/>
      <c r="G24" s="13"/>
      <c r="H24" s="13"/>
      <c r="I24" s="13"/>
      <c r="J24" s="99"/>
    </row>
    <row r="25" spans="1:10">
      <c r="A25" s="202"/>
      <c r="B25" s="63"/>
      <c r="C25" s="13"/>
      <c r="D25" s="13"/>
      <c r="E25" s="24"/>
      <c r="F25" s="13"/>
      <c r="G25" s="13"/>
      <c r="H25" s="13"/>
      <c r="I25" s="16"/>
      <c r="J25" s="100"/>
    </row>
    <row r="26" spans="1:10">
      <c r="A26" s="202"/>
      <c r="B26" s="57"/>
      <c r="C26" s="13"/>
      <c r="D26" s="13"/>
      <c r="E26" s="24"/>
      <c r="F26" s="13"/>
      <c r="G26" s="13"/>
      <c r="H26" s="13"/>
      <c r="I26" s="13"/>
      <c r="J26" s="99"/>
    </row>
    <row r="27" spans="1:10">
      <c r="A27" s="202"/>
      <c r="B27" s="57"/>
      <c r="C27" s="13"/>
      <c r="D27" s="13"/>
      <c r="E27" s="24"/>
      <c r="F27" s="13"/>
      <c r="G27" s="13"/>
      <c r="H27" s="13"/>
      <c r="I27" s="13"/>
      <c r="J27" s="46"/>
    </row>
    <row r="28" spans="1:10">
      <c r="A28" s="202"/>
      <c r="B28" s="86"/>
      <c r="C28" s="31"/>
      <c r="D28" s="31"/>
      <c r="E28" s="110"/>
      <c r="F28" s="12"/>
      <c r="G28" s="12"/>
      <c r="H28" s="12"/>
      <c r="I28" s="12"/>
      <c r="J28" s="111"/>
    </row>
    <row r="29" spans="1:10">
      <c r="A29" s="202"/>
      <c r="B29" s="88"/>
      <c r="C29" s="89"/>
      <c r="D29" s="89"/>
      <c r="E29" s="90"/>
      <c r="F29" s="98"/>
      <c r="G29" s="98"/>
      <c r="H29" s="98"/>
      <c r="I29" s="98"/>
      <c r="J29" s="103"/>
    </row>
    <row r="30" spans="1:10">
      <c r="A30" s="202"/>
      <c r="B30" s="58"/>
      <c r="C30" s="17"/>
      <c r="D30" s="20"/>
      <c r="E30" s="104"/>
      <c r="F30" s="13"/>
      <c r="G30" s="13"/>
      <c r="H30" s="13"/>
      <c r="I30" s="13"/>
      <c r="J30" s="85"/>
    </row>
    <row r="31" spans="1:10">
      <c r="A31" s="202"/>
      <c r="B31" s="63"/>
      <c r="C31" s="13"/>
      <c r="D31" s="13"/>
      <c r="E31" s="24"/>
      <c r="F31" s="13"/>
      <c r="G31" s="13"/>
      <c r="H31" s="13"/>
      <c r="I31" s="13"/>
      <c r="J31" s="46"/>
    </row>
    <row r="32" spans="1:10">
      <c r="A32" s="202"/>
      <c r="B32" s="58"/>
      <c r="C32" s="17"/>
      <c r="D32" s="20"/>
      <c r="E32" s="104"/>
      <c r="F32" s="13"/>
      <c r="G32" s="13"/>
      <c r="H32" s="13"/>
      <c r="I32" s="13"/>
      <c r="J32" s="105"/>
    </row>
    <row r="33" spans="1:10">
      <c r="A33" s="202"/>
      <c r="B33" s="58"/>
      <c r="C33" s="17"/>
      <c r="D33" s="20"/>
      <c r="E33" s="104"/>
      <c r="F33" s="13"/>
      <c r="G33" s="13"/>
      <c r="H33" s="13"/>
      <c r="I33" s="13"/>
      <c r="J33" s="105"/>
    </row>
    <row r="34" spans="1:10">
      <c r="A34" s="202"/>
      <c r="B34" s="57"/>
      <c r="C34" s="13"/>
      <c r="D34" s="13"/>
      <c r="E34" s="24"/>
      <c r="F34" s="13"/>
      <c r="G34" s="13"/>
      <c r="H34" s="13"/>
      <c r="I34" s="13"/>
      <c r="J34" s="64"/>
    </row>
    <row r="35" spans="1:10">
      <c r="A35" s="202"/>
      <c r="B35" s="57"/>
      <c r="C35" s="13"/>
      <c r="D35" s="13"/>
      <c r="E35" s="24"/>
      <c r="F35" s="13"/>
      <c r="G35" s="13"/>
      <c r="H35" s="13"/>
      <c r="I35" s="13"/>
      <c r="J35" s="46"/>
    </row>
    <row r="36" spans="1:10" ht="15.75" thickBot="1">
      <c r="A36" s="230"/>
      <c r="B36" s="93"/>
      <c r="C36" s="22"/>
      <c r="D36" s="22"/>
      <c r="E36" s="25"/>
      <c r="F36" s="22"/>
      <c r="G36" s="22"/>
      <c r="H36" s="22"/>
      <c r="I36" s="22"/>
      <c r="J36" s="94"/>
    </row>
    <row r="37" spans="1:10" ht="15" customHeight="1">
      <c r="A37" s="188"/>
      <c r="B37" s="59"/>
      <c r="C37" s="13"/>
      <c r="D37" s="13"/>
      <c r="E37" s="95"/>
      <c r="F37" s="13"/>
      <c r="G37" s="13"/>
      <c r="H37" s="13"/>
      <c r="I37" s="13"/>
      <c r="J37" s="42"/>
    </row>
    <row r="38" spans="1:10" ht="15" customHeight="1">
      <c r="A38" s="189"/>
      <c r="B38" s="60"/>
      <c r="C38" s="13"/>
      <c r="D38" s="13"/>
      <c r="E38" s="95"/>
      <c r="F38" s="13"/>
      <c r="G38" s="13"/>
      <c r="H38" s="13"/>
      <c r="I38" s="13"/>
      <c r="J38" s="42"/>
    </row>
    <row r="39" spans="1:10" ht="15" customHeight="1">
      <c r="A39" s="189"/>
      <c r="B39" s="60"/>
      <c r="C39" s="13"/>
      <c r="D39" s="13"/>
      <c r="E39" s="95"/>
      <c r="F39" s="13"/>
      <c r="G39" s="13"/>
      <c r="H39" s="13"/>
      <c r="I39" s="13"/>
      <c r="J39" s="42"/>
    </row>
    <row r="40" spans="1:10" ht="15" customHeight="1">
      <c r="A40" s="189"/>
      <c r="B40" s="60"/>
      <c r="C40" s="13"/>
      <c r="D40" s="13"/>
      <c r="E40" s="95"/>
      <c r="F40" s="13"/>
      <c r="G40" s="13"/>
      <c r="H40" s="13"/>
      <c r="I40" s="13"/>
      <c r="J40" s="42"/>
    </row>
    <row r="41" spans="1:10">
      <c r="A41" s="189"/>
      <c r="B41" s="60"/>
      <c r="C41" s="13"/>
      <c r="D41" s="13"/>
      <c r="E41" s="95"/>
      <c r="F41" s="13"/>
      <c r="G41" s="13"/>
      <c r="H41" s="13"/>
      <c r="I41" s="13"/>
      <c r="J41" s="61"/>
    </row>
    <row r="42" spans="1:10">
      <c r="A42" s="189"/>
      <c r="B42" s="60"/>
      <c r="C42" s="13"/>
      <c r="D42" s="13"/>
      <c r="E42" s="95"/>
      <c r="F42" s="13"/>
      <c r="G42" s="13"/>
      <c r="H42" s="13"/>
      <c r="I42" s="13"/>
      <c r="J42" s="61"/>
    </row>
    <row r="43" spans="1:10">
      <c r="A43" s="189"/>
      <c r="B43" s="141"/>
      <c r="C43" s="142"/>
      <c r="D43" s="142"/>
      <c r="E43" s="143"/>
      <c r="F43" s="142"/>
      <c r="G43" s="142"/>
      <c r="H43" s="142"/>
      <c r="I43" s="142"/>
      <c r="J43" s="144"/>
    </row>
    <row r="44" spans="1:10">
      <c r="A44" s="189"/>
      <c r="B44" s="60"/>
      <c r="C44" s="13"/>
      <c r="D44" s="13"/>
      <c r="E44" s="95"/>
      <c r="F44" s="13"/>
      <c r="G44" s="13"/>
      <c r="H44" s="13"/>
      <c r="I44" s="142"/>
      <c r="J44" s="84"/>
    </row>
    <row r="45" spans="1:10">
      <c r="A45" s="189"/>
      <c r="B45" s="141"/>
      <c r="C45" s="142"/>
      <c r="D45" s="142"/>
      <c r="E45" s="143"/>
      <c r="F45" s="142"/>
      <c r="G45" s="142"/>
      <c r="H45" s="13"/>
      <c r="I45" s="142"/>
      <c r="J45" s="144"/>
    </row>
    <row r="46" spans="1:10">
      <c r="A46" s="189"/>
      <c r="B46" s="60"/>
      <c r="C46" s="13"/>
      <c r="D46" s="13"/>
      <c r="E46" s="95"/>
      <c r="F46" s="13"/>
      <c r="G46" s="13"/>
      <c r="H46" s="13"/>
      <c r="I46" s="142"/>
      <c r="J46" s="42"/>
    </row>
    <row r="47" spans="1:10">
      <c r="A47" s="189"/>
      <c r="B47" s="52"/>
      <c r="C47" s="13"/>
      <c r="D47" s="13"/>
      <c r="E47" s="95"/>
      <c r="F47" s="13"/>
      <c r="G47" s="13"/>
      <c r="H47" s="13"/>
      <c r="I47" s="13"/>
      <c r="J47" s="42"/>
    </row>
    <row r="48" spans="1:10">
      <c r="A48" s="189"/>
      <c r="B48" s="60"/>
      <c r="C48" s="13"/>
      <c r="D48" s="13"/>
      <c r="E48" s="95"/>
      <c r="F48" s="13"/>
      <c r="G48" s="13"/>
      <c r="H48" s="13"/>
      <c r="I48" s="13"/>
      <c r="J48" s="42"/>
    </row>
    <row r="49" spans="1:10">
      <c r="A49" s="189"/>
      <c r="B49" s="60"/>
      <c r="C49" s="13"/>
      <c r="D49" s="13"/>
      <c r="E49" s="95"/>
      <c r="F49" s="13"/>
      <c r="G49" s="13"/>
      <c r="H49" s="13"/>
      <c r="I49" s="13"/>
      <c r="J49" s="42"/>
    </row>
    <row r="50" spans="1:10">
      <c r="A50" s="189"/>
      <c r="B50" s="60"/>
      <c r="C50" s="13"/>
      <c r="D50" s="13"/>
      <c r="E50" s="95"/>
      <c r="F50" s="13"/>
      <c r="G50" s="13"/>
      <c r="H50" s="13"/>
      <c r="I50" s="13"/>
      <c r="J50" s="61"/>
    </row>
    <row r="51" spans="1:10">
      <c r="A51" s="189"/>
      <c r="B51" s="60"/>
      <c r="C51" s="13"/>
      <c r="D51" s="13"/>
      <c r="E51" s="95"/>
      <c r="F51" s="13"/>
      <c r="G51" s="13"/>
      <c r="H51" s="13"/>
      <c r="I51" s="13"/>
      <c r="J51" s="64"/>
    </row>
    <row r="52" spans="1:10" ht="15.75" thickBot="1">
      <c r="A52" s="220"/>
      <c r="B52" s="60"/>
      <c r="C52" s="13"/>
      <c r="D52" s="13"/>
      <c r="E52" s="95"/>
      <c r="F52" s="13"/>
      <c r="G52" s="13"/>
      <c r="H52" s="13"/>
      <c r="I52" s="13"/>
      <c r="J52" s="42"/>
    </row>
    <row r="53" spans="1:10" ht="15.75" thickBot="1">
      <c r="A53" s="203"/>
      <c r="B53" s="204"/>
      <c r="C53" s="29"/>
      <c r="D53" s="97"/>
      <c r="E53" s="79"/>
      <c r="F53" s="80"/>
      <c r="G53" s="81"/>
      <c r="H53" s="81"/>
      <c r="I53" s="82"/>
      <c r="J53" s="83"/>
    </row>
    <row r="54" spans="1:10">
      <c r="A54" s="203"/>
      <c r="B54" s="205"/>
      <c r="C54" s="205"/>
      <c r="D54" s="205"/>
      <c r="E54" s="205"/>
      <c r="F54" s="206"/>
      <c r="G54" s="206"/>
      <c r="H54" s="206"/>
      <c r="I54" s="206"/>
      <c r="J54" s="207"/>
    </row>
    <row r="55" spans="1:10">
      <c r="A55" s="208"/>
      <c r="B55" s="209"/>
      <c r="C55" s="210"/>
      <c r="D55" s="29"/>
      <c r="E55" s="146"/>
      <c r="F55" s="131"/>
      <c r="G55" s="150"/>
      <c r="H55" s="131"/>
      <c r="I55" s="131"/>
      <c r="J55" s="132"/>
    </row>
    <row r="56" spans="1:10">
      <c r="A56" s="213"/>
      <c r="B56" s="214"/>
      <c r="C56" s="215"/>
      <c r="D56" s="29"/>
      <c r="E56" s="146"/>
      <c r="F56" s="131"/>
      <c r="G56" s="150"/>
      <c r="H56" s="131"/>
      <c r="I56" s="150"/>
      <c r="J56" s="147"/>
    </row>
    <row r="57" spans="1:10">
      <c r="A57" s="3"/>
      <c r="B57" s="4"/>
      <c r="C57" s="36"/>
      <c r="D57" s="36"/>
      <c r="E57" s="4"/>
      <c r="F57" s="4"/>
      <c r="G57" s="4"/>
      <c r="H57" s="4"/>
      <c r="I57" s="4"/>
      <c r="J57" s="5"/>
    </row>
    <row r="58" spans="1:10">
      <c r="A58" s="3"/>
      <c r="B58" s="4"/>
      <c r="C58" s="36"/>
      <c r="D58" s="36"/>
      <c r="E58" s="4"/>
      <c r="F58" s="4"/>
      <c r="G58" s="4"/>
      <c r="H58" s="4"/>
      <c r="I58" s="4"/>
      <c r="J58" s="5"/>
    </row>
    <row r="59" spans="1:10" ht="15.75" thickBot="1">
      <c r="A59" s="7"/>
      <c r="B59" s="6"/>
      <c r="C59" s="6"/>
      <c r="D59" s="6"/>
      <c r="E59" s="6"/>
      <c r="F59" s="6"/>
      <c r="G59" s="8"/>
      <c r="H59" s="6"/>
      <c r="I59" s="6"/>
      <c r="J59" s="9"/>
    </row>
  </sheetData>
  <mergeCells count="10">
    <mergeCell ref="A53:B53"/>
    <mergeCell ref="A54:J54"/>
    <mergeCell ref="A55:C55"/>
    <mergeCell ref="A56:C56"/>
    <mergeCell ref="A37:A52"/>
    <mergeCell ref="A1:J1"/>
    <mergeCell ref="A2:J2"/>
    <mergeCell ref="F3:I3"/>
    <mergeCell ref="A5:A13"/>
    <mergeCell ref="A14:A36"/>
  </mergeCells>
  <conditionalFormatting sqref="D55:D56 J53 F5:I53">
    <cfRule type="cellIs" dxfId="3" priority="2" operator="lessThan">
      <formula>0</formula>
    </cfRule>
  </conditionalFormatting>
  <conditionalFormatting sqref="D55:D56 J53 F5:I53">
    <cfRule type="cellIs" dxfId="2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J58"/>
  <sheetViews>
    <sheetView zoomScaleNormal="100" workbookViewId="0">
      <selection activeCell="J19" sqref="J19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90" t="s">
        <v>0</v>
      </c>
      <c r="B1" s="191"/>
      <c r="C1" s="191"/>
      <c r="D1" s="191"/>
      <c r="E1" s="191"/>
      <c r="F1" s="191"/>
      <c r="G1" s="191"/>
      <c r="H1" s="191"/>
      <c r="I1" s="191"/>
      <c r="J1" s="192"/>
    </row>
    <row r="2" spans="1:10" ht="15" customHeight="1">
      <c r="A2" s="193" t="s">
        <v>23</v>
      </c>
      <c r="B2" s="194"/>
      <c r="C2" s="194"/>
      <c r="D2" s="194"/>
      <c r="E2" s="194"/>
      <c r="F2" s="194"/>
      <c r="G2" s="194"/>
      <c r="H2" s="194"/>
      <c r="I2" s="194"/>
      <c r="J2" s="195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96" t="s">
        <v>16</v>
      </c>
      <c r="G3" s="197"/>
      <c r="H3" s="197"/>
      <c r="I3" s="198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99"/>
      <c r="B5" s="53"/>
      <c r="C5" s="30"/>
      <c r="D5" s="30"/>
      <c r="E5" s="23"/>
      <c r="F5" s="30"/>
      <c r="G5" s="92"/>
      <c r="H5" s="30"/>
      <c r="I5" s="30"/>
      <c r="J5" s="41"/>
    </row>
    <row r="6" spans="1:10">
      <c r="A6" s="200"/>
      <c r="B6" s="54"/>
      <c r="C6" s="13"/>
      <c r="D6" s="13"/>
      <c r="E6" s="24"/>
      <c r="F6" s="16"/>
      <c r="G6" s="16"/>
      <c r="H6" s="13"/>
      <c r="I6" s="13"/>
      <c r="J6" s="42"/>
    </row>
    <row r="7" spans="1:10">
      <c r="A7" s="200"/>
      <c r="B7" s="54"/>
      <c r="C7" s="13"/>
      <c r="D7" s="13"/>
      <c r="E7" s="24"/>
      <c r="F7" s="13"/>
      <c r="G7" s="16"/>
      <c r="H7" s="13"/>
      <c r="I7" s="13"/>
      <c r="J7" s="46"/>
    </row>
    <row r="8" spans="1:10">
      <c r="A8" s="200"/>
      <c r="B8" s="54"/>
      <c r="C8" s="13"/>
      <c r="D8" s="13"/>
      <c r="E8" s="24"/>
      <c r="F8" s="13"/>
      <c r="G8" s="16"/>
      <c r="H8" s="13"/>
      <c r="I8" s="13"/>
      <c r="J8" s="96"/>
    </row>
    <row r="9" spans="1:10">
      <c r="A9" s="200"/>
      <c r="B9" s="54"/>
      <c r="C9" s="16"/>
      <c r="D9" s="13"/>
      <c r="E9" s="24"/>
      <c r="F9" s="13"/>
      <c r="G9" s="16"/>
      <c r="H9" s="13"/>
      <c r="I9" s="13"/>
      <c r="J9" s="42"/>
    </row>
    <row r="10" spans="1:10">
      <c r="A10" s="200"/>
      <c r="B10" s="54"/>
      <c r="C10" s="13"/>
      <c r="D10" s="13"/>
      <c r="E10" s="24"/>
      <c r="F10" s="13"/>
      <c r="G10" s="16"/>
      <c r="H10" s="13"/>
      <c r="I10" s="13"/>
      <c r="J10" s="42"/>
    </row>
    <row r="11" spans="1:10">
      <c r="A11" s="200"/>
      <c r="B11" s="54"/>
      <c r="C11" s="16"/>
      <c r="D11" s="13"/>
      <c r="E11" s="24"/>
      <c r="F11" s="13"/>
      <c r="G11" s="16"/>
      <c r="H11" s="13"/>
      <c r="I11" s="13"/>
      <c r="J11" s="43"/>
    </row>
    <row r="12" spans="1:10">
      <c r="A12" s="200"/>
      <c r="B12" s="54"/>
      <c r="C12" s="13"/>
      <c r="D12" s="13"/>
      <c r="E12" s="24"/>
      <c r="F12" s="13"/>
      <c r="G12" s="16"/>
      <c r="H12" s="13"/>
      <c r="I12" s="13"/>
      <c r="J12" s="44"/>
    </row>
    <row r="13" spans="1:10" ht="15.75" thickBot="1">
      <c r="A13" s="216"/>
      <c r="B13" s="55"/>
      <c r="C13" s="22"/>
      <c r="D13" s="22"/>
      <c r="E13" s="25"/>
      <c r="F13" s="22"/>
      <c r="G13" s="21"/>
      <c r="H13" s="22"/>
      <c r="I13" s="21"/>
      <c r="J13" s="45"/>
    </row>
    <row r="14" spans="1:10" ht="15" customHeight="1">
      <c r="A14" s="201"/>
      <c r="B14" s="108"/>
      <c r="C14" s="32"/>
      <c r="D14" s="32"/>
      <c r="E14" s="33"/>
      <c r="F14" s="32"/>
      <c r="G14" s="32"/>
      <c r="H14" s="32"/>
      <c r="I14" s="32"/>
      <c r="J14" s="109"/>
    </row>
    <row r="15" spans="1:10">
      <c r="A15" s="202"/>
      <c r="B15" s="57"/>
      <c r="C15" s="13"/>
      <c r="D15" s="13"/>
      <c r="E15" s="24"/>
      <c r="F15" s="13"/>
      <c r="G15" s="13"/>
      <c r="H15" s="13"/>
      <c r="I15" s="13"/>
      <c r="J15" s="46"/>
    </row>
    <row r="16" spans="1:10">
      <c r="A16" s="202"/>
      <c r="B16" s="57"/>
      <c r="C16" s="13"/>
      <c r="D16" s="13"/>
      <c r="E16" s="24"/>
      <c r="F16" s="13"/>
      <c r="G16" s="13"/>
      <c r="H16" s="13"/>
      <c r="I16" s="13"/>
      <c r="J16" s="46"/>
    </row>
    <row r="17" spans="1:10">
      <c r="A17" s="202"/>
      <c r="B17" s="57"/>
      <c r="C17" s="13"/>
      <c r="D17" s="13"/>
      <c r="E17" s="24"/>
      <c r="F17" s="13"/>
      <c r="G17" s="13"/>
      <c r="H17" s="13"/>
      <c r="I17" s="13"/>
      <c r="J17" s="46"/>
    </row>
    <row r="18" spans="1:10">
      <c r="A18" s="202"/>
      <c r="B18" s="66"/>
      <c r="C18" s="12"/>
      <c r="D18" s="12"/>
      <c r="E18" s="26"/>
      <c r="F18" s="12"/>
      <c r="G18" s="12"/>
      <c r="H18" s="12"/>
      <c r="I18" s="12"/>
      <c r="J18" s="48"/>
    </row>
    <row r="19" spans="1:10">
      <c r="A19" s="202"/>
      <c r="B19" s="57"/>
      <c r="C19" s="13"/>
      <c r="D19" s="13"/>
      <c r="E19" s="24"/>
      <c r="F19" s="13"/>
      <c r="G19" s="13"/>
      <c r="H19" s="13"/>
      <c r="I19" s="13"/>
      <c r="J19" s="46"/>
    </row>
    <row r="20" spans="1:10">
      <c r="A20" s="202"/>
      <c r="B20" s="58"/>
      <c r="C20" s="17"/>
      <c r="D20" s="17"/>
      <c r="E20" s="104"/>
      <c r="F20" s="13"/>
      <c r="G20" s="13"/>
      <c r="H20" s="13"/>
      <c r="I20" s="13"/>
      <c r="J20" s="112"/>
    </row>
    <row r="21" spans="1:10">
      <c r="A21" s="20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202"/>
      <c r="B22" s="63"/>
      <c r="C22" s="13"/>
      <c r="D22" s="13"/>
      <c r="E22" s="24"/>
      <c r="F22" s="13"/>
      <c r="G22" s="13"/>
      <c r="H22" s="13"/>
      <c r="I22" s="13"/>
      <c r="J22" s="46"/>
    </row>
    <row r="23" spans="1:10">
      <c r="A23" s="202"/>
      <c r="B23" s="57"/>
      <c r="C23" s="13"/>
      <c r="D23" s="13"/>
      <c r="E23" s="24"/>
      <c r="F23" s="13"/>
      <c r="G23" s="13"/>
      <c r="H23" s="13"/>
      <c r="I23" s="13"/>
      <c r="J23" s="46"/>
    </row>
    <row r="24" spans="1:10">
      <c r="A24" s="202"/>
      <c r="B24" s="58"/>
      <c r="C24" s="17"/>
      <c r="D24" s="17"/>
      <c r="E24" s="104"/>
      <c r="F24" s="13"/>
      <c r="G24" s="13"/>
      <c r="H24" s="13"/>
      <c r="I24" s="13"/>
      <c r="J24" s="112"/>
    </row>
    <row r="25" spans="1:10">
      <c r="A25" s="202"/>
      <c r="B25" s="67"/>
      <c r="C25" s="107"/>
      <c r="D25" s="107"/>
      <c r="E25" s="68"/>
      <c r="F25" s="107"/>
      <c r="G25" s="107"/>
      <c r="H25" s="107"/>
      <c r="I25" s="107"/>
      <c r="J25" s="69"/>
    </row>
    <row r="26" spans="1:10">
      <c r="A26" s="202"/>
      <c r="B26" s="57"/>
      <c r="C26" s="13"/>
      <c r="D26" s="13"/>
      <c r="E26" s="24"/>
      <c r="F26" s="13"/>
      <c r="G26" s="13"/>
      <c r="H26" s="13"/>
      <c r="I26" s="13"/>
      <c r="J26" s="46"/>
    </row>
    <row r="27" spans="1:10">
      <c r="A27" s="202"/>
      <c r="B27" s="58"/>
      <c r="C27" s="17"/>
      <c r="D27" s="17"/>
      <c r="E27" s="104"/>
      <c r="F27" s="13"/>
      <c r="G27" s="13"/>
      <c r="H27" s="13"/>
      <c r="I27" s="13"/>
      <c r="J27" s="112"/>
    </row>
    <row r="28" spans="1:10">
      <c r="A28" s="202"/>
      <c r="B28" s="57"/>
      <c r="C28" s="13"/>
      <c r="D28" s="20"/>
      <c r="E28" s="24"/>
      <c r="F28" s="13"/>
      <c r="G28" s="13"/>
      <c r="H28" s="13"/>
      <c r="I28" s="13"/>
      <c r="J28" s="105"/>
    </row>
    <row r="29" spans="1:10">
      <c r="A29" s="202"/>
      <c r="B29" s="57"/>
      <c r="C29" s="13"/>
      <c r="D29" s="13"/>
      <c r="E29" s="24"/>
      <c r="F29" s="13"/>
      <c r="G29" s="13"/>
      <c r="H29" s="13"/>
      <c r="I29" s="13"/>
      <c r="J29" s="46"/>
    </row>
    <row r="30" spans="1:10">
      <c r="A30" s="202"/>
      <c r="B30" s="57"/>
      <c r="C30" s="13"/>
      <c r="D30" s="13"/>
      <c r="E30" s="24"/>
      <c r="F30" s="13"/>
      <c r="G30" s="13"/>
      <c r="H30" s="13"/>
      <c r="I30" s="13"/>
      <c r="J30" s="46"/>
    </row>
    <row r="31" spans="1:10">
      <c r="A31" s="202"/>
      <c r="B31" s="57"/>
      <c r="C31" s="13"/>
      <c r="D31" s="13"/>
      <c r="E31" s="24"/>
      <c r="F31" s="13"/>
      <c r="G31" s="13"/>
      <c r="H31" s="13"/>
      <c r="I31" s="13"/>
      <c r="J31" s="46"/>
    </row>
    <row r="32" spans="1:10">
      <c r="A32" s="202"/>
      <c r="B32" s="63"/>
      <c r="C32" s="13"/>
      <c r="D32" s="13"/>
      <c r="E32" s="24"/>
      <c r="F32" s="13"/>
      <c r="G32" s="13"/>
      <c r="H32" s="13"/>
      <c r="I32" s="16"/>
      <c r="J32" s="46"/>
    </row>
    <row r="33" spans="1:10">
      <c r="A33" s="202"/>
      <c r="B33" s="57"/>
      <c r="C33" s="13"/>
      <c r="D33" s="13"/>
      <c r="E33" s="24"/>
      <c r="F33" s="13"/>
      <c r="G33" s="13"/>
      <c r="H33" s="13"/>
      <c r="I33" s="16"/>
      <c r="J33" s="46"/>
    </row>
    <row r="34" spans="1:10">
      <c r="A34" s="202"/>
      <c r="B34" s="57"/>
      <c r="C34" s="13"/>
      <c r="D34" s="13"/>
      <c r="E34" s="24"/>
      <c r="F34" s="13"/>
      <c r="G34" s="13"/>
      <c r="H34" s="13"/>
      <c r="I34" s="13"/>
      <c r="J34" s="46"/>
    </row>
    <row r="35" spans="1:10">
      <c r="A35" s="202"/>
      <c r="B35" s="57"/>
      <c r="C35" s="13"/>
      <c r="D35" s="13"/>
      <c r="E35" s="24"/>
      <c r="F35" s="13"/>
      <c r="G35" s="13"/>
      <c r="H35" s="13"/>
      <c r="I35" s="13"/>
      <c r="J35" s="46"/>
    </row>
    <row r="36" spans="1:10">
      <c r="A36" s="202"/>
      <c r="B36" s="57"/>
      <c r="C36" s="13"/>
      <c r="D36" s="13"/>
      <c r="E36" s="24"/>
      <c r="F36" s="13"/>
      <c r="G36" s="13"/>
      <c r="H36" s="13"/>
      <c r="I36" s="13"/>
      <c r="J36" s="46"/>
    </row>
    <row r="37" spans="1:10">
      <c r="A37" s="202"/>
      <c r="B37" s="57"/>
      <c r="C37" s="13"/>
      <c r="D37" s="13"/>
      <c r="E37" s="24"/>
      <c r="F37" s="13"/>
      <c r="G37" s="13"/>
      <c r="H37" s="13"/>
      <c r="I37" s="13"/>
      <c r="J37" s="46"/>
    </row>
    <row r="38" spans="1:10" ht="15.75" thickBot="1">
      <c r="A38" s="230"/>
      <c r="B38" s="93"/>
      <c r="C38" s="22"/>
      <c r="D38" s="22"/>
      <c r="E38" s="25"/>
      <c r="F38" s="22"/>
      <c r="G38" s="22"/>
      <c r="H38" s="22"/>
      <c r="I38" s="22"/>
      <c r="J38" s="94"/>
    </row>
    <row r="39" spans="1:10" ht="15" customHeight="1">
      <c r="A39" s="188"/>
      <c r="B39" s="59"/>
      <c r="C39" s="13"/>
      <c r="D39" s="13"/>
      <c r="E39" s="95"/>
      <c r="F39" s="13"/>
      <c r="G39" s="13"/>
      <c r="H39" s="13"/>
      <c r="I39" s="13"/>
      <c r="J39" s="42"/>
    </row>
    <row r="40" spans="1:10">
      <c r="A40" s="189"/>
      <c r="B40" s="60"/>
      <c r="C40" s="13"/>
      <c r="D40" s="13"/>
      <c r="E40" s="95"/>
      <c r="F40" s="13"/>
      <c r="G40" s="13"/>
      <c r="H40" s="13"/>
      <c r="I40" s="13"/>
      <c r="J40" s="61"/>
    </row>
    <row r="41" spans="1:10">
      <c r="A41" s="189"/>
      <c r="B41" s="60"/>
      <c r="C41" s="13"/>
      <c r="D41" s="13"/>
      <c r="E41" s="95"/>
      <c r="F41" s="13"/>
      <c r="G41" s="13"/>
      <c r="H41" s="13"/>
      <c r="I41" s="13"/>
      <c r="J41" s="61"/>
    </row>
    <row r="42" spans="1:10">
      <c r="A42" s="189"/>
      <c r="B42" s="141"/>
      <c r="C42" s="142"/>
      <c r="D42" s="142"/>
      <c r="E42" s="143"/>
      <c r="F42" s="142"/>
      <c r="G42" s="142"/>
      <c r="H42" s="142"/>
      <c r="I42" s="142"/>
      <c r="J42" s="144"/>
    </row>
    <row r="43" spans="1:10">
      <c r="A43" s="189"/>
      <c r="B43" s="60"/>
      <c r="C43" s="13"/>
      <c r="D43" s="13"/>
      <c r="E43" s="95"/>
      <c r="F43" s="13"/>
      <c r="G43" s="13"/>
      <c r="H43" s="13"/>
      <c r="I43" s="13"/>
      <c r="J43" s="84"/>
    </row>
    <row r="44" spans="1:10">
      <c r="A44" s="189"/>
      <c r="B44" s="60"/>
      <c r="C44" s="13"/>
      <c r="D44" s="13"/>
      <c r="E44" s="95"/>
      <c r="F44" s="13"/>
      <c r="G44" s="13"/>
      <c r="H44" s="13"/>
      <c r="I44" s="13"/>
      <c r="J44" s="42"/>
    </row>
    <row r="45" spans="1:10">
      <c r="A45" s="189"/>
      <c r="B45" s="60"/>
      <c r="C45" s="13"/>
      <c r="D45" s="13"/>
      <c r="E45" s="95"/>
      <c r="F45" s="13"/>
      <c r="G45" s="13"/>
      <c r="H45" s="13"/>
      <c r="I45" s="13"/>
      <c r="J45" s="42"/>
    </row>
    <row r="46" spans="1:10">
      <c r="A46" s="189"/>
      <c r="B46" s="52"/>
      <c r="C46" s="13"/>
      <c r="D46" s="13"/>
      <c r="E46" s="95"/>
      <c r="F46" s="13"/>
      <c r="G46" s="13"/>
      <c r="H46" s="13"/>
      <c r="I46" s="13"/>
      <c r="J46" s="42"/>
    </row>
    <row r="47" spans="1:10">
      <c r="A47" s="189"/>
      <c r="B47" s="60"/>
      <c r="C47" s="13"/>
      <c r="D47" s="13"/>
      <c r="E47" s="95"/>
      <c r="F47" s="13"/>
      <c r="G47" s="13"/>
      <c r="H47" s="13"/>
      <c r="I47" s="13"/>
      <c r="J47" s="42"/>
    </row>
    <row r="48" spans="1:10">
      <c r="A48" s="189"/>
      <c r="B48" s="60"/>
      <c r="C48" s="13"/>
      <c r="D48" s="13"/>
      <c r="E48" s="95"/>
      <c r="F48" s="13"/>
      <c r="G48" s="13"/>
      <c r="H48" s="13"/>
      <c r="I48" s="13"/>
      <c r="J48" s="42"/>
    </row>
    <row r="49" spans="1:10">
      <c r="A49" s="189"/>
      <c r="B49" s="60"/>
      <c r="C49" s="13"/>
      <c r="D49" s="13"/>
      <c r="E49" s="95"/>
      <c r="F49" s="13"/>
      <c r="G49" s="13"/>
      <c r="H49" s="13"/>
      <c r="I49" s="13"/>
      <c r="J49" s="61"/>
    </row>
    <row r="50" spans="1:10">
      <c r="A50" s="189"/>
      <c r="B50" s="60"/>
      <c r="C50" s="13"/>
      <c r="D50" s="13"/>
      <c r="E50" s="95"/>
      <c r="F50" s="13"/>
      <c r="G50" s="13"/>
      <c r="H50" s="13"/>
      <c r="I50" s="13"/>
      <c r="J50" s="64"/>
    </row>
    <row r="51" spans="1:10" ht="15.75" thickBot="1">
      <c r="A51" s="220"/>
      <c r="B51" s="60"/>
      <c r="C51" s="13"/>
      <c r="D51" s="13"/>
      <c r="E51" s="95"/>
      <c r="F51" s="13"/>
      <c r="G51" s="13"/>
      <c r="H51" s="13"/>
      <c r="I51" s="13"/>
      <c r="J51" s="42"/>
    </row>
    <row r="52" spans="1:10" ht="15.75" thickBot="1">
      <c r="A52" s="203"/>
      <c r="B52" s="204"/>
      <c r="C52" s="29"/>
      <c r="D52" s="106"/>
      <c r="E52" s="79"/>
      <c r="F52" s="80"/>
      <c r="G52" s="81"/>
      <c r="H52" s="81"/>
      <c r="I52" s="82"/>
      <c r="J52" s="83"/>
    </row>
    <row r="53" spans="1:10">
      <c r="A53" s="203"/>
      <c r="B53" s="205"/>
      <c r="C53" s="205"/>
      <c r="D53" s="205"/>
      <c r="E53" s="205"/>
      <c r="F53" s="206"/>
      <c r="G53" s="206"/>
      <c r="H53" s="206"/>
      <c r="I53" s="206"/>
      <c r="J53" s="207"/>
    </row>
    <row r="54" spans="1:10">
      <c r="A54" s="208"/>
      <c r="B54" s="209"/>
      <c r="C54" s="210"/>
      <c r="D54" s="29"/>
      <c r="E54" s="146"/>
      <c r="F54" s="131"/>
      <c r="G54" s="150"/>
      <c r="H54" s="131"/>
      <c r="I54" s="131"/>
      <c r="J54" s="132"/>
    </row>
    <row r="55" spans="1:10">
      <c r="A55" s="213"/>
      <c r="B55" s="214"/>
      <c r="C55" s="215"/>
      <c r="D55" s="29"/>
      <c r="E55" s="146"/>
      <c r="F55" s="131"/>
      <c r="G55" s="150"/>
      <c r="H55" s="131"/>
      <c r="I55" s="150"/>
      <c r="J55" s="152"/>
    </row>
    <row r="56" spans="1:10">
      <c r="A56" s="3"/>
      <c r="B56" s="4"/>
      <c r="C56" s="36"/>
      <c r="D56" s="36"/>
      <c r="E56" s="4"/>
      <c r="F56" s="4"/>
      <c r="G56" s="4"/>
      <c r="H56" s="4"/>
      <c r="I56" s="4"/>
      <c r="J56" s="5"/>
    </row>
    <row r="57" spans="1:10">
      <c r="A57" s="3"/>
      <c r="B57" s="4"/>
      <c r="C57" s="36"/>
      <c r="D57" s="36"/>
      <c r="E57" s="4"/>
      <c r="F57" s="4"/>
      <c r="G57" s="4"/>
      <c r="H57" s="4"/>
      <c r="I57" s="4"/>
      <c r="J57" s="5"/>
    </row>
    <row r="58" spans="1:10" ht="15.75" thickBot="1">
      <c r="A58" s="7"/>
      <c r="B58" s="6"/>
      <c r="C58" s="6"/>
      <c r="D58" s="6"/>
      <c r="E58" s="6"/>
      <c r="F58" s="6"/>
      <c r="G58" s="8"/>
      <c r="H58" s="6"/>
      <c r="I58" s="6"/>
      <c r="J58" s="9"/>
    </row>
  </sheetData>
  <mergeCells count="10">
    <mergeCell ref="A1:J1"/>
    <mergeCell ref="A2:J2"/>
    <mergeCell ref="F3:I3"/>
    <mergeCell ref="A5:A13"/>
    <mergeCell ref="A14:A38"/>
    <mergeCell ref="A52:B52"/>
    <mergeCell ref="A53:J53"/>
    <mergeCell ref="A54:C54"/>
    <mergeCell ref="A55:C55"/>
    <mergeCell ref="A39:A51"/>
  </mergeCells>
  <conditionalFormatting sqref="D54:D55 J52 F5:I52">
    <cfRule type="cellIs" dxfId="1" priority="2" operator="lessThan">
      <formula>0</formula>
    </cfRule>
  </conditionalFormatting>
  <conditionalFormatting sqref="D54:D55 J52 F5:I52">
    <cfRule type="cellIs" dxfId="0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I15" sqref="I15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H20" sqref="H20"/>
    </sheetView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>
    <row r="1" spans="1:1">
      <c r="A1" t="s">
        <v>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K18" sqref="K18:K19"/>
    </sheetView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3:C15"/>
  <sheetViews>
    <sheetView tabSelected="1" workbookViewId="0">
      <selection activeCell="T6" sqref="T6"/>
    </sheetView>
  </sheetViews>
  <sheetFormatPr baseColWidth="10" defaultRowHeight="15"/>
  <cols>
    <col min="1" max="1" width="14.42578125" customWidth="1"/>
  </cols>
  <sheetData>
    <row r="3" spans="2:3">
      <c r="B3" s="187"/>
    </row>
    <row r="4" spans="2:3">
      <c r="B4" s="187"/>
      <c r="C4" s="187"/>
    </row>
    <row r="5" spans="2:3">
      <c r="B5" s="187"/>
    </row>
    <row r="6" spans="2:3">
      <c r="B6" s="187"/>
    </row>
    <row r="7" spans="2:3">
      <c r="B7" s="187"/>
    </row>
    <row r="8" spans="2:3">
      <c r="B8" s="187"/>
    </row>
    <row r="9" spans="2:3">
      <c r="B9" s="187"/>
      <c r="C9" s="187"/>
    </row>
    <row r="10" spans="2:3">
      <c r="B10" s="187"/>
    </row>
    <row r="11" spans="2:3">
      <c r="B11" s="187"/>
    </row>
    <row r="12" spans="2:3">
      <c r="B12" s="187"/>
    </row>
    <row r="13" spans="2:3">
      <c r="B13" s="187"/>
    </row>
    <row r="14" spans="2:3">
      <c r="B14" s="187"/>
      <c r="C14" s="187"/>
    </row>
    <row r="15" spans="2:3">
      <c r="B15" s="187"/>
    </row>
  </sheetData>
  <pageMargins left="0.7" right="0.7" top="0.75" bottom="0.75" header="0.3" footer="0.3"/>
  <pageSetup paperSize="9" orientation="portrait" verticalDpi="0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ANNEE</vt:lpstr>
      <vt:lpstr>MAI!Zone_d_impression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Paritec</cp:lastModifiedBy>
  <cp:lastPrinted>2011-06-07T10:00:33Z</cp:lastPrinted>
  <dcterms:created xsi:type="dcterms:W3CDTF">2011-02-23T07:04:39Z</dcterms:created>
  <dcterms:modified xsi:type="dcterms:W3CDTF">2011-06-08T13:45:26Z</dcterms:modified>
</cp:coreProperties>
</file>