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120" windowWidth="15480" windowHeight="9120"/>
  </bookViews>
  <sheets>
    <sheet name="Feuil1" sheetId="1" r:id="rId1"/>
    <sheet name="Feuil3" sheetId="3" r:id="rId2"/>
  </sheets>
  <definedNames>
    <definedName name="aout">Feuil1!$I:$I</definedName>
    <definedName name="ascenseur">Feuil1!$24:$24</definedName>
    <definedName name="autres_revenus">Feuil1!$19:$19</definedName>
    <definedName name="avril">Feuil1!$E:$E</definedName>
    <definedName name="caf">Feuil1!$16:$16</definedName>
    <definedName name="decembre">Feuil1!$M:$M</definedName>
    <definedName name="divers">Feuil1!$37:$37</definedName>
    <definedName name="edf">Feuil1!$31:$31</definedName>
    <definedName name="emprunt">Feuil1!$28:$28</definedName>
    <definedName name="entretien">Feuil1!$26:$26</definedName>
    <definedName name="essence">Feuil1!$29:$29</definedName>
    <definedName name="fevrier">Feuil1!$C:$C</definedName>
    <definedName name="forfait_telephonique">Feuil1!$33:$33</definedName>
    <definedName name="janvier">Feuil1!$B:$B</definedName>
    <definedName name="juillet">Feuil1!$H:$H</definedName>
    <definedName name="juin">Feuil1!$G:$G</definedName>
    <definedName name="loisirs">Feuil1!$36:$36</definedName>
    <definedName name="loyer">Feuil1!$23:$23</definedName>
    <definedName name="mai">Feuil1!$F:$F</definedName>
    <definedName name="mars">Feuil1!$D:$D</definedName>
    <definedName name="mois">Feuil1!$F$3</definedName>
    <definedName name="mois_r">Feuil1!$F$5</definedName>
    <definedName name="nourriture">Feuil1!$34:$34</definedName>
    <definedName name="novembre">Feuil1!$L:$L</definedName>
    <definedName name="octobre">Feuil1!$K:$K</definedName>
    <definedName name="parking">Feuil1!$27:$27</definedName>
    <definedName name="parking_nimes">Feuil1!$32:$32</definedName>
    <definedName name="peage">Feuil1!$30:$30</definedName>
    <definedName name="repas">Feuil1!$15:$15</definedName>
    <definedName name="rubriques">Feuil1!$C$3</definedName>
    <definedName name="rubriques_r">Feuil1!$C$5</definedName>
    <definedName name="septembre">Feuil1!$J:$J</definedName>
    <definedName name="sortie">Feuil1!$35:$35</definedName>
    <definedName name="valeur">Feuil1!$I$3</definedName>
    <definedName name="valeur_r">Feuil1!$I$5</definedName>
    <definedName name="virement_autre">Feuil1!$17:$17</definedName>
    <definedName name="virement_p">Feuil1!$38:$38</definedName>
    <definedName name="virement_perso">Feuil1!$18:$18</definedName>
    <definedName name="voiture">Feuil1!$25:$25</definedName>
  </definedNames>
  <calcPr calcId="125725"/>
</workbook>
</file>

<file path=xl/calcChain.xml><?xml version="1.0" encoding="utf-8"?>
<calcChain xmlns="http://schemas.openxmlformats.org/spreadsheetml/2006/main">
  <c r="C21" i="1"/>
  <c r="D21"/>
  <c r="E21"/>
  <c r="F21"/>
  <c r="F42" s="1"/>
  <c r="G21"/>
  <c r="H21"/>
  <c r="I21"/>
  <c r="J21"/>
  <c r="K21"/>
  <c r="L21"/>
  <c r="L42" s="1"/>
  <c r="M21"/>
  <c r="C40"/>
  <c r="C42" s="1"/>
  <c r="D40"/>
  <c r="E40"/>
  <c r="E42" s="1"/>
  <c r="F40"/>
  <c r="G40"/>
  <c r="G42" s="1"/>
  <c r="I40"/>
  <c r="I42" s="1"/>
  <c r="J40"/>
  <c r="K40"/>
  <c r="K42" s="1"/>
  <c r="L40"/>
  <c r="M40"/>
  <c r="M42" s="1"/>
  <c r="D42"/>
  <c r="J42"/>
  <c r="B21"/>
  <c r="B40"/>
  <c r="S12"/>
  <c r="S17"/>
  <c r="H25"/>
  <c r="N25" s="1"/>
  <c r="N15"/>
  <c r="N16"/>
  <c r="N17"/>
  <c r="N18"/>
  <c r="N19"/>
  <c r="N20"/>
  <c r="N22"/>
  <c r="N23"/>
  <c r="N24"/>
  <c r="N26"/>
  <c r="N27"/>
  <c r="N28"/>
  <c r="N29"/>
  <c r="N30"/>
  <c r="N31"/>
  <c r="N32"/>
  <c r="N33"/>
  <c r="N34"/>
  <c r="N35"/>
  <c r="N36"/>
  <c r="N37"/>
  <c r="N38"/>
  <c r="N39"/>
  <c r="N41"/>
  <c r="N14"/>
  <c r="B42" l="1"/>
  <c r="N21"/>
  <c r="H40"/>
  <c r="H42" s="1"/>
  <c r="H43" s="1"/>
  <c r="I12" s="1"/>
  <c r="I43" s="1"/>
  <c r="J12" s="1"/>
  <c r="J43" s="1"/>
  <c r="K12" s="1"/>
  <c r="K43" s="1"/>
  <c r="L12" s="1"/>
  <c r="L43" s="1"/>
  <c r="M12" s="1"/>
  <c r="U12"/>
  <c r="Y10" s="1"/>
  <c r="N42" l="1"/>
  <c r="N40"/>
  <c r="M43"/>
  <c r="B12"/>
  <c r="B43" s="1"/>
  <c r="C12" l="1"/>
  <c r="C43" s="1"/>
  <c r="D12" s="1"/>
  <c r="D43" s="1"/>
  <c r="E12" s="1"/>
  <c r="E43" s="1"/>
  <c r="F12" s="1"/>
  <c r="F43" s="1"/>
  <c r="G12" s="1"/>
  <c r="G43" s="1"/>
  <c r="N43" s="1"/>
</calcChain>
</file>

<file path=xl/sharedStrings.xml><?xml version="1.0" encoding="utf-8"?>
<sst xmlns="http://schemas.openxmlformats.org/spreadsheetml/2006/main" count="59" uniqueCount="48">
  <si>
    <t>Comptes</t>
  </si>
  <si>
    <t>Janvier</t>
  </si>
  <si>
    <t>Février</t>
  </si>
  <si>
    <t>Mars</t>
  </si>
  <si>
    <t>Avril</t>
  </si>
  <si>
    <t>Juin</t>
  </si>
  <si>
    <t>Total</t>
  </si>
  <si>
    <t>Rubriques</t>
  </si>
  <si>
    <t>Caisse</t>
  </si>
  <si>
    <t>Rentrées</t>
  </si>
  <si>
    <t>Autres revenus</t>
  </si>
  <si>
    <t>Total revenus</t>
  </si>
  <si>
    <t>Dépenses</t>
  </si>
  <si>
    <t>Nourriture</t>
  </si>
  <si>
    <t>Voiture</t>
  </si>
  <si>
    <t>Entretien</t>
  </si>
  <si>
    <t>EDF</t>
  </si>
  <si>
    <t>Loisirs</t>
  </si>
  <si>
    <t>Total Dépense</t>
  </si>
  <si>
    <t>Résultat mensuel</t>
  </si>
  <si>
    <t>En caisse</t>
  </si>
  <si>
    <t>Mai</t>
  </si>
  <si>
    <t>Salaires</t>
  </si>
  <si>
    <t>Loyer</t>
  </si>
  <si>
    <t>Ascenceur</t>
  </si>
  <si>
    <t>Parking</t>
  </si>
  <si>
    <t>Essence</t>
  </si>
  <si>
    <t>Péage</t>
  </si>
  <si>
    <t>Emprunt</t>
  </si>
  <si>
    <t>Parking Nimes</t>
  </si>
  <si>
    <t>Forfait téléphone</t>
  </si>
  <si>
    <t>Sortie</t>
  </si>
  <si>
    <t>Divers</t>
  </si>
  <si>
    <t>Virement perso</t>
  </si>
  <si>
    <t>Virement autre</t>
  </si>
  <si>
    <t>Repas</t>
  </si>
  <si>
    <t>CAF</t>
  </si>
  <si>
    <t>Juillet</t>
  </si>
  <si>
    <t>Août</t>
  </si>
  <si>
    <t>Septembre</t>
  </si>
  <si>
    <t>Octobre</t>
  </si>
  <si>
    <t>Novembre</t>
  </si>
  <si>
    <t>Décembre</t>
  </si>
  <si>
    <t>LIVRET JEUNE</t>
  </si>
  <si>
    <t>Revenus</t>
  </si>
  <si>
    <t>Dépense</t>
  </si>
  <si>
    <t>Valeur</t>
  </si>
  <si>
    <t>Mois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</si>
</sst>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#,##0.00\ _€;[Red]#,##0.00\ _€"/>
    <numFmt numFmtId="166" formatCode="_-* #,##0.00\ [$€-40C]_-;\-* #,##0.00\ [$€-40C]_-;_-* &quot;-&quot;??\ [$€-40C]_-;_-@_-"/>
  </numFmts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gradientFill degree="90">
        <stop position="0">
          <color theme="0"/>
        </stop>
        <stop position="0.5">
          <color theme="4"/>
        </stop>
        <stop position="1">
          <color theme="0"/>
        </stop>
      </gradientFill>
    </fill>
    <fill>
      <gradientFill degree="270">
        <stop position="0">
          <color theme="0"/>
        </stop>
        <stop position="1">
          <color theme="6"/>
        </stop>
      </gradientFill>
    </fill>
    <fill>
      <gradientFill degree="90">
        <stop position="0">
          <color theme="0"/>
        </stop>
        <stop position="0.5">
          <color theme="1" tint="0.25098422193060094"/>
        </stop>
        <stop position="1">
          <color theme="0"/>
        </stop>
      </gradientFill>
    </fill>
    <fill>
      <gradientFill degree="270">
        <stop position="0">
          <color theme="0"/>
        </stop>
        <stop position="1">
          <color theme="9" tint="-0.25098422193060094"/>
        </stop>
      </gradientFill>
    </fill>
    <fill>
      <gradientFill degree="270">
        <stop position="0">
          <color theme="0"/>
        </stop>
        <stop position="1">
          <color theme="3"/>
        </stop>
      </gradientFill>
    </fill>
    <fill>
      <gradientFill degree="270">
        <stop position="0">
          <color theme="0"/>
        </stop>
        <stop position="1">
          <color theme="6" tint="-0.25098422193060094"/>
        </stop>
      </gradientFill>
    </fill>
    <fill>
      <gradientFill degree="270">
        <stop position="0">
          <color theme="0"/>
        </stop>
        <stop position="1">
          <color theme="4"/>
        </stop>
      </gradientFill>
    </fill>
  </fills>
  <borders count="42">
    <border>
      <left/>
      <right/>
      <top/>
      <bottom/>
      <diagonal/>
    </border>
    <border>
      <left style="double">
        <color theme="3" tint="0.39994506668294322"/>
      </left>
      <right style="thin">
        <color auto="1"/>
      </right>
      <top style="thick">
        <color theme="3" tint="0.39994506668294322"/>
      </top>
      <bottom style="double">
        <color theme="3" tint="0.39994506668294322"/>
      </bottom>
      <diagonal/>
    </border>
    <border>
      <left style="thin">
        <color auto="1"/>
      </left>
      <right style="thin">
        <color auto="1"/>
      </right>
      <top style="thick">
        <color theme="3" tint="0.39994506668294322"/>
      </top>
      <bottom style="double">
        <color theme="3" tint="0.39994506668294322"/>
      </bottom>
      <diagonal/>
    </border>
    <border>
      <left style="thin">
        <color auto="1"/>
      </left>
      <right style="double">
        <color theme="3" tint="0.39994506668294322"/>
      </right>
      <top style="thick">
        <color theme="3" tint="0.39994506668294322"/>
      </top>
      <bottom style="double">
        <color theme="3" tint="0.39994506668294322"/>
      </bottom>
      <diagonal/>
    </border>
    <border>
      <left style="double">
        <color theme="4"/>
      </left>
      <right style="dashDotDot">
        <color theme="1"/>
      </right>
      <top style="double">
        <color theme="1"/>
      </top>
      <bottom/>
      <diagonal/>
    </border>
    <border>
      <left style="double">
        <color theme="4"/>
      </left>
      <right style="dashDotDot">
        <color theme="1"/>
      </right>
      <top/>
      <bottom/>
      <diagonal/>
    </border>
    <border>
      <left style="dashDotDot">
        <color theme="1"/>
      </left>
      <right style="thick">
        <color auto="1"/>
      </right>
      <top style="double">
        <color theme="3" tint="0.39994506668294322"/>
      </top>
      <bottom/>
      <diagonal/>
    </border>
    <border>
      <left style="thick">
        <color auto="1"/>
      </left>
      <right style="thick">
        <color auto="1"/>
      </right>
      <top style="double">
        <color theme="3" tint="0.39994506668294322"/>
      </top>
      <bottom/>
      <diagonal/>
    </border>
    <border>
      <left style="thick">
        <color auto="1"/>
      </left>
      <right style="thick">
        <color theme="4"/>
      </right>
      <top style="double">
        <color theme="3" tint="0.39994506668294322"/>
      </top>
      <bottom/>
      <diagonal/>
    </border>
    <border>
      <left/>
      <right style="thick">
        <color theme="4"/>
      </right>
      <top/>
      <bottom/>
      <diagonal/>
    </border>
    <border>
      <left style="double">
        <color theme="4"/>
      </left>
      <right style="dashDotDot">
        <color theme="1"/>
      </right>
      <top style="thick">
        <color rgb="FF7030A0"/>
      </top>
      <bottom/>
      <diagonal/>
    </border>
    <border>
      <left/>
      <right/>
      <top style="thick">
        <color rgb="FF7030A0"/>
      </top>
      <bottom/>
      <diagonal/>
    </border>
    <border>
      <left style="double">
        <color theme="4"/>
      </left>
      <right style="dashDotDot">
        <color theme="1"/>
      </right>
      <top/>
      <bottom style="thick">
        <color rgb="FF7030A0"/>
      </bottom>
      <diagonal/>
    </border>
    <border>
      <left style="dashDotDot">
        <color theme="1"/>
      </left>
      <right style="dashDotDot">
        <color theme="1"/>
      </right>
      <top/>
      <bottom style="thick">
        <color rgb="FF7030A0"/>
      </bottom>
      <diagonal/>
    </border>
    <border>
      <left/>
      <right style="thick">
        <color theme="4"/>
      </right>
      <top style="thick">
        <color rgb="FF7030A0"/>
      </top>
      <bottom/>
      <diagonal/>
    </border>
    <border>
      <left style="dashDotDot">
        <color theme="1"/>
      </left>
      <right style="dashDotDot">
        <color theme="1"/>
      </right>
      <top style="thick">
        <color rgb="FF7030A0"/>
      </top>
      <bottom/>
      <diagonal/>
    </border>
    <border>
      <left style="dashDotDot">
        <color theme="1"/>
      </left>
      <right style="dashDotDot">
        <color theme="1"/>
      </right>
      <top/>
      <bottom/>
      <diagonal/>
    </border>
    <border>
      <left style="double">
        <color theme="4"/>
      </left>
      <right style="dashDotDot">
        <color theme="1"/>
      </right>
      <top style="thick">
        <color rgb="FF7030A0"/>
      </top>
      <bottom style="dashDotDot">
        <color theme="1"/>
      </bottom>
      <diagonal/>
    </border>
    <border>
      <left style="dashDotDot">
        <color theme="1"/>
      </left>
      <right style="dashDotDot">
        <color theme="1"/>
      </right>
      <top style="thick">
        <color rgb="FF7030A0"/>
      </top>
      <bottom style="dashDotDot">
        <color theme="1"/>
      </bottom>
      <diagonal/>
    </border>
    <border>
      <left style="double">
        <color theme="4"/>
      </left>
      <right style="dashDotDot">
        <color theme="1"/>
      </right>
      <top style="dashDotDot">
        <color theme="1"/>
      </top>
      <bottom style="dashDotDot">
        <color theme="1"/>
      </bottom>
      <diagonal/>
    </border>
    <border>
      <left style="dashDotDot">
        <color theme="1"/>
      </left>
      <right style="dashDotDot">
        <color theme="1"/>
      </right>
      <top style="dashDotDot">
        <color theme="1"/>
      </top>
      <bottom style="dashDotDot">
        <color theme="1"/>
      </bottom>
      <diagonal/>
    </border>
    <border>
      <left style="double">
        <color theme="4"/>
      </left>
      <right style="dashDotDot">
        <color theme="1"/>
      </right>
      <top style="dashDotDot">
        <color theme="1"/>
      </top>
      <bottom style="thick">
        <color theme="4"/>
      </bottom>
      <diagonal/>
    </border>
    <border>
      <left style="dashDotDot">
        <color theme="1"/>
      </left>
      <right style="dashDotDot">
        <color theme="1"/>
      </right>
      <top style="dashDotDot">
        <color theme="1"/>
      </top>
      <bottom style="thick">
        <color theme="4"/>
      </bottom>
      <diagonal/>
    </border>
    <border>
      <left style="thick">
        <color auto="1"/>
      </left>
      <right/>
      <top style="double">
        <color theme="3" tint="0.39994506668294322"/>
      </top>
      <bottom/>
      <diagonal/>
    </border>
    <border>
      <left style="dashDotDot">
        <color theme="1"/>
      </left>
      <right/>
      <top style="thick">
        <color rgb="FF7030A0"/>
      </top>
      <bottom/>
      <diagonal/>
    </border>
    <border>
      <left style="dashDotDot">
        <color theme="1"/>
      </left>
      <right/>
      <top/>
      <bottom/>
      <diagonal/>
    </border>
    <border>
      <left style="dashDotDot">
        <color theme="1"/>
      </left>
      <right/>
      <top style="thick">
        <color rgb="FF7030A0"/>
      </top>
      <bottom style="dashDotDot">
        <color theme="1"/>
      </bottom>
      <diagonal/>
    </border>
    <border>
      <left/>
      <right/>
      <top style="thick">
        <color rgb="FF7030A0"/>
      </top>
      <bottom style="dashDotDot">
        <color theme="1"/>
      </bottom>
      <diagonal/>
    </border>
    <border>
      <left/>
      <right style="thick">
        <color theme="4"/>
      </right>
      <top style="thick">
        <color rgb="FF7030A0"/>
      </top>
      <bottom style="dashDotDot">
        <color theme="1"/>
      </bottom>
      <diagonal/>
    </border>
    <border>
      <left style="thick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ashDot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ashDot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Dot">
        <color indexed="64"/>
      </left>
      <right style="dashDot">
        <color indexed="64"/>
      </right>
      <top style="thick">
        <color indexed="64"/>
      </top>
      <bottom style="thin">
        <color indexed="64"/>
      </bottom>
      <diagonal/>
    </border>
    <border>
      <left style="dashDot">
        <color indexed="64"/>
      </left>
      <right style="dashDot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76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5" xfId="0" applyBorder="1"/>
    <xf numFmtId="0" fontId="2" fillId="3" borderId="4" xfId="0" applyFont="1" applyFill="1" applyBorder="1" applyAlignment="1">
      <alignment horizontal="center"/>
    </xf>
    <xf numFmtId="164" fontId="0" fillId="4" borderId="6" xfId="0" applyNumberFormat="1" applyFill="1" applyBorder="1"/>
    <xf numFmtId="164" fontId="0" fillId="4" borderId="7" xfId="0" applyNumberFormat="1" applyFill="1" applyBorder="1"/>
    <xf numFmtId="164" fontId="0" fillId="4" borderId="8" xfId="0" applyNumberFormat="1" applyFill="1" applyBorder="1"/>
    <xf numFmtId="0" fontId="1" fillId="0" borderId="10" xfId="0" applyFont="1" applyFill="1" applyBorder="1"/>
    <xf numFmtId="0" fontId="0" fillId="0" borderId="5" xfId="0" applyFill="1" applyBorder="1" applyAlignment="1">
      <alignment horizontal="left" indent="3"/>
    </xf>
    <xf numFmtId="0" fontId="0" fillId="5" borderId="12" xfId="0" applyFill="1" applyBorder="1"/>
    <xf numFmtId="0" fontId="0" fillId="5" borderId="12" xfId="0" applyFill="1" applyBorder="1" applyAlignment="1">
      <alignment horizontal="right"/>
    </xf>
    <xf numFmtId="0" fontId="1" fillId="0" borderId="10" xfId="0" applyFont="1" applyBorder="1"/>
    <xf numFmtId="0" fontId="0" fillId="0" borderId="17" xfId="0" applyBorder="1"/>
    <xf numFmtId="0" fontId="0" fillId="6" borderId="19" xfId="0" applyFill="1" applyBorder="1"/>
    <xf numFmtId="0" fontId="0" fillId="7" borderId="21" xfId="0" applyFill="1" applyBorder="1"/>
    <xf numFmtId="0" fontId="6" fillId="0" borderId="5" xfId="0" applyFont="1" applyBorder="1" applyAlignment="1">
      <alignment horizontal="left" indent="3"/>
    </xf>
    <xf numFmtId="0" fontId="7" fillId="0" borderId="5" xfId="0" applyFont="1" applyBorder="1" applyAlignment="1">
      <alignment horizontal="left" indent="5"/>
    </xf>
    <xf numFmtId="164" fontId="0" fillId="4" borderId="23" xfId="0" applyNumberFormat="1" applyFill="1" applyBorder="1"/>
    <xf numFmtId="0" fontId="3" fillId="2" borderId="1" xfId="0" applyFont="1" applyFill="1" applyBorder="1" applyAlignment="1">
      <alignment horizontal="center" vertical="center" textRotation="45"/>
    </xf>
    <xf numFmtId="0" fontId="3" fillId="2" borderId="2" xfId="0" applyFont="1" applyFill="1" applyBorder="1" applyAlignment="1">
      <alignment horizontal="center" vertical="center" textRotation="45"/>
    </xf>
    <xf numFmtId="0" fontId="3" fillId="2" borderId="3" xfId="0" applyFont="1" applyFill="1" applyBorder="1" applyAlignment="1">
      <alignment horizontal="center" vertical="center" textRotation="45"/>
    </xf>
    <xf numFmtId="0" fontId="8" fillId="0" borderId="0" xfId="0" applyFont="1"/>
    <xf numFmtId="0" fontId="3" fillId="3" borderId="5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left" indent="3"/>
    </xf>
    <xf numFmtId="0" fontId="11" fillId="0" borderId="0" xfId="0" applyFont="1" applyAlignment="1">
      <alignment horizontal="center" vertical="center"/>
    </xf>
    <xf numFmtId="165" fontId="4" fillId="0" borderId="0" xfId="0" applyNumberFormat="1" applyFont="1" applyAlignment="1">
      <alignment vertical="center"/>
    </xf>
    <xf numFmtId="164" fontId="9" fillId="0" borderId="0" xfId="1" applyNumberFormat="1" applyFont="1" applyAlignment="1">
      <alignment horizontal="center" vertical="center" wrapText="1"/>
    </xf>
    <xf numFmtId="0" fontId="10" fillId="0" borderId="0" xfId="0" applyFont="1" applyFill="1" applyBorder="1" applyAlignment="1">
      <alignment vertical="center"/>
    </xf>
    <xf numFmtId="0" fontId="0" fillId="0" borderId="0" xfId="0" applyFill="1"/>
    <xf numFmtId="0" fontId="10" fillId="0" borderId="0" xfId="0" applyFont="1" applyFill="1" applyBorder="1" applyAlignment="1">
      <alignment horizontal="center" vertical="center"/>
    </xf>
    <xf numFmtId="0" fontId="8" fillId="0" borderId="0" xfId="0" applyFont="1" applyFill="1"/>
    <xf numFmtId="164" fontId="6" fillId="3" borderId="0" xfId="0" applyNumberFormat="1" applyFont="1" applyFill="1" applyBorder="1"/>
    <xf numFmtId="164" fontId="6" fillId="3" borderId="9" xfId="0" applyNumberFormat="1" applyFont="1" applyFill="1" applyBorder="1"/>
    <xf numFmtId="164" fontId="6" fillId="0" borderId="11" xfId="0" applyNumberFormat="1" applyFont="1" applyFill="1" applyBorder="1"/>
    <xf numFmtId="164" fontId="6" fillId="0" borderId="14" xfId="0" applyNumberFormat="1" applyFont="1" applyFill="1" applyBorder="1"/>
    <xf numFmtId="164" fontId="6" fillId="0" borderId="0" xfId="0" applyNumberFormat="1" applyFont="1" applyFill="1" applyBorder="1" applyAlignment="1">
      <alignment horizontal="center" vertical="center"/>
    </xf>
    <xf numFmtId="164" fontId="6" fillId="0" borderId="9" xfId="0" applyNumberFormat="1" applyFont="1" applyFill="1" applyBorder="1" applyAlignment="1">
      <alignment horizontal="center" vertical="center"/>
    </xf>
    <xf numFmtId="164" fontId="6" fillId="0" borderId="9" xfId="0" applyNumberFormat="1" applyFont="1" applyFill="1" applyBorder="1"/>
    <xf numFmtId="164" fontId="6" fillId="5" borderId="13" xfId="0" applyNumberFormat="1" applyFont="1" applyFill="1" applyBorder="1" applyAlignment="1">
      <alignment horizontal="center" vertical="center"/>
    </xf>
    <xf numFmtId="164" fontId="6" fillId="0" borderId="15" xfId="0" applyNumberFormat="1" applyFont="1" applyBorder="1" applyAlignment="1">
      <alignment horizontal="center" vertical="center"/>
    </xf>
    <xf numFmtId="164" fontId="6" fillId="0" borderId="24" xfId="0" applyNumberFormat="1" applyFont="1" applyBorder="1" applyAlignment="1">
      <alignment horizontal="center" vertical="center"/>
    </xf>
    <xf numFmtId="164" fontId="6" fillId="0" borderId="11" xfId="0" applyNumberFormat="1" applyFont="1" applyBorder="1" applyAlignment="1">
      <alignment horizontal="center" vertical="center"/>
    </xf>
    <xf numFmtId="164" fontId="6" fillId="0" borderId="14" xfId="0" applyNumberFormat="1" applyFont="1" applyBorder="1" applyAlignment="1">
      <alignment horizontal="center" vertical="center"/>
    </xf>
    <xf numFmtId="164" fontId="6" fillId="0" borderId="16" xfId="0" applyNumberFormat="1" applyFont="1" applyBorder="1" applyAlignment="1">
      <alignment horizontal="center" vertical="center"/>
    </xf>
    <xf numFmtId="164" fontId="6" fillId="0" borderId="25" xfId="0" applyNumberFormat="1" applyFont="1" applyBorder="1" applyAlignment="1">
      <alignment horizontal="center" vertical="center"/>
    </xf>
    <xf numFmtId="164" fontId="6" fillId="0" borderId="0" xfId="0" applyNumberFormat="1" applyFont="1" applyBorder="1" applyAlignment="1">
      <alignment horizontal="center" vertical="center"/>
    </xf>
    <xf numFmtId="164" fontId="6" fillId="0" borderId="9" xfId="0" applyNumberFormat="1" applyFont="1" applyBorder="1" applyAlignment="1">
      <alignment horizontal="center" vertical="center"/>
    </xf>
    <xf numFmtId="164" fontId="6" fillId="0" borderId="18" xfId="0" applyNumberFormat="1" applyFont="1" applyBorder="1" applyAlignment="1">
      <alignment horizontal="center" vertical="center"/>
    </xf>
    <xf numFmtId="164" fontId="6" fillId="0" borderId="26" xfId="0" applyNumberFormat="1" applyFont="1" applyBorder="1" applyAlignment="1">
      <alignment horizontal="center" vertical="center"/>
    </xf>
    <xf numFmtId="164" fontId="6" fillId="0" borderId="27" xfId="0" applyNumberFormat="1" applyFont="1" applyBorder="1" applyAlignment="1">
      <alignment horizontal="center" vertical="center"/>
    </xf>
    <xf numFmtId="164" fontId="6" fillId="0" borderId="28" xfId="0" applyNumberFormat="1" applyFont="1" applyBorder="1" applyAlignment="1">
      <alignment horizontal="center" vertical="center"/>
    </xf>
    <xf numFmtId="164" fontId="6" fillId="6" borderId="20" xfId="0" applyNumberFormat="1" applyFont="1" applyFill="1" applyBorder="1" applyAlignment="1">
      <alignment horizontal="center" vertical="center"/>
    </xf>
    <xf numFmtId="164" fontId="6" fillId="7" borderId="22" xfId="0" applyNumberFormat="1" applyFont="1" applyFill="1" applyBorder="1" applyAlignment="1">
      <alignment horizontal="center" vertical="center"/>
    </xf>
    <xf numFmtId="0" fontId="13" fillId="0" borderId="30" xfId="0" applyFont="1" applyBorder="1" applyAlignment="1">
      <alignment horizontal="center" vertical="center"/>
    </xf>
    <xf numFmtId="0" fontId="13" fillId="0" borderId="31" xfId="0" applyFont="1" applyBorder="1" applyAlignment="1">
      <alignment horizontal="center" vertical="center"/>
    </xf>
    <xf numFmtId="0" fontId="13" fillId="0" borderId="33" xfId="0" applyFont="1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12" fillId="0" borderId="0" xfId="0" applyFont="1" applyAlignment="1">
      <alignment horizontal="center" vertical="center"/>
    </xf>
    <xf numFmtId="0" fontId="10" fillId="8" borderId="29" xfId="0" applyFont="1" applyFill="1" applyBorder="1" applyAlignment="1">
      <alignment horizontal="center" vertical="center"/>
    </xf>
    <xf numFmtId="0" fontId="10" fillId="8" borderId="0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4" fillId="0" borderId="0" xfId="1" applyNumberFormat="1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4" fontId="12" fillId="0" borderId="0" xfId="0" applyNumberFormat="1" applyFont="1" applyAlignment="1">
      <alignment horizontal="center" vertical="center"/>
    </xf>
    <xf numFmtId="0" fontId="15" fillId="0" borderId="34" xfId="0" applyFont="1" applyBorder="1" applyAlignment="1">
      <alignment horizontal="center"/>
    </xf>
    <xf numFmtId="0" fontId="15" fillId="0" borderId="35" xfId="0" applyFont="1" applyBorder="1" applyAlignment="1">
      <alignment horizontal="center"/>
    </xf>
    <xf numFmtId="0" fontId="15" fillId="0" borderId="37" xfId="0" applyFont="1" applyBorder="1" applyAlignment="1">
      <alignment horizontal="center"/>
    </xf>
    <xf numFmtId="166" fontId="15" fillId="0" borderId="36" xfId="0" applyNumberFormat="1" applyFont="1" applyBorder="1" applyAlignment="1">
      <alignment horizontal="center"/>
    </xf>
    <xf numFmtId="0" fontId="15" fillId="0" borderId="32" xfId="0" applyFont="1" applyBorder="1" applyAlignment="1">
      <alignment horizontal="center"/>
    </xf>
    <xf numFmtId="0" fontId="15" fillId="0" borderId="30" xfId="0" applyFont="1" applyBorder="1" applyAlignment="1">
      <alignment horizontal="center"/>
    </xf>
    <xf numFmtId="0" fontId="15" fillId="0" borderId="38" xfId="0" applyFont="1" applyBorder="1" applyAlignment="1">
      <alignment horizontal="center"/>
    </xf>
    <xf numFmtId="166" fontId="15" fillId="0" borderId="39" xfId="0" applyNumberFormat="1" applyFont="1" applyBorder="1" applyAlignment="1">
      <alignment horizontal="center"/>
    </xf>
    <xf numFmtId="166" fontId="15" fillId="0" borderId="40" xfId="0" applyNumberFormat="1" applyFont="1" applyBorder="1" applyAlignment="1">
      <alignment horizontal="center"/>
    </xf>
    <xf numFmtId="166" fontId="15" fillId="0" borderId="41" xfId="0" applyNumberFormat="1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H45"/>
  <sheetViews>
    <sheetView tabSelected="1" zoomScale="70" zoomScaleNormal="70" workbookViewId="0">
      <selection activeCell="G11" sqref="G11"/>
    </sheetView>
  </sheetViews>
  <sheetFormatPr baseColWidth="10" defaultRowHeight="15"/>
  <cols>
    <col min="1" max="1" width="25.42578125" customWidth="1"/>
    <col min="14" max="14" width="12.5703125" bestFit="1" customWidth="1"/>
    <col min="16" max="16" width="11.42578125" style="29"/>
    <col min="17" max="17" width="5.85546875" customWidth="1"/>
    <col min="18" max="18" width="19.5703125" customWidth="1"/>
    <col min="22" max="23" width="11.42578125" customWidth="1"/>
    <col min="25" max="25" width="21" customWidth="1"/>
  </cols>
  <sheetData>
    <row r="1" spans="1:34">
      <c r="A1" s="57"/>
      <c r="B1" s="57"/>
      <c r="C1" s="54" t="s">
        <v>7</v>
      </c>
      <c r="D1" s="54"/>
      <c r="E1" s="54"/>
      <c r="F1" s="54" t="s">
        <v>47</v>
      </c>
      <c r="G1" s="54"/>
      <c r="H1" s="54"/>
      <c r="I1" s="54" t="s">
        <v>46</v>
      </c>
      <c r="J1" s="54"/>
      <c r="K1" s="54"/>
    </row>
    <row r="2" spans="1:34" ht="15.75" thickBot="1">
      <c r="A2" s="57"/>
      <c r="B2" s="57"/>
      <c r="C2" s="56"/>
      <c r="D2" s="56"/>
      <c r="E2" s="56"/>
      <c r="F2" s="56"/>
      <c r="G2" s="56"/>
      <c r="H2" s="56"/>
      <c r="I2" s="56"/>
      <c r="J2" s="56"/>
      <c r="K2" s="56"/>
    </row>
    <row r="3" spans="1:34" ht="15.75" thickTop="1">
      <c r="A3" s="54" t="s">
        <v>45</v>
      </c>
      <c r="B3" s="55"/>
      <c r="C3" s="66"/>
      <c r="D3" s="67"/>
      <c r="E3" s="68"/>
      <c r="F3" s="74"/>
      <c r="G3" s="74"/>
      <c r="H3" s="74"/>
      <c r="I3" s="74"/>
      <c r="J3" s="74"/>
      <c r="K3" s="69"/>
    </row>
    <row r="4" spans="1:34">
      <c r="A4" s="54"/>
      <c r="B4" s="55"/>
      <c r="C4" s="70"/>
      <c r="D4" s="71"/>
      <c r="E4" s="72"/>
      <c r="F4" s="75"/>
      <c r="G4" s="75"/>
      <c r="H4" s="75"/>
      <c r="I4" s="75"/>
      <c r="J4" s="75"/>
      <c r="K4" s="73"/>
    </row>
    <row r="5" spans="1:34">
      <c r="A5" s="54" t="s">
        <v>9</v>
      </c>
      <c r="B5" s="55"/>
      <c r="C5" s="70"/>
      <c r="D5" s="71"/>
      <c r="E5" s="72"/>
      <c r="F5" s="75"/>
      <c r="G5" s="75"/>
      <c r="H5" s="75"/>
      <c r="I5" s="75"/>
      <c r="J5" s="75"/>
      <c r="K5" s="73"/>
    </row>
    <row r="6" spans="1:34">
      <c r="A6" s="54"/>
      <c r="B6" s="55"/>
      <c r="C6" s="70"/>
      <c r="D6" s="71"/>
      <c r="E6" s="72"/>
      <c r="F6" s="75"/>
      <c r="G6" s="75"/>
      <c r="H6" s="75"/>
      <c r="I6" s="75"/>
      <c r="J6" s="75"/>
      <c r="K6" s="73"/>
    </row>
    <row r="7" spans="1:34" ht="40.5" customHeight="1"/>
    <row r="8" spans="1:34" ht="63" customHeight="1">
      <c r="A8" s="59" t="s">
        <v>0</v>
      </c>
      <c r="B8" s="60"/>
      <c r="C8" s="60"/>
      <c r="D8" s="60"/>
      <c r="E8" s="60"/>
      <c r="F8" s="60"/>
      <c r="G8" s="60"/>
      <c r="H8" s="60"/>
      <c r="I8" s="60"/>
      <c r="J8" s="60"/>
      <c r="K8" s="60"/>
      <c r="L8" s="60"/>
      <c r="M8" s="60"/>
      <c r="N8" s="60"/>
      <c r="O8" s="60"/>
      <c r="P8" s="30"/>
      <c r="R8" s="60" t="s">
        <v>43</v>
      </c>
      <c r="S8" s="60"/>
      <c r="T8" s="60"/>
      <c r="U8" s="60"/>
      <c r="V8" s="60"/>
      <c r="W8" s="60"/>
      <c r="X8" s="28"/>
      <c r="Y8" s="60" t="s">
        <v>43</v>
      </c>
      <c r="Z8" s="60"/>
      <c r="AA8" s="60"/>
      <c r="AB8" s="60"/>
      <c r="AC8" s="60"/>
      <c r="AD8" s="60"/>
      <c r="AE8" s="28"/>
      <c r="AF8" s="28"/>
      <c r="AG8" s="28"/>
      <c r="AH8" s="29"/>
    </row>
    <row r="9" spans="1:34" ht="25.5" customHeight="1" thickBot="1">
      <c r="B9" s="2"/>
      <c r="C9" s="2"/>
      <c r="D9" s="2"/>
      <c r="E9" s="2"/>
      <c r="F9" s="2"/>
      <c r="G9" s="2"/>
      <c r="H9" s="2"/>
      <c r="I9" s="2"/>
      <c r="J9" s="2"/>
      <c r="K9" s="2"/>
      <c r="R9" s="25">
        <v>2011</v>
      </c>
      <c r="X9" s="29"/>
      <c r="Y9" s="25">
        <v>2012</v>
      </c>
      <c r="AE9" s="29"/>
      <c r="AF9" s="29"/>
      <c r="AG9" s="29"/>
      <c r="AH9" s="29"/>
    </row>
    <row r="10" spans="1:34" ht="62.25" customHeight="1" thickTop="1" thickBot="1">
      <c r="B10" s="19" t="s">
        <v>1</v>
      </c>
      <c r="C10" s="20" t="s">
        <v>2</v>
      </c>
      <c r="D10" s="20" t="s">
        <v>3</v>
      </c>
      <c r="E10" s="20" t="s">
        <v>4</v>
      </c>
      <c r="F10" s="20" t="s">
        <v>21</v>
      </c>
      <c r="G10" s="20" t="s">
        <v>5</v>
      </c>
      <c r="H10" s="20" t="s">
        <v>37</v>
      </c>
      <c r="I10" s="20" t="s">
        <v>38</v>
      </c>
      <c r="J10" s="20" t="s">
        <v>39</v>
      </c>
      <c r="K10" s="20" t="s">
        <v>40</v>
      </c>
      <c r="L10" s="20" t="s">
        <v>41</v>
      </c>
      <c r="M10" s="20" t="s">
        <v>42</v>
      </c>
      <c r="N10" s="21" t="s">
        <v>6</v>
      </c>
      <c r="O10" s="22"/>
      <c r="P10" s="31"/>
      <c r="R10" s="27">
        <v>776.22</v>
      </c>
      <c r="S10" s="61" t="s">
        <v>6</v>
      </c>
      <c r="T10" s="61"/>
      <c r="U10" s="61" t="s">
        <v>20</v>
      </c>
      <c r="V10" s="61"/>
      <c r="W10" s="61"/>
      <c r="Y10" s="27">
        <f>U12</f>
        <v>176.22000000000003</v>
      </c>
      <c r="Z10" s="61" t="s">
        <v>6</v>
      </c>
      <c r="AA10" s="61"/>
      <c r="AB10" s="61" t="s">
        <v>20</v>
      </c>
      <c r="AC10" s="61"/>
      <c r="AD10" s="61"/>
    </row>
    <row r="11" spans="1:34" ht="19.5" thickTop="1">
      <c r="A11" s="4" t="s">
        <v>7</v>
      </c>
      <c r="B11" s="5"/>
      <c r="C11" s="6"/>
      <c r="D11" s="6"/>
      <c r="E11" s="6"/>
      <c r="F11" s="6"/>
      <c r="G11" s="6"/>
      <c r="H11" s="18"/>
      <c r="I11" s="7"/>
      <c r="J11" s="7"/>
      <c r="K11" s="7"/>
      <c r="L11" s="7"/>
      <c r="M11" s="7"/>
      <c r="N11" s="7"/>
      <c r="R11" s="62"/>
      <c r="S11" s="62"/>
      <c r="T11" s="62"/>
      <c r="U11" s="62"/>
      <c r="V11" s="62"/>
      <c r="W11" s="62"/>
      <c r="Y11" s="62"/>
      <c r="Z11" s="62"/>
      <c r="AA11" s="62"/>
      <c r="AB11" s="62"/>
      <c r="AC11" s="62"/>
      <c r="AD11" s="62"/>
    </row>
    <row r="12" spans="1:34" ht="29.25" customHeight="1" thickBot="1">
      <c r="A12" s="23" t="s">
        <v>8</v>
      </c>
      <c r="B12" s="32">
        <f>M12</f>
        <v>3556.95</v>
      </c>
      <c r="C12" s="32">
        <f>B43</f>
        <v>3556.95</v>
      </c>
      <c r="D12" s="32">
        <f t="shared" ref="D12:M12" si="0">C43</f>
        <v>3556.95</v>
      </c>
      <c r="E12" s="32">
        <f t="shared" si="0"/>
        <v>3556.95</v>
      </c>
      <c r="F12" s="32">
        <f t="shared" si="0"/>
        <v>3556.95</v>
      </c>
      <c r="G12" s="32">
        <f t="shared" si="0"/>
        <v>3556.95</v>
      </c>
      <c r="H12" s="32">
        <v>654.51</v>
      </c>
      <c r="I12" s="32">
        <f t="shared" si="0"/>
        <v>966.79</v>
      </c>
      <c r="J12" s="32">
        <f t="shared" si="0"/>
        <v>1614.33</v>
      </c>
      <c r="K12" s="32">
        <f t="shared" si="0"/>
        <v>2261.87</v>
      </c>
      <c r="L12" s="32">
        <f t="shared" si="0"/>
        <v>2909.41</v>
      </c>
      <c r="M12" s="32">
        <f t="shared" si="0"/>
        <v>3556.95</v>
      </c>
      <c r="N12" s="33"/>
      <c r="R12" s="61" t="s">
        <v>44</v>
      </c>
      <c r="S12" s="63">
        <f>SUM(B38:M38)</f>
        <v>0</v>
      </c>
      <c r="T12" s="63"/>
      <c r="U12" s="65">
        <f>R10-S17+S12</f>
        <v>176.22000000000003</v>
      </c>
      <c r="V12" s="65"/>
      <c r="W12" s="65"/>
      <c r="Y12" s="61" t="s">
        <v>44</v>
      </c>
      <c r="Z12" s="63"/>
      <c r="AA12" s="63"/>
      <c r="AB12" s="65"/>
      <c r="AC12" s="65"/>
      <c r="AD12" s="65"/>
    </row>
    <row r="13" spans="1:34" ht="16.5" customHeight="1" thickTop="1">
      <c r="A13" s="8" t="s">
        <v>9</v>
      </c>
      <c r="B13" s="34"/>
      <c r="C13" s="34"/>
      <c r="D13" s="34"/>
      <c r="E13" s="34"/>
      <c r="F13" s="34"/>
      <c r="G13" s="34"/>
      <c r="H13" s="34"/>
      <c r="I13" s="34"/>
      <c r="J13" s="34"/>
      <c r="K13" s="34"/>
      <c r="L13" s="34"/>
      <c r="M13" s="35"/>
      <c r="N13" s="35"/>
      <c r="R13" s="61"/>
      <c r="S13" s="63"/>
      <c r="T13" s="63"/>
      <c r="U13" s="65"/>
      <c r="V13" s="65"/>
      <c r="W13" s="65"/>
      <c r="Y13" s="61"/>
      <c r="Z13" s="63"/>
      <c r="AA13" s="63"/>
      <c r="AB13" s="65"/>
      <c r="AC13" s="65"/>
      <c r="AD13" s="65"/>
    </row>
    <row r="14" spans="1:34" ht="16.5" customHeight="1">
      <c r="A14" s="24" t="s">
        <v>22</v>
      </c>
      <c r="B14" s="36"/>
      <c r="C14" s="36"/>
      <c r="D14" s="36"/>
      <c r="E14" s="36"/>
      <c r="F14" s="36"/>
      <c r="G14" s="36"/>
      <c r="H14" s="36">
        <v>699.09</v>
      </c>
      <c r="I14" s="36">
        <v>699.09</v>
      </c>
      <c r="J14" s="36">
        <v>699.09</v>
      </c>
      <c r="K14" s="36">
        <v>699.09</v>
      </c>
      <c r="L14" s="36">
        <v>699.09</v>
      </c>
      <c r="M14" s="36">
        <v>699.09</v>
      </c>
      <c r="N14" s="38">
        <f>SUM(B14:M14)</f>
        <v>4194.54</v>
      </c>
      <c r="R14" s="61"/>
      <c r="S14" s="63"/>
      <c r="T14" s="63"/>
      <c r="U14" s="65"/>
      <c r="V14" s="65"/>
      <c r="W14" s="65"/>
      <c r="Y14" s="61"/>
      <c r="Z14" s="63"/>
      <c r="AA14" s="63"/>
      <c r="AB14" s="65"/>
      <c r="AC14" s="65"/>
      <c r="AD14" s="65"/>
    </row>
    <row r="15" spans="1:34" ht="16.5" customHeight="1">
      <c r="A15" s="24" t="s">
        <v>35</v>
      </c>
      <c r="B15" s="36"/>
      <c r="C15" s="36"/>
      <c r="D15" s="36"/>
      <c r="E15" s="36"/>
      <c r="F15" s="36"/>
      <c r="G15" s="36"/>
      <c r="H15" s="36">
        <v>55.65</v>
      </c>
      <c r="I15" s="36"/>
      <c r="J15" s="36"/>
      <c r="K15" s="36"/>
      <c r="L15" s="36"/>
      <c r="M15" s="37"/>
      <c r="N15" s="38">
        <f t="shared" ref="N15:N42" si="1">SUM(B15:M15)</f>
        <v>55.65</v>
      </c>
      <c r="R15" s="61"/>
      <c r="S15" s="63"/>
      <c r="T15" s="63"/>
      <c r="U15" s="65"/>
      <c r="V15" s="65"/>
      <c r="W15" s="65"/>
      <c r="Y15" s="61"/>
      <c r="Z15" s="63"/>
      <c r="AA15" s="63"/>
      <c r="AB15" s="65"/>
      <c r="AC15" s="65"/>
      <c r="AD15" s="65"/>
    </row>
    <row r="16" spans="1:34" ht="16.5" customHeight="1">
      <c r="A16" s="24" t="s">
        <v>36</v>
      </c>
      <c r="B16" s="36"/>
      <c r="C16" s="36"/>
      <c r="D16" s="36"/>
      <c r="E16" s="36"/>
      <c r="F16" s="36"/>
      <c r="G16" s="36"/>
      <c r="H16" s="36">
        <v>262.31</v>
      </c>
      <c r="I16" s="36">
        <v>262.31</v>
      </c>
      <c r="J16" s="36">
        <v>262.31</v>
      </c>
      <c r="K16" s="36">
        <v>262.31</v>
      </c>
      <c r="L16" s="36">
        <v>262.31</v>
      </c>
      <c r="M16" s="36">
        <v>262.31</v>
      </c>
      <c r="N16" s="38">
        <f t="shared" si="1"/>
        <v>1573.86</v>
      </c>
      <c r="S16" s="26"/>
      <c r="T16" s="26"/>
      <c r="U16" s="65"/>
      <c r="V16" s="65"/>
      <c r="W16" s="65"/>
      <c r="Z16" s="26"/>
      <c r="AA16" s="26"/>
      <c r="AB16" s="65"/>
      <c r="AC16" s="65"/>
      <c r="AD16" s="65"/>
    </row>
    <row r="17" spans="1:30" ht="16.5" customHeight="1">
      <c r="A17" s="24" t="s">
        <v>34</v>
      </c>
      <c r="B17" s="36"/>
      <c r="C17" s="36"/>
      <c r="D17" s="36"/>
      <c r="E17" s="36"/>
      <c r="F17" s="36"/>
      <c r="G17" s="36"/>
      <c r="H17" s="36">
        <v>250</v>
      </c>
      <c r="I17" s="36">
        <v>250</v>
      </c>
      <c r="J17" s="36">
        <v>250</v>
      </c>
      <c r="K17" s="36">
        <v>250</v>
      </c>
      <c r="L17" s="36">
        <v>250</v>
      </c>
      <c r="M17" s="36">
        <v>250</v>
      </c>
      <c r="N17" s="38">
        <f t="shared" si="1"/>
        <v>1500</v>
      </c>
      <c r="R17" s="58" t="s">
        <v>12</v>
      </c>
      <c r="S17" s="64">
        <f>SUM(B18:M18)</f>
        <v>600</v>
      </c>
      <c r="T17" s="64"/>
      <c r="U17" s="65"/>
      <c r="V17" s="65"/>
      <c r="W17" s="65"/>
      <c r="Y17" s="58" t="s">
        <v>12</v>
      </c>
      <c r="Z17" s="64"/>
      <c r="AA17" s="64"/>
      <c r="AB17" s="65"/>
      <c r="AC17" s="65"/>
      <c r="AD17" s="65"/>
    </row>
    <row r="18" spans="1:30" ht="16.5" customHeight="1">
      <c r="A18" s="24" t="s">
        <v>33</v>
      </c>
      <c r="B18" s="36"/>
      <c r="C18" s="36"/>
      <c r="D18" s="36"/>
      <c r="E18" s="36"/>
      <c r="F18" s="36"/>
      <c r="G18" s="36"/>
      <c r="H18" s="36">
        <v>100</v>
      </c>
      <c r="I18" s="36">
        <v>100</v>
      </c>
      <c r="J18" s="36">
        <v>100</v>
      </c>
      <c r="K18" s="36">
        <v>100</v>
      </c>
      <c r="L18" s="36">
        <v>100</v>
      </c>
      <c r="M18" s="36">
        <v>100</v>
      </c>
      <c r="N18" s="38">
        <f t="shared" si="1"/>
        <v>600</v>
      </c>
      <c r="R18" s="58"/>
      <c r="S18" s="64"/>
      <c r="T18" s="64"/>
      <c r="U18" s="65"/>
      <c r="V18" s="65"/>
      <c r="W18" s="65"/>
      <c r="Y18" s="58"/>
      <c r="Z18" s="64"/>
      <c r="AA18" s="64"/>
      <c r="AB18" s="65"/>
      <c r="AC18" s="65"/>
      <c r="AD18" s="65"/>
    </row>
    <row r="19" spans="1:30" ht="16.5" customHeight="1">
      <c r="A19" s="24" t="s">
        <v>10</v>
      </c>
      <c r="B19" s="36"/>
      <c r="C19" s="36"/>
      <c r="D19" s="36"/>
      <c r="E19" s="36"/>
      <c r="F19" s="36"/>
      <c r="G19" s="36"/>
      <c r="H19" s="36">
        <v>0</v>
      </c>
      <c r="I19" s="36"/>
      <c r="J19" s="36"/>
      <c r="K19" s="36"/>
      <c r="L19" s="36"/>
      <c r="M19" s="37"/>
      <c r="N19" s="38">
        <f t="shared" si="1"/>
        <v>0</v>
      </c>
      <c r="R19" s="58"/>
      <c r="S19" s="64"/>
      <c r="T19" s="64"/>
      <c r="U19" s="65"/>
      <c r="V19" s="65"/>
      <c r="W19" s="65"/>
      <c r="Y19" s="58"/>
      <c r="Z19" s="64"/>
      <c r="AA19" s="64"/>
      <c r="AB19" s="65"/>
      <c r="AC19" s="65"/>
      <c r="AD19" s="65"/>
    </row>
    <row r="20" spans="1:30" ht="31.5" customHeight="1">
      <c r="A20" s="9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7"/>
      <c r="N20" s="38">
        <f t="shared" si="1"/>
        <v>0</v>
      </c>
      <c r="R20" s="58"/>
      <c r="S20" s="64"/>
      <c r="T20" s="64"/>
      <c r="U20" s="65"/>
      <c r="V20" s="65"/>
      <c r="W20" s="65"/>
      <c r="Y20" s="58"/>
      <c r="Z20" s="64"/>
      <c r="AA20" s="64"/>
      <c r="AB20" s="65"/>
      <c r="AC20" s="65"/>
      <c r="AD20" s="65"/>
    </row>
    <row r="21" spans="1:30" ht="12.75" customHeight="1" thickBot="1">
      <c r="A21" s="11" t="s">
        <v>11</v>
      </c>
      <c r="B21" s="39">
        <f>SUM(B14:B19)</f>
        <v>0</v>
      </c>
      <c r="C21" s="39">
        <f t="shared" ref="C21:M21" si="2">SUM(C14:C19)</f>
        <v>0</v>
      </c>
      <c r="D21" s="39">
        <f t="shared" si="2"/>
        <v>0</v>
      </c>
      <c r="E21" s="39">
        <f t="shared" si="2"/>
        <v>0</v>
      </c>
      <c r="F21" s="39">
        <f t="shared" si="2"/>
        <v>0</v>
      </c>
      <c r="G21" s="39">
        <f t="shared" si="2"/>
        <v>0</v>
      </c>
      <c r="H21" s="39">
        <f t="shared" si="2"/>
        <v>1367.05</v>
      </c>
      <c r="I21" s="39">
        <f t="shared" si="2"/>
        <v>1311.4</v>
      </c>
      <c r="J21" s="39">
        <f t="shared" si="2"/>
        <v>1311.4</v>
      </c>
      <c r="K21" s="39">
        <f t="shared" si="2"/>
        <v>1311.4</v>
      </c>
      <c r="L21" s="39">
        <f t="shared" si="2"/>
        <v>1311.4</v>
      </c>
      <c r="M21" s="39">
        <f t="shared" si="2"/>
        <v>1311.4</v>
      </c>
      <c r="N21" s="38">
        <f t="shared" si="1"/>
        <v>7924.0499999999993</v>
      </c>
    </row>
    <row r="22" spans="1:30" ht="16.5" thickTop="1">
      <c r="A22" s="12" t="s">
        <v>12</v>
      </c>
      <c r="B22" s="40"/>
      <c r="C22" s="40"/>
      <c r="D22" s="40"/>
      <c r="E22" s="40"/>
      <c r="F22" s="40"/>
      <c r="G22" s="40"/>
      <c r="H22" s="41"/>
      <c r="I22" s="41"/>
      <c r="J22" s="42"/>
      <c r="K22" s="42"/>
      <c r="L22" s="42"/>
      <c r="M22" s="43"/>
      <c r="N22" s="38">
        <f t="shared" si="1"/>
        <v>0</v>
      </c>
    </row>
    <row r="23" spans="1:30" ht="15.75">
      <c r="A23" s="16" t="s">
        <v>23</v>
      </c>
      <c r="B23" s="44"/>
      <c r="C23" s="44"/>
      <c r="D23" s="44"/>
      <c r="E23" s="44"/>
      <c r="F23" s="44"/>
      <c r="G23" s="44"/>
      <c r="H23" s="44">
        <v>435</v>
      </c>
      <c r="I23" s="44">
        <v>435</v>
      </c>
      <c r="J23" s="44">
        <v>435</v>
      </c>
      <c r="K23" s="44">
        <v>435</v>
      </c>
      <c r="L23" s="44">
        <v>435</v>
      </c>
      <c r="M23" s="44">
        <v>435</v>
      </c>
      <c r="N23" s="38">
        <f t="shared" si="1"/>
        <v>2610</v>
      </c>
    </row>
    <row r="24" spans="1:30" ht="15.75">
      <c r="A24" s="16" t="s">
        <v>24</v>
      </c>
      <c r="B24" s="44"/>
      <c r="C24" s="44"/>
      <c r="D24" s="44"/>
      <c r="E24" s="44"/>
      <c r="F24" s="44"/>
      <c r="G24" s="44"/>
      <c r="H24" s="44">
        <v>120</v>
      </c>
      <c r="I24" s="44">
        <v>120</v>
      </c>
      <c r="J24" s="44">
        <v>120</v>
      </c>
      <c r="K24" s="44">
        <v>120</v>
      </c>
      <c r="L24" s="44">
        <v>120</v>
      </c>
      <c r="M24" s="44">
        <v>120</v>
      </c>
      <c r="N24" s="38">
        <f t="shared" si="1"/>
        <v>720</v>
      </c>
    </row>
    <row r="25" spans="1:30" ht="15.75">
      <c r="A25" s="16" t="s">
        <v>14</v>
      </c>
      <c r="B25" s="44"/>
      <c r="C25" s="44"/>
      <c r="D25" s="44"/>
      <c r="E25" s="44"/>
      <c r="F25" s="44"/>
      <c r="G25" s="44"/>
      <c r="H25" s="45">
        <f>SUM(H26:H30)</f>
        <v>286.86</v>
      </c>
      <c r="I25" s="45"/>
      <c r="J25" s="46"/>
      <c r="K25" s="46"/>
      <c r="L25" s="46"/>
      <c r="M25" s="47"/>
      <c r="N25" s="38">
        <f t="shared" si="1"/>
        <v>286.86</v>
      </c>
    </row>
    <row r="26" spans="1:30" ht="15.75">
      <c r="A26" s="17" t="s">
        <v>15</v>
      </c>
      <c r="B26" s="44"/>
      <c r="C26" s="44"/>
      <c r="D26" s="44"/>
      <c r="E26" s="44"/>
      <c r="F26" s="44"/>
      <c r="G26" s="44"/>
      <c r="H26" s="45">
        <v>0</v>
      </c>
      <c r="I26" s="45"/>
      <c r="J26" s="46"/>
      <c r="K26" s="46"/>
      <c r="L26" s="46"/>
      <c r="M26" s="47"/>
      <c r="N26" s="38">
        <f t="shared" si="1"/>
        <v>0</v>
      </c>
    </row>
    <row r="27" spans="1:30" ht="15.75">
      <c r="A27" s="17" t="s">
        <v>25</v>
      </c>
      <c r="B27" s="44"/>
      <c r="C27" s="44"/>
      <c r="D27" s="44"/>
      <c r="E27" s="44"/>
      <c r="F27" s="44"/>
      <c r="G27" s="44"/>
      <c r="H27" s="45">
        <v>0</v>
      </c>
      <c r="I27" s="45"/>
      <c r="J27" s="46"/>
      <c r="K27" s="46"/>
      <c r="L27" s="46"/>
      <c r="M27" s="47"/>
      <c r="N27" s="38">
        <f t="shared" si="1"/>
        <v>0</v>
      </c>
    </row>
    <row r="28" spans="1:30" ht="15.75">
      <c r="A28" s="17" t="s">
        <v>28</v>
      </c>
      <c r="B28" s="44"/>
      <c r="C28" s="44"/>
      <c r="D28" s="44"/>
      <c r="E28" s="44"/>
      <c r="F28" s="44"/>
      <c r="G28" s="44"/>
      <c r="H28" s="45">
        <v>286.86</v>
      </c>
      <c r="I28" s="45">
        <v>286.86</v>
      </c>
      <c r="J28" s="45">
        <v>286.86</v>
      </c>
      <c r="K28" s="45">
        <v>286.86</v>
      </c>
      <c r="L28" s="45">
        <v>286.86</v>
      </c>
      <c r="M28" s="45">
        <v>286.86</v>
      </c>
      <c r="N28" s="38">
        <f t="shared" si="1"/>
        <v>1721.1600000000003</v>
      </c>
    </row>
    <row r="29" spans="1:30" ht="15.75">
      <c r="A29" s="17" t="s">
        <v>26</v>
      </c>
      <c r="B29" s="44"/>
      <c r="C29" s="44"/>
      <c r="D29" s="44"/>
      <c r="E29" s="44"/>
      <c r="F29" s="44"/>
      <c r="G29" s="44"/>
      <c r="H29" s="45"/>
      <c r="I29" s="45"/>
      <c r="J29" s="46"/>
      <c r="K29" s="46"/>
      <c r="L29" s="46"/>
      <c r="M29" s="47"/>
      <c r="N29" s="38">
        <f t="shared" si="1"/>
        <v>0</v>
      </c>
    </row>
    <row r="30" spans="1:30" ht="15.75">
      <c r="A30" s="17" t="s">
        <v>27</v>
      </c>
      <c r="B30" s="44"/>
      <c r="C30" s="44"/>
      <c r="D30" s="44"/>
      <c r="E30" s="44"/>
      <c r="F30" s="44"/>
      <c r="G30" s="44"/>
      <c r="H30" s="45"/>
      <c r="I30" s="45"/>
      <c r="J30" s="46"/>
      <c r="K30" s="46"/>
      <c r="L30" s="46"/>
      <c r="M30" s="47"/>
      <c r="N30" s="38">
        <f t="shared" si="1"/>
        <v>0</v>
      </c>
    </row>
    <row r="31" spans="1:30" ht="15.75">
      <c r="A31" s="16" t="s">
        <v>16</v>
      </c>
      <c r="B31" s="44"/>
      <c r="C31" s="44"/>
      <c r="D31" s="44"/>
      <c r="E31" s="44"/>
      <c r="F31" s="44"/>
      <c r="G31" s="44"/>
      <c r="H31" s="45">
        <v>30</v>
      </c>
      <c r="I31" s="45">
        <v>30</v>
      </c>
      <c r="J31" s="45">
        <v>30</v>
      </c>
      <c r="K31" s="45">
        <v>30</v>
      </c>
      <c r="L31" s="45">
        <v>30</v>
      </c>
      <c r="M31" s="45">
        <v>30</v>
      </c>
      <c r="N31" s="38">
        <f t="shared" si="1"/>
        <v>180</v>
      </c>
    </row>
    <row r="32" spans="1:30" ht="15.75">
      <c r="A32" s="16" t="s">
        <v>29</v>
      </c>
      <c r="B32" s="44"/>
      <c r="C32" s="44"/>
      <c r="D32" s="44"/>
      <c r="E32" s="44"/>
      <c r="F32" s="44"/>
      <c r="G32" s="44"/>
      <c r="H32" s="45">
        <v>30</v>
      </c>
      <c r="I32" s="45">
        <v>30</v>
      </c>
      <c r="J32" s="45">
        <v>30</v>
      </c>
      <c r="K32" s="45">
        <v>30</v>
      </c>
      <c r="L32" s="45">
        <v>30</v>
      </c>
      <c r="M32" s="45">
        <v>30</v>
      </c>
      <c r="N32" s="38">
        <f t="shared" si="1"/>
        <v>180</v>
      </c>
    </row>
    <row r="33" spans="1:14" ht="15.75">
      <c r="A33" s="16" t="s">
        <v>30</v>
      </c>
      <c r="B33" s="44"/>
      <c r="C33" s="44"/>
      <c r="D33" s="44"/>
      <c r="E33" s="44"/>
      <c r="F33" s="44"/>
      <c r="G33" s="44"/>
      <c r="H33" s="45">
        <v>48.86</v>
      </c>
      <c r="I33" s="45">
        <v>48.86</v>
      </c>
      <c r="J33" s="45">
        <v>48.86</v>
      </c>
      <c r="K33" s="45">
        <v>48.86</v>
      </c>
      <c r="L33" s="45">
        <v>48.86</v>
      </c>
      <c r="M33" s="45">
        <v>48.86</v>
      </c>
      <c r="N33" s="38">
        <f t="shared" si="1"/>
        <v>293.16000000000003</v>
      </c>
    </row>
    <row r="34" spans="1:14" ht="15.75">
      <c r="A34" s="16" t="s">
        <v>13</v>
      </c>
      <c r="B34" s="44"/>
      <c r="C34" s="44"/>
      <c r="D34" s="44"/>
      <c r="E34" s="44"/>
      <c r="F34" s="44"/>
      <c r="G34" s="44"/>
      <c r="H34" s="45">
        <v>10.85</v>
      </c>
      <c r="I34" s="45"/>
      <c r="J34" s="46"/>
      <c r="K34" s="46"/>
      <c r="L34" s="46"/>
      <c r="M34" s="47"/>
      <c r="N34" s="38">
        <f t="shared" si="1"/>
        <v>10.85</v>
      </c>
    </row>
    <row r="35" spans="1:14" ht="15.75">
      <c r="A35" s="16" t="s">
        <v>31</v>
      </c>
      <c r="B35" s="44"/>
      <c r="C35" s="44"/>
      <c r="D35" s="44"/>
      <c r="E35" s="44"/>
      <c r="F35" s="44"/>
      <c r="G35" s="44"/>
      <c r="H35" s="45">
        <v>93.2</v>
      </c>
      <c r="I35" s="45"/>
      <c r="J35" s="46"/>
      <c r="K35" s="46"/>
      <c r="L35" s="46"/>
      <c r="M35" s="47"/>
      <c r="N35" s="38">
        <f t="shared" si="1"/>
        <v>93.2</v>
      </c>
    </row>
    <row r="36" spans="1:14" ht="15.75">
      <c r="A36" s="16" t="s">
        <v>17</v>
      </c>
      <c r="B36" s="44"/>
      <c r="C36" s="44"/>
      <c r="D36" s="44"/>
      <c r="E36" s="44"/>
      <c r="F36" s="44"/>
      <c r="G36" s="44"/>
      <c r="H36" s="45"/>
      <c r="I36" s="45"/>
      <c r="J36" s="46"/>
      <c r="K36" s="46"/>
      <c r="L36" s="46"/>
      <c r="M36" s="47"/>
      <c r="N36" s="38">
        <f t="shared" si="1"/>
        <v>0</v>
      </c>
    </row>
    <row r="37" spans="1:14" ht="15.75">
      <c r="A37" s="16" t="s">
        <v>32</v>
      </c>
      <c r="B37" s="44"/>
      <c r="C37" s="44"/>
      <c r="D37" s="44"/>
      <c r="E37" s="44"/>
      <c r="F37" s="44"/>
      <c r="G37" s="44"/>
      <c r="H37" s="45"/>
      <c r="I37" s="45"/>
      <c r="J37" s="46"/>
      <c r="K37" s="46"/>
      <c r="L37" s="46"/>
      <c r="M37" s="47"/>
      <c r="N37" s="38">
        <f t="shared" si="1"/>
        <v>0</v>
      </c>
    </row>
    <row r="38" spans="1:14" ht="15.75">
      <c r="A38" s="24" t="s">
        <v>33</v>
      </c>
      <c r="B38" s="44"/>
      <c r="C38" s="44"/>
      <c r="D38" s="44"/>
      <c r="E38" s="44"/>
      <c r="F38" s="44"/>
      <c r="G38" s="44"/>
      <c r="H38" s="45"/>
      <c r="I38" s="45"/>
      <c r="J38" s="46"/>
      <c r="K38" s="46"/>
      <c r="L38" s="46"/>
      <c r="M38" s="47"/>
      <c r="N38" s="38">
        <f t="shared" si="1"/>
        <v>0</v>
      </c>
    </row>
    <row r="39" spans="1:14" ht="15.75">
      <c r="A39" s="3"/>
      <c r="B39" s="44"/>
      <c r="C39" s="44"/>
      <c r="D39" s="44"/>
      <c r="E39" s="44"/>
      <c r="F39" s="44"/>
      <c r="G39" s="44"/>
      <c r="H39" s="45"/>
      <c r="I39" s="45"/>
      <c r="J39" s="46"/>
      <c r="K39" s="46"/>
      <c r="L39" s="46"/>
      <c r="M39" s="47"/>
      <c r="N39" s="38">
        <f t="shared" si="1"/>
        <v>0</v>
      </c>
    </row>
    <row r="40" spans="1:14" ht="16.5" thickBot="1">
      <c r="A40" s="10" t="s">
        <v>18</v>
      </c>
      <c r="B40" s="39">
        <f>SUM(B23:B25,B31:B38)</f>
        <v>0</v>
      </c>
      <c r="C40" s="39">
        <f t="shared" ref="C40:M40" si="3">SUM(C23:C25,C31:C38)</f>
        <v>0</v>
      </c>
      <c r="D40" s="39">
        <f t="shared" si="3"/>
        <v>0</v>
      </c>
      <c r="E40" s="39">
        <f t="shared" si="3"/>
        <v>0</v>
      </c>
      <c r="F40" s="39">
        <f t="shared" si="3"/>
        <v>0</v>
      </c>
      <c r="G40" s="39">
        <f t="shared" si="3"/>
        <v>0</v>
      </c>
      <c r="H40" s="39">
        <f t="shared" si="3"/>
        <v>1054.77</v>
      </c>
      <c r="I40" s="39">
        <f t="shared" si="3"/>
        <v>663.86</v>
      </c>
      <c r="J40" s="39">
        <f t="shared" si="3"/>
        <v>663.86</v>
      </c>
      <c r="K40" s="39">
        <f t="shared" si="3"/>
        <v>663.86</v>
      </c>
      <c r="L40" s="39">
        <f t="shared" si="3"/>
        <v>663.86</v>
      </c>
      <c r="M40" s="39">
        <f t="shared" si="3"/>
        <v>663.86</v>
      </c>
      <c r="N40" s="38">
        <f t="shared" si="1"/>
        <v>4374.0700000000006</v>
      </c>
    </row>
    <row r="41" spans="1:14" ht="16.5" thickTop="1">
      <c r="A41" s="13"/>
      <c r="B41" s="48"/>
      <c r="C41" s="48"/>
      <c r="D41" s="48"/>
      <c r="E41" s="48"/>
      <c r="F41" s="48"/>
      <c r="G41" s="48"/>
      <c r="H41" s="49"/>
      <c r="I41" s="49"/>
      <c r="J41" s="50"/>
      <c r="K41" s="50"/>
      <c r="L41" s="50"/>
      <c r="M41" s="51"/>
      <c r="N41" s="38">
        <f t="shared" si="1"/>
        <v>0</v>
      </c>
    </row>
    <row r="42" spans="1:14" ht="15.75">
      <c r="A42" s="14" t="s">
        <v>19</v>
      </c>
      <c r="B42" s="52">
        <f>B21-B40</f>
        <v>0</v>
      </c>
      <c r="C42" s="52">
        <f t="shared" ref="C42:M42" si="4">C21-C40</f>
        <v>0</v>
      </c>
      <c r="D42" s="52">
        <f t="shared" si="4"/>
        <v>0</v>
      </c>
      <c r="E42" s="52">
        <f t="shared" si="4"/>
        <v>0</v>
      </c>
      <c r="F42" s="52">
        <f t="shared" si="4"/>
        <v>0</v>
      </c>
      <c r="G42" s="52">
        <f t="shared" si="4"/>
        <v>0</v>
      </c>
      <c r="H42" s="52">
        <f t="shared" si="4"/>
        <v>312.27999999999997</v>
      </c>
      <c r="I42" s="52">
        <f t="shared" si="4"/>
        <v>647.54000000000008</v>
      </c>
      <c r="J42" s="52">
        <f t="shared" si="4"/>
        <v>647.54000000000008</v>
      </c>
      <c r="K42" s="52">
        <f t="shared" si="4"/>
        <v>647.54000000000008</v>
      </c>
      <c r="L42" s="52">
        <f t="shared" si="4"/>
        <v>647.54000000000008</v>
      </c>
      <c r="M42" s="52">
        <f t="shared" si="4"/>
        <v>647.54000000000008</v>
      </c>
      <c r="N42" s="38">
        <f t="shared" si="1"/>
        <v>3549.98</v>
      </c>
    </row>
    <row r="43" spans="1:14" ht="16.5" thickBot="1">
      <c r="A43" s="15" t="s">
        <v>20</v>
      </c>
      <c r="B43" s="53">
        <f>B42+B12</f>
        <v>3556.95</v>
      </c>
      <c r="C43" s="53">
        <f t="shared" ref="C43:M43" si="5">C42+C12</f>
        <v>3556.95</v>
      </c>
      <c r="D43" s="53">
        <f t="shared" si="5"/>
        <v>3556.95</v>
      </c>
      <c r="E43" s="53">
        <f t="shared" si="5"/>
        <v>3556.95</v>
      </c>
      <c r="F43" s="53">
        <f t="shared" si="5"/>
        <v>3556.95</v>
      </c>
      <c r="G43" s="53">
        <f t="shared" si="5"/>
        <v>3556.95</v>
      </c>
      <c r="H43" s="53">
        <f t="shared" si="5"/>
        <v>966.79</v>
      </c>
      <c r="I43" s="53">
        <f t="shared" si="5"/>
        <v>1614.33</v>
      </c>
      <c r="J43" s="53">
        <f t="shared" si="5"/>
        <v>2261.87</v>
      </c>
      <c r="K43" s="53">
        <f t="shared" si="5"/>
        <v>2909.41</v>
      </c>
      <c r="L43" s="53">
        <f t="shared" si="5"/>
        <v>3556.95</v>
      </c>
      <c r="M43" s="53">
        <f t="shared" si="5"/>
        <v>4204.49</v>
      </c>
      <c r="N43" s="38">
        <f>SUM(B43:M43)</f>
        <v>36855.54</v>
      </c>
    </row>
    <row r="44" spans="1:14" ht="15.75" thickTop="1">
      <c r="B44" s="1"/>
      <c r="C44" s="1"/>
      <c r="D44" s="1"/>
      <c r="E44" s="1"/>
      <c r="F44" s="1"/>
      <c r="G44" s="1"/>
      <c r="H44" s="1"/>
      <c r="I44" s="1"/>
      <c r="J44" s="1"/>
    </row>
    <row r="45" spans="1:14">
      <c r="B45" s="1"/>
      <c r="C45" s="1"/>
      <c r="D45" s="1"/>
      <c r="E45" s="1"/>
      <c r="F45" s="1"/>
      <c r="G45" s="1"/>
      <c r="H45" s="1"/>
      <c r="I45" s="1"/>
      <c r="J45" s="1"/>
    </row>
  </sheetData>
  <mergeCells count="33">
    <mergeCell ref="A8:O8"/>
    <mergeCell ref="Y8:AD8"/>
    <mergeCell ref="Z10:AA10"/>
    <mergeCell ref="AB10:AD10"/>
    <mergeCell ref="Y11:AA11"/>
    <mergeCell ref="AB11:AD11"/>
    <mergeCell ref="Y12:Y15"/>
    <mergeCell ref="Y17:Y20"/>
    <mergeCell ref="Z12:AA15"/>
    <mergeCell ref="AB12:AD20"/>
    <mergeCell ref="Z17:AA20"/>
    <mergeCell ref="R17:R20"/>
    <mergeCell ref="R12:R15"/>
    <mergeCell ref="S10:T10"/>
    <mergeCell ref="U10:W10"/>
    <mergeCell ref="U11:W11"/>
    <mergeCell ref="R11:T11"/>
    <mergeCell ref="R8:W8"/>
    <mergeCell ref="S12:T15"/>
    <mergeCell ref="S17:T20"/>
    <mergeCell ref="U12:W20"/>
    <mergeCell ref="A3:B4"/>
    <mergeCell ref="A5:B6"/>
    <mergeCell ref="C1:E2"/>
    <mergeCell ref="I1:K2"/>
    <mergeCell ref="C3:E4"/>
    <mergeCell ref="I3:K4"/>
    <mergeCell ref="I5:K6"/>
    <mergeCell ref="C5:E6"/>
    <mergeCell ref="A1:B2"/>
    <mergeCell ref="F1:H2"/>
    <mergeCell ref="F3:H4"/>
    <mergeCell ref="F5:H6"/>
  </mergeCells>
  <pageMargins left="0.70866141732283472" right="0.70866141732283472" top="0.74803149606299213" bottom="0.74803149606299213" header="0.31496062992125984" footer="0.31496062992125984"/>
  <pageSetup paperSize="9" orientation="landscape" r:id="rId1"/>
  <ignoredErrors>
    <ignoredError sqref="H25" formulaRange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39</vt:i4>
      </vt:variant>
    </vt:vector>
  </HeadingPairs>
  <TitlesOfParts>
    <vt:vector size="41" baseType="lpstr">
      <vt:lpstr>Feuil1</vt:lpstr>
      <vt:lpstr>Feuil3</vt:lpstr>
      <vt:lpstr>aout</vt:lpstr>
      <vt:lpstr>ascenseur</vt:lpstr>
      <vt:lpstr>autres_revenus</vt:lpstr>
      <vt:lpstr>avril</vt:lpstr>
      <vt:lpstr>caf</vt:lpstr>
      <vt:lpstr>decembre</vt:lpstr>
      <vt:lpstr>divers</vt:lpstr>
      <vt:lpstr>edf</vt:lpstr>
      <vt:lpstr>emprunt</vt:lpstr>
      <vt:lpstr>entretien</vt:lpstr>
      <vt:lpstr>essence</vt:lpstr>
      <vt:lpstr>fevrier</vt:lpstr>
      <vt:lpstr>forfait_telephonique</vt:lpstr>
      <vt:lpstr>janvier</vt:lpstr>
      <vt:lpstr>juillet</vt:lpstr>
      <vt:lpstr>juin</vt:lpstr>
      <vt:lpstr>loisirs</vt:lpstr>
      <vt:lpstr>loyer</vt:lpstr>
      <vt:lpstr>mai</vt:lpstr>
      <vt:lpstr>mars</vt:lpstr>
      <vt:lpstr>mois</vt:lpstr>
      <vt:lpstr>mois_r</vt:lpstr>
      <vt:lpstr>nourriture</vt:lpstr>
      <vt:lpstr>novembre</vt:lpstr>
      <vt:lpstr>octobre</vt:lpstr>
      <vt:lpstr>parking</vt:lpstr>
      <vt:lpstr>parking_nimes</vt:lpstr>
      <vt:lpstr>peage</vt:lpstr>
      <vt:lpstr>repas</vt:lpstr>
      <vt:lpstr>rubriques</vt:lpstr>
      <vt:lpstr>rubriques_r</vt:lpstr>
      <vt:lpstr>septembre</vt:lpstr>
      <vt:lpstr>sortie</vt:lpstr>
      <vt:lpstr>valeur</vt:lpstr>
      <vt:lpstr>valeur_r</vt:lpstr>
      <vt:lpstr>virement_autre</vt:lpstr>
      <vt:lpstr>virement_p</vt:lpstr>
      <vt:lpstr>virement_perso</vt:lpstr>
      <vt:lpstr>voiture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tur.a</dc:creator>
  <cp:lastModifiedBy>i56170</cp:lastModifiedBy>
  <cp:lastPrinted>2011-04-12T08:18:57Z</cp:lastPrinted>
  <dcterms:created xsi:type="dcterms:W3CDTF">2011-04-12T08:16:43Z</dcterms:created>
  <dcterms:modified xsi:type="dcterms:W3CDTF">2011-07-18T08:01:38Z</dcterms:modified>
</cp:coreProperties>
</file>