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623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abeilft\Documents\ABEIL\LOGICIEL_ABEIL\"/>
    </mc:Choice>
  </mc:AlternateContent>
  <xr:revisionPtr revIDLastSave="0" documentId="13_ncr:1_{9E5C61B7-A7C6-4C9C-96E0-D38F35F366C9}" xr6:coauthVersionLast="47" xr6:coauthVersionMax="47" xr10:uidLastSave="{00000000-0000-0000-0000-000000000000}"/>
  <bookViews>
    <workbookView xWindow="-120" yWindow="-120" windowWidth="29040" windowHeight="15840" xr2:uid="{DD124B18-5301-4406-8BCC-1CB7505F6E74}"/>
  </bookViews>
  <sheets>
    <sheet name="Feuil1" sheetId="1" r:id="rId1"/>
    <sheet name="Feuil2" sheetId="2" r:id="rId2"/>
  </sheets>
  <definedNames>
    <definedName name="NIVEAUX_DE_TITRES">Tableau2[NIVEAUX DE TITRES]</definedName>
    <definedName name="TYPE_DE_TRAVAUX">Tableau2[TYPE DE TRAVAUX]</definedName>
  </definedNames>
  <calcPr calcId="191029"/>
  <pivotCaches>
    <pivotCache cacheId="0" r:id="rId3"/>
  </pivotCaches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5" i="1" l="1"/>
  <c r="H14" i="1"/>
  <c r="H13" i="1"/>
  <c r="H10" i="1"/>
  <c r="H12" i="1"/>
  <c r="H11" i="1"/>
  <c r="H2" i="1"/>
  <c r="H3" i="1"/>
  <c r="H4" i="1"/>
  <c r="H5" i="1"/>
  <c r="H6" i="1"/>
  <c r="H7" i="1"/>
  <c r="H8" i="1"/>
  <c r="H9" i="1"/>
</calcChain>
</file>

<file path=xl/sharedStrings.xml><?xml version="1.0" encoding="utf-8"?>
<sst xmlns="http://schemas.openxmlformats.org/spreadsheetml/2006/main" count="65" uniqueCount="43">
  <si>
    <t>NIVEAU DE TITRE</t>
  </si>
  <si>
    <t>LIBELLE</t>
  </si>
  <si>
    <t>Unité</t>
  </si>
  <si>
    <t>Qté</t>
  </si>
  <si>
    <t>PU</t>
  </si>
  <si>
    <t>PT</t>
  </si>
  <si>
    <t>NIVEAUX DE TITRES</t>
  </si>
  <si>
    <t>TYPE DE TRAVAUX</t>
  </si>
  <si>
    <t>TERRASSEMENT</t>
  </si>
  <si>
    <t>VOIRIE</t>
  </si>
  <si>
    <t>ASSAINISSEMENT</t>
  </si>
  <si>
    <t>ESPACES_VERTS</t>
  </si>
  <si>
    <t>RESEAUX</t>
  </si>
  <si>
    <t>1.1.1</t>
  </si>
  <si>
    <t>1.1</t>
  </si>
  <si>
    <t>N° BPU</t>
  </si>
  <si>
    <t>Terrassement sous voirie</t>
  </si>
  <si>
    <t>Démolition de Voirie Légère</t>
  </si>
  <si>
    <t>Tranchée pour Grès</t>
  </si>
  <si>
    <t>Grès Ø300</t>
  </si>
  <si>
    <t>m²</t>
  </si>
  <si>
    <t>Démolition de voirie Lourde</t>
  </si>
  <si>
    <t>1.1.2</t>
  </si>
  <si>
    <t>2.1</t>
  </si>
  <si>
    <t>2.1.1</t>
  </si>
  <si>
    <t>2.1.1.1</t>
  </si>
  <si>
    <t>ml</t>
  </si>
  <si>
    <t>2.2</t>
  </si>
  <si>
    <t>Tranchée pour PVC</t>
  </si>
  <si>
    <t>2.2.1</t>
  </si>
  <si>
    <t>PVC Ø200</t>
  </si>
  <si>
    <t>2.2.1.1</t>
  </si>
  <si>
    <t>2.1.1.2</t>
  </si>
  <si>
    <t>Pose de Grès Ø300</t>
  </si>
  <si>
    <t>Fourniture de Grès Ø300</t>
  </si>
  <si>
    <t>Fourniture de PVC Ø200</t>
  </si>
  <si>
    <t>Pose de PVC Ø200</t>
  </si>
  <si>
    <t>2.2.1.2</t>
  </si>
  <si>
    <t>Total</t>
  </si>
  <si>
    <t>Total général</t>
  </si>
  <si>
    <t>Somme de PT</t>
  </si>
  <si>
    <t>Type de Travaux</t>
  </si>
  <si>
    <t>N° à créer automatiquement dans la colonne N° BPU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</si>
</sst>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* #,##0.00\ &quot;€&quot;_-;\-* #,##0.00\ &quot;€&quot;_-;_-* &quot;-&quot;??\ &quot;€&quot;_-;_-@_-"/>
  </numFmts>
  <fonts count="4" x14ac:knownFonts="1"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44" fontId="2" fillId="0" borderId="0" applyFont="0" applyFill="0" applyBorder="0" applyAlignment="0" applyProtection="0"/>
  </cellStyleXfs>
  <cellXfs count="10">
    <xf numFmtId="0" fontId="0" fillId="0" borderId="0" xfId="0"/>
    <xf numFmtId="0" fontId="1" fillId="0" borderId="0" xfId="0" applyFont="1" applyAlignment="1">
      <alignment horizontal="center"/>
    </xf>
    <xf numFmtId="1" fontId="0" fillId="0" borderId="0" xfId="0" applyNumberFormat="1"/>
    <xf numFmtId="44" fontId="0" fillId="0" borderId="0" xfId="1" applyFont="1"/>
    <xf numFmtId="44" fontId="0" fillId="0" borderId="0" xfId="0" applyNumberFormat="1"/>
    <xf numFmtId="0" fontId="0" fillId="0" borderId="0" xfId="0" pivotButton="1"/>
    <xf numFmtId="0" fontId="0" fillId="0" borderId="0" xfId="0" applyAlignment="1">
      <alignment horizontal="left"/>
    </xf>
    <xf numFmtId="0" fontId="1" fillId="2" borderId="0" xfId="0" applyFont="1" applyFill="1" applyAlignment="1">
      <alignment horizontal="center"/>
    </xf>
    <xf numFmtId="1" fontId="0" fillId="2" borderId="0" xfId="0" applyNumberFormat="1" applyFill="1"/>
    <xf numFmtId="0" fontId="3" fillId="0" borderId="0" xfId="0" applyFont="1"/>
  </cellXfs>
  <cellStyles count="2">
    <cellStyle name="Monétaire" xfId="1" builtinId="4"/>
    <cellStyle name="Normal" xfId="0" builtinId="0"/>
  </cellStyles>
  <dxfs count="7">
    <dxf>
      <font>
        <b/>
        <i val="0"/>
        <u val="double"/>
        <color theme="7"/>
      </font>
      <fill>
        <patternFill>
          <bgColor theme="1" tint="0.14996795556505021"/>
        </patternFill>
      </fill>
    </dxf>
    <dxf>
      <font>
        <b/>
        <i val="0"/>
        <u/>
        <color auto="1"/>
      </font>
      <fill>
        <patternFill>
          <bgColor theme="7"/>
        </patternFill>
      </fill>
    </dxf>
    <dxf>
      <numFmt numFmtId="0" formatCode="General"/>
    </dxf>
    <dxf>
      <numFmt numFmtId="1" formatCode="0"/>
      <fill>
        <patternFill patternType="solid">
          <fgColor indexed="64"/>
          <bgColor rgb="FFFF0000"/>
        </patternFill>
      </fill>
    </dxf>
    <dxf>
      <numFmt numFmtId="1" formatCode="0"/>
    </dxf>
    <dxf>
      <font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alignment horizontal="center" vertical="bottom" textRotation="0" wrapText="0" indent="0" justifyLastLine="0" shrinkToFit="0" readingOrder="0"/>
    </dxf>
    <dxf>
      <numFmt numFmtId="34" formatCode="_-* #,##0.00\ &quot;€&quot;_-;\-* #,##0.00\ &quot;€&quot;_-;_-* &quot;-&quot;??\ &quot;€&quot;_-;_-@_-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Abeil" refreshedDate="45777.456716319444" createdVersion="8" refreshedVersion="8" minRefreshableVersion="3" recordCount="13" xr:uid="{72C23B1E-FB67-48D0-A4D3-6F0A7118A6A0}">
  <cacheSource type="worksheet">
    <worksheetSource name="BPU"/>
  </cacheSource>
  <cacheFields count="8">
    <cacheField name="NIVEAU DE TITRE" numFmtId="1">
      <sharedItems containsSemiMixedTypes="0" containsString="0" containsNumber="1" containsInteger="1" minValue="1" maxValue="4"/>
    </cacheField>
    <cacheField name="N° BPU" numFmtId="1">
      <sharedItems containsMixedTypes="1" containsNumber="1" containsInteger="1" minValue="1" maxValue="2"/>
    </cacheField>
    <cacheField name="TYPE DE TRAVAUX" numFmtId="0">
      <sharedItems count="2">
        <s v="TERRASSEMENT"/>
        <s v="ASSAINISSEMENT"/>
      </sharedItems>
    </cacheField>
    <cacheField name="LIBELLE" numFmtId="0">
      <sharedItems/>
    </cacheField>
    <cacheField name="Unité" numFmtId="0">
      <sharedItems containsBlank="1"/>
    </cacheField>
    <cacheField name="Qté" numFmtId="0">
      <sharedItems containsString="0" containsBlank="1" containsNumber="1" containsInteger="1" minValue="100" maxValue="200"/>
    </cacheField>
    <cacheField name="PU" numFmtId="44">
      <sharedItems containsString="0" containsBlank="1" containsNumber="1" containsInteger="1" minValue="1" maxValue="2"/>
    </cacheField>
    <cacheField name="PT" numFmtId="44">
      <sharedItems containsMixedTypes="1" containsNumber="1" containsInteger="1" minValue="100" maxValue="400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13">
  <r>
    <n v="1"/>
    <n v="1"/>
    <x v="0"/>
    <s v="TERRASSEMENT"/>
    <m/>
    <m/>
    <m/>
    <s v=""/>
  </r>
  <r>
    <n v="2"/>
    <s v="1.1"/>
    <x v="0"/>
    <s v="Terrassement sous voirie"/>
    <m/>
    <m/>
    <m/>
    <s v=""/>
  </r>
  <r>
    <n v="3"/>
    <s v="1.1.1"/>
    <x v="0"/>
    <s v="Démolition de voirie Lourde"/>
    <s v="m²"/>
    <n v="100"/>
    <n v="1"/>
    <n v="100"/>
  </r>
  <r>
    <n v="3"/>
    <s v="1.1.2"/>
    <x v="0"/>
    <s v="Démolition de Voirie Légère"/>
    <s v="m²"/>
    <n v="200"/>
    <n v="2"/>
    <n v="400"/>
  </r>
  <r>
    <n v="1"/>
    <n v="2"/>
    <x v="1"/>
    <s v="ASSAINISSEMENT"/>
    <m/>
    <m/>
    <m/>
    <s v=""/>
  </r>
  <r>
    <n v="2"/>
    <s v="2.1"/>
    <x v="1"/>
    <s v="Tranchée pour Grès"/>
    <m/>
    <m/>
    <m/>
    <s v=""/>
  </r>
  <r>
    <n v="3"/>
    <s v="2.1.1"/>
    <x v="1"/>
    <s v="Grès Ø300"/>
    <m/>
    <m/>
    <m/>
    <s v=""/>
  </r>
  <r>
    <n v="4"/>
    <s v="2.1.1.1"/>
    <x v="1"/>
    <s v="Fourniture de Grès Ø300"/>
    <s v="ml"/>
    <n v="100"/>
    <n v="1"/>
    <n v="100"/>
  </r>
  <r>
    <n v="4"/>
    <s v="2.1.1.2"/>
    <x v="1"/>
    <s v="Pose de Grès Ø300"/>
    <s v="ml"/>
    <n v="100"/>
    <n v="1"/>
    <n v="100"/>
  </r>
  <r>
    <n v="2"/>
    <s v="2.2"/>
    <x v="1"/>
    <s v="Tranchée pour PVC"/>
    <m/>
    <m/>
    <m/>
    <s v=""/>
  </r>
  <r>
    <n v="3"/>
    <s v="2.2.1"/>
    <x v="1"/>
    <s v="PVC Ø200"/>
    <m/>
    <m/>
    <m/>
    <s v=""/>
  </r>
  <r>
    <n v="4"/>
    <s v="2.2.1.1"/>
    <x v="1"/>
    <s v="Fourniture de PVC Ø200"/>
    <s v="ml"/>
    <n v="100"/>
    <n v="1"/>
    <n v="100"/>
  </r>
  <r>
    <n v="4"/>
    <s v="2.2.1.2"/>
    <x v="1"/>
    <s v="Pose de PVC Ø200"/>
    <s v="ml"/>
    <n v="100"/>
    <n v="1"/>
    <n v="10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54BDEB26-3F8C-461E-B256-CAD8F24871B0}" name="Tableau croisé dynamique1" cacheId="0" applyNumberFormats="0" applyBorderFormats="0" applyFontFormats="0" applyPatternFormats="0" applyAlignmentFormats="0" applyWidthHeightFormats="1" dataCaption="Valeurs" updatedVersion="8" minRefreshableVersion="3" useAutoFormatting="1" itemPrintTitles="1" createdVersion="8" indent="0" multipleFieldFilters="0" rowHeaderCaption="Type de Travaux">
  <location ref="A21:B24" firstHeaderRow="1" firstDataRow="1" firstDataCol="1"/>
  <pivotFields count="8">
    <pivotField numFmtId="1" showAll="0"/>
    <pivotField showAll="0"/>
    <pivotField axis="axisRow" showAll="0">
      <items count="3">
        <item x="1"/>
        <item x="0"/>
        <item t="default"/>
      </items>
    </pivotField>
    <pivotField showAll="0"/>
    <pivotField showAll="0"/>
    <pivotField showAll="0"/>
    <pivotField showAll="0"/>
    <pivotField dataField="1" showAll="0"/>
  </pivotFields>
  <rowFields count="1">
    <field x="2"/>
  </rowFields>
  <rowItems count="3">
    <i>
      <x/>
    </i>
    <i>
      <x v="1"/>
    </i>
    <i t="grand">
      <x/>
    </i>
  </rowItems>
  <colItems count="1">
    <i/>
  </colItems>
  <dataFields count="1">
    <dataField name="Somme de PT" fld="7" baseField="2" baseItem="0" numFmtId="44"/>
  </dataFields>
  <formats count="1">
    <format dxfId="6">
      <pivotArea outline="0" collapsedLevelsAreSubtotals="1" fieldPosition="0"/>
    </format>
  </formats>
  <pivotTableStyleInfo name="PivotStyleLight19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FFF9D038-4F30-448E-ACB1-B8877EACE1CD}" name="BPU" displayName="BPU" ref="A1:H15" totalsRowCount="1" headerRowDxfId="5">
  <autoFilter ref="A1:H14" xr:uid="{FFF9D038-4F30-448E-ACB1-B8877EACE1CD}"/>
  <tableColumns count="8">
    <tableColumn id="1" xr3:uid="{791CF8F2-952F-41B5-A762-90B5605E7CC6}" name="NIVEAU DE TITRE" totalsRowLabel="Total" dataDxfId="4"/>
    <tableColumn id="10" xr3:uid="{B2DA3E77-DEF2-431C-89E9-EF5885D19EB3}" name="N° BPU" dataDxfId="3"/>
    <tableColumn id="9" xr3:uid="{7832F2CC-3A9B-4E39-8906-2069061B26D2}" name="TYPE DE TRAVAUX"/>
    <tableColumn id="4" xr3:uid="{2764FA9E-6CD2-4EC7-A8CC-C94881C06AEB}" name="LIBELLE"/>
    <tableColumn id="5" xr3:uid="{12DF6E69-C28E-4EED-8DAE-960CD7E4EED2}" name="Unité"/>
    <tableColumn id="6" xr3:uid="{9D2AED07-A25B-452E-AFB1-FA2910ED8707}" name="Qté"/>
    <tableColumn id="7" xr3:uid="{75EF3E4A-1110-4A67-93BD-7E7489CB6F6F}" name="PU" dataCellStyle="Monétaire" totalsRowCellStyle="Monétaire"/>
    <tableColumn id="8" xr3:uid="{127C6AFF-D940-44C1-A7CC-E8DCCAB86D32}" name="PT" totalsRowFunction="sum" totalsRowDxfId="2" dataCellStyle="Monétaire">
      <calculatedColumnFormula>IF(BPU[[#This Row],[Unité]]="","",BPU[[#This Row],[Qté]]*BPU[[#This Row],[PU]])</calculatedColumnFormula>
    </tableColumn>
  </tableColumns>
  <tableStyleInfo name="TableStyleMedium5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961D9277-1A14-4687-B52E-DD25D3B3C113}" name="Tableau2" displayName="Tableau2" ref="A1:B7" totalsRowShown="0">
  <autoFilter ref="A1:B7" xr:uid="{961D9277-1A14-4687-B52E-DD25D3B3C113}"/>
  <tableColumns count="2">
    <tableColumn id="1" xr3:uid="{46193977-39C4-4C92-8F38-84A8613DBB0E}" name="NIVEAUX DE TITRES"/>
    <tableColumn id="2" xr3:uid="{5CA8A136-26A6-4E21-804A-2A222AE43932}" name="TYPE DE TRAVAUX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AC7A3B5-3E52-4420-8A0B-09EF64B16D29}">
  <sheetPr codeName="Feuil1"/>
  <dimension ref="A1:H24"/>
  <sheetViews>
    <sheetView tabSelected="1" workbookViewId="0">
      <selection activeCell="D23" sqref="D23"/>
    </sheetView>
  </sheetViews>
  <sheetFormatPr baseColWidth="10" defaultRowHeight="15" x14ac:dyDescent="0.25"/>
  <cols>
    <col min="1" max="1" width="21" bestFit="1" customWidth="1"/>
    <col min="2" max="2" width="13" bestFit="1" customWidth="1"/>
    <col min="3" max="3" width="18" customWidth="1"/>
    <col min="4" max="4" width="26.42578125" bestFit="1" customWidth="1"/>
  </cols>
  <sheetData>
    <row r="1" spans="1:8" s="1" customFormat="1" x14ac:dyDescent="0.25">
      <c r="A1" s="1" t="s">
        <v>0</v>
      </c>
      <c r="B1" s="7" t="s">
        <v>15</v>
      </c>
      <c r="C1" s="1" t="s">
        <v>7</v>
      </c>
      <c r="D1" s="1" t="s">
        <v>1</v>
      </c>
      <c r="E1" s="1" t="s">
        <v>2</v>
      </c>
      <c r="F1" s="1" t="s">
        <v>3</v>
      </c>
      <c r="G1" s="1" t="s">
        <v>4</v>
      </c>
      <c r="H1" s="1" t="s">
        <v>5</v>
      </c>
    </row>
    <row r="2" spans="1:8" x14ac:dyDescent="0.25">
      <c r="A2" s="2">
        <v>1</v>
      </c>
      <c r="B2" s="8">
        <v>1</v>
      </c>
      <c r="C2" t="s">
        <v>8</v>
      </c>
      <c r="D2" t="s">
        <v>8</v>
      </c>
      <c r="G2" s="3"/>
      <c r="H2" s="3" t="str">
        <f>IF(BPU[[#This Row],[Unité]]="","",BPU[[#This Row],[Qté]]*BPU[[#This Row],[PU]])</f>
        <v/>
      </c>
    </row>
    <row r="3" spans="1:8" x14ac:dyDescent="0.25">
      <c r="A3" s="2">
        <v>2</v>
      </c>
      <c r="B3" s="8" t="s">
        <v>14</v>
      </c>
      <c r="C3" t="s">
        <v>8</v>
      </c>
      <c r="D3" t="s">
        <v>16</v>
      </c>
      <c r="G3" s="3"/>
      <c r="H3" s="3" t="str">
        <f>IF(BPU[[#This Row],[Unité]]="","",BPU[[#This Row],[Qté]]*BPU[[#This Row],[PU]])</f>
        <v/>
      </c>
    </row>
    <row r="4" spans="1:8" x14ac:dyDescent="0.25">
      <c r="A4" s="2">
        <v>3</v>
      </c>
      <c r="B4" s="8" t="s">
        <v>13</v>
      </c>
      <c r="C4" t="s">
        <v>8</v>
      </c>
      <c r="D4" t="s">
        <v>21</v>
      </c>
      <c r="E4" t="s">
        <v>20</v>
      </c>
      <c r="F4">
        <v>100</v>
      </c>
      <c r="G4" s="3">
        <v>1</v>
      </c>
      <c r="H4" s="3">
        <f>IF(BPU[[#This Row],[Unité]]="","",BPU[[#This Row],[Qté]]*BPU[[#This Row],[PU]])</f>
        <v>100</v>
      </c>
    </row>
    <row r="5" spans="1:8" x14ac:dyDescent="0.25">
      <c r="A5" s="2">
        <v>3</v>
      </c>
      <c r="B5" s="8" t="s">
        <v>22</v>
      </c>
      <c r="C5" t="s">
        <v>8</v>
      </c>
      <c r="D5" t="s">
        <v>17</v>
      </c>
      <c r="E5" t="s">
        <v>20</v>
      </c>
      <c r="F5">
        <v>200</v>
      </c>
      <c r="G5" s="3">
        <v>2</v>
      </c>
      <c r="H5" s="3">
        <f>IF(BPU[[#This Row],[Unité]]="","",BPU[[#This Row],[Qté]]*BPU[[#This Row],[PU]])</f>
        <v>400</v>
      </c>
    </row>
    <row r="6" spans="1:8" x14ac:dyDescent="0.25">
      <c r="A6" s="2">
        <v>1</v>
      </c>
      <c r="B6" s="8">
        <v>2</v>
      </c>
      <c r="C6" t="s">
        <v>10</v>
      </c>
      <c r="D6" t="s">
        <v>10</v>
      </c>
      <c r="G6" s="3"/>
      <c r="H6" s="3" t="str">
        <f>IF(BPU[[#This Row],[Unité]]="","",BPU[[#This Row],[Qté]]*BPU[[#This Row],[PU]])</f>
        <v/>
      </c>
    </row>
    <row r="7" spans="1:8" x14ac:dyDescent="0.25">
      <c r="A7" s="2">
        <v>2</v>
      </c>
      <c r="B7" s="8" t="s">
        <v>23</v>
      </c>
      <c r="C7" t="s">
        <v>10</v>
      </c>
      <c r="D7" t="s">
        <v>18</v>
      </c>
      <c r="G7" s="3"/>
      <c r="H7" s="3" t="str">
        <f>IF(BPU[[#This Row],[Unité]]="","",BPU[[#This Row],[Qté]]*BPU[[#This Row],[PU]])</f>
        <v/>
      </c>
    </row>
    <row r="8" spans="1:8" x14ac:dyDescent="0.25">
      <c r="A8" s="2">
        <v>3</v>
      </c>
      <c r="B8" s="8" t="s">
        <v>24</v>
      </c>
      <c r="C8" t="s">
        <v>10</v>
      </c>
      <c r="D8" t="s">
        <v>19</v>
      </c>
      <c r="G8" s="3"/>
      <c r="H8" s="3" t="str">
        <f>IF(BPU[[#This Row],[Unité]]="","",BPU[[#This Row],[Qté]]*BPU[[#This Row],[PU]])</f>
        <v/>
      </c>
    </row>
    <row r="9" spans="1:8" x14ac:dyDescent="0.25">
      <c r="A9" s="2">
        <v>4</v>
      </c>
      <c r="B9" s="8" t="s">
        <v>25</v>
      </c>
      <c r="C9" t="s">
        <v>10</v>
      </c>
      <c r="D9" t="s">
        <v>34</v>
      </c>
      <c r="E9" t="s">
        <v>26</v>
      </c>
      <c r="F9">
        <v>100</v>
      </c>
      <c r="G9" s="3">
        <v>1</v>
      </c>
      <c r="H9" s="3">
        <f>IF(BPU[[#This Row],[Unité]]="","",BPU[[#This Row],[Qté]]*BPU[[#This Row],[PU]])</f>
        <v>100</v>
      </c>
    </row>
    <row r="10" spans="1:8" x14ac:dyDescent="0.25">
      <c r="A10" s="2">
        <v>4</v>
      </c>
      <c r="B10" s="8" t="s">
        <v>32</v>
      </c>
      <c r="C10" t="s">
        <v>10</v>
      </c>
      <c r="D10" t="s">
        <v>33</v>
      </c>
      <c r="E10" t="s">
        <v>26</v>
      </c>
      <c r="F10">
        <v>100</v>
      </c>
      <c r="G10" s="3">
        <v>1</v>
      </c>
      <c r="H10" s="3">
        <f>IF(BPU[[#This Row],[Unité]]="","",BPU[[#This Row],[Qté]]*BPU[[#This Row],[PU]])</f>
        <v>100</v>
      </c>
    </row>
    <row r="11" spans="1:8" x14ac:dyDescent="0.25">
      <c r="A11" s="2">
        <v>2</v>
      </c>
      <c r="B11" s="8" t="s">
        <v>27</v>
      </c>
      <c r="C11" t="s">
        <v>10</v>
      </c>
      <c r="D11" t="s">
        <v>28</v>
      </c>
      <c r="G11" s="3"/>
      <c r="H11" s="3" t="str">
        <f>IF(BPU[[#This Row],[Unité]]="","",BPU[[#This Row],[Qté]]*BPU[[#This Row],[PU]])</f>
        <v/>
      </c>
    </row>
    <row r="12" spans="1:8" x14ac:dyDescent="0.25">
      <c r="A12" s="2">
        <v>3</v>
      </c>
      <c r="B12" s="8" t="s">
        <v>29</v>
      </c>
      <c r="C12" t="s">
        <v>10</v>
      </c>
      <c r="D12" t="s">
        <v>30</v>
      </c>
      <c r="G12" s="3"/>
      <c r="H12" s="3" t="str">
        <f>IF(BPU[[#This Row],[Unité]]="","",BPU[[#This Row],[Qté]]*BPU[[#This Row],[PU]])</f>
        <v/>
      </c>
    </row>
    <row r="13" spans="1:8" x14ac:dyDescent="0.25">
      <c r="A13" s="2">
        <v>4</v>
      </c>
      <c r="B13" s="8" t="s">
        <v>31</v>
      </c>
      <c r="C13" t="s">
        <v>10</v>
      </c>
      <c r="D13" t="s">
        <v>35</v>
      </c>
      <c r="E13" t="s">
        <v>26</v>
      </c>
      <c r="F13">
        <v>100</v>
      </c>
      <c r="G13" s="3">
        <v>1</v>
      </c>
      <c r="H13" s="3">
        <f>IF(BPU[[#This Row],[Unité]]="","",BPU[[#This Row],[Qté]]*BPU[[#This Row],[PU]])</f>
        <v>100</v>
      </c>
    </row>
    <row r="14" spans="1:8" x14ac:dyDescent="0.25">
      <c r="A14" s="2">
        <v>4</v>
      </c>
      <c r="B14" s="8" t="s">
        <v>37</v>
      </c>
      <c r="C14" t="s">
        <v>10</v>
      </c>
      <c r="D14" t="s">
        <v>36</v>
      </c>
      <c r="E14" t="s">
        <v>26</v>
      </c>
      <c r="F14">
        <v>100</v>
      </c>
      <c r="G14" s="3">
        <v>1</v>
      </c>
      <c r="H14" s="3">
        <f>IF(BPU[[#This Row],[Unité]]="","",BPU[[#This Row],[Qté]]*BPU[[#This Row],[PU]])</f>
        <v>100</v>
      </c>
    </row>
    <row r="15" spans="1:8" x14ac:dyDescent="0.25">
      <c r="A15" t="s">
        <v>38</v>
      </c>
      <c r="H15" s="4">
        <f>SUBTOTAL(109,BPU[PT])</f>
        <v>900</v>
      </c>
    </row>
    <row r="17" spans="1:2" x14ac:dyDescent="0.25">
      <c r="B17" s="9" t="s">
        <v>42</v>
      </c>
    </row>
    <row r="21" spans="1:2" x14ac:dyDescent="0.25">
      <c r="A21" s="5" t="s">
        <v>41</v>
      </c>
      <c r="B21" t="s">
        <v>40</v>
      </c>
    </row>
    <row r="22" spans="1:2" x14ac:dyDescent="0.25">
      <c r="A22" s="6" t="s">
        <v>10</v>
      </c>
      <c r="B22" s="4">
        <v>400</v>
      </c>
    </row>
    <row r="23" spans="1:2" x14ac:dyDescent="0.25">
      <c r="A23" s="6" t="s">
        <v>8</v>
      </c>
      <c r="B23" s="4">
        <v>500</v>
      </c>
    </row>
    <row r="24" spans="1:2" x14ac:dyDescent="0.25">
      <c r="A24" s="6" t="s">
        <v>39</v>
      </c>
      <c r="B24" s="4">
        <v>900</v>
      </c>
    </row>
  </sheetData>
  <conditionalFormatting sqref="A2:H12 A13:B13 C13:H14">
    <cfRule type="expression" dxfId="1" priority="1">
      <formula>$A2=2</formula>
    </cfRule>
    <cfRule type="expression" dxfId="0" priority="2">
      <formula>$A2=1</formula>
    </cfRule>
  </conditionalFormatting>
  <dataValidations count="2">
    <dataValidation type="list" allowBlank="1" showInputMessage="1" showErrorMessage="1" sqref="A2:A14" xr:uid="{55A20728-1732-4379-8915-A7E1B829F8E9}">
      <formula1>NIVEAUX_DE_TITRES</formula1>
    </dataValidation>
    <dataValidation type="list" allowBlank="1" showInputMessage="1" showErrorMessage="1" sqref="C2:C14" xr:uid="{1774B243-1F8F-4320-A259-AD2F5695378B}">
      <formula1>TYPE_DE_TRAVAUX</formula1>
    </dataValidation>
  </dataValidations>
  <pageMargins left="0.7" right="0.7" top="0.75" bottom="0.75" header="0.3" footer="0.3"/>
  <pageSetup paperSize="9" orientation="portrait"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7262217-6157-46D9-984E-D2F9D700F3C4}">
  <sheetPr codeName="Feuil2"/>
  <dimension ref="A1:B7"/>
  <sheetViews>
    <sheetView workbookViewId="0">
      <selection activeCell="B2" sqref="B2:B7"/>
    </sheetView>
  </sheetViews>
  <sheetFormatPr baseColWidth="10" defaultRowHeight="15" x14ac:dyDescent="0.25"/>
  <cols>
    <col min="1" max="1" width="20.140625" customWidth="1"/>
  </cols>
  <sheetData>
    <row r="1" spans="1:2" x14ac:dyDescent="0.25">
      <c r="A1" t="s">
        <v>6</v>
      </c>
      <c r="B1" t="s">
        <v>7</v>
      </c>
    </row>
    <row r="2" spans="1:2" x14ac:dyDescent="0.25">
      <c r="A2">
        <v>1</v>
      </c>
      <c r="B2" t="s">
        <v>8</v>
      </c>
    </row>
    <row r="3" spans="1:2" x14ac:dyDescent="0.25">
      <c r="A3">
        <v>2</v>
      </c>
      <c r="B3" t="s">
        <v>9</v>
      </c>
    </row>
    <row r="4" spans="1:2" x14ac:dyDescent="0.25">
      <c r="A4">
        <v>3</v>
      </c>
      <c r="B4" t="s">
        <v>10</v>
      </c>
    </row>
    <row r="5" spans="1:2" x14ac:dyDescent="0.25">
      <c r="A5">
        <v>4</v>
      </c>
      <c r="B5" t="s">
        <v>12</v>
      </c>
    </row>
    <row r="6" spans="1:2" x14ac:dyDescent="0.25">
      <c r="A6">
        <v>5</v>
      </c>
      <c r="B6" t="s">
        <v>11</v>
      </c>
    </row>
    <row r="7" spans="1:2" x14ac:dyDescent="0.25">
      <c r="A7">
        <v>6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Feuil1</vt:lpstr>
      <vt:lpstr>Feuil2</vt:lpstr>
      <vt:lpstr>NIVEAUX_DE_TITRES</vt:lpstr>
      <vt:lpstr>TYPE_DE_TRAVAUX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FLORENT TOUCHET</dc:creator>
  <cp:lastModifiedBy>FLORENT TOUCHET</cp:lastModifiedBy>
  <dcterms:created xsi:type="dcterms:W3CDTF">2025-03-27T08:39:23Z</dcterms:created>
  <dcterms:modified xsi:type="dcterms:W3CDTF">2025-04-30T09:09:16Z</dcterms:modified>
</cp:coreProperties>
</file>