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05" windowWidth="15480" windowHeight="9915" activeTab="1"/>
  </bookViews>
  <sheets>
    <sheet name="BDD" sheetId="1" r:id="rId1"/>
    <sheet name="nouvelle" sheetId="2" r:id="rId2"/>
    <sheet name="BDD nouvelles uniquement" sheetId="3" r:id="rId3"/>
    <sheet name="tranches" sheetId="4" r:id="rId4"/>
  </sheets>
  <calcPr calcId="125725"/>
</workbook>
</file>

<file path=xl/calcChain.xml><?xml version="1.0" encoding="utf-8"?>
<calcChain xmlns="http://schemas.openxmlformats.org/spreadsheetml/2006/main">
  <c r="I7" i="2"/>
  <c r="J7" s="1"/>
  <c r="B2" i="4"/>
  <c r="D3" s="1"/>
  <c r="D4" s="1"/>
  <c r="B1"/>
  <c r="E100"/>
  <c r="E3" l="1"/>
  <c r="D5"/>
  <c r="D6" l="1"/>
  <c r="E4"/>
  <c r="E5" l="1"/>
  <c r="D7"/>
  <c r="D8" l="1"/>
  <c r="E6"/>
  <c r="E7" l="1"/>
  <c r="D9"/>
  <c r="D10" l="1"/>
  <c r="E8"/>
  <c r="E9" l="1"/>
  <c r="D11"/>
  <c r="D12" l="1"/>
  <c r="E10"/>
  <c r="E11" l="1"/>
  <c r="D13"/>
  <c r="D14" l="1"/>
  <c r="E12"/>
  <c r="E13" l="1"/>
  <c r="D15"/>
  <c r="E14" l="1"/>
  <c r="D16"/>
  <c r="E15" l="1"/>
  <c r="D17"/>
  <c r="E16" l="1"/>
  <c r="D18"/>
  <c r="E17" l="1"/>
  <c r="D19"/>
  <c r="E18" l="1"/>
  <c r="D20"/>
  <c r="E19" l="1"/>
  <c r="D21"/>
  <c r="E20" l="1"/>
  <c r="D22"/>
  <c r="E21" l="1"/>
  <c r="D23"/>
  <c r="E22" l="1"/>
  <c r="D24"/>
  <c r="D25" l="1"/>
  <c r="E23"/>
  <c r="E24" l="1"/>
  <c r="D26"/>
  <c r="D27" l="1"/>
  <c r="E25"/>
  <c r="E26" l="1"/>
  <c r="D28"/>
  <c r="D29" l="1"/>
  <c r="E27"/>
  <c r="E28" l="1"/>
  <c r="D30"/>
  <c r="D31" l="1"/>
  <c r="E29"/>
  <c r="E30" l="1"/>
  <c r="D32"/>
  <c r="D33" l="1"/>
  <c r="E31"/>
  <c r="D34" l="1"/>
  <c r="E32"/>
  <c r="D35" l="1"/>
  <c r="E33"/>
  <c r="D36" l="1"/>
  <c r="E34"/>
  <c r="D37" l="1"/>
  <c r="E35"/>
  <c r="D38" l="1"/>
  <c r="E36"/>
  <c r="D39" l="1"/>
  <c r="E37"/>
  <c r="D40" l="1"/>
  <c r="E38"/>
  <c r="D41" l="1"/>
  <c r="E39"/>
  <c r="D42" l="1"/>
  <c r="E40"/>
  <c r="D43" l="1"/>
  <c r="E41"/>
  <c r="D44" l="1"/>
  <c r="E42"/>
  <c r="D45" l="1"/>
  <c r="E43"/>
  <c r="D46" l="1"/>
  <c r="E44"/>
  <c r="D47" l="1"/>
  <c r="E45"/>
  <c r="D48" l="1"/>
  <c r="E46"/>
  <c r="D49" l="1"/>
  <c r="E47"/>
  <c r="D50" l="1"/>
  <c r="E48"/>
  <c r="D51" l="1"/>
  <c r="E49"/>
  <c r="G5" i="3" l="1"/>
  <c r="H5" s="1"/>
  <c r="G15"/>
  <c r="H15" s="1"/>
  <c r="G19" i="1"/>
  <c r="H19" s="1"/>
  <c r="G17"/>
  <c r="H17" s="1"/>
  <c r="G15"/>
  <c r="H15" s="1"/>
  <c r="G5"/>
  <c r="H5" s="1"/>
  <c r="G9"/>
  <c r="H9" s="1"/>
  <c r="G13"/>
  <c r="H13" s="1"/>
  <c r="G22"/>
  <c r="H22" s="1"/>
  <c r="G21"/>
  <c r="H21" s="1"/>
  <c r="G4" i="3"/>
  <c r="H4" s="1"/>
  <c r="G8"/>
  <c r="H8" s="1"/>
  <c r="G13"/>
  <c r="H13" s="1"/>
  <c r="G11"/>
  <c r="H11" s="1"/>
  <c r="G2" i="1"/>
  <c r="H2" s="1"/>
  <c r="G6"/>
  <c r="H6" s="1"/>
  <c r="G10"/>
  <c r="H10" s="1"/>
  <c r="D52" i="4"/>
  <c r="G17" i="3"/>
  <c r="H17" s="1"/>
  <c r="G3"/>
  <c r="H3" s="1"/>
  <c r="G7"/>
  <c r="H7" s="1"/>
  <c r="G20" i="1"/>
  <c r="H20" s="1"/>
  <c r="G18"/>
  <c r="H18" s="1"/>
  <c r="G16"/>
  <c r="H16" s="1"/>
  <c r="G3"/>
  <c r="H3" s="1"/>
  <c r="G7"/>
  <c r="H7" s="1"/>
  <c r="G11"/>
  <c r="H11" s="1"/>
  <c r="E50" i="4"/>
  <c r="G16" i="3"/>
  <c r="H16" s="1"/>
  <c r="G2"/>
  <c r="H2" s="1"/>
  <c r="G6"/>
  <c r="H6" s="1"/>
  <c r="G14"/>
  <c r="H14" s="1"/>
  <c r="G12"/>
  <c r="H12" s="1"/>
  <c r="G10"/>
  <c r="H10" s="1"/>
  <c r="G4" i="1"/>
  <c r="H4" s="1"/>
  <c r="G8"/>
  <c r="H8" s="1"/>
  <c r="G12"/>
  <c r="H12" s="1"/>
  <c r="D53" i="4" l="1"/>
  <c r="E51"/>
  <c r="E52" l="1"/>
  <c r="D54"/>
  <c r="D55" l="1"/>
  <c r="E53"/>
  <c r="E54" l="1"/>
  <c r="D56"/>
  <c r="D57" l="1"/>
  <c r="E55"/>
  <c r="E56" l="1"/>
  <c r="D58"/>
  <c r="D59" l="1"/>
  <c r="E57"/>
  <c r="E58" l="1"/>
  <c r="D60"/>
  <c r="D61" l="1"/>
  <c r="E59"/>
  <c r="E60" l="1"/>
  <c r="D62"/>
  <c r="D63" l="1"/>
  <c r="E61"/>
  <c r="E62" l="1"/>
  <c r="D64"/>
  <c r="D65" l="1"/>
  <c r="E63"/>
  <c r="E64" l="1"/>
  <c r="D66"/>
  <c r="D67" l="1"/>
  <c r="E65"/>
  <c r="D68" l="1"/>
  <c r="E66"/>
  <c r="D69" l="1"/>
  <c r="E67"/>
  <c r="D70" l="1"/>
  <c r="E68"/>
  <c r="E69" l="1"/>
  <c r="D71"/>
  <c r="D72" l="1"/>
  <c r="E70"/>
  <c r="D73" l="1"/>
  <c r="E71"/>
  <c r="D74" l="1"/>
  <c r="E72"/>
  <c r="E73" l="1"/>
  <c r="D75"/>
  <c r="D76" l="1"/>
  <c r="E74"/>
  <c r="D77" l="1"/>
  <c r="E75"/>
  <c r="E76" l="1"/>
  <c r="D78"/>
  <c r="D79" l="1"/>
  <c r="E77"/>
  <c r="D80" l="1"/>
  <c r="E78"/>
  <c r="D81" l="1"/>
  <c r="E79"/>
  <c r="E80" l="1"/>
  <c r="D82"/>
  <c r="D83" l="1"/>
  <c r="E81"/>
  <c r="D84" l="1"/>
  <c r="E82"/>
  <c r="E83" l="1"/>
  <c r="D85"/>
  <c r="D86" l="1"/>
  <c r="E84"/>
  <c r="D87" l="1"/>
  <c r="E85"/>
  <c r="D88" l="1"/>
  <c r="E86"/>
  <c r="E87" l="1"/>
  <c r="D89"/>
  <c r="D90" l="1"/>
  <c r="E88"/>
  <c r="D91" l="1"/>
  <c r="E89"/>
  <c r="D92" l="1"/>
  <c r="E90"/>
  <c r="E91" l="1"/>
  <c r="D93"/>
  <c r="D94" l="1"/>
  <c r="E92"/>
  <c r="E93" l="1"/>
  <c r="D95"/>
  <c r="E94" l="1"/>
  <c r="D96"/>
  <c r="E95" l="1"/>
  <c r="D97"/>
  <c r="D98" l="1"/>
  <c r="E96"/>
  <c r="E97" l="1"/>
  <c r="D99"/>
  <c r="E98" l="1"/>
  <c r="D100"/>
  <c r="G9" i="3" l="1"/>
  <c r="H9" s="1"/>
  <c r="E99" i="4"/>
  <c r="G14" i="1"/>
  <c r="H14" s="1"/>
</calcChain>
</file>

<file path=xl/sharedStrings.xml><?xml version="1.0" encoding="utf-8"?>
<sst xmlns="http://schemas.openxmlformats.org/spreadsheetml/2006/main" count="35" uniqueCount="20">
  <si>
    <t>référence</t>
  </si>
  <si>
    <t>PA</t>
  </si>
  <si>
    <t>PV</t>
  </si>
  <si>
    <t>Q</t>
  </si>
  <si>
    <t>CA</t>
  </si>
  <si>
    <t>NB</t>
  </si>
  <si>
    <t>référence BDD</t>
  </si>
  <si>
    <t>nouvelle</t>
  </si>
  <si>
    <t>Attention , valider la cellule avant de cliquer sur un bouton</t>
  </si>
  <si>
    <t>tranche</t>
  </si>
  <si>
    <t>Nombre de tranches de prix</t>
  </si>
  <si>
    <t>Nombre de décimale</t>
  </si>
  <si>
    <t>P min</t>
  </si>
  <si>
    <t>P max</t>
  </si>
  <si>
    <t>min</t>
  </si>
  <si>
    <t>max</t>
  </si>
  <si>
    <t>tranche min</t>
  </si>
  <si>
    <t>tranche max</t>
  </si>
  <si>
    <t>en cas d'ajout, comment mettre automatiquement à jour P max et P min?</t>
  </si>
  <si>
    <t>je souhaite ajouter l'option supprimer la référence. S'il s'agit d'une nouvelle référence elle devra être supprimée de BDD et également de BDD nouvelles uniquement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</si>
</sst>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i/>
      <sz val="12"/>
      <color indexed="8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0" borderId="0" xfId="0" applyAlignment="1"/>
    <xf numFmtId="0" fontId="1" fillId="0" borderId="0" xfId="0" applyFont="1" applyFill="1"/>
    <xf numFmtId="0" fontId="2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wrapText="1"/>
    </xf>
    <xf numFmtId="0" fontId="1" fillId="4" borderId="2" xfId="0" applyFont="1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2"/>
  <sheetViews>
    <sheetView workbookViewId="0">
      <selection activeCell="E6" sqref="E6"/>
    </sheetView>
  </sheetViews>
  <sheetFormatPr baseColWidth="10" defaultRowHeight="15"/>
  <sheetData>
    <row r="1" spans="1:10">
      <c r="A1" s="2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16</v>
      </c>
      <c r="H1" s="1" t="s">
        <v>17</v>
      </c>
    </row>
    <row r="2" spans="1:10">
      <c r="A2">
        <v>1211</v>
      </c>
      <c r="B2">
        <v>12</v>
      </c>
      <c r="C2">
        <v>24</v>
      </c>
      <c r="D2">
        <v>4</v>
      </c>
      <c r="E2">
        <v>435</v>
      </c>
      <c r="F2">
        <v>4</v>
      </c>
      <c r="G2">
        <f>VLOOKUP(C2,tranches!$D$3:$D$100,1,TRUE)</f>
        <v>13</v>
      </c>
      <c r="H2">
        <f>VLOOKUP(G2,tranches!$D$3:$E$100,2,FALSE)</f>
        <v>150</v>
      </c>
    </row>
    <row r="3" spans="1:10">
      <c r="A3">
        <v>1325</v>
      </c>
      <c r="B3">
        <v>35</v>
      </c>
      <c r="C3">
        <v>38</v>
      </c>
      <c r="D3">
        <v>8</v>
      </c>
      <c r="E3">
        <v>158</v>
      </c>
      <c r="F3">
        <v>2</v>
      </c>
      <c r="G3">
        <f>VLOOKUP(C3,tranches!$D$3:$D$100,1,TRUE)</f>
        <v>13</v>
      </c>
      <c r="H3">
        <f>VLOOKUP(G3,tranches!$D$3:$E$100,2,FALSE)</f>
        <v>150</v>
      </c>
    </row>
    <row r="4" spans="1:10">
      <c r="A4" s="10">
        <v>1658</v>
      </c>
      <c r="B4" s="10">
        <v>10</v>
      </c>
      <c r="C4" s="10">
        <v>16</v>
      </c>
      <c r="D4" s="10">
        <v>6</v>
      </c>
      <c r="E4" s="10">
        <v>1235</v>
      </c>
      <c r="F4" s="10">
        <v>3</v>
      </c>
      <c r="G4">
        <f>VLOOKUP(C4,tranches!$D$3:$D$100,1,TRUE)</f>
        <v>13</v>
      </c>
      <c r="H4">
        <f>VLOOKUP(G4,tranches!$D$3:$E$100,2,FALSE)</f>
        <v>150</v>
      </c>
    </row>
    <row r="5" spans="1:10">
      <c r="A5" s="10">
        <v>268</v>
      </c>
      <c r="B5" s="10">
        <v>7</v>
      </c>
      <c r="C5" s="10">
        <v>13</v>
      </c>
      <c r="D5" s="10">
        <v>3</v>
      </c>
      <c r="E5" s="10">
        <v>65</v>
      </c>
      <c r="F5" s="10">
        <v>5</v>
      </c>
      <c r="G5">
        <f>VLOOKUP(C5,tranches!$D$3:$D$100,1,TRUE)</f>
        <v>13</v>
      </c>
      <c r="H5">
        <f>VLOOKUP(G5,tranches!$D$3:$E$100,2,FALSE)</f>
        <v>150</v>
      </c>
    </row>
    <row r="6" spans="1:10">
      <c r="A6" s="10">
        <v>65987</v>
      </c>
      <c r="B6" s="10">
        <v>465</v>
      </c>
      <c r="C6" s="10">
        <v>559</v>
      </c>
      <c r="D6" s="10">
        <v>1</v>
      </c>
      <c r="E6" s="10">
        <v>12</v>
      </c>
      <c r="F6" s="10">
        <v>6</v>
      </c>
      <c r="G6">
        <f>VLOOKUP(C6,tranches!$D$3:$D$100,1,TRUE)</f>
        <v>424</v>
      </c>
      <c r="H6">
        <f>VLOOKUP(G6,tranches!$D$3:$E$100,2,FALSE)</f>
        <v>561</v>
      </c>
    </row>
    <row r="7" spans="1:10">
      <c r="A7" s="10">
        <v>8516</v>
      </c>
      <c r="B7" s="10">
        <v>10</v>
      </c>
      <c r="C7" s="10">
        <v>16</v>
      </c>
      <c r="D7" s="10">
        <v>6</v>
      </c>
      <c r="E7" s="10">
        <v>1235</v>
      </c>
      <c r="F7" s="10">
        <v>3</v>
      </c>
      <c r="G7">
        <f>VLOOKUP(C7,tranches!$D$3:$D$100,1,TRUE)</f>
        <v>13</v>
      </c>
      <c r="H7">
        <f>VLOOKUP(G7,tranches!$D$3:$E$100,2,FALSE)</f>
        <v>150</v>
      </c>
      <c r="I7" s="3"/>
      <c r="J7" s="3"/>
    </row>
    <row r="8" spans="1:10">
      <c r="A8" s="10">
        <v>10000</v>
      </c>
      <c r="B8" s="10">
        <v>7</v>
      </c>
      <c r="C8" s="10">
        <v>13</v>
      </c>
      <c r="D8" s="10">
        <v>3</v>
      </c>
      <c r="E8" s="10">
        <v>65</v>
      </c>
      <c r="F8" s="10">
        <v>5</v>
      </c>
      <c r="G8">
        <f>VLOOKUP(C8,tranches!$D$3:$D$100,1,TRUE)</f>
        <v>13</v>
      </c>
      <c r="H8">
        <f>VLOOKUP(G8,tranches!$D$3:$E$100,2,FALSE)</f>
        <v>150</v>
      </c>
    </row>
    <row r="9" spans="1:10">
      <c r="A9">
        <v>985</v>
      </c>
      <c r="B9">
        <v>12</v>
      </c>
      <c r="C9">
        <v>24</v>
      </c>
      <c r="D9">
        <v>4</v>
      </c>
      <c r="E9">
        <v>435</v>
      </c>
      <c r="F9">
        <v>4</v>
      </c>
      <c r="G9">
        <f>VLOOKUP(C9,tranches!$D$3:$D$100,1,TRUE)</f>
        <v>13</v>
      </c>
      <c r="H9">
        <f>VLOOKUP(G9,tranches!$D$3:$E$100,2,FALSE)</f>
        <v>150</v>
      </c>
    </row>
    <row r="10" spans="1:10">
      <c r="A10">
        <v>55</v>
      </c>
      <c r="B10" s="10">
        <v>7</v>
      </c>
      <c r="C10" s="10">
        <v>13</v>
      </c>
      <c r="D10" s="10">
        <v>3</v>
      </c>
      <c r="E10" s="10">
        <v>65</v>
      </c>
      <c r="F10" s="10">
        <v>5</v>
      </c>
      <c r="G10">
        <f>VLOOKUP(C10,tranches!$D$3:$D$100,1,TRUE)</f>
        <v>13</v>
      </c>
      <c r="H10">
        <f>VLOOKUP(G10,tranches!$D$3:$E$100,2,FALSE)</f>
        <v>150</v>
      </c>
    </row>
    <row r="11" spans="1:10">
      <c r="A11">
        <v>87</v>
      </c>
      <c r="B11" s="10">
        <v>8</v>
      </c>
      <c r="C11" s="10">
        <v>13</v>
      </c>
      <c r="D11" s="10">
        <v>3</v>
      </c>
      <c r="E11" s="10">
        <v>65</v>
      </c>
      <c r="F11" s="10">
        <v>5</v>
      </c>
      <c r="G11">
        <f>VLOOKUP(C11,tranches!$D$3:$D$100,1,TRUE)</f>
        <v>13</v>
      </c>
      <c r="H11">
        <f>VLOOKUP(G11,tranches!$D$3:$E$100,2,FALSE)</f>
        <v>150</v>
      </c>
    </row>
    <row r="12" spans="1:10">
      <c r="A12">
        <v>65</v>
      </c>
      <c r="B12" s="10">
        <v>7</v>
      </c>
      <c r="C12" s="10">
        <v>13</v>
      </c>
      <c r="D12" s="10">
        <v>3</v>
      </c>
      <c r="E12" s="10">
        <v>65</v>
      </c>
      <c r="F12" s="10">
        <v>5</v>
      </c>
      <c r="G12">
        <f>VLOOKUP(C12,tranches!$D$3:$D$100,1,TRUE)</f>
        <v>13</v>
      </c>
      <c r="H12">
        <f>VLOOKUP(G12,tranches!$D$3:$E$100,2,FALSE)</f>
        <v>150</v>
      </c>
    </row>
    <row r="13" spans="1:10">
      <c r="A13">
        <v>66</v>
      </c>
      <c r="B13" s="10">
        <v>55</v>
      </c>
      <c r="C13" s="10">
        <v>13</v>
      </c>
      <c r="D13" s="10">
        <v>3</v>
      </c>
      <c r="E13" s="10">
        <v>65</v>
      </c>
      <c r="F13" s="10">
        <v>5</v>
      </c>
      <c r="G13">
        <f>VLOOKUP(C13,tranches!$D$3:$D$100,1,TRUE)</f>
        <v>13</v>
      </c>
      <c r="H13">
        <f>VLOOKUP(G13,tranches!$D$3:$E$100,2,FALSE)</f>
        <v>150</v>
      </c>
    </row>
    <row r="14" spans="1:10">
      <c r="A14">
        <v>999</v>
      </c>
      <c r="B14" s="10">
        <v>55</v>
      </c>
      <c r="C14" s="10">
        <v>698</v>
      </c>
      <c r="D14" s="10">
        <v>3</v>
      </c>
      <c r="E14" s="10">
        <v>65</v>
      </c>
      <c r="F14" s="10">
        <v>5</v>
      </c>
      <c r="G14">
        <f>VLOOKUP(C14,tranches!$D$3:$D$100,1,TRUE)</f>
        <v>698</v>
      </c>
      <c r="H14">
        <f>VLOOKUP(G14,tranches!$D$3:$E$100,2,FALSE)</f>
        <v>698</v>
      </c>
    </row>
    <row r="15" spans="1:10">
      <c r="A15">
        <v>10</v>
      </c>
      <c r="B15" s="10">
        <v>7</v>
      </c>
      <c r="C15" s="10">
        <v>256</v>
      </c>
      <c r="D15" s="10">
        <v>3</v>
      </c>
      <c r="E15" s="10">
        <v>65</v>
      </c>
      <c r="F15" s="10">
        <v>5</v>
      </c>
      <c r="G15">
        <f>VLOOKUP(C15,tranches!$D$3:$D$100,1,TRUE)</f>
        <v>150</v>
      </c>
      <c r="H15">
        <f>VLOOKUP(G15,tranches!$D$3:$E$100,2,FALSE)</f>
        <v>287</v>
      </c>
    </row>
    <row r="16" spans="1:10">
      <c r="A16">
        <v>11</v>
      </c>
      <c r="B16" s="10">
        <v>7</v>
      </c>
      <c r="C16" s="10">
        <v>256</v>
      </c>
      <c r="D16" s="10">
        <v>3</v>
      </c>
      <c r="E16" s="10">
        <v>65</v>
      </c>
      <c r="F16" s="10">
        <v>5</v>
      </c>
      <c r="G16">
        <f>VLOOKUP(C16,tranches!$D$3:$D$100,1,TRUE)</f>
        <v>150</v>
      </c>
      <c r="H16">
        <f>VLOOKUP(G16,tranches!$D$3:$E$100,2,FALSE)</f>
        <v>287</v>
      </c>
    </row>
    <row r="17" spans="1:8">
      <c r="A17">
        <v>12</v>
      </c>
      <c r="B17" s="10">
        <v>7</v>
      </c>
      <c r="C17" s="10">
        <v>256</v>
      </c>
      <c r="D17" s="10">
        <v>3</v>
      </c>
      <c r="E17" s="10">
        <v>65</v>
      </c>
      <c r="F17" s="10">
        <v>5</v>
      </c>
      <c r="G17">
        <f>VLOOKUP(C17,tranches!$D$3:$D$100,1,TRUE)</f>
        <v>150</v>
      </c>
      <c r="H17">
        <f>VLOOKUP(G17,tranches!$D$3:$E$100,2,FALSE)</f>
        <v>287</v>
      </c>
    </row>
    <row r="18" spans="1:8">
      <c r="A18">
        <v>13</v>
      </c>
      <c r="B18" s="10">
        <v>7</v>
      </c>
      <c r="C18" s="10">
        <v>256</v>
      </c>
      <c r="D18" s="10">
        <v>3</v>
      </c>
      <c r="E18" s="10">
        <v>65</v>
      </c>
      <c r="F18" s="10">
        <v>5</v>
      </c>
      <c r="G18">
        <f>VLOOKUP(C18,tranches!$D$3:$D$100,1,TRUE)</f>
        <v>150</v>
      </c>
      <c r="H18">
        <f>VLOOKUP(G18,tranches!$D$3:$E$100,2,FALSE)</f>
        <v>287</v>
      </c>
    </row>
    <row r="19" spans="1:8">
      <c r="A19">
        <v>14</v>
      </c>
      <c r="B19">
        <v>35</v>
      </c>
      <c r="C19">
        <v>135</v>
      </c>
      <c r="D19">
        <v>8</v>
      </c>
      <c r="E19">
        <v>158</v>
      </c>
      <c r="F19">
        <v>2</v>
      </c>
      <c r="G19">
        <f>VLOOKUP(C19,tranches!$D$3:$D$100,1,TRUE)</f>
        <v>13</v>
      </c>
      <c r="H19">
        <f>VLOOKUP(G19,tranches!$D$3:$E$100,2,FALSE)</f>
        <v>150</v>
      </c>
    </row>
    <row r="20" spans="1:8">
      <c r="A20">
        <v>15</v>
      </c>
      <c r="B20">
        <v>35</v>
      </c>
      <c r="C20">
        <v>360</v>
      </c>
      <c r="D20">
        <v>8</v>
      </c>
      <c r="E20">
        <v>158</v>
      </c>
      <c r="F20">
        <v>2</v>
      </c>
      <c r="G20">
        <f>VLOOKUP(C20,tranches!$D$3:$D$100,1,TRUE)</f>
        <v>287</v>
      </c>
      <c r="H20">
        <f>VLOOKUP(G20,tranches!$D$3:$E$100,2,FALSE)</f>
        <v>424</v>
      </c>
    </row>
    <row r="21" spans="1:8">
      <c r="A21">
        <v>16</v>
      </c>
      <c r="B21">
        <v>35</v>
      </c>
      <c r="C21">
        <v>150</v>
      </c>
      <c r="D21">
        <v>8</v>
      </c>
      <c r="E21">
        <v>158</v>
      </c>
      <c r="F21">
        <v>2</v>
      </c>
      <c r="G21">
        <f>VLOOKUP(C21,tranches!$D$3:$D$100,1,TRUE)</f>
        <v>150</v>
      </c>
      <c r="H21">
        <f>VLOOKUP(G21,tranches!$D$3:$E$100,2,FALSE)</f>
        <v>287</v>
      </c>
    </row>
    <row r="22" spans="1:8">
      <c r="A22">
        <v>1989</v>
      </c>
      <c r="B22">
        <v>35</v>
      </c>
      <c r="C22">
        <v>38</v>
      </c>
      <c r="D22">
        <v>8</v>
      </c>
      <c r="E22">
        <v>158</v>
      </c>
      <c r="F22">
        <v>2</v>
      </c>
      <c r="G22">
        <f>VLOOKUP(C22,tranches!$D$3:$D$100,1,TRUE)</f>
        <v>13</v>
      </c>
      <c r="H22">
        <f>VLOOKUP(G22,tranches!$D$3:$E$100,2,FALSE)</f>
        <v>150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J15"/>
  <sheetViews>
    <sheetView tabSelected="1" workbookViewId="0">
      <selection activeCell="C13" sqref="C13:H15"/>
    </sheetView>
  </sheetViews>
  <sheetFormatPr baseColWidth="10" defaultRowHeight="15"/>
  <cols>
    <col min="3" max="3" width="17.7109375" customWidth="1"/>
  </cols>
  <sheetData>
    <row r="4" spans="2:10" ht="15.75" thickBot="1"/>
    <row r="5" spans="2:10" ht="16.5" thickTop="1" thickBot="1">
      <c r="B5" s="6" t="s">
        <v>7</v>
      </c>
      <c r="C5" s="13" t="s">
        <v>6</v>
      </c>
      <c r="D5" s="7" t="s">
        <v>1</v>
      </c>
      <c r="E5" s="7" t="s">
        <v>2</v>
      </c>
      <c r="F5" s="7" t="s">
        <v>3</v>
      </c>
      <c r="G5" s="7" t="s">
        <v>4</v>
      </c>
      <c r="H5" s="8" t="s">
        <v>5</v>
      </c>
      <c r="I5" s="8" t="s">
        <v>16</v>
      </c>
      <c r="J5" s="8" t="s">
        <v>17</v>
      </c>
    </row>
    <row r="6" spans="2:10" ht="15.75" thickTop="1"/>
    <row r="7" spans="2:10" s="3" customFormat="1" ht="25.5" customHeight="1">
      <c r="B7"/>
      <c r="C7" s="10">
        <v>8516</v>
      </c>
      <c r="D7" s="10">
        <v>10</v>
      </c>
      <c r="E7" s="10">
        <v>16</v>
      </c>
      <c r="F7" s="10">
        <v>6</v>
      </c>
      <c r="G7" s="10">
        <v>1235</v>
      </c>
      <c r="H7" s="10">
        <v>3</v>
      </c>
      <c r="I7">
        <f>VLOOKUP(E7,tranches!$D$3:$D$100,1,TRUE)</f>
        <v>13</v>
      </c>
      <c r="J7">
        <f>VLOOKUP(I7,tranches!$D$3:$E$100,2,FALSE)</f>
        <v>150</v>
      </c>
    </row>
    <row r="8" spans="2:10">
      <c r="D8" s="3"/>
      <c r="E8" s="3"/>
      <c r="F8" s="3"/>
      <c r="G8" s="3"/>
      <c r="H8" s="3"/>
      <c r="I8" s="3"/>
    </row>
    <row r="10" spans="2:10" ht="15.75">
      <c r="D10" s="5" t="s">
        <v>8</v>
      </c>
    </row>
    <row r="13" spans="2:10" ht="15" customHeight="1">
      <c r="C13" s="14" t="s">
        <v>19</v>
      </c>
      <c r="D13" s="14"/>
      <c r="E13" s="14"/>
      <c r="F13" s="14"/>
      <c r="G13" s="14"/>
      <c r="H13" s="14"/>
    </row>
    <row r="14" spans="2:10">
      <c r="C14" s="14"/>
      <c r="D14" s="14"/>
      <c r="E14" s="14"/>
      <c r="F14" s="14"/>
      <c r="G14" s="14"/>
      <c r="H14" s="14"/>
    </row>
    <row r="15" spans="2:10">
      <c r="C15" s="14"/>
      <c r="D15" s="14"/>
      <c r="E15" s="14"/>
      <c r="F15" s="14"/>
      <c r="G15" s="14"/>
      <c r="H15" s="14"/>
    </row>
  </sheetData>
  <mergeCells count="1">
    <mergeCell ref="C13:H15"/>
  </mergeCells>
  <phoneticPr fontId="0" type="noConversion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17"/>
  <sheetViews>
    <sheetView workbookViewId="0">
      <selection activeCell="J13" sqref="J13"/>
    </sheetView>
  </sheetViews>
  <sheetFormatPr baseColWidth="10" defaultRowHeight="15"/>
  <sheetData>
    <row r="1" spans="1:8">
      <c r="A1" s="4" t="s">
        <v>7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16</v>
      </c>
      <c r="H1" s="1" t="s">
        <v>17</v>
      </c>
    </row>
    <row r="2" spans="1:8">
      <c r="A2">
        <v>8516</v>
      </c>
      <c r="B2" s="10">
        <v>10</v>
      </c>
      <c r="C2" s="10">
        <v>16</v>
      </c>
      <c r="D2" s="10">
        <v>6</v>
      </c>
      <c r="E2" s="10">
        <v>1235</v>
      </c>
      <c r="F2" s="10">
        <v>3</v>
      </c>
      <c r="G2">
        <f>VLOOKUP(C2,tranches!$D$3:$D$100,1,TRUE)</f>
        <v>13</v>
      </c>
      <c r="H2">
        <f>VLOOKUP(G2,tranches!$D$3:$E$100,2,FALSE)</f>
        <v>150</v>
      </c>
    </row>
    <row r="3" spans="1:8">
      <c r="A3">
        <v>10000</v>
      </c>
      <c r="B3">
        <v>7</v>
      </c>
      <c r="C3">
        <v>13</v>
      </c>
      <c r="D3">
        <v>3</v>
      </c>
      <c r="E3">
        <v>65</v>
      </c>
      <c r="F3">
        <v>5</v>
      </c>
      <c r="G3">
        <f>VLOOKUP(C3,tranches!$D$3:$D$100,1,TRUE)</f>
        <v>13</v>
      </c>
      <c r="H3">
        <f>VLOOKUP(G3,tranches!$D$3:$E$100,2,FALSE)</f>
        <v>150</v>
      </c>
    </row>
    <row r="4" spans="1:8">
      <c r="A4">
        <v>985</v>
      </c>
      <c r="B4">
        <v>12</v>
      </c>
      <c r="C4">
        <v>24</v>
      </c>
      <c r="D4">
        <v>4</v>
      </c>
      <c r="E4">
        <v>435</v>
      </c>
      <c r="F4">
        <v>4</v>
      </c>
      <c r="G4">
        <f>VLOOKUP(C4,tranches!$D$3:$D$100,1,TRUE)</f>
        <v>13</v>
      </c>
      <c r="H4">
        <f>VLOOKUP(G4,tranches!$D$3:$E$100,2,FALSE)</f>
        <v>150</v>
      </c>
    </row>
    <row r="5" spans="1:8">
      <c r="A5">
        <v>55</v>
      </c>
      <c r="B5" s="10">
        <v>7</v>
      </c>
      <c r="C5" s="10">
        <v>13</v>
      </c>
      <c r="D5" s="10">
        <v>3</v>
      </c>
      <c r="E5" s="10">
        <v>65</v>
      </c>
      <c r="F5" s="10">
        <v>5</v>
      </c>
      <c r="G5">
        <f>VLOOKUP(C5,tranches!$D$3:$D$100,1,TRUE)</f>
        <v>13</v>
      </c>
      <c r="H5">
        <f>VLOOKUP(G5,tranches!$D$3:$E$100,2,FALSE)</f>
        <v>150</v>
      </c>
    </row>
    <row r="6" spans="1:8">
      <c r="A6">
        <v>87</v>
      </c>
      <c r="B6" s="10">
        <v>8</v>
      </c>
      <c r="C6" s="10">
        <v>13</v>
      </c>
      <c r="D6" s="10">
        <v>3</v>
      </c>
      <c r="E6" s="10">
        <v>65</v>
      </c>
      <c r="F6" s="10">
        <v>5</v>
      </c>
      <c r="G6">
        <f>VLOOKUP(C6,tranches!$D$3:$D$100,1,TRUE)</f>
        <v>13</v>
      </c>
      <c r="H6">
        <f>VLOOKUP(G6,tranches!$D$3:$E$100,2,FALSE)</f>
        <v>150</v>
      </c>
    </row>
    <row r="7" spans="1:8">
      <c r="A7">
        <v>65</v>
      </c>
      <c r="B7" s="10">
        <v>7</v>
      </c>
      <c r="C7" s="10">
        <v>13</v>
      </c>
      <c r="D7" s="10">
        <v>3</v>
      </c>
      <c r="E7" s="10">
        <v>65</v>
      </c>
      <c r="F7" s="10">
        <v>5</v>
      </c>
      <c r="G7">
        <f>VLOOKUP(C7,tranches!$D$3:$D$100,1,TRUE)</f>
        <v>13</v>
      </c>
      <c r="H7">
        <f>VLOOKUP(G7,tranches!$D$3:$E$100,2,FALSE)</f>
        <v>150</v>
      </c>
    </row>
    <row r="8" spans="1:8">
      <c r="A8">
        <v>66</v>
      </c>
      <c r="B8" s="10">
        <v>55</v>
      </c>
      <c r="C8" s="10">
        <v>13</v>
      </c>
      <c r="D8" s="10">
        <v>3</v>
      </c>
      <c r="E8" s="10">
        <v>65</v>
      </c>
      <c r="F8" s="10">
        <v>5</v>
      </c>
      <c r="G8">
        <f>VLOOKUP(C8,tranches!$D$3:$D$100,1,TRUE)</f>
        <v>13</v>
      </c>
      <c r="H8">
        <f>VLOOKUP(G8,tranches!$D$3:$E$100,2,FALSE)</f>
        <v>150</v>
      </c>
    </row>
    <row r="9" spans="1:8">
      <c r="A9">
        <v>999</v>
      </c>
      <c r="B9" s="10">
        <v>55</v>
      </c>
      <c r="C9" s="10">
        <v>698</v>
      </c>
      <c r="D9" s="10">
        <v>3</v>
      </c>
      <c r="E9" s="10">
        <v>65</v>
      </c>
      <c r="F9" s="10">
        <v>5</v>
      </c>
      <c r="G9">
        <f>VLOOKUP(C9,tranches!$D$3:$D$100,1,TRUE)</f>
        <v>698</v>
      </c>
      <c r="H9">
        <f>VLOOKUP(G9,tranches!$D$3:$E$100,2,FALSE)</f>
        <v>698</v>
      </c>
    </row>
    <row r="10" spans="1:8">
      <c r="A10">
        <v>10</v>
      </c>
      <c r="B10" s="10">
        <v>7</v>
      </c>
      <c r="C10" s="10">
        <v>256</v>
      </c>
      <c r="D10" s="10">
        <v>3</v>
      </c>
      <c r="E10" s="10">
        <v>65</v>
      </c>
      <c r="F10" s="10">
        <v>5</v>
      </c>
      <c r="G10">
        <f>VLOOKUP(C10,tranches!$D$3:$D$100,1,TRUE)</f>
        <v>150</v>
      </c>
      <c r="H10">
        <f>VLOOKUP(G10,tranches!$D$3:$E$100,2,FALSE)</f>
        <v>287</v>
      </c>
    </row>
    <row r="11" spans="1:8">
      <c r="A11">
        <v>11</v>
      </c>
      <c r="B11" s="10">
        <v>7</v>
      </c>
      <c r="C11" s="10">
        <v>256</v>
      </c>
      <c r="D11" s="10">
        <v>3</v>
      </c>
      <c r="E11" s="10">
        <v>65</v>
      </c>
      <c r="F11" s="10">
        <v>5</v>
      </c>
      <c r="G11">
        <f>VLOOKUP(C11,tranches!$D$3:$D$100,1,TRUE)</f>
        <v>150</v>
      </c>
      <c r="H11">
        <f>VLOOKUP(G11,tranches!$D$3:$E$100,2,FALSE)</f>
        <v>287</v>
      </c>
    </row>
    <row r="12" spans="1:8">
      <c r="A12">
        <v>12</v>
      </c>
      <c r="B12" s="10">
        <v>7</v>
      </c>
      <c r="C12" s="10">
        <v>256</v>
      </c>
      <c r="D12" s="10">
        <v>3</v>
      </c>
      <c r="E12" s="10">
        <v>65</v>
      </c>
      <c r="F12" s="10">
        <v>5</v>
      </c>
      <c r="G12">
        <f>VLOOKUP(C12,tranches!$D$3:$D$100,1,TRUE)</f>
        <v>150</v>
      </c>
      <c r="H12">
        <f>VLOOKUP(G12,tranches!$D$3:$E$100,2,FALSE)</f>
        <v>287</v>
      </c>
    </row>
    <row r="13" spans="1:8">
      <c r="A13">
        <v>13</v>
      </c>
      <c r="B13" s="10">
        <v>7</v>
      </c>
      <c r="C13" s="10">
        <v>256</v>
      </c>
      <c r="D13" s="10">
        <v>3</v>
      </c>
      <c r="E13" s="10">
        <v>65</v>
      </c>
      <c r="F13" s="10">
        <v>5</v>
      </c>
      <c r="G13">
        <f>VLOOKUP(C13,tranches!$D$3:$D$100,1,TRUE)</f>
        <v>150</v>
      </c>
      <c r="H13">
        <f>VLOOKUP(G13,tranches!$D$3:$E$100,2,FALSE)</f>
        <v>287</v>
      </c>
    </row>
    <row r="14" spans="1:8">
      <c r="A14">
        <v>14</v>
      </c>
      <c r="B14">
        <v>35</v>
      </c>
      <c r="C14">
        <v>135</v>
      </c>
      <c r="D14">
        <v>8</v>
      </c>
      <c r="E14">
        <v>158</v>
      </c>
      <c r="F14">
        <v>2</v>
      </c>
      <c r="G14">
        <f>VLOOKUP(C14,tranches!$D$3:$D$100,1,TRUE)</f>
        <v>13</v>
      </c>
      <c r="H14">
        <f>VLOOKUP(G14,tranches!$D$3:$E$100,2,FALSE)</f>
        <v>150</v>
      </c>
    </row>
    <row r="15" spans="1:8">
      <c r="A15">
        <v>15</v>
      </c>
      <c r="B15">
        <v>35</v>
      </c>
      <c r="C15">
        <v>360</v>
      </c>
      <c r="D15">
        <v>8</v>
      </c>
      <c r="E15">
        <v>158</v>
      </c>
      <c r="F15">
        <v>2</v>
      </c>
      <c r="G15">
        <f>VLOOKUP(C15,tranches!$D$3:$D$100,1,TRUE)</f>
        <v>287</v>
      </c>
      <c r="H15">
        <f>VLOOKUP(G15,tranches!$D$3:$E$100,2,FALSE)</f>
        <v>424</v>
      </c>
    </row>
    <row r="16" spans="1:8">
      <c r="A16">
        <v>16</v>
      </c>
      <c r="B16">
        <v>35</v>
      </c>
      <c r="C16">
        <v>150</v>
      </c>
      <c r="D16">
        <v>8</v>
      </c>
      <c r="E16">
        <v>158</v>
      </c>
      <c r="F16">
        <v>2</v>
      </c>
      <c r="G16">
        <f>VLOOKUP(C16,tranches!$D$3:$D$100,1,TRUE)</f>
        <v>150</v>
      </c>
      <c r="H16">
        <f>VLOOKUP(G16,tranches!$D$3:$E$100,2,FALSE)</f>
        <v>287</v>
      </c>
    </row>
    <row r="17" spans="1:8">
      <c r="A17">
        <v>1989</v>
      </c>
      <c r="B17">
        <v>35</v>
      </c>
      <c r="C17">
        <v>38</v>
      </c>
      <c r="D17">
        <v>8</v>
      </c>
      <c r="E17">
        <v>158</v>
      </c>
      <c r="F17">
        <v>2</v>
      </c>
      <c r="G17">
        <f>VLOOKUP(C17,tranches!$D$3:$D$100,1,TRUE)</f>
        <v>13</v>
      </c>
      <c r="H17">
        <f>VLOOKUP(G17,tranches!$D$3:$E$100,2,FALSE)</f>
        <v>150</v>
      </c>
    </row>
  </sheetData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100"/>
  <sheetViews>
    <sheetView workbookViewId="0">
      <selection activeCell="C8" sqref="C8"/>
    </sheetView>
  </sheetViews>
  <sheetFormatPr baseColWidth="10" defaultRowHeight="15"/>
  <cols>
    <col min="1" max="1" width="26.85546875" customWidth="1"/>
    <col min="3" max="3" width="43.7109375" customWidth="1"/>
  </cols>
  <sheetData>
    <row r="1" spans="1:5" ht="15" customHeight="1">
      <c r="A1" t="s">
        <v>13</v>
      </c>
      <c r="B1">
        <f>MAX(BDD!C2:C22)</f>
        <v>698</v>
      </c>
      <c r="C1" s="12" t="s">
        <v>18</v>
      </c>
      <c r="D1" s="11" t="s">
        <v>9</v>
      </c>
      <c r="E1" s="11"/>
    </row>
    <row r="2" spans="1:5">
      <c r="A2" t="s">
        <v>12</v>
      </c>
      <c r="B2">
        <f>MIN(BDD!C2:C22)</f>
        <v>13</v>
      </c>
      <c r="C2" s="12"/>
      <c r="D2" s="9" t="s">
        <v>14</v>
      </c>
      <c r="E2" s="9" t="s">
        <v>15</v>
      </c>
    </row>
    <row r="3" spans="1:5">
      <c r="A3" t="s">
        <v>10</v>
      </c>
      <c r="B3">
        <v>5</v>
      </c>
      <c r="D3">
        <f>B2</f>
        <v>13</v>
      </c>
      <c r="E3">
        <f>D4</f>
        <v>150</v>
      </c>
    </row>
    <row r="4" spans="1:5">
      <c r="A4" t="s">
        <v>11</v>
      </c>
      <c r="B4">
        <v>0</v>
      </c>
      <c r="D4">
        <f>ROUND(MIN(D3+($B$1-$B$2)/$B$3,$B$1),$B$4)</f>
        <v>150</v>
      </c>
      <c r="E4">
        <f t="shared" ref="E4:E67" si="0">D5</f>
        <v>287</v>
      </c>
    </row>
    <row r="5" spans="1:5">
      <c r="D5">
        <f t="shared" ref="D5:D68" si="1">ROUND(MIN(D4+($B$1-$B$2)/$B$3,$B$1),$B$4)</f>
        <v>287</v>
      </c>
      <c r="E5">
        <f t="shared" si="0"/>
        <v>424</v>
      </c>
    </row>
    <row r="6" spans="1:5">
      <c r="D6">
        <f t="shared" si="1"/>
        <v>424</v>
      </c>
      <c r="E6">
        <f t="shared" si="0"/>
        <v>561</v>
      </c>
    </row>
    <row r="7" spans="1:5">
      <c r="D7">
        <f t="shared" si="1"/>
        <v>561</v>
      </c>
      <c r="E7">
        <f t="shared" si="0"/>
        <v>698</v>
      </c>
    </row>
    <row r="8" spans="1:5">
      <c r="D8">
        <f t="shared" si="1"/>
        <v>698</v>
      </c>
      <c r="E8">
        <f t="shared" si="0"/>
        <v>698</v>
      </c>
    </row>
    <row r="9" spans="1:5">
      <c r="D9">
        <f t="shared" si="1"/>
        <v>698</v>
      </c>
      <c r="E9">
        <f t="shared" si="0"/>
        <v>698</v>
      </c>
    </row>
    <row r="10" spans="1:5">
      <c r="D10">
        <f t="shared" si="1"/>
        <v>698</v>
      </c>
      <c r="E10">
        <f t="shared" si="0"/>
        <v>698</v>
      </c>
    </row>
    <row r="11" spans="1:5">
      <c r="D11">
        <f t="shared" si="1"/>
        <v>698</v>
      </c>
      <c r="E11">
        <f t="shared" si="0"/>
        <v>698</v>
      </c>
    </row>
    <row r="12" spans="1:5">
      <c r="D12">
        <f t="shared" si="1"/>
        <v>698</v>
      </c>
      <c r="E12">
        <f t="shared" si="0"/>
        <v>698</v>
      </c>
    </row>
    <row r="13" spans="1:5">
      <c r="D13">
        <f t="shared" si="1"/>
        <v>698</v>
      </c>
      <c r="E13">
        <f t="shared" si="0"/>
        <v>698</v>
      </c>
    </row>
    <row r="14" spans="1:5">
      <c r="D14">
        <f t="shared" si="1"/>
        <v>698</v>
      </c>
      <c r="E14">
        <f t="shared" si="0"/>
        <v>698</v>
      </c>
    </row>
    <row r="15" spans="1:5">
      <c r="D15">
        <f t="shared" si="1"/>
        <v>698</v>
      </c>
      <c r="E15">
        <f t="shared" si="0"/>
        <v>698</v>
      </c>
    </row>
    <row r="16" spans="1:5">
      <c r="D16">
        <f t="shared" si="1"/>
        <v>698</v>
      </c>
      <c r="E16">
        <f t="shared" si="0"/>
        <v>698</v>
      </c>
    </row>
    <row r="17" spans="4:5">
      <c r="D17">
        <f t="shared" si="1"/>
        <v>698</v>
      </c>
      <c r="E17">
        <f t="shared" si="0"/>
        <v>698</v>
      </c>
    </row>
    <row r="18" spans="4:5">
      <c r="D18">
        <f t="shared" si="1"/>
        <v>698</v>
      </c>
      <c r="E18">
        <f t="shared" si="0"/>
        <v>698</v>
      </c>
    </row>
    <row r="19" spans="4:5">
      <c r="D19">
        <f t="shared" si="1"/>
        <v>698</v>
      </c>
      <c r="E19">
        <f t="shared" si="0"/>
        <v>698</v>
      </c>
    </row>
    <row r="20" spans="4:5">
      <c r="D20">
        <f t="shared" si="1"/>
        <v>698</v>
      </c>
      <c r="E20">
        <f t="shared" si="0"/>
        <v>698</v>
      </c>
    </row>
    <row r="21" spans="4:5">
      <c r="D21">
        <f t="shared" si="1"/>
        <v>698</v>
      </c>
      <c r="E21">
        <f t="shared" si="0"/>
        <v>698</v>
      </c>
    </row>
    <row r="22" spans="4:5">
      <c r="D22">
        <f t="shared" si="1"/>
        <v>698</v>
      </c>
      <c r="E22">
        <f t="shared" si="0"/>
        <v>698</v>
      </c>
    </row>
    <row r="23" spans="4:5">
      <c r="D23">
        <f t="shared" si="1"/>
        <v>698</v>
      </c>
      <c r="E23">
        <f t="shared" si="0"/>
        <v>698</v>
      </c>
    </row>
    <row r="24" spans="4:5">
      <c r="D24">
        <f t="shared" si="1"/>
        <v>698</v>
      </c>
      <c r="E24">
        <f t="shared" si="0"/>
        <v>698</v>
      </c>
    </row>
    <row r="25" spans="4:5">
      <c r="D25">
        <f t="shared" si="1"/>
        <v>698</v>
      </c>
      <c r="E25">
        <f t="shared" si="0"/>
        <v>698</v>
      </c>
    </row>
    <row r="26" spans="4:5">
      <c r="D26">
        <f t="shared" si="1"/>
        <v>698</v>
      </c>
      <c r="E26">
        <f t="shared" si="0"/>
        <v>698</v>
      </c>
    </row>
    <row r="27" spans="4:5">
      <c r="D27">
        <f t="shared" si="1"/>
        <v>698</v>
      </c>
      <c r="E27">
        <f t="shared" si="0"/>
        <v>698</v>
      </c>
    </row>
    <row r="28" spans="4:5">
      <c r="D28">
        <f t="shared" si="1"/>
        <v>698</v>
      </c>
      <c r="E28">
        <f t="shared" si="0"/>
        <v>698</v>
      </c>
    </row>
    <row r="29" spans="4:5">
      <c r="D29">
        <f t="shared" si="1"/>
        <v>698</v>
      </c>
      <c r="E29">
        <f t="shared" si="0"/>
        <v>698</v>
      </c>
    </row>
    <row r="30" spans="4:5">
      <c r="D30">
        <f t="shared" si="1"/>
        <v>698</v>
      </c>
      <c r="E30">
        <f t="shared" si="0"/>
        <v>698</v>
      </c>
    </row>
    <row r="31" spans="4:5">
      <c r="D31">
        <f t="shared" si="1"/>
        <v>698</v>
      </c>
      <c r="E31">
        <f t="shared" si="0"/>
        <v>698</v>
      </c>
    </row>
    <row r="32" spans="4:5">
      <c r="D32">
        <f t="shared" si="1"/>
        <v>698</v>
      </c>
      <c r="E32">
        <f t="shared" si="0"/>
        <v>698</v>
      </c>
    </row>
    <row r="33" spans="4:5">
      <c r="D33">
        <f t="shared" si="1"/>
        <v>698</v>
      </c>
      <c r="E33">
        <f t="shared" si="0"/>
        <v>698</v>
      </c>
    </row>
    <row r="34" spans="4:5">
      <c r="D34">
        <f t="shared" si="1"/>
        <v>698</v>
      </c>
      <c r="E34">
        <f t="shared" si="0"/>
        <v>698</v>
      </c>
    </row>
    <row r="35" spans="4:5">
      <c r="D35">
        <f t="shared" si="1"/>
        <v>698</v>
      </c>
      <c r="E35">
        <f t="shared" si="0"/>
        <v>698</v>
      </c>
    </row>
    <row r="36" spans="4:5">
      <c r="D36">
        <f t="shared" si="1"/>
        <v>698</v>
      </c>
      <c r="E36">
        <f t="shared" si="0"/>
        <v>698</v>
      </c>
    </row>
    <row r="37" spans="4:5">
      <c r="D37">
        <f t="shared" si="1"/>
        <v>698</v>
      </c>
      <c r="E37">
        <f t="shared" si="0"/>
        <v>698</v>
      </c>
    </row>
    <row r="38" spans="4:5">
      <c r="D38">
        <f t="shared" si="1"/>
        <v>698</v>
      </c>
      <c r="E38">
        <f t="shared" si="0"/>
        <v>698</v>
      </c>
    </row>
    <row r="39" spans="4:5">
      <c r="D39">
        <f t="shared" si="1"/>
        <v>698</v>
      </c>
      <c r="E39">
        <f t="shared" si="0"/>
        <v>698</v>
      </c>
    </row>
    <row r="40" spans="4:5">
      <c r="D40">
        <f t="shared" si="1"/>
        <v>698</v>
      </c>
      <c r="E40">
        <f t="shared" si="0"/>
        <v>698</v>
      </c>
    </row>
    <row r="41" spans="4:5">
      <c r="D41">
        <f t="shared" si="1"/>
        <v>698</v>
      </c>
      <c r="E41">
        <f t="shared" si="0"/>
        <v>698</v>
      </c>
    </row>
    <row r="42" spans="4:5">
      <c r="D42">
        <f t="shared" si="1"/>
        <v>698</v>
      </c>
      <c r="E42">
        <f t="shared" si="0"/>
        <v>698</v>
      </c>
    </row>
    <row r="43" spans="4:5">
      <c r="D43">
        <f t="shared" si="1"/>
        <v>698</v>
      </c>
      <c r="E43">
        <f t="shared" si="0"/>
        <v>698</v>
      </c>
    </row>
    <row r="44" spans="4:5">
      <c r="D44">
        <f t="shared" si="1"/>
        <v>698</v>
      </c>
      <c r="E44">
        <f t="shared" si="0"/>
        <v>698</v>
      </c>
    </row>
    <row r="45" spans="4:5">
      <c r="D45">
        <f t="shared" si="1"/>
        <v>698</v>
      </c>
      <c r="E45">
        <f t="shared" si="0"/>
        <v>698</v>
      </c>
    </row>
    <row r="46" spans="4:5">
      <c r="D46">
        <f t="shared" si="1"/>
        <v>698</v>
      </c>
      <c r="E46">
        <f t="shared" si="0"/>
        <v>698</v>
      </c>
    </row>
    <row r="47" spans="4:5">
      <c r="D47">
        <f t="shared" si="1"/>
        <v>698</v>
      </c>
      <c r="E47">
        <f t="shared" si="0"/>
        <v>698</v>
      </c>
    </row>
    <row r="48" spans="4:5">
      <c r="D48">
        <f t="shared" si="1"/>
        <v>698</v>
      </c>
      <c r="E48">
        <f t="shared" si="0"/>
        <v>698</v>
      </c>
    </row>
    <row r="49" spans="4:5">
      <c r="D49">
        <f t="shared" si="1"/>
        <v>698</v>
      </c>
      <c r="E49">
        <f t="shared" si="0"/>
        <v>698</v>
      </c>
    </row>
    <row r="50" spans="4:5">
      <c r="D50">
        <f t="shared" si="1"/>
        <v>698</v>
      </c>
      <c r="E50">
        <f t="shared" si="0"/>
        <v>698</v>
      </c>
    </row>
    <row r="51" spans="4:5">
      <c r="D51">
        <f t="shared" si="1"/>
        <v>698</v>
      </c>
      <c r="E51">
        <f t="shared" si="0"/>
        <v>698</v>
      </c>
    </row>
    <row r="52" spans="4:5">
      <c r="D52">
        <f t="shared" si="1"/>
        <v>698</v>
      </c>
      <c r="E52">
        <f t="shared" si="0"/>
        <v>698</v>
      </c>
    </row>
    <row r="53" spans="4:5">
      <c r="D53">
        <f t="shared" si="1"/>
        <v>698</v>
      </c>
      <c r="E53">
        <f t="shared" si="0"/>
        <v>698</v>
      </c>
    </row>
    <row r="54" spans="4:5">
      <c r="D54">
        <f t="shared" si="1"/>
        <v>698</v>
      </c>
      <c r="E54">
        <f t="shared" si="0"/>
        <v>698</v>
      </c>
    </row>
    <row r="55" spans="4:5">
      <c r="D55">
        <f t="shared" si="1"/>
        <v>698</v>
      </c>
      <c r="E55">
        <f t="shared" si="0"/>
        <v>698</v>
      </c>
    </row>
    <row r="56" spans="4:5">
      <c r="D56">
        <f t="shared" si="1"/>
        <v>698</v>
      </c>
      <c r="E56">
        <f t="shared" si="0"/>
        <v>698</v>
      </c>
    </row>
    <row r="57" spans="4:5">
      <c r="D57">
        <f t="shared" si="1"/>
        <v>698</v>
      </c>
      <c r="E57">
        <f t="shared" si="0"/>
        <v>698</v>
      </c>
    </row>
    <row r="58" spans="4:5">
      <c r="D58">
        <f t="shared" si="1"/>
        <v>698</v>
      </c>
      <c r="E58">
        <f t="shared" si="0"/>
        <v>698</v>
      </c>
    </row>
    <row r="59" spans="4:5">
      <c r="D59">
        <f t="shared" si="1"/>
        <v>698</v>
      </c>
      <c r="E59">
        <f t="shared" si="0"/>
        <v>698</v>
      </c>
    </row>
    <row r="60" spans="4:5">
      <c r="D60">
        <f t="shared" si="1"/>
        <v>698</v>
      </c>
      <c r="E60">
        <f t="shared" si="0"/>
        <v>698</v>
      </c>
    </row>
    <row r="61" spans="4:5">
      <c r="D61">
        <f t="shared" si="1"/>
        <v>698</v>
      </c>
      <c r="E61">
        <f t="shared" si="0"/>
        <v>698</v>
      </c>
    </row>
    <row r="62" spans="4:5">
      <c r="D62">
        <f t="shared" si="1"/>
        <v>698</v>
      </c>
      <c r="E62">
        <f t="shared" si="0"/>
        <v>698</v>
      </c>
    </row>
    <row r="63" spans="4:5">
      <c r="D63">
        <f t="shared" si="1"/>
        <v>698</v>
      </c>
      <c r="E63">
        <f t="shared" si="0"/>
        <v>698</v>
      </c>
    </row>
    <row r="64" spans="4:5">
      <c r="D64">
        <f t="shared" si="1"/>
        <v>698</v>
      </c>
      <c r="E64">
        <f t="shared" si="0"/>
        <v>698</v>
      </c>
    </row>
    <row r="65" spans="4:5">
      <c r="D65">
        <f t="shared" si="1"/>
        <v>698</v>
      </c>
      <c r="E65">
        <f t="shared" si="0"/>
        <v>698</v>
      </c>
    </row>
    <row r="66" spans="4:5">
      <c r="D66">
        <f t="shared" si="1"/>
        <v>698</v>
      </c>
      <c r="E66">
        <f t="shared" si="0"/>
        <v>698</v>
      </c>
    </row>
    <row r="67" spans="4:5">
      <c r="D67">
        <f t="shared" si="1"/>
        <v>698</v>
      </c>
      <c r="E67">
        <f t="shared" si="0"/>
        <v>698</v>
      </c>
    </row>
    <row r="68" spans="4:5">
      <c r="D68">
        <f t="shared" si="1"/>
        <v>698</v>
      </c>
      <c r="E68">
        <f t="shared" ref="E68:E100" si="2">D69</f>
        <v>698</v>
      </c>
    </row>
    <row r="69" spans="4:5">
      <c r="D69">
        <f t="shared" ref="D69:D100" si="3">ROUND(MIN(D68+($B$1-$B$2)/$B$3,$B$1),$B$4)</f>
        <v>698</v>
      </c>
      <c r="E69">
        <f t="shared" si="2"/>
        <v>698</v>
      </c>
    </row>
    <row r="70" spans="4:5">
      <c r="D70">
        <f t="shared" si="3"/>
        <v>698</v>
      </c>
      <c r="E70">
        <f t="shared" si="2"/>
        <v>698</v>
      </c>
    </row>
    <row r="71" spans="4:5">
      <c r="D71">
        <f t="shared" si="3"/>
        <v>698</v>
      </c>
      <c r="E71">
        <f t="shared" si="2"/>
        <v>698</v>
      </c>
    </row>
    <row r="72" spans="4:5">
      <c r="D72">
        <f t="shared" si="3"/>
        <v>698</v>
      </c>
      <c r="E72">
        <f t="shared" si="2"/>
        <v>698</v>
      </c>
    </row>
    <row r="73" spans="4:5">
      <c r="D73">
        <f t="shared" si="3"/>
        <v>698</v>
      </c>
      <c r="E73">
        <f t="shared" si="2"/>
        <v>698</v>
      </c>
    </row>
    <row r="74" spans="4:5">
      <c r="D74">
        <f t="shared" si="3"/>
        <v>698</v>
      </c>
      <c r="E74">
        <f t="shared" si="2"/>
        <v>698</v>
      </c>
    </row>
    <row r="75" spans="4:5">
      <c r="D75">
        <f t="shared" si="3"/>
        <v>698</v>
      </c>
      <c r="E75">
        <f t="shared" si="2"/>
        <v>698</v>
      </c>
    </row>
    <row r="76" spans="4:5">
      <c r="D76">
        <f t="shared" si="3"/>
        <v>698</v>
      </c>
      <c r="E76">
        <f t="shared" si="2"/>
        <v>698</v>
      </c>
    </row>
    <row r="77" spans="4:5">
      <c r="D77">
        <f t="shared" si="3"/>
        <v>698</v>
      </c>
      <c r="E77">
        <f t="shared" si="2"/>
        <v>698</v>
      </c>
    </row>
    <row r="78" spans="4:5">
      <c r="D78">
        <f t="shared" si="3"/>
        <v>698</v>
      </c>
      <c r="E78">
        <f t="shared" si="2"/>
        <v>698</v>
      </c>
    </row>
    <row r="79" spans="4:5">
      <c r="D79">
        <f t="shared" si="3"/>
        <v>698</v>
      </c>
      <c r="E79">
        <f t="shared" si="2"/>
        <v>698</v>
      </c>
    </row>
    <row r="80" spans="4:5">
      <c r="D80">
        <f t="shared" si="3"/>
        <v>698</v>
      </c>
      <c r="E80">
        <f t="shared" si="2"/>
        <v>698</v>
      </c>
    </row>
    <row r="81" spans="4:5">
      <c r="D81">
        <f t="shared" si="3"/>
        <v>698</v>
      </c>
      <c r="E81">
        <f t="shared" si="2"/>
        <v>698</v>
      </c>
    </row>
    <row r="82" spans="4:5">
      <c r="D82">
        <f t="shared" si="3"/>
        <v>698</v>
      </c>
      <c r="E82">
        <f t="shared" si="2"/>
        <v>698</v>
      </c>
    </row>
    <row r="83" spans="4:5">
      <c r="D83">
        <f t="shared" si="3"/>
        <v>698</v>
      </c>
      <c r="E83">
        <f t="shared" si="2"/>
        <v>698</v>
      </c>
    </row>
    <row r="84" spans="4:5">
      <c r="D84">
        <f t="shared" si="3"/>
        <v>698</v>
      </c>
      <c r="E84">
        <f t="shared" si="2"/>
        <v>698</v>
      </c>
    </row>
    <row r="85" spans="4:5">
      <c r="D85">
        <f t="shared" si="3"/>
        <v>698</v>
      </c>
      <c r="E85">
        <f t="shared" si="2"/>
        <v>698</v>
      </c>
    </row>
    <row r="86" spans="4:5">
      <c r="D86">
        <f t="shared" si="3"/>
        <v>698</v>
      </c>
      <c r="E86">
        <f t="shared" si="2"/>
        <v>698</v>
      </c>
    </row>
    <row r="87" spans="4:5">
      <c r="D87">
        <f t="shared" si="3"/>
        <v>698</v>
      </c>
      <c r="E87">
        <f t="shared" si="2"/>
        <v>698</v>
      </c>
    </row>
    <row r="88" spans="4:5">
      <c r="D88">
        <f t="shared" si="3"/>
        <v>698</v>
      </c>
      <c r="E88">
        <f t="shared" si="2"/>
        <v>698</v>
      </c>
    </row>
    <row r="89" spans="4:5">
      <c r="D89">
        <f t="shared" si="3"/>
        <v>698</v>
      </c>
      <c r="E89">
        <f t="shared" si="2"/>
        <v>698</v>
      </c>
    </row>
    <row r="90" spans="4:5">
      <c r="D90">
        <f t="shared" si="3"/>
        <v>698</v>
      </c>
      <c r="E90">
        <f t="shared" si="2"/>
        <v>698</v>
      </c>
    </row>
    <row r="91" spans="4:5">
      <c r="D91">
        <f t="shared" si="3"/>
        <v>698</v>
      </c>
      <c r="E91">
        <f t="shared" si="2"/>
        <v>698</v>
      </c>
    </row>
    <row r="92" spans="4:5">
      <c r="D92">
        <f t="shared" si="3"/>
        <v>698</v>
      </c>
      <c r="E92">
        <f t="shared" si="2"/>
        <v>698</v>
      </c>
    </row>
    <row r="93" spans="4:5">
      <c r="D93">
        <f t="shared" si="3"/>
        <v>698</v>
      </c>
      <c r="E93">
        <f t="shared" si="2"/>
        <v>698</v>
      </c>
    </row>
    <row r="94" spans="4:5">
      <c r="D94">
        <f t="shared" si="3"/>
        <v>698</v>
      </c>
      <c r="E94">
        <f t="shared" si="2"/>
        <v>698</v>
      </c>
    </row>
    <row r="95" spans="4:5">
      <c r="D95">
        <f t="shared" si="3"/>
        <v>698</v>
      </c>
      <c r="E95">
        <f t="shared" si="2"/>
        <v>698</v>
      </c>
    </row>
    <row r="96" spans="4:5">
      <c r="D96">
        <f t="shared" si="3"/>
        <v>698</v>
      </c>
      <c r="E96">
        <f t="shared" si="2"/>
        <v>698</v>
      </c>
    </row>
    <row r="97" spans="4:5">
      <c r="D97">
        <f t="shared" si="3"/>
        <v>698</v>
      </c>
      <c r="E97">
        <f t="shared" si="2"/>
        <v>698</v>
      </c>
    </row>
    <row r="98" spans="4:5">
      <c r="D98">
        <f t="shared" si="3"/>
        <v>698</v>
      </c>
      <c r="E98">
        <f t="shared" si="2"/>
        <v>698</v>
      </c>
    </row>
    <row r="99" spans="4:5">
      <c r="D99">
        <f t="shared" si="3"/>
        <v>698</v>
      </c>
      <c r="E99">
        <f t="shared" si="2"/>
        <v>698</v>
      </c>
    </row>
    <row r="100" spans="4:5">
      <c r="D100">
        <f t="shared" si="3"/>
        <v>698</v>
      </c>
      <c r="E100">
        <f t="shared" si="2"/>
        <v>0</v>
      </c>
    </row>
  </sheetData>
  <mergeCells count="2">
    <mergeCell ref="D1:E1"/>
    <mergeCell ref="C1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nouvelle</vt:lpstr>
      <vt:lpstr>BDD nouvelles uniquement</vt:lpstr>
      <vt:lpstr>tranches</vt:lpstr>
    </vt:vector>
  </TitlesOfParts>
  <Company>Groupe ADEO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20003616</dc:creator>
  <cp:lastModifiedBy>20003616</cp:lastModifiedBy>
  <dcterms:created xsi:type="dcterms:W3CDTF">2011-06-06T13:07:35Z</dcterms:created>
  <dcterms:modified xsi:type="dcterms:W3CDTF">2011-06-07T08:46:58Z</dcterms:modified>
</cp:coreProperties>
</file>