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ThisWorkbook"/>
  <mc:AlternateContent xmlns:mc="http://schemas.openxmlformats.org/markup-compatibility/2006">
    <mc:Choice Requires="x15">
      <x15ac:absPath xmlns:x15ac="http://schemas.microsoft.com/office/spreadsheetml/2010/11/ac" url="C:\Users\veron\Downloads\"/>
    </mc:Choice>
  </mc:AlternateContent>
  <xr:revisionPtr revIDLastSave="0" documentId="13_ncr:1_{20DB1D7D-5C02-4DC8-95F9-0FB8029283BF}" xr6:coauthVersionLast="47" xr6:coauthVersionMax="47" xr10:uidLastSave="{00000000-0000-0000-0000-000000000000}"/>
  <bookViews>
    <workbookView xWindow="-120" yWindow="-120" windowWidth="29040" windowHeight="15720" tabRatio="815" activeTab="3" xr2:uid="{CC197835-7912-4FC2-B182-8C501B0ECC7C}"/>
  </bookViews>
  <sheets>
    <sheet name="Fiche" sheetId="29" r:id="rId1"/>
    <sheet name="Calcul" sheetId="30" r:id="rId2"/>
    <sheet name="Bareme" sheetId="31" r:id="rId3"/>
    <sheet name="Système" sheetId="1" r:id="rId4"/>
  </sheets>
  <externalReferences>
    <externalReference r:id="rId5"/>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1" i="30" l="1"/>
  <c r="F22" i="30" s="1"/>
  <c r="E21" i="30"/>
  <c r="E22" i="30" s="1"/>
  <c r="D21" i="30"/>
  <c r="D22" i="30" s="1"/>
  <c r="C21" i="30"/>
  <c r="C22" i="30" s="1"/>
  <c r="B21" i="30"/>
  <c r="B22" i="30" s="1"/>
  <c r="B10" i="30"/>
  <c r="B26" i="30" s="1"/>
  <c r="F60" i="29"/>
  <c r="F58" i="29"/>
  <c r="E58" i="29"/>
  <c r="D58" i="29"/>
  <c r="C58" i="29"/>
  <c r="B58" i="29"/>
  <c r="F57" i="29"/>
  <c r="E57" i="29"/>
  <c r="D57" i="29"/>
  <c r="C57" i="29"/>
  <c r="B57" i="29"/>
  <c r="F56" i="29"/>
  <c r="E56" i="29"/>
  <c r="D56" i="29"/>
  <c r="C56" i="29"/>
  <c r="B56" i="29"/>
  <c r="F55" i="29"/>
  <c r="E55" i="29"/>
  <c r="D55" i="29"/>
  <c r="C55" i="29"/>
  <c r="B55" i="29"/>
  <c r="F54" i="29"/>
  <c r="E54" i="29"/>
  <c r="D54" i="29"/>
  <c r="C54" i="29"/>
  <c r="B54" i="29"/>
  <c r="F53" i="29"/>
  <c r="E53" i="29"/>
  <c r="D53" i="29"/>
  <c r="C53" i="29"/>
  <c r="B53" i="29"/>
  <c r="F49" i="29"/>
</calcChain>
</file>

<file path=xl/sharedStrings.xml><?xml version="1.0" encoding="utf-8"?>
<sst xmlns="http://schemas.openxmlformats.org/spreadsheetml/2006/main" count="103" uniqueCount="85">
  <si>
    <t>LouReeD</t>
  </si>
  <si>
    <t>LRD</t>
  </si>
  <si>
    <t>GUIRAUD</t>
  </si>
  <si>
    <t>FICHE DE NOTATION</t>
  </si>
  <si>
    <t>Corps d’encadrement et d’application</t>
  </si>
  <si>
    <r>
      <t>Grade</t>
    </r>
    <r>
      <rPr>
        <sz val="11"/>
        <color theme="1"/>
        <rFont val="Aptos Narrow"/>
        <family val="2"/>
        <scheme val="minor"/>
      </rPr>
      <t> </t>
    </r>
    <r>
      <rPr>
        <sz val="11"/>
        <color theme="1"/>
        <rFont val="Marianne"/>
        <family val="3"/>
      </rPr>
      <t>:</t>
    </r>
  </si>
  <si>
    <r>
      <t>NOM</t>
    </r>
    <r>
      <rPr>
        <sz val="10"/>
        <color theme="1"/>
        <rFont val="Aptos Narrow"/>
        <family val="2"/>
        <scheme val="minor"/>
      </rPr>
      <t> </t>
    </r>
    <r>
      <rPr>
        <sz val="10"/>
        <color theme="1"/>
        <rFont val="Marianne"/>
        <family val="3"/>
      </rPr>
      <t>:</t>
    </r>
  </si>
  <si>
    <r>
      <t>Affectation</t>
    </r>
    <r>
      <rPr>
        <sz val="10"/>
        <color theme="1"/>
        <rFont val="Aptos Narrow"/>
        <family val="2"/>
        <scheme val="minor"/>
      </rPr>
      <t> </t>
    </r>
    <r>
      <rPr>
        <sz val="10"/>
        <color theme="1"/>
        <rFont val="Marianne"/>
        <family val="3"/>
      </rPr>
      <t>:</t>
    </r>
  </si>
  <si>
    <r>
      <t>NOM MARITAL</t>
    </r>
    <r>
      <rPr>
        <sz val="10"/>
        <color theme="1"/>
        <rFont val="Aptos Narrow"/>
        <family val="2"/>
        <scheme val="minor"/>
      </rPr>
      <t> </t>
    </r>
    <r>
      <rPr>
        <sz val="10"/>
        <color theme="1"/>
        <rFont val="Marianne"/>
        <family val="3"/>
      </rPr>
      <t>:</t>
    </r>
  </si>
  <si>
    <r>
      <t>Grade au 31/12/2024</t>
    </r>
    <r>
      <rPr>
        <sz val="10"/>
        <rFont val="Aptos Narrow"/>
        <family val="2"/>
        <scheme val="minor"/>
      </rPr>
      <t> </t>
    </r>
    <r>
      <rPr>
        <sz val="10"/>
        <rFont val="Marianne"/>
        <family val="3"/>
      </rPr>
      <t>:</t>
    </r>
  </si>
  <si>
    <r>
      <t>Prénoms</t>
    </r>
    <r>
      <rPr>
        <sz val="10"/>
        <color theme="1"/>
        <rFont val="Aptos Narrow"/>
        <family val="2"/>
        <scheme val="minor"/>
      </rPr>
      <t> </t>
    </r>
    <r>
      <rPr>
        <sz val="10"/>
        <color theme="1"/>
        <rFont val="Marianne"/>
        <family val="3"/>
      </rPr>
      <t>:</t>
    </r>
  </si>
  <si>
    <r>
      <t>Echelon au 31/12/2024</t>
    </r>
    <r>
      <rPr>
        <sz val="10"/>
        <rFont val="Aptos Narrow"/>
        <family val="2"/>
        <scheme val="minor"/>
      </rPr>
      <t> </t>
    </r>
    <r>
      <rPr>
        <sz val="10"/>
        <rFont val="Marianne"/>
        <family val="3"/>
      </rPr>
      <t>:</t>
    </r>
  </si>
  <si>
    <r>
      <t>Né(e) le</t>
    </r>
    <r>
      <rPr>
        <sz val="10"/>
        <color theme="1"/>
        <rFont val="Aptos Narrow"/>
        <family val="2"/>
        <scheme val="minor"/>
      </rPr>
      <t> </t>
    </r>
    <r>
      <rPr>
        <sz val="10"/>
        <color theme="1"/>
        <rFont val="Marianne"/>
        <family val="3"/>
      </rPr>
      <t>:</t>
    </r>
  </si>
  <si>
    <r>
      <t>Date d’élévation</t>
    </r>
    <r>
      <rPr>
        <sz val="10"/>
        <color theme="1"/>
        <rFont val="Aptos Narrow"/>
        <family val="2"/>
        <scheme val="minor"/>
      </rPr>
      <t> </t>
    </r>
    <r>
      <rPr>
        <sz val="10"/>
        <color theme="1"/>
        <rFont val="Marianne"/>
        <family val="3"/>
      </rPr>
      <t>:</t>
    </r>
  </si>
  <si>
    <r>
      <t>à</t>
    </r>
    <r>
      <rPr>
        <sz val="10"/>
        <color theme="1"/>
        <rFont val="Aptos Narrow"/>
        <family val="2"/>
        <scheme val="minor"/>
      </rPr>
      <t> </t>
    </r>
    <r>
      <rPr>
        <sz val="10"/>
        <color theme="1"/>
        <rFont val="Marianne"/>
        <family val="3"/>
      </rPr>
      <t>:</t>
    </r>
  </si>
  <si>
    <t>NOTE CHIFFREE</t>
  </si>
  <si>
    <r>
      <t>Critères</t>
    </r>
    <r>
      <rPr>
        <b/>
        <u/>
        <sz val="10"/>
        <color theme="1"/>
        <rFont val="Aptos Narrow"/>
        <family val="2"/>
        <scheme val="minor"/>
      </rPr>
      <t> </t>
    </r>
    <r>
      <rPr>
        <b/>
        <u/>
        <sz val="10"/>
        <color theme="1"/>
        <rFont val="Marianne"/>
        <family val="3"/>
      </rPr>
      <t>:</t>
    </r>
  </si>
  <si>
    <t>Critères communs</t>
  </si>
  <si>
    <t>Critères</t>
  </si>
  <si>
    <t>1. Connaissances professionnelles et volonté de perfectionnement</t>
  </si>
  <si>
    <t>1. Connaissances professionnelles, sens de l’organisation et du commandement</t>
  </si>
  <si>
    <t>2. Qualité des relations professionnelles</t>
  </si>
  <si>
    <t>2. Qualité des relations professionnelles internes et externes</t>
  </si>
  <si>
    <t>3. Disponibilité au service, capacité d’adaptation et d’initiative</t>
  </si>
  <si>
    <t>3. Esprit d’initiative et capacité de réagir à l’imprévu</t>
  </si>
  <si>
    <t>4. Qualité de la tenue et de l’expression</t>
  </si>
  <si>
    <t>4. Disponibilité au service et volonté de perfectionnement</t>
  </si>
  <si>
    <t>Critères spécifiques</t>
  </si>
  <si>
    <t>5. Ascendant sur la population pénale et capacité à gérer les conflits</t>
  </si>
  <si>
    <t>Surveillants spécialisés :</t>
  </si>
  <si>
    <t>5. Ascendant sur la population pénale et efficacité des techniques utilisées</t>
  </si>
  <si>
    <t>Surveillants non spécialisés :</t>
  </si>
  <si>
    <t>5 - Ascendant sur la population pénale</t>
  </si>
  <si>
    <r>
      <t>Echelon</t>
    </r>
    <r>
      <rPr>
        <sz val="10"/>
        <color theme="1"/>
        <rFont val="Aptos Narrow"/>
        <family val="2"/>
        <scheme val="minor"/>
      </rPr>
      <t> </t>
    </r>
    <r>
      <rPr>
        <sz val="10"/>
        <color theme="1"/>
        <rFont val="Marianne"/>
        <family val="3"/>
      </rPr>
      <t xml:space="preserve">: </t>
    </r>
  </si>
  <si>
    <r>
      <t>Note de base</t>
    </r>
    <r>
      <rPr>
        <sz val="10"/>
        <color theme="1"/>
        <rFont val="Aptos Narrow"/>
        <family val="2"/>
        <scheme val="minor"/>
      </rPr>
      <t> </t>
    </r>
    <r>
      <rPr>
        <sz val="10"/>
        <color theme="1"/>
        <rFont val="Marianne"/>
        <family val="3"/>
      </rPr>
      <t>:</t>
    </r>
  </si>
  <si>
    <t>Très bien</t>
  </si>
  <si>
    <t>Bien</t>
  </si>
  <si>
    <t>Moyen</t>
  </si>
  <si>
    <t>Insuffisant</t>
  </si>
  <si>
    <t>Très insuffisant</t>
  </si>
  <si>
    <t>Report</t>
  </si>
  <si>
    <t>coefficients</t>
  </si>
  <si>
    <t>critère n° 1</t>
  </si>
  <si>
    <t>critère n° 2</t>
  </si>
  <si>
    <t>critère n° 3</t>
  </si>
  <si>
    <t>critère n° 4</t>
  </si>
  <si>
    <t>critère n° 5</t>
  </si>
  <si>
    <t>Somme colonnes</t>
  </si>
  <si>
    <r>
      <t>Note définitive</t>
    </r>
    <r>
      <rPr>
        <b/>
        <sz val="10"/>
        <color theme="1"/>
        <rFont val="Aptos Narrow"/>
        <family val="2"/>
        <scheme val="minor"/>
      </rPr>
      <t> </t>
    </r>
    <r>
      <rPr>
        <b/>
        <sz val="10"/>
        <color theme="1"/>
        <rFont val="Marianne"/>
        <family val="3"/>
      </rPr>
      <t xml:space="preserve">: </t>
    </r>
  </si>
  <si>
    <t>APPRECIATIONS GENERALES</t>
  </si>
  <si>
    <r>
      <t>APPRECIATIONS GENERALES DU CHEF DE SERVICE NOTATEUR</t>
    </r>
    <r>
      <rPr>
        <b/>
        <sz val="10"/>
        <color theme="1"/>
        <rFont val="Aptos Narrow"/>
        <family val="2"/>
        <scheme val="minor"/>
      </rPr>
      <t> </t>
    </r>
    <r>
      <rPr>
        <b/>
        <sz val="10"/>
        <color theme="1"/>
        <rFont val="Marianne"/>
        <family val="3"/>
      </rPr>
      <t>:</t>
    </r>
  </si>
  <si>
    <t>A</t>
  </si>
  <si>
    <t>Le</t>
  </si>
  <si>
    <t>ENTRETIEN D’EVALUATION</t>
  </si>
  <si>
    <r>
      <t>L’entretien d’évaluation a eu lieu le</t>
    </r>
    <r>
      <rPr>
        <sz val="10"/>
        <color theme="1"/>
        <rFont val="Aptos Narrow"/>
        <family val="2"/>
        <scheme val="minor"/>
      </rPr>
      <t> </t>
    </r>
    <r>
      <rPr>
        <sz val="10"/>
        <color theme="1"/>
        <rFont val="Marianne"/>
        <family val="3"/>
      </rPr>
      <t>:</t>
    </r>
  </si>
  <si>
    <t xml:space="preserve">Nom et signature du </t>
  </si>
  <si>
    <t>L’agent noté,</t>
  </si>
  <si>
    <t>NOTIFICATION</t>
  </si>
  <si>
    <t>Vœux exprimés par l’intéressé(e)</t>
  </si>
  <si>
    <t xml:space="preserve">Je soussigné(e), reconnais avoir pris connaissance de ma note annuelle </t>
  </si>
  <si>
    <t>, le</t>
  </si>
  <si>
    <r>
      <t xml:space="preserve"> Recours</t>
    </r>
    <r>
      <rPr>
        <sz val="10"/>
        <color theme="1"/>
        <rFont val="Aptos Narrow"/>
        <family val="2"/>
        <scheme val="minor"/>
      </rPr>
      <t> </t>
    </r>
    <r>
      <rPr>
        <sz val="10"/>
        <color theme="1"/>
        <rFont val="Marianne"/>
        <family val="3"/>
      </rPr>
      <t>: l’intéressé(e), s’il (si elle) le juge opportun, a la faculté d’exercer</t>
    </r>
    <r>
      <rPr>
        <sz val="10"/>
        <color theme="1"/>
        <rFont val="Aptos Narrow"/>
        <family val="2"/>
        <scheme val="minor"/>
      </rPr>
      <t> </t>
    </r>
    <r>
      <rPr>
        <sz val="10"/>
        <color theme="1"/>
        <rFont val="Marianne"/>
        <family val="3"/>
      </rPr>
      <t>:</t>
    </r>
  </si>
  <si>
    <r>
      <t>·</t>
    </r>
    <r>
      <rPr>
        <sz val="7"/>
        <color theme="1"/>
        <rFont val="Times New Roman"/>
        <family val="1"/>
      </rPr>
      <t> </t>
    </r>
    <r>
      <rPr>
        <sz val="10"/>
        <color theme="1"/>
        <rFont val="Marianne"/>
        <family val="3"/>
      </rPr>
      <t xml:space="preserve">Soit un recours hiérarchique devant l’autorité administrative compétente dans un délai de deux mois, </t>
    </r>
  </si>
  <si>
    <r>
      <t>·</t>
    </r>
    <r>
      <rPr>
        <sz val="7"/>
        <color theme="1"/>
        <rFont val="Times New Roman"/>
        <family val="1"/>
      </rPr>
      <t> </t>
    </r>
    <r>
      <rPr>
        <sz val="10"/>
        <color theme="1"/>
        <rFont val="Marianne"/>
        <family val="3"/>
      </rPr>
      <t>Soit un recours contentieux devant le juge administratif dans un délai de deux mois suivant la notification de la présente fiche de notation ou le rejet par l’administration d’un recours administratif préalable. L’introduction d’un recours hiérarchique suspend le délai de recours contentieux.</t>
    </r>
  </si>
  <si>
    <t xml:space="preserve">OBSERVATIONS EVENTUELLES </t>
  </si>
  <si>
    <t>A COMPLETER AUTOMATIQUEMENT</t>
  </si>
  <si>
    <t>Calcul automatisé - Note corps d'encadrement et d'application</t>
  </si>
  <si>
    <t>Champs renseignés autoimatiquement</t>
  </si>
  <si>
    <r>
      <t>1/ Sélectionner le grade et l'échelon</t>
    </r>
    <r>
      <rPr>
        <b/>
        <u/>
        <sz val="10"/>
        <color theme="1"/>
        <rFont val="Aptos Narrow"/>
        <family val="2"/>
        <scheme val="minor"/>
      </rPr>
      <t xml:space="preserve"> via la liste déroulante</t>
    </r>
  </si>
  <si>
    <t>GRADE_ECHELON</t>
  </si>
  <si>
    <r>
      <t xml:space="preserve">2/ La note moyenne est déduite </t>
    </r>
    <r>
      <rPr>
        <b/>
        <u/>
        <sz val="10"/>
        <color theme="1"/>
        <rFont val="Aptos Narrow"/>
        <family val="2"/>
        <scheme val="minor"/>
      </rPr>
      <t>de manière automatique</t>
    </r>
    <r>
      <rPr>
        <b/>
        <sz val="10"/>
        <color theme="1"/>
        <rFont val="Aptos Narrow"/>
        <family val="2"/>
        <scheme val="minor"/>
      </rPr>
      <t xml:space="preserve"> à partir du grade_échelon</t>
    </r>
  </si>
  <si>
    <r>
      <t>Note de base</t>
    </r>
    <r>
      <rPr>
        <b/>
        <sz val="10"/>
        <color theme="1"/>
        <rFont val="Aptos Narrow"/>
        <family val="2"/>
        <scheme val="minor"/>
      </rPr>
      <t> </t>
    </r>
    <r>
      <rPr>
        <b/>
        <sz val="10"/>
        <color theme="1"/>
        <rFont val="Marianne"/>
        <family val="3"/>
      </rPr>
      <t>:</t>
    </r>
  </si>
  <si>
    <r>
      <t>3/ Insérer les croix via la liste déroulante [</t>
    </r>
    <r>
      <rPr>
        <b/>
        <u/>
        <sz val="10"/>
        <color theme="1"/>
        <rFont val="Aptos Narrow"/>
        <family val="2"/>
        <scheme val="minor"/>
      </rPr>
      <t>la somme est déduite de manière automatique</t>
    </r>
    <r>
      <rPr>
        <b/>
        <sz val="10"/>
        <color theme="1"/>
        <rFont val="Aptos Narrow"/>
        <family val="2"/>
        <scheme val="minor"/>
      </rPr>
      <t>]</t>
    </r>
  </si>
  <si>
    <t>Nb "x"</t>
  </si>
  <si>
    <r>
      <t xml:space="preserve">4/ La note définitive est déduite </t>
    </r>
    <r>
      <rPr>
        <b/>
        <u/>
        <sz val="10"/>
        <color theme="1"/>
        <rFont val="Aptos Narrow"/>
        <family val="2"/>
        <scheme val="minor"/>
      </rPr>
      <t>de manière automatique</t>
    </r>
    <r>
      <rPr>
        <b/>
        <sz val="10"/>
        <color theme="1"/>
        <rFont val="Aptos Narrow"/>
        <family val="2"/>
        <scheme val="minor"/>
      </rPr>
      <t xml:space="preserve"> à partir de la note de base et du tableau</t>
    </r>
  </si>
  <si>
    <r>
      <t>Note définitive</t>
    </r>
    <r>
      <rPr>
        <sz val="10"/>
        <color theme="1"/>
        <rFont val="Aptos Narrow"/>
        <family val="2"/>
        <scheme val="minor"/>
      </rPr>
      <t> </t>
    </r>
    <r>
      <rPr>
        <sz val="10"/>
        <color theme="1"/>
        <rFont val="Marianne"/>
        <family val="3"/>
      </rPr>
      <t>:</t>
    </r>
  </si>
  <si>
    <t xml:space="preserve">Barême de notation </t>
  </si>
  <si>
    <t xml:space="preserve"> barème </t>
  </si>
  <si>
    <t>NOM</t>
  </si>
  <si>
    <t xml:space="preserve">PRENOM </t>
  </si>
  <si>
    <t>Né(é)le</t>
  </si>
  <si>
    <t>Loulou</t>
  </si>
  <si>
    <t>Riri</t>
  </si>
  <si>
    <t>Fifi</t>
  </si>
  <si>
    <t>LIGNES ILLIMITEES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</si>
</sst>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font>
      <sz val="11"/>
      <color theme="1"/>
      <name val="Aptos Narrow"/>
      <family val="2"/>
      <scheme val="minor"/>
    </font>
    <font>
      <sz val="11"/>
      <color rgb="FFFF0000"/>
      <name val="Aptos Narrow"/>
      <family val="2"/>
      <scheme val="minor"/>
    </font>
    <font>
      <b/>
      <sz val="12"/>
      <color theme="1"/>
      <name val="Marianne"/>
      <family val="3"/>
    </font>
    <font>
      <sz val="10"/>
      <color theme="1"/>
      <name val="Marianne"/>
      <family val="3"/>
    </font>
    <font>
      <b/>
      <sz val="11"/>
      <color theme="1"/>
      <name val="Marianne"/>
      <family val="3"/>
    </font>
    <font>
      <b/>
      <u/>
      <sz val="11"/>
      <color theme="1"/>
      <name val="Marianne"/>
      <family val="3"/>
    </font>
    <font>
      <sz val="11"/>
      <color theme="1"/>
      <name val="Marianne"/>
      <family val="3"/>
    </font>
    <font>
      <sz val="10"/>
      <color theme="1"/>
      <name val="Aptos Narrow"/>
      <family val="2"/>
      <scheme val="minor"/>
    </font>
    <font>
      <sz val="10"/>
      <name val="Marianne"/>
      <family val="3"/>
    </font>
    <font>
      <sz val="10"/>
      <name val="Aptos Narrow"/>
      <family val="2"/>
      <scheme val="minor"/>
    </font>
    <font>
      <sz val="9"/>
      <color theme="1"/>
      <name val="Aptos Narrow"/>
      <family val="2"/>
      <scheme val="minor"/>
    </font>
    <font>
      <b/>
      <u/>
      <sz val="10"/>
      <color theme="1"/>
      <name val="Marianne"/>
      <family val="3"/>
    </font>
    <font>
      <b/>
      <u/>
      <sz val="10"/>
      <color theme="1"/>
      <name val="Aptos Narrow"/>
      <family val="2"/>
      <scheme val="minor"/>
    </font>
    <font>
      <b/>
      <u/>
      <sz val="10"/>
      <name val="Marianne"/>
      <family val="3"/>
    </font>
    <font>
      <b/>
      <sz val="10"/>
      <color theme="1"/>
      <name val="Marianne"/>
      <family val="3"/>
    </font>
    <font>
      <sz val="8"/>
      <color theme="1"/>
      <name val="Aptos Narrow"/>
      <family val="2"/>
      <scheme val="minor"/>
    </font>
    <font>
      <i/>
      <sz val="8"/>
      <color theme="1"/>
      <name val="Aptos Narrow"/>
      <family val="2"/>
      <scheme val="minor"/>
    </font>
    <font>
      <sz val="9"/>
      <color theme="1"/>
      <name val="Marianne"/>
      <family val="3"/>
    </font>
    <font>
      <b/>
      <sz val="9"/>
      <color theme="1"/>
      <name val="Marianne"/>
      <family val="3"/>
    </font>
    <font>
      <b/>
      <sz val="9"/>
      <color theme="1"/>
      <name val="Aptos Narrow"/>
      <family val="2"/>
      <scheme val="minor"/>
    </font>
    <font>
      <b/>
      <sz val="10"/>
      <color theme="1"/>
      <name val="Aptos Narrow"/>
      <family val="2"/>
      <scheme val="minor"/>
    </font>
    <font>
      <sz val="10"/>
      <color theme="1"/>
      <name val="Symbol"/>
      <family val="1"/>
      <charset val="2"/>
    </font>
    <font>
      <sz val="7"/>
      <color theme="1"/>
      <name val="Times New Roman"/>
      <family val="1"/>
    </font>
    <font>
      <b/>
      <sz val="12"/>
      <color theme="1"/>
      <name val="Aptos Narrow"/>
      <family val="2"/>
      <scheme val="minor"/>
    </font>
    <font>
      <b/>
      <i/>
      <sz val="10"/>
      <color theme="1"/>
      <name val="Aptos Narrow"/>
      <family val="2"/>
      <scheme val="minor"/>
    </font>
    <font>
      <u/>
      <sz val="10"/>
      <color theme="1"/>
      <name val="Aptos Narrow"/>
      <family val="2"/>
      <scheme val="minor"/>
    </font>
    <font>
      <b/>
      <sz val="10"/>
      <color theme="0"/>
      <name val="Aptos Narrow"/>
      <family val="2"/>
      <scheme val="minor"/>
    </font>
    <font>
      <b/>
      <sz val="11"/>
      <color theme="0"/>
      <name val="Aptos Narrow"/>
      <family val="2"/>
      <scheme val="minor"/>
    </font>
    <font>
      <b/>
      <sz val="11"/>
      <color theme="1"/>
      <name val="Aptos Narrow"/>
      <family val="2"/>
      <scheme val="minor"/>
    </font>
    <font>
      <b/>
      <sz val="11"/>
      <color rgb="FFFF0000"/>
      <name val="Aptos Narrow"/>
      <family val="2"/>
      <scheme val="minor"/>
    </font>
  </fonts>
  <fills count="6">
    <fill>
      <patternFill patternType="none"/>
    </fill>
    <fill>
      <patternFill patternType="gray125"/>
    </fill>
    <fill>
      <patternFill patternType="gray125">
        <fgColor rgb="FF000000"/>
        <bgColor rgb="FFDFDFDF"/>
      </patternFill>
    </fill>
    <fill>
      <patternFill patternType="solid">
        <fgColor theme="7" tint="0.39994506668294322"/>
        <bgColor indexed="64"/>
      </patternFill>
    </fill>
    <fill>
      <patternFill patternType="solid">
        <fgColor theme="3" tint="0.39994506668294322"/>
        <bgColor indexed="64"/>
      </patternFill>
    </fill>
    <fill>
      <patternFill patternType="solid">
        <fgColor theme="3" tint="0.249977111117893"/>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94">
    <xf numFmtId="0" fontId="0" fillId="0" borderId="0" xfId="0"/>
    <xf numFmtId="0" fontId="0" fillId="0" borderId="0" xfId="0" applyAlignment="1">
      <alignment vertical="center"/>
    </xf>
    <xf numFmtId="0" fontId="2" fillId="0" borderId="0" xfId="0" applyFont="1" applyAlignment="1">
      <alignment horizontal="right" vertical="center"/>
    </xf>
    <xf numFmtId="0" fontId="3" fillId="0" borderId="0" xfId="0" applyFont="1" applyAlignment="1">
      <alignment vertical="center"/>
    </xf>
    <xf numFmtId="0" fontId="4" fillId="0" borderId="0" xfId="0" applyFont="1" applyAlignment="1">
      <alignment horizontal="center" vertical="center"/>
    </xf>
    <xf numFmtId="0" fontId="5" fillId="0" borderId="0" xfId="0" applyFont="1" applyAlignment="1">
      <alignment horizontal="centerContinuous" vertical="center"/>
    </xf>
    <xf numFmtId="0" fontId="0" fillId="0" borderId="0" xfId="0" applyAlignment="1">
      <alignment horizontal="centerContinuous" vertical="center"/>
    </xf>
    <xf numFmtId="0" fontId="6" fillId="0" borderId="0" xfId="0" applyFont="1" applyAlignment="1">
      <alignment vertical="center"/>
    </xf>
    <xf numFmtId="0" fontId="3" fillId="0" borderId="4" xfId="0" applyFont="1" applyBorder="1" applyAlignment="1">
      <alignment vertical="center"/>
    </xf>
    <xf numFmtId="0" fontId="0" fillId="0" borderId="5" xfId="0" applyBorder="1" applyAlignment="1">
      <alignment vertical="center"/>
    </xf>
    <xf numFmtId="0" fontId="3" fillId="0" borderId="5" xfId="0" applyFont="1" applyBorder="1" applyAlignment="1">
      <alignment vertical="center"/>
    </xf>
    <xf numFmtId="0" fontId="0" fillId="0" borderId="6" xfId="0" applyBorder="1" applyAlignment="1">
      <alignment vertical="center"/>
    </xf>
    <xf numFmtId="0" fontId="3" fillId="0" borderId="7" xfId="0" applyFont="1" applyBorder="1" applyAlignment="1">
      <alignment vertical="center"/>
    </xf>
    <xf numFmtId="0" fontId="0" fillId="0" borderId="8" xfId="0" applyBorder="1" applyAlignment="1">
      <alignment vertical="center"/>
    </xf>
    <xf numFmtId="0" fontId="8" fillId="0" borderId="0" xfId="0" applyFont="1" applyAlignment="1">
      <alignment vertical="center"/>
    </xf>
    <xf numFmtId="0" fontId="3" fillId="0" borderId="9" xfId="0" applyFont="1"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11" fillId="0" borderId="0" xfId="0" applyFont="1" applyAlignment="1">
      <alignment vertical="center"/>
    </xf>
    <xf numFmtId="0" fontId="11" fillId="0" borderId="4" xfId="0" applyFont="1" applyBorder="1" applyAlignment="1">
      <alignment vertical="center"/>
    </xf>
    <xf numFmtId="0" fontId="0" fillId="0" borderId="4" xfId="0" applyBorder="1" applyAlignment="1">
      <alignment vertical="center"/>
    </xf>
    <xf numFmtId="0" fontId="13" fillId="0" borderId="7" xfId="0" applyFont="1" applyBorder="1" applyAlignment="1">
      <alignment horizontal="centerContinuous" vertical="center"/>
    </xf>
    <xf numFmtId="0" fontId="0" fillId="0" borderId="8" xfId="0" applyBorder="1" applyAlignment="1">
      <alignment horizontal="centerContinuous" vertical="center"/>
    </xf>
    <xf numFmtId="0" fontId="11" fillId="0" borderId="7" xfId="0" applyFont="1" applyBorder="1" applyAlignment="1">
      <alignment horizontal="centerContinuous" vertical="center" wrapText="1"/>
    </xf>
    <xf numFmtId="0" fontId="0" fillId="0" borderId="0" xfId="0" applyAlignment="1">
      <alignment horizontal="centerContinuous" vertical="center" wrapText="1"/>
    </xf>
    <xf numFmtId="0" fontId="0" fillId="0" borderId="8" xfId="0" applyBorder="1" applyAlignment="1">
      <alignment horizontal="centerContinuous" vertical="center" wrapText="1"/>
    </xf>
    <xf numFmtId="0" fontId="0" fillId="0" borderId="7" xfId="0" applyBorder="1" applyAlignment="1">
      <alignment vertical="center"/>
    </xf>
    <xf numFmtId="0" fontId="14" fillId="0" borderId="7" xfId="0" applyFont="1" applyBorder="1" applyAlignment="1">
      <alignment vertical="center"/>
    </xf>
    <xf numFmtId="0" fontId="11" fillId="0" borderId="7" xfId="0" applyFont="1" applyBorder="1" applyAlignment="1">
      <alignment vertical="center"/>
    </xf>
    <xf numFmtId="0" fontId="15" fillId="0" borderId="7" xfId="0" applyFont="1" applyBorder="1" applyAlignment="1">
      <alignment horizontal="left" vertical="center"/>
    </xf>
    <xf numFmtId="0" fontId="16" fillId="0" borderId="7" xfId="0" applyFont="1" applyBorder="1" applyAlignment="1">
      <alignment horizontal="left" vertical="center"/>
    </xf>
    <xf numFmtId="0" fontId="15" fillId="0" borderId="7" xfId="0" applyFont="1" applyBorder="1" applyAlignment="1">
      <alignment vertical="center"/>
    </xf>
    <xf numFmtId="0" fontId="11" fillId="0" borderId="9" xfId="0" applyFont="1" applyBorder="1" applyAlignment="1">
      <alignment vertical="center"/>
    </xf>
    <xf numFmtId="0" fontId="0" fillId="0" borderId="9" xfId="0" applyBorder="1" applyAlignment="1">
      <alignment vertical="center"/>
    </xf>
    <xf numFmtId="0" fontId="10" fillId="0" borderId="12" xfId="0" applyFont="1" applyBorder="1" applyAlignment="1">
      <alignment horizontal="center" vertical="center"/>
    </xf>
    <xf numFmtId="0" fontId="17" fillId="0" borderId="12" xfId="0" applyFont="1" applyBorder="1" applyAlignment="1">
      <alignment horizontal="center" vertical="center"/>
    </xf>
    <xf numFmtId="9" fontId="18" fillId="0" borderId="12" xfId="0" applyNumberFormat="1" applyFont="1" applyBorder="1" applyAlignment="1">
      <alignment horizontal="center" vertical="center"/>
    </xf>
    <xf numFmtId="0" fontId="10" fillId="2" borderId="12" xfId="0" applyFont="1" applyFill="1" applyBorder="1" applyAlignment="1">
      <alignment vertical="center"/>
    </xf>
    <xf numFmtId="0" fontId="19" fillId="0" borderId="12" xfId="0" applyFont="1" applyBorder="1" applyAlignment="1">
      <alignment horizontal="center" vertical="center"/>
    </xf>
    <xf numFmtId="0" fontId="10" fillId="0" borderId="12" xfId="0" applyFont="1" applyBorder="1" applyAlignment="1">
      <alignment vertical="center"/>
    </xf>
    <xf numFmtId="9" fontId="10" fillId="0" borderId="12" xfId="0" applyNumberFormat="1" applyFont="1" applyBorder="1" applyAlignment="1">
      <alignment horizontal="center" vertical="center"/>
    </xf>
    <xf numFmtId="0" fontId="7" fillId="0" borderId="12" xfId="0" applyFont="1" applyBorder="1" applyAlignment="1">
      <alignment vertical="center"/>
    </xf>
    <xf numFmtId="4" fontId="0" fillId="0" borderId="0" xfId="0" applyNumberFormat="1" applyAlignment="1">
      <alignment vertical="center"/>
    </xf>
    <xf numFmtId="0" fontId="14" fillId="0" borderId="0" xfId="0" applyFont="1" applyAlignment="1">
      <alignment vertical="center"/>
    </xf>
    <xf numFmtId="0" fontId="14" fillId="0" borderId="4" xfId="0" applyFont="1" applyBorder="1" applyAlignment="1">
      <alignment vertical="center"/>
    </xf>
    <xf numFmtId="0" fontId="3" fillId="0" borderId="8" xfId="0" applyFont="1" applyBorder="1" applyAlignment="1">
      <alignment vertical="center"/>
    </xf>
    <xf numFmtId="0" fontId="3" fillId="0" borderId="10" xfId="0" applyFont="1" applyBorder="1" applyAlignment="1">
      <alignment vertical="center"/>
    </xf>
    <xf numFmtId="0" fontId="1" fillId="0" borderId="5" xfId="0" applyFont="1" applyBorder="1" applyAlignment="1">
      <alignment vertical="center"/>
    </xf>
    <xf numFmtId="0" fontId="7" fillId="0" borderId="0" xfId="0" applyFont="1" applyAlignment="1">
      <alignment vertical="center"/>
    </xf>
    <xf numFmtId="0" fontId="23" fillId="0" borderId="0" xfId="0" applyFont="1" applyAlignment="1">
      <alignment vertical="center"/>
    </xf>
    <xf numFmtId="0" fontId="7" fillId="3" borderId="0" xfId="0" applyFont="1" applyFill="1" applyAlignment="1">
      <alignment vertical="center"/>
    </xf>
    <xf numFmtId="0" fontId="24" fillId="0" borderId="0" xfId="0" applyFont="1" applyAlignment="1">
      <alignment vertical="center"/>
    </xf>
    <xf numFmtId="0" fontId="20" fillId="0" borderId="0" xfId="0" applyFont="1" applyAlignment="1">
      <alignment vertical="center"/>
    </xf>
    <xf numFmtId="0" fontId="25" fillId="0" borderId="0" xfId="0" applyFont="1" applyAlignment="1">
      <alignment vertical="center"/>
    </xf>
    <xf numFmtId="0" fontId="20" fillId="0" borderId="12" xfId="0" applyFont="1" applyBorder="1" applyAlignment="1">
      <alignment vertical="center"/>
    </xf>
    <xf numFmtId="0" fontId="14" fillId="0" borderId="12" xfId="0" applyFont="1" applyBorder="1" applyAlignment="1">
      <alignment vertical="center"/>
    </xf>
    <xf numFmtId="0" fontId="20" fillId="3" borderId="12" xfId="0" applyFont="1" applyFill="1" applyBorder="1" applyAlignment="1">
      <alignment horizontal="center" vertical="center"/>
    </xf>
    <xf numFmtId="0" fontId="7" fillId="0" borderId="12" xfId="0" applyFont="1" applyBorder="1" applyAlignment="1">
      <alignment horizontal="center" vertical="center"/>
    </xf>
    <xf numFmtId="0" fontId="3" fillId="0" borderId="12" xfId="0" applyFont="1" applyBorder="1" applyAlignment="1">
      <alignment horizontal="center" vertical="center"/>
    </xf>
    <xf numFmtId="9" fontId="14" fillId="0" borderId="12" xfId="0" applyNumberFormat="1" applyFont="1" applyBorder="1" applyAlignment="1">
      <alignment horizontal="center" vertical="center"/>
    </xf>
    <xf numFmtId="0" fontId="7" fillId="2" borderId="12" xfId="0" applyFont="1" applyFill="1" applyBorder="1" applyAlignment="1">
      <alignment vertical="center"/>
    </xf>
    <xf numFmtId="0" fontId="20" fillId="0" borderId="12" xfId="0" applyFont="1" applyBorder="1" applyAlignment="1">
      <alignment horizontal="center" vertical="center"/>
    </xf>
    <xf numFmtId="0" fontId="7" fillId="3" borderId="12" xfId="0" applyFont="1" applyFill="1" applyBorder="1" applyAlignment="1">
      <alignment vertical="center"/>
    </xf>
    <xf numFmtId="1" fontId="7" fillId="3" borderId="12" xfId="0" applyNumberFormat="1" applyFont="1" applyFill="1" applyBorder="1" applyAlignment="1">
      <alignment horizontal="center" vertical="center"/>
    </xf>
    <xf numFmtId="9" fontId="7" fillId="0" borderId="12" xfId="0" applyNumberFormat="1" applyFont="1" applyBorder="1" applyAlignment="1">
      <alignment horizontal="center" vertical="center"/>
    </xf>
    <xf numFmtId="9" fontId="7" fillId="3" borderId="12" xfId="0" applyNumberFormat="1" applyFont="1" applyFill="1" applyBorder="1" applyAlignment="1">
      <alignment horizontal="center" vertical="center"/>
    </xf>
    <xf numFmtId="164" fontId="20" fillId="3" borderId="12" xfId="0" applyNumberFormat="1" applyFont="1" applyFill="1" applyBorder="1" applyAlignment="1">
      <alignment horizontal="center" vertical="center"/>
    </xf>
    <xf numFmtId="0" fontId="26" fillId="4" borderId="12" xfId="0" applyFont="1" applyFill="1" applyBorder="1" applyAlignment="1">
      <alignment horizontal="center" vertical="center"/>
    </xf>
    <xf numFmtId="0" fontId="26" fillId="4" borderId="12" xfId="0" applyFont="1" applyFill="1" applyBorder="1" applyAlignment="1">
      <alignment horizontal="center" vertical="center" wrapText="1"/>
    </xf>
    <xf numFmtId="4" fontId="7" fillId="0" borderId="12" xfId="0" applyNumberFormat="1" applyFont="1" applyBorder="1" applyAlignment="1">
      <alignment vertical="center"/>
    </xf>
    <xf numFmtId="14" fontId="0" fillId="0" borderId="0" xfId="0" applyNumberFormat="1"/>
    <xf numFmtId="0" fontId="27" fillId="5" borderId="0" xfId="0" applyFont="1" applyFill="1"/>
    <xf numFmtId="0" fontId="28" fillId="0" borderId="0" xfId="0" applyFont="1"/>
    <xf numFmtId="0" fontId="4" fillId="0" borderId="1" xfId="0" applyFont="1"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21" fillId="0" borderId="7" xfId="0" applyFont="1" applyBorder="1" applyAlignment="1">
      <alignment horizontal="justify" vertical="center" wrapText="1"/>
    </xf>
    <xf numFmtId="0" fontId="0" fillId="0" borderId="0" xfId="0" applyAlignment="1">
      <alignment horizontal="justify" vertical="center" wrapText="1"/>
    </xf>
    <xf numFmtId="0" fontId="0" fillId="0" borderId="8" xfId="0" applyBorder="1" applyAlignment="1">
      <alignment horizontal="justify" vertical="center" wrapText="1"/>
    </xf>
    <xf numFmtId="0" fontId="21" fillId="0" borderId="9" xfId="0" applyFont="1" applyBorder="1" applyAlignment="1">
      <alignment horizontal="justify" vertical="center" wrapText="1"/>
    </xf>
    <xf numFmtId="0" fontId="0" fillId="0" borderId="10" xfId="0" applyBorder="1" applyAlignment="1">
      <alignment horizontal="justify" vertical="center" wrapText="1"/>
    </xf>
    <xf numFmtId="0" fontId="0" fillId="0" borderId="11" xfId="0" applyBorder="1" applyAlignment="1">
      <alignment horizontal="justify" vertical="center" wrapText="1"/>
    </xf>
    <xf numFmtId="0" fontId="10" fillId="0" borderId="5" xfId="0" applyFont="1" applyBorder="1" applyAlignment="1">
      <alignment horizontal="left" vertical="top" wrapText="1"/>
    </xf>
    <xf numFmtId="0" fontId="11" fillId="0" borderId="7" xfId="0" applyFont="1" applyBorder="1" applyAlignment="1">
      <alignment horizontal="center" vertical="center" wrapText="1"/>
    </xf>
    <xf numFmtId="0" fontId="11" fillId="0" borderId="0" xfId="0" applyFont="1" applyAlignment="1">
      <alignment horizontal="center" vertical="center" wrapText="1"/>
    </xf>
    <xf numFmtId="0" fontId="11" fillId="0" borderId="8" xfId="0" applyFont="1" applyBorder="1" applyAlignment="1">
      <alignment horizontal="center" vertical="center" wrapText="1"/>
    </xf>
    <xf numFmtId="0" fontId="14" fillId="0" borderId="0" xfId="0" applyFont="1" applyAlignment="1">
      <alignment horizontal="right" vertical="center"/>
    </xf>
    <xf numFmtId="0" fontId="0" fillId="0" borderId="0" xfId="0" applyAlignment="1">
      <alignment horizontal="right" vertical="center"/>
    </xf>
    <xf numFmtId="0" fontId="14" fillId="0" borderId="7" xfId="0" applyFont="1" applyBorder="1" applyAlignment="1">
      <alignment vertical="center"/>
    </xf>
    <xf numFmtId="0" fontId="0" fillId="0" borderId="0" xfId="0" applyAlignment="1">
      <alignment vertical="center"/>
    </xf>
    <xf numFmtId="0" fontId="0" fillId="0" borderId="8" xfId="0" applyBorder="1" applyAlignment="1">
      <alignment vertical="center"/>
    </xf>
    <xf numFmtId="0" fontId="0" fillId="0" borderId="7" xfId="0" applyBorder="1" applyAlignment="1">
      <alignment vertical="center"/>
    </xf>
    <xf numFmtId="0" fontId="20" fillId="0" borderId="12" xfId="0" applyFont="1" applyBorder="1" applyAlignment="1">
      <alignment vertical="center"/>
    </xf>
    <xf numFmtId="0" fontId="29" fillId="0" borderId="0" xfId="0" applyFont="1"/>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absolute">
    <xdr:from>
      <xdr:col>3</xdr:col>
      <xdr:colOff>438150</xdr:colOff>
      <xdr:row>0</xdr:row>
      <xdr:rowOff>142875</xdr:rowOff>
    </xdr:from>
    <xdr:to>
      <xdr:col>5</xdr:col>
      <xdr:colOff>704850</xdr:colOff>
      <xdr:row>3</xdr:row>
      <xdr:rowOff>28575</xdr:rowOff>
    </xdr:to>
    <xdr:sp macro="[0]!Creation_Feuille" textlink="">
      <xdr:nvSpPr>
        <xdr:cNvPr id="2" name="Rectangle : coins arrondis 1">
          <a:extLst>
            <a:ext uri="{FF2B5EF4-FFF2-40B4-BE49-F238E27FC236}">
              <a16:creationId xmlns:a16="http://schemas.microsoft.com/office/drawing/2014/main" id="{51A65887-8D22-EB4C-0E6B-6115F4CB7AC7}"/>
            </a:ext>
          </a:extLst>
        </xdr:cNvPr>
        <xdr:cNvSpPr/>
      </xdr:nvSpPr>
      <xdr:spPr>
        <a:xfrm>
          <a:off x="3333750" y="142875"/>
          <a:ext cx="1790700" cy="457200"/>
        </a:xfrm>
        <a:prstGeom prst="roundRect">
          <a:avLst/>
        </a:prstGeom>
        <a:solidFill>
          <a:srgbClr val="7030A0"/>
        </a:solidFill>
        <a:ln>
          <a:noFill/>
        </a:ln>
        <a:scene3d>
          <a:camera prst="orthographicFront"/>
          <a:lightRig rig="threePt" dir="t"/>
        </a:scene3d>
        <a:sp3d>
          <a:bevelT w="114300" prst="artDeco"/>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kern="1200">
              <a:solidFill>
                <a:schemeClr val="bg1"/>
              </a:solidFill>
            </a:rPr>
            <a:t>Allons-y !</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veron\Desktop\CP\Annexe%206%20fiche%20notation%20TEST.xlsx" TargetMode="External"/><Relationship Id="rId1" Type="http://schemas.openxmlformats.org/officeDocument/2006/relationships/externalLinkPath" Target="/Users/veron/Desktop/CP/Annexe%206%20fiche%20notation%20TES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_Fiche_notat"/>
      <sheetName val="2_Calcul_auto_Note"/>
      <sheetName val="3_BAREME_NOTATION_CEA"/>
    </sheetNames>
    <sheetDataSet>
      <sheetData sheetId="0"/>
      <sheetData sheetId="1">
        <row r="10">
          <cell r="B10" t="str">
            <v>Note de base :</v>
          </cell>
        </row>
        <row r="16">
          <cell r="B16" t="str">
            <v>critère n° 1</v>
          </cell>
          <cell r="C16"/>
          <cell r="D16"/>
          <cell r="E16"/>
          <cell r="F16"/>
        </row>
        <row r="17">
          <cell r="B17" t="str">
            <v>critère n° 2</v>
          </cell>
          <cell r="C17"/>
          <cell r="D17"/>
          <cell r="E17"/>
          <cell r="F17"/>
        </row>
        <row r="18">
          <cell r="B18" t="str">
            <v>critère n° 3</v>
          </cell>
          <cell r="C18"/>
          <cell r="D18"/>
          <cell r="E18"/>
          <cell r="F18"/>
        </row>
        <row r="19">
          <cell r="B19" t="str">
            <v>critère n° 4</v>
          </cell>
          <cell r="C19"/>
          <cell r="D19"/>
          <cell r="E19"/>
          <cell r="F19"/>
        </row>
        <row r="20">
          <cell r="B20" t="str">
            <v>critère n° 5</v>
          </cell>
          <cell r="C20"/>
          <cell r="D20"/>
          <cell r="E20"/>
          <cell r="F20"/>
        </row>
        <row r="22">
          <cell r="B22" t="str">
            <v>Somme colonnes</v>
          </cell>
          <cell r="C22">
            <v>0</v>
          </cell>
          <cell r="D22">
            <v>0</v>
          </cell>
          <cell r="E22">
            <v>0</v>
          </cell>
          <cell r="F22">
            <v>0</v>
          </cell>
        </row>
        <row r="26">
          <cell r="B26" t="str">
            <v>Note définitive :</v>
          </cell>
        </row>
      </sheetData>
      <sheetData sheetId="2">
        <row r="2">
          <cell r="B2" t="str">
            <v>Barême de notation du corps d'encadrement et d'application -</v>
          </cell>
        </row>
        <row r="4">
          <cell r="B4" t="str">
            <v xml:space="preserve">Grades décret </v>
          </cell>
          <cell r="C4" t="str">
            <v xml:space="preserve"> barème </v>
          </cell>
        </row>
        <row r="5">
          <cell r="B5"/>
          <cell r="C5"/>
        </row>
        <row r="6">
          <cell r="B6"/>
          <cell r="C6">
            <v>13.87</v>
          </cell>
        </row>
        <row r="7">
          <cell r="B7"/>
          <cell r="C7">
            <v>14.25</v>
          </cell>
        </row>
        <row r="8">
          <cell r="B8"/>
          <cell r="C8">
            <v>14.63</v>
          </cell>
        </row>
        <row r="9">
          <cell r="B9"/>
          <cell r="C9">
            <v>15.01</v>
          </cell>
        </row>
        <row r="10">
          <cell r="B10"/>
          <cell r="C10">
            <v>15.39</v>
          </cell>
        </row>
        <row r="11">
          <cell r="B11"/>
          <cell r="C11">
            <v>15.39</v>
          </cell>
        </row>
        <row r="12">
          <cell r="B12"/>
          <cell r="C12">
            <v>15.39</v>
          </cell>
        </row>
        <row r="13">
          <cell r="B13"/>
          <cell r="C13">
            <v>15.39</v>
          </cell>
        </row>
        <row r="14">
          <cell r="B14"/>
          <cell r="C14">
            <v>11.62</v>
          </cell>
        </row>
        <row r="15">
          <cell r="B15"/>
          <cell r="C15">
            <v>12.37</v>
          </cell>
        </row>
        <row r="16">
          <cell r="B16"/>
          <cell r="C16">
            <v>13.12</v>
          </cell>
        </row>
        <row r="17">
          <cell r="B17"/>
          <cell r="C17">
            <v>13.87</v>
          </cell>
        </row>
        <row r="18">
          <cell r="B18"/>
          <cell r="C18">
            <v>14.63</v>
          </cell>
        </row>
        <row r="19">
          <cell r="B19"/>
          <cell r="C19">
            <v>15.39</v>
          </cell>
        </row>
        <row r="20">
          <cell r="B20"/>
          <cell r="C20">
            <v>15.39</v>
          </cell>
        </row>
        <row r="21">
          <cell r="B21"/>
          <cell r="C21">
            <v>10</v>
          </cell>
        </row>
        <row r="22">
          <cell r="B22"/>
          <cell r="C22">
            <v>10.9</v>
          </cell>
        </row>
        <row r="23">
          <cell r="B23"/>
          <cell r="C23">
            <v>11.8</v>
          </cell>
        </row>
        <row r="24">
          <cell r="B24"/>
          <cell r="C24">
            <v>12.25</v>
          </cell>
        </row>
        <row r="25">
          <cell r="B25"/>
          <cell r="C25">
            <v>12.7</v>
          </cell>
        </row>
        <row r="26">
          <cell r="B26"/>
          <cell r="C26">
            <v>13.15</v>
          </cell>
        </row>
        <row r="27">
          <cell r="B27"/>
          <cell r="C27">
            <v>13.6</v>
          </cell>
        </row>
        <row r="28">
          <cell r="B28"/>
          <cell r="C28">
            <v>14.05</v>
          </cell>
        </row>
        <row r="29">
          <cell r="B29"/>
          <cell r="C29">
            <v>14.95</v>
          </cell>
        </row>
        <row r="30">
          <cell r="B30"/>
          <cell r="C30">
            <v>14.95</v>
          </cell>
        </row>
        <row r="31">
          <cell r="B31"/>
          <cell r="C31">
            <v>15.4</v>
          </cell>
        </row>
        <row r="32">
          <cell r="B32"/>
          <cell r="C32">
            <v>15.4</v>
          </cell>
        </row>
        <row r="33">
          <cell r="B33"/>
          <cell r="C33">
            <v>15.4</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38661-6ABA-492C-A463-B5741566012E}">
  <sheetPr codeName="Feuil2"/>
  <dimension ref="A2:G104"/>
  <sheetViews>
    <sheetView topLeftCell="A2" workbookViewId="0">
      <selection activeCell="F49" sqref="F49"/>
    </sheetView>
  </sheetViews>
  <sheetFormatPr baseColWidth="10" defaultRowHeight="15"/>
  <cols>
    <col min="1" max="7" width="18.7109375" style="1" customWidth="1"/>
  </cols>
  <sheetData>
    <row r="2" spans="1:7" ht="16.5">
      <c r="G2" s="2"/>
    </row>
    <row r="3" spans="1:7" ht="16.5">
      <c r="G3" s="2"/>
    </row>
    <row r="9" spans="1:7">
      <c r="E9" s="3"/>
    </row>
    <row r="10" spans="1:7">
      <c r="E10" s="3"/>
    </row>
    <row r="11" spans="1:7">
      <c r="E11" s="3"/>
    </row>
    <row r="12" spans="1:7" ht="15.75">
      <c r="A12" s="73" t="s">
        <v>3</v>
      </c>
      <c r="B12" s="74"/>
      <c r="C12" s="74"/>
      <c r="D12" s="74"/>
      <c r="E12" s="74"/>
      <c r="F12" s="74"/>
      <c r="G12" s="75"/>
    </row>
    <row r="13" spans="1:7" ht="15.75">
      <c r="A13" s="4"/>
    </row>
    <row r="14" spans="1:7" ht="15.75">
      <c r="A14" s="5" t="s">
        <v>4</v>
      </c>
      <c r="B14" s="6"/>
      <c r="C14" s="6"/>
      <c r="D14" s="6"/>
      <c r="E14" s="6"/>
      <c r="F14" s="6"/>
      <c r="G14" s="6"/>
    </row>
    <row r="15" spans="1:7">
      <c r="A15" s="7" t="s">
        <v>5</v>
      </c>
    </row>
    <row r="16" spans="1:7">
      <c r="A16" s="7"/>
    </row>
    <row r="17" spans="1:7">
      <c r="A17" s="8" t="s">
        <v>6</v>
      </c>
      <c r="B17" s="47" t="s">
        <v>65</v>
      </c>
      <c r="C17" s="9"/>
      <c r="D17" s="9"/>
      <c r="E17" s="10" t="s">
        <v>7</v>
      </c>
      <c r="F17" s="9"/>
      <c r="G17" s="11"/>
    </row>
    <row r="18" spans="1:7">
      <c r="A18" s="12"/>
      <c r="G18" s="13"/>
    </row>
    <row r="19" spans="1:7">
      <c r="A19" s="12" t="s">
        <v>8</v>
      </c>
      <c r="E19" s="14" t="s">
        <v>9</v>
      </c>
      <c r="G19" s="13"/>
    </row>
    <row r="20" spans="1:7">
      <c r="A20" s="12"/>
      <c r="G20" s="13"/>
    </row>
    <row r="21" spans="1:7">
      <c r="A21" s="12" t="s">
        <v>10</v>
      </c>
      <c r="B21" s="47" t="s">
        <v>65</v>
      </c>
      <c r="E21" s="14" t="s">
        <v>11</v>
      </c>
      <c r="G21" s="13"/>
    </row>
    <row r="22" spans="1:7">
      <c r="A22" s="12"/>
      <c r="G22" s="13"/>
    </row>
    <row r="23" spans="1:7">
      <c r="A23" s="12" t="s">
        <v>12</v>
      </c>
      <c r="B23" s="47" t="s">
        <v>65</v>
      </c>
      <c r="E23" s="3" t="s">
        <v>13</v>
      </c>
      <c r="G23" s="13"/>
    </row>
    <row r="24" spans="1:7">
      <c r="A24" s="12"/>
      <c r="G24" s="13"/>
    </row>
    <row r="25" spans="1:7">
      <c r="A25" s="15" t="s">
        <v>14</v>
      </c>
      <c r="B25" s="16"/>
      <c r="C25" s="16"/>
      <c r="D25" s="16"/>
      <c r="E25" s="16"/>
      <c r="F25" s="16"/>
      <c r="G25" s="17"/>
    </row>
    <row r="26" spans="1:7" ht="15.75">
      <c r="A26" s="4"/>
      <c r="E26" s="82"/>
      <c r="F26" s="82"/>
      <c r="G26" s="82"/>
    </row>
    <row r="27" spans="1:7" ht="15.75">
      <c r="A27" s="5" t="s">
        <v>15</v>
      </c>
      <c r="B27" s="6"/>
      <c r="C27" s="6"/>
      <c r="D27" s="6"/>
      <c r="E27" s="6"/>
      <c r="F27" s="6"/>
      <c r="G27" s="6"/>
    </row>
    <row r="28" spans="1:7" ht="15.75">
      <c r="A28" s="5"/>
      <c r="B28" s="6"/>
      <c r="C28" s="6"/>
      <c r="D28" s="6"/>
      <c r="E28" s="6"/>
      <c r="F28" s="6"/>
      <c r="G28" s="6"/>
    </row>
    <row r="29" spans="1:7">
      <c r="A29" s="18" t="s">
        <v>16</v>
      </c>
    </row>
    <row r="30" spans="1:7">
      <c r="A30" s="18"/>
    </row>
    <row r="31" spans="1:7">
      <c r="A31" s="19"/>
      <c r="B31" s="9"/>
      <c r="C31" s="11"/>
      <c r="E31" s="20"/>
      <c r="F31" s="9"/>
      <c r="G31" s="11"/>
    </row>
    <row r="32" spans="1:7">
      <c r="A32" s="21"/>
      <c r="B32" s="6"/>
      <c r="C32" s="22"/>
      <c r="E32" s="23"/>
      <c r="F32" s="24"/>
      <c r="G32" s="25"/>
    </row>
    <row r="33" spans="1:7">
      <c r="A33" s="83"/>
      <c r="B33" s="84"/>
      <c r="C33" s="85"/>
      <c r="E33" s="26"/>
      <c r="G33" s="13"/>
    </row>
    <row r="34" spans="1:7">
      <c r="A34" s="27" t="s">
        <v>17</v>
      </c>
      <c r="C34" s="13"/>
      <c r="E34" s="27" t="s">
        <v>18</v>
      </c>
      <c r="G34" s="13"/>
    </row>
    <row r="35" spans="1:7">
      <c r="A35" s="28"/>
      <c r="C35" s="13"/>
      <c r="E35" s="28"/>
      <c r="G35" s="13"/>
    </row>
    <row r="36" spans="1:7">
      <c r="A36" s="29" t="s">
        <v>19</v>
      </c>
      <c r="C36" s="13"/>
      <c r="E36" s="29" t="s">
        <v>20</v>
      </c>
      <c r="G36" s="13"/>
    </row>
    <row r="37" spans="1:7">
      <c r="A37" s="29" t="s">
        <v>21</v>
      </c>
      <c r="C37" s="13"/>
      <c r="E37" s="29" t="s">
        <v>22</v>
      </c>
      <c r="G37" s="13"/>
    </row>
    <row r="38" spans="1:7">
      <c r="A38" s="29" t="s">
        <v>23</v>
      </c>
      <c r="C38" s="13"/>
      <c r="E38" s="29" t="s">
        <v>24</v>
      </c>
      <c r="G38" s="13"/>
    </row>
    <row r="39" spans="1:7">
      <c r="A39" s="29" t="s">
        <v>25</v>
      </c>
      <c r="C39" s="13"/>
      <c r="E39" s="29" t="s">
        <v>26</v>
      </c>
      <c r="G39" s="13"/>
    </row>
    <row r="40" spans="1:7">
      <c r="A40" s="28"/>
      <c r="C40" s="13"/>
      <c r="E40" s="28"/>
      <c r="G40" s="13"/>
    </row>
    <row r="41" spans="1:7">
      <c r="A41" s="27" t="s">
        <v>27</v>
      </c>
      <c r="C41" s="13"/>
      <c r="E41" s="29" t="s">
        <v>28</v>
      </c>
      <c r="G41" s="13"/>
    </row>
    <row r="42" spans="1:7">
      <c r="A42" s="28"/>
      <c r="C42" s="13"/>
      <c r="E42" s="28"/>
      <c r="G42" s="13"/>
    </row>
    <row r="43" spans="1:7">
      <c r="A43" s="30" t="s">
        <v>29</v>
      </c>
      <c r="C43" s="13"/>
      <c r="E43" s="30"/>
      <c r="G43" s="13"/>
    </row>
    <row r="44" spans="1:7">
      <c r="A44" s="29" t="s">
        <v>30</v>
      </c>
      <c r="C44" s="13"/>
      <c r="E44" s="29"/>
      <c r="G44" s="13"/>
    </row>
    <row r="45" spans="1:7">
      <c r="A45" s="30" t="s">
        <v>31</v>
      </c>
      <c r="C45" s="13"/>
      <c r="E45" s="30"/>
      <c r="G45" s="13"/>
    </row>
    <row r="46" spans="1:7">
      <c r="A46" s="31" t="s">
        <v>32</v>
      </c>
      <c r="C46" s="13"/>
      <c r="E46" s="31"/>
      <c r="G46" s="13"/>
    </row>
    <row r="47" spans="1:7">
      <c r="A47" s="32"/>
      <c r="B47" s="16"/>
      <c r="C47" s="17"/>
      <c r="E47" s="33"/>
      <c r="F47" s="16"/>
      <c r="G47" s="17"/>
    </row>
    <row r="48" spans="1:7">
      <c r="A48" s="18"/>
    </row>
    <row r="49" spans="1:7">
      <c r="A49" s="3" t="s">
        <v>33</v>
      </c>
      <c r="E49" s="3" t="s">
        <v>34</v>
      </c>
      <c r="F49" s="1" t="str">
        <f>'[1]2_Calcul_auto_Note'!B10</f>
        <v>Note de base :</v>
      </c>
    </row>
    <row r="51" spans="1:7">
      <c r="A51" s="34"/>
      <c r="B51" s="35" t="s">
        <v>35</v>
      </c>
      <c r="C51" s="35" t="s">
        <v>36</v>
      </c>
      <c r="D51" s="35" t="s">
        <v>37</v>
      </c>
      <c r="E51" s="35" t="s">
        <v>38</v>
      </c>
      <c r="F51" s="35" t="s">
        <v>39</v>
      </c>
      <c r="G51" s="35" t="s">
        <v>40</v>
      </c>
    </row>
    <row r="52" spans="1:7">
      <c r="A52" s="35" t="s">
        <v>41</v>
      </c>
      <c r="B52" s="36">
        <v>0.06</v>
      </c>
      <c r="C52" s="36">
        <v>0.03</v>
      </c>
      <c r="D52" s="36">
        <v>0</v>
      </c>
      <c r="E52" s="36">
        <v>-0.03</v>
      </c>
      <c r="F52" s="36">
        <v>-0.06</v>
      </c>
      <c r="G52" s="37"/>
    </row>
    <row r="53" spans="1:7">
      <c r="A53" s="35" t="s">
        <v>42</v>
      </c>
      <c r="B53" s="38" t="str">
        <f>IF('[1]2_Calcul_auto_Note'!B16="","",'[1]2_Calcul_auto_Note'!B16)</f>
        <v>critère n° 1</v>
      </c>
      <c r="C53" s="38" t="str">
        <f>IF('[1]2_Calcul_auto_Note'!C16="","",'[1]2_Calcul_auto_Note'!C16)</f>
        <v/>
      </c>
      <c r="D53" s="38" t="str">
        <f>IF('[1]2_Calcul_auto_Note'!D16="","",'[1]2_Calcul_auto_Note'!D16)</f>
        <v/>
      </c>
      <c r="E53" s="38" t="str">
        <f>IF('[1]2_Calcul_auto_Note'!E16="","",'[1]2_Calcul_auto_Note'!E16)</f>
        <v/>
      </c>
      <c r="F53" s="38" t="str">
        <f>IF('[1]2_Calcul_auto_Note'!F16="","",'[1]2_Calcul_auto_Note'!F16)</f>
        <v/>
      </c>
      <c r="G53" s="38"/>
    </row>
    <row r="54" spans="1:7">
      <c r="A54" s="35" t="s">
        <v>43</v>
      </c>
      <c r="B54" s="38" t="str">
        <f>IF('[1]2_Calcul_auto_Note'!B17="","",'[1]2_Calcul_auto_Note'!B17)</f>
        <v>critère n° 2</v>
      </c>
      <c r="C54" s="38" t="str">
        <f>IF('[1]2_Calcul_auto_Note'!C17="","",'[1]2_Calcul_auto_Note'!C17)</f>
        <v/>
      </c>
      <c r="D54" s="38" t="str">
        <f>IF('[1]2_Calcul_auto_Note'!D17="","",'[1]2_Calcul_auto_Note'!D17)</f>
        <v/>
      </c>
      <c r="E54" s="38" t="str">
        <f>IF('[1]2_Calcul_auto_Note'!E17="","",'[1]2_Calcul_auto_Note'!E17)</f>
        <v/>
      </c>
      <c r="F54" s="38" t="str">
        <f>IF('[1]2_Calcul_auto_Note'!F17="","",'[1]2_Calcul_auto_Note'!F17)</f>
        <v/>
      </c>
      <c r="G54" s="38"/>
    </row>
    <row r="55" spans="1:7">
      <c r="A55" s="35" t="s">
        <v>44</v>
      </c>
      <c r="B55" s="38" t="str">
        <f>IF('[1]2_Calcul_auto_Note'!B18="","",'[1]2_Calcul_auto_Note'!B18)</f>
        <v>critère n° 3</v>
      </c>
      <c r="C55" s="38" t="str">
        <f>IF('[1]2_Calcul_auto_Note'!C18="","",'[1]2_Calcul_auto_Note'!C18)</f>
        <v/>
      </c>
      <c r="D55" s="38" t="str">
        <f>IF('[1]2_Calcul_auto_Note'!D18="","",'[1]2_Calcul_auto_Note'!D18)</f>
        <v/>
      </c>
      <c r="E55" s="38" t="str">
        <f>IF('[1]2_Calcul_auto_Note'!E18="","",'[1]2_Calcul_auto_Note'!E18)</f>
        <v/>
      </c>
      <c r="F55" s="38" t="str">
        <f>IF('[1]2_Calcul_auto_Note'!F18="","",'[1]2_Calcul_auto_Note'!F18)</f>
        <v/>
      </c>
      <c r="G55" s="38"/>
    </row>
    <row r="56" spans="1:7">
      <c r="A56" s="35" t="s">
        <v>45</v>
      </c>
      <c r="B56" s="38" t="str">
        <f>IF('[1]2_Calcul_auto_Note'!B19="","",'[1]2_Calcul_auto_Note'!B19)</f>
        <v>critère n° 4</v>
      </c>
      <c r="C56" s="38" t="str">
        <f>IF('[1]2_Calcul_auto_Note'!C19="","",'[1]2_Calcul_auto_Note'!C19)</f>
        <v/>
      </c>
      <c r="D56" s="38" t="str">
        <f>IF('[1]2_Calcul_auto_Note'!D19="","",'[1]2_Calcul_auto_Note'!D19)</f>
        <v/>
      </c>
      <c r="E56" s="38" t="str">
        <f>IF('[1]2_Calcul_auto_Note'!E19="","",'[1]2_Calcul_auto_Note'!E19)</f>
        <v/>
      </c>
      <c r="F56" s="38" t="str">
        <f>IF('[1]2_Calcul_auto_Note'!F19="","",'[1]2_Calcul_auto_Note'!F19)</f>
        <v/>
      </c>
      <c r="G56" s="38"/>
    </row>
    <row r="57" spans="1:7">
      <c r="A57" s="35" t="s">
        <v>46</v>
      </c>
      <c r="B57" s="38" t="str">
        <f>IF('[1]2_Calcul_auto_Note'!B20="","",'[1]2_Calcul_auto_Note'!B20)</f>
        <v>critère n° 5</v>
      </c>
      <c r="C57" s="38" t="str">
        <f>IF('[1]2_Calcul_auto_Note'!C20="","",'[1]2_Calcul_auto_Note'!C20)</f>
        <v/>
      </c>
      <c r="D57" s="38" t="str">
        <f>IF('[1]2_Calcul_auto_Note'!D20="","",'[1]2_Calcul_auto_Note'!D20)</f>
        <v/>
      </c>
      <c r="E57" s="38" t="str">
        <f>IF('[1]2_Calcul_auto_Note'!E20="","",'[1]2_Calcul_auto_Note'!E20)</f>
        <v/>
      </c>
      <c r="F57" s="38" t="str">
        <f>IF('[1]2_Calcul_auto_Note'!F20="","",'[1]2_Calcul_auto_Note'!F20)</f>
        <v/>
      </c>
      <c r="G57" s="38"/>
    </row>
    <row r="58" spans="1:7">
      <c r="A58" s="39" t="s">
        <v>47</v>
      </c>
      <c r="B58" s="40" t="str">
        <f>'[1]2_Calcul_auto_Note'!B22</f>
        <v>Somme colonnes</v>
      </c>
      <c r="C58" s="40">
        <f>'[1]2_Calcul_auto_Note'!C22</f>
        <v>0</v>
      </c>
      <c r="D58" s="40">
        <f>'[1]2_Calcul_auto_Note'!D22</f>
        <v>0</v>
      </c>
      <c r="E58" s="40">
        <f>'[1]2_Calcul_auto_Note'!E22</f>
        <v>0</v>
      </c>
      <c r="F58" s="40">
        <f>'[1]2_Calcul_auto_Note'!F22</f>
        <v>0</v>
      </c>
      <c r="G58" s="41"/>
    </row>
    <row r="60" spans="1:7">
      <c r="D60" s="86" t="s">
        <v>48</v>
      </c>
      <c r="E60" s="87"/>
      <c r="F60" s="42" t="str">
        <f>'[1]2_Calcul_auto_Note'!B26</f>
        <v>Note définitive :</v>
      </c>
    </row>
    <row r="61" spans="1:7">
      <c r="D61" s="43"/>
    </row>
    <row r="63" spans="1:7" ht="15.75">
      <c r="A63" s="73" t="s">
        <v>49</v>
      </c>
      <c r="B63" s="74"/>
      <c r="C63" s="74"/>
      <c r="D63" s="74"/>
      <c r="E63" s="74"/>
      <c r="F63" s="74"/>
      <c r="G63" s="75"/>
    </row>
    <row r="65" spans="1:7">
      <c r="A65" s="44" t="s">
        <v>50</v>
      </c>
      <c r="B65" s="9"/>
      <c r="C65" s="9"/>
      <c r="D65" s="9"/>
      <c r="E65" s="9"/>
      <c r="F65" s="9"/>
      <c r="G65" s="11"/>
    </row>
    <row r="66" spans="1:7">
      <c r="A66" s="88"/>
      <c r="B66" s="89"/>
      <c r="C66" s="89"/>
      <c r="D66" s="89"/>
      <c r="E66" s="89"/>
      <c r="F66" s="89"/>
      <c r="G66" s="90"/>
    </row>
    <row r="67" spans="1:7">
      <c r="A67" s="91"/>
      <c r="B67" s="89"/>
      <c r="C67" s="89"/>
      <c r="D67" s="89"/>
      <c r="E67" s="89"/>
      <c r="F67" s="89"/>
      <c r="G67" s="90"/>
    </row>
    <row r="68" spans="1:7">
      <c r="A68" s="91"/>
      <c r="B68" s="89"/>
      <c r="C68" s="89"/>
      <c r="D68" s="89"/>
      <c r="E68" s="89"/>
      <c r="F68" s="89"/>
      <c r="G68" s="90"/>
    </row>
    <row r="69" spans="1:7">
      <c r="A69" s="91"/>
      <c r="B69" s="89"/>
      <c r="C69" s="89"/>
      <c r="D69" s="89"/>
      <c r="E69" s="89"/>
      <c r="F69" s="89"/>
      <c r="G69" s="90"/>
    </row>
    <row r="70" spans="1:7">
      <c r="A70" s="91"/>
      <c r="B70" s="89"/>
      <c r="C70" s="89"/>
      <c r="D70" s="89"/>
      <c r="E70" s="89"/>
      <c r="F70" s="89"/>
      <c r="G70" s="90"/>
    </row>
    <row r="71" spans="1:7">
      <c r="A71" s="91"/>
      <c r="B71" s="89"/>
      <c r="C71" s="89"/>
      <c r="D71" s="89"/>
      <c r="E71" s="89"/>
      <c r="F71" s="89"/>
      <c r="G71" s="90"/>
    </row>
    <row r="72" spans="1:7">
      <c r="A72" s="91"/>
      <c r="B72" s="89"/>
      <c r="C72" s="89"/>
      <c r="D72" s="89"/>
      <c r="E72" s="89"/>
      <c r="F72" s="89"/>
      <c r="G72" s="90"/>
    </row>
    <row r="73" spans="1:7">
      <c r="A73" s="26"/>
      <c r="E73" s="3" t="s">
        <v>51</v>
      </c>
      <c r="G73" s="45" t="s">
        <v>52</v>
      </c>
    </row>
    <row r="74" spans="1:7">
      <c r="A74" s="26"/>
      <c r="E74" s="3"/>
      <c r="G74" s="13"/>
    </row>
    <row r="75" spans="1:7">
      <c r="A75" s="26"/>
      <c r="E75" s="3"/>
      <c r="G75" s="13"/>
    </row>
    <row r="76" spans="1:7">
      <c r="A76" s="33"/>
      <c r="B76" s="16"/>
      <c r="C76" s="16"/>
      <c r="D76" s="16"/>
      <c r="E76" s="16"/>
      <c r="F76" s="16"/>
      <c r="G76" s="17"/>
    </row>
    <row r="79" spans="1:7" ht="15.75">
      <c r="A79" s="73" t="s">
        <v>53</v>
      </c>
      <c r="B79" s="74"/>
      <c r="C79" s="74"/>
      <c r="D79" s="74"/>
      <c r="E79" s="74"/>
      <c r="F79" s="74"/>
      <c r="G79" s="75"/>
    </row>
    <row r="81" spans="1:7">
      <c r="A81" s="8" t="s">
        <v>54</v>
      </c>
      <c r="B81" s="9"/>
      <c r="C81" s="9"/>
      <c r="D81" s="9"/>
      <c r="E81" s="9"/>
      <c r="F81" s="9"/>
      <c r="G81" s="11"/>
    </row>
    <row r="82" spans="1:7">
      <c r="A82" s="12" t="s">
        <v>55</v>
      </c>
      <c r="G82" s="13"/>
    </row>
    <row r="83" spans="1:7">
      <c r="A83" s="12" t="s">
        <v>56</v>
      </c>
      <c r="G83" s="13"/>
    </row>
    <row r="84" spans="1:7">
      <c r="A84" s="12"/>
      <c r="G84" s="13"/>
    </row>
    <row r="85" spans="1:7">
      <c r="A85" s="12"/>
      <c r="G85" s="13"/>
    </row>
    <row r="86" spans="1:7">
      <c r="A86" s="33"/>
      <c r="B86" s="16"/>
      <c r="C86" s="16"/>
      <c r="D86" s="16"/>
      <c r="E86" s="16"/>
      <c r="F86" s="16"/>
      <c r="G86" s="17"/>
    </row>
    <row r="88" spans="1:7" ht="15.75">
      <c r="A88" s="73" t="s">
        <v>57</v>
      </c>
      <c r="B88" s="74"/>
      <c r="C88" s="74"/>
      <c r="D88" s="74"/>
      <c r="E88" s="74"/>
      <c r="F88" s="74"/>
      <c r="G88" s="75"/>
    </row>
    <row r="89" spans="1:7" ht="15.75">
      <c r="A89" s="4"/>
    </row>
    <row r="90" spans="1:7">
      <c r="A90" s="8" t="s">
        <v>58</v>
      </c>
      <c r="B90" s="9"/>
      <c r="C90" s="9"/>
      <c r="D90" s="9"/>
      <c r="E90" s="9"/>
      <c r="F90" s="9"/>
      <c r="G90" s="11"/>
    </row>
    <row r="91" spans="1:7">
      <c r="A91" s="12" t="s">
        <v>59</v>
      </c>
      <c r="G91" s="13"/>
    </row>
    <row r="92" spans="1:7">
      <c r="A92" s="12"/>
      <c r="G92" s="13"/>
    </row>
    <row r="93" spans="1:7">
      <c r="A93" s="15" t="s">
        <v>51</v>
      </c>
      <c r="B93" s="46" t="s">
        <v>60</v>
      </c>
      <c r="C93" s="16"/>
      <c r="D93" s="16"/>
      <c r="E93" s="16"/>
      <c r="F93" s="16"/>
      <c r="G93" s="17"/>
    </row>
    <row r="94" spans="1:7">
      <c r="A94" s="3"/>
      <c r="B94" s="3"/>
    </row>
    <row r="95" spans="1:7">
      <c r="A95" s="3"/>
      <c r="B95" s="3"/>
    </row>
    <row r="96" spans="1:7">
      <c r="A96" s="8" t="s">
        <v>61</v>
      </c>
      <c r="B96" s="9"/>
      <c r="C96" s="9"/>
      <c r="D96" s="9"/>
      <c r="E96" s="9"/>
      <c r="F96" s="9"/>
      <c r="G96" s="11"/>
    </row>
    <row r="97" spans="1:7">
      <c r="A97" s="76" t="s">
        <v>62</v>
      </c>
      <c r="B97" s="77"/>
      <c r="C97" s="77"/>
      <c r="D97" s="77"/>
      <c r="E97" s="77"/>
      <c r="F97" s="77"/>
      <c r="G97" s="78"/>
    </row>
    <row r="98" spans="1:7">
      <c r="A98" s="79" t="s">
        <v>63</v>
      </c>
      <c r="B98" s="80"/>
      <c r="C98" s="80"/>
      <c r="D98" s="80"/>
      <c r="E98" s="80"/>
      <c r="F98" s="80"/>
      <c r="G98" s="81"/>
    </row>
    <row r="99" spans="1:7">
      <c r="A99" s="3"/>
    </row>
    <row r="100" spans="1:7">
      <c r="A100" s="3"/>
    </row>
    <row r="101" spans="1:7">
      <c r="A101" s="8" t="s">
        <v>64</v>
      </c>
      <c r="B101" s="9"/>
      <c r="C101" s="9"/>
      <c r="D101" s="9"/>
      <c r="E101" s="9"/>
      <c r="F101" s="9"/>
      <c r="G101" s="11"/>
    </row>
    <row r="102" spans="1:7">
      <c r="A102" s="12" t="s">
        <v>51</v>
      </c>
      <c r="D102" s="3" t="s">
        <v>60</v>
      </c>
      <c r="G102" s="13"/>
    </row>
    <row r="103" spans="1:7">
      <c r="A103" s="12"/>
      <c r="D103" s="3"/>
      <c r="G103" s="13"/>
    </row>
    <row r="104" spans="1:7">
      <c r="A104" s="15"/>
      <c r="B104" s="16"/>
      <c r="C104" s="16"/>
      <c r="D104" s="16"/>
      <c r="E104" s="16"/>
      <c r="F104" s="16"/>
      <c r="G104" s="17"/>
    </row>
  </sheetData>
  <mergeCells count="10">
    <mergeCell ref="A79:G79"/>
    <mergeCell ref="A88:G88"/>
    <mergeCell ref="A97:G97"/>
    <mergeCell ref="A98:G98"/>
    <mergeCell ref="A12:G12"/>
    <mergeCell ref="E26:G26"/>
    <mergeCell ref="A33:C33"/>
    <mergeCell ref="D60:E60"/>
    <mergeCell ref="A63:G63"/>
    <mergeCell ref="A66:G7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E070C-5F6D-4991-8EA7-C6EE348FDA40}">
  <sheetPr codeName="Feuil3"/>
  <dimension ref="A2:G26"/>
  <sheetViews>
    <sheetView workbookViewId="0">
      <selection sqref="A1:G1048576"/>
    </sheetView>
  </sheetViews>
  <sheetFormatPr baseColWidth="10" defaultRowHeight="15"/>
  <cols>
    <col min="1" max="1" width="20.7109375" style="48" customWidth="1"/>
    <col min="2" max="7" width="15.7109375" style="48" customWidth="1"/>
  </cols>
  <sheetData>
    <row r="2" spans="1:7" ht="15.75">
      <c r="A2" s="49" t="s">
        <v>66</v>
      </c>
      <c r="E2" s="50"/>
      <c r="F2" s="51" t="s">
        <v>67</v>
      </c>
    </row>
    <row r="4" spans="1:7">
      <c r="A4" s="52" t="s">
        <v>68</v>
      </c>
    </row>
    <row r="5" spans="1:7">
      <c r="A5" s="53"/>
    </row>
    <row r="6" spans="1:7">
      <c r="A6" s="54" t="s">
        <v>69</v>
      </c>
      <c r="B6" s="92"/>
      <c r="C6" s="92"/>
      <c r="D6" s="92"/>
    </row>
    <row r="8" spans="1:7">
      <c r="A8" s="52" t="s">
        <v>70</v>
      </c>
    </row>
    <row r="10" spans="1:7">
      <c r="A10" s="55" t="s">
        <v>71</v>
      </c>
      <c r="B10" s="56" t="e">
        <f>VLOOKUP(B6,'[1]3_BAREME_NOTATION_CEA'!$B:$C,2,FALSE)</f>
        <v>#N/A</v>
      </c>
    </row>
    <row r="12" spans="1:7">
      <c r="A12" s="52" t="s">
        <v>72</v>
      </c>
    </row>
    <row r="14" spans="1:7">
      <c r="A14" s="57"/>
      <c r="B14" s="58" t="s">
        <v>35</v>
      </c>
      <c r="C14" s="58" t="s">
        <v>36</v>
      </c>
      <c r="D14" s="58" t="s">
        <v>37</v>
      </c>
      <c r="E14" s="58" t="s">
        <v>38</v>
      </c>
      <c r="F14" s="58" t="s">
        <v>39</v>
      </c>
      <c r="G14" s="58" t="s">
        <v>40</v>
      </c>
    </row>
    <row r="15" spans="1:7">
      <c r="A15" s="58" t="s">
        <v>41</v>
      </c>
      <c r="B15" s="59">
        <v>0.06</v>
      </c>
      <c r="C15" s="59">
        <v>0.03</v>
      </c>
      <c r="D15" s="59">
        <v>0</v>
      </c>
      <c r="E15" s="59">
        <v>-0.03</v>
      </c>
      <c r="F15" s="59">
        <v>-0.06</v>
      </c>
      <c r="G15" s="60"/>
    </row>
    <row r="16" spans="1:7">
      <c r="A16" s="58" t="s">
        <v>42</v>
      </c>
      <c r="B16" s="61"/>
      <c r="C16" s="61"/>
      <c r="D16" s="61"/>
      <c r="E16" s="61"/>
      <c r="F16" s="61"/>
      <c r="G16" s="61"/>
    </row>
    <row r="17" spans="1:7">
      <c r="A17" s="58" t="s">
        <v>43</v>
      </c>
      <c r="B17" s="61"/>
      <c r="C17" s="61"/>
      <c r="D17" s="61"/>
      <c r="E17" s="61"/>
      <c r="F17" s="61"/>
      <c r="G17" s="61"/>
    </row>
    <row r="18" spans="1:7">
      <c r="A18" s="58" t="s">
        <v>44</v>
      </c>
      <c r="B18" s="61"/>
      <c r="C18" s="61"/>
      <c r="D18" s="61"/>
      <c r="E18" s="61"/>
      <c r="F18" s="61"/>
      <c r="G18" s="61"/>
    </row>
    <row r="19" spans="1:7">
      <c r="A19" s="58" t="s">
        <v>45</v>
      </c>
      <c r="B19" s="61"/>
      <c r="C19" s="61"/>
      <c r="D19" s="61"/>
      <c r="E19" s="61"/>
      <c r="F19" s="61"/>
      <c r="G19" s="61"/>
    </row>
    <row r="20" spans="1:7">
      <c r="A20" s="58" t="s">
        <v>46</v>
      </c>
      <c r="B20" s="61"/>
      <c r="C20" s="61"/>
      <c r="D20" s="61"/>
      <c r="E20" s="61"/>
      <c r="F20" s="61"/>
      <c r="G20" s="61"/>
    </row>
    <row r="21" spans="1:7">
      <c r="A21" s="62" t="s">
        <v>73</v>
      </c>
      <c r="B21" s="63">
        <f>COUNTIF(B16:B20,"x")</f>
        <v>0</v>
      </c>
      <c r="C21" s="63">
        <f t="shared" ref="C21:E21" si="0">COUNTIF(C16:C20,"x")</f>
        <v>0</v>
      </c>
      <c r="D21" s="63">
        <f t="shared" si="0"/>
        <v>0</v>
      </c>
      <c r="E21" s="63">
        <f t="shared" si="0"/>
        <v>0</v>
      </c>
      <c r="F21" s="63">
        <f>COUNTIF(F16:F20,"x")</f>
        <v>0</v>
      </c>
      <c r="G21" s="64"/>
    </row>
    <row r="22" spans="1:7">
      <c r="A22" s="62" t="s">
        <v>47</v>
      </c>
      <c r="B22" s="65">
        <f>B15*B21</f>
        <v>0</v>
      </c>
      <c r="C22" s="65">
        <f t="shared" ref="C22:F22" si="1">C15*C21</f>
        <v>0</v>
      </c>
      <c r="D22" s="65">
        <f t="shared" si="1"/>
        <v>0</v>
      </c>
      <c r="E22" s="65">
        <f t="shared" si="1"/>
        <v>0</v>
      </c>
      <c r="F22" s="65">
        <f t="shared" si="1"/>
        <v>0</v>
      </c>
      <c r="G22" s="64"/>
    </row>
    <row r="24" spans="1:7">
      <c r="A24" s="52" t="s">
        <v>74</v>
      </c>
    </row>
    <row r="26" spans="1:7">
      <c r="A26" s="55" t="s">
        <v>75</v>
      </c>
      <c r="B26" s="66" t="e">
        <f>B10+(B10*B22)+(B10*C22)+(B10*D22)+(B10*E22)+(B10*F22)</f>
        <v>#N/A</v>
      </c>
    </row>
  </sheetData>
  <mergeCells count="1">
    <mergeCell ref="B6:D6"/>
  </mergeCells>
  <dataValidations count="1">
    <dataValidation type="list" allowBlank="1" showInputMessage="1" showErrorMessage="1" sqref="B16:G20" xr:uid="{80DF66AE-4911-4115-AECB-92569803F013}">
      <formula1>$J$2:$J$4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C76C5-EFB3-48FA-8EE6-2FEB9E4677D4}">
  <sheetPr codeName="Feuil4"/>
  <dimension ref="A1:B32"/>
  <sheetViews>
    <sheetView workbookViewId="0">
      <selection sqref="A1:B32"/>
    </sheetView>
  </sheetViews>
  <sheetFormatPr baseColWidth="10" defaultRowHeight="15"/>
  <cols>
    <col min="1" max="1" width="11.42578125" customWidth="1"/>
  </cols>
  <sheetData>
    <row r="1" spans="1:2">
      <c r="A1" s="52" t="s">
        <v>76</v>
      </c>
      <c r="B1" s="48"/>
    </row>
    <row r="2" spans="1:2">
      <c r="A2" s="48"/>
      <c r="B2" s="48"/>
    </row>
    <row r="3" spans="1:2">
      <c r="A3" s="67"/>
      <c r="B3" s="68" t="s">
        <v>77</v>
      </c>
    </row>
    <row r="4" spans="1:2">
      <c r="A4" s="67"/>
      <c r="B4" s="68"/>
    </row>
    <row r="5" spans="1:2">
      <c r="A5" s="41"/>
      <c r="B5" s="69">
        <v>13.87</v>
      </c>
    </row>
    <row r="6" spans="1:2">
      <c r="A6" s="41"/>
      <c r="B6" s="69">
        <v>14.25</v>
      </c>
    </row>
    <row r="7" spans="1:2">
      <c r="A7" s="41"/>
      <c r="B7" s="69">
        <v>14.63</v>
      </c>
    </row>
    <row r="8" spans="1:2">
      <c r="A8" s="41"/>
      <c r="B8" s="69">
        <v>15.01</v>
      </c>
    </row>
    <row r="9" spans="1:2">
      <c r="A9" s="41"/>
      <c r="B9" s="69">
        <v>15.39</v>
      </c>
    </row>
    <row r="10" spans="1:2">
      <c r="A10" s="41"/>
      <c r="B10" s="69">
        <v>15.39</v>
      </c>
    </row>
    <row r="11" spans="1:2">
      <c r="A11" s="41"/>
      <c r="B11" s="69">
        <v>15.39</v>
      </c>
    </row>
    <row r="12" spans="1:2">
      <c r="A12" s="41"/>
      <c r="B12" s="69">
        <v>15.39</v>
      </c>
    </row>
    <row r="13" spans="1:2">
      <c r="A13" s="41"/>
      <c r="B13" s="69">
        <v>11.62</v>
      </c>
    </row>
    <row r="14" spans="1:2">
      <c r="A14" s="41"/>
      <c r="B14" s="69">
        <v>12.37</v>
      </c>
    </row>
    <row r="15" spans="1:2">
      <c r="A15" s="41"/>
      <c r="B15" s="69">
        <v>13.12</v>
      </c>
    </row>
    <row r="16" spans="1:2">
      <c r="A16" s="41"/>
      <c r="B16" s="69">
        <v>13.87</v>
      </c>
    </row>
    <row r="17" spans="1:2">
      <c r="A17" s="41"/>
      <c r="B17" s="69">
        <v>14.63</v>
      </c>
    </row>
    <row r="18" spans="1:2">
      <c r="A18" s="41"/>
      <c r="B18" s="69">
        <v>15.39</v>
      </c>
    </row>
    <row r="19" spans="1:2">
      <c r="A19" s="41"/>
      <c r="B19" s="69">
        <v>15.39</v>
      </c>
    </row>
    <row r="20" spans="1:2">
      <c r="A20" s="41"/>
      <c r="B20" s="41">
        <v>10</v>
      </c>
    </row>
    <row r="21" spans="1:2">
      <c r="A21" s="41"/>
      <c r="B21" s="41">
        <v>10.9</v>
      </c>
    </row>
    <row r="22" spans="1:2">
      <c r="A22" s="41"/>
      <c r="B22" s="41">
        <v>11.8</v>
      </c>
    </row>
    <row r="23" spans="1:2">
      <c r="A23" s="41"/>
      <c r="B23" s="41">
        <v>12.25</v>
      </c>
    </row>
    <row r="24" spans="1:2">
      <c r="A24" s="41"/>
      <c r="B24" s="41">
        <v>12.7</v>
      </c>
    </row>
    <row r="25" spans="1:2">
      <c r="A25" s="41"/>
      <c r="B25" s="41">
        <v>13.15</v>
      </c>
    </row>
    <row r="26" spans="1:2">
      <c r="A26" s="41"/>
      <c r="B26" s="41">
        <v>13.6</v>
      </c>
    </row>
    <row r="27" spans="1:2">
      <c r="A27" s="41"/>
      <c r="B27" s="41">
        <v>14.05</v>
      </c>
    </row>
    <row r="28" spans="1:2">
      <c r="A28" s="41"/>
      <c r="B28" s="41">
        <v>14.95</v>
      </c>
    </row>
    <row r="29" spans="1:2">
      <c r="A29" s="41"/>
      <c r="B29" s="41">
        <v>14.95</v>
      </c>
    </row>
    <row r="30" spans="1:2">
      <c r="A30" s="41"/>
      <c r="B30" s="41">
        <v>15.4</v>
      </c>
    </row>
    <row r="31" spans="1:2">
      <c r="A31" s="41"/>
      <c r="B31" s="41">
        <v>15.4</v>
      </c>
    </row>
    <row r="32" spans="1:2">
      <c r="A32" s="41"/>
      <c r="B32" s="41">
        <v>15.4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DCD0C-13E9-4144-9424-F1418EC15E53}">
  <sheetPr codeName="Feuil1"/>
  <dimension ref="A1:C5"/>
  <sheetViews>
    <sheetView tabSelected="1" workbookViewId="0">
      <selection activeCell="C13" sqref="C13"/>
    </sheetView>
  </sheetViews>
  <sheetFormatPr baseColWidth="10" defaultRowHeight="15"/>
  <cols>
    <col min="1" max="1" width="14.85546875" style="72" customWidth="1"/>
    <col min="2" max="2" width="17.140625" customWidth="1"/>
  </cols>
  <sheetData>
    <row r="1" spans="1:3">
      <c r="A1" s="71" t="s">
        <v>78</v>
      </c>
      <c r="B1" s="71" t="s">
        <v>79</v>
      </c>
      <c r="C1" s="71" t="s">
        <v>80</v>
      </c>
    </row>
    <row r="2" spans="1:3">
      <c r="A2" s="72" t="s">
        <v>0</v>
      </c>
      <c r="B2" t="s">
        <v>81</v>
      </c>
      <c r="C2" s="70">
        <v>23638</v>
      </c>
    </row>
    <row r="3" spans="1:3">
      <c r="A3" s="72" t="s">
        <v>1</v>
      </c>
      <c r="B3" t="s">
        <v>82</v>
      </c>
      <c r="C3" s="70">
        <v>23240</v>
      </c>
    </row>
    <row r="4" spans="1:3">
      <c r="A4" s="72" t="s">
        <v>2</v>
      </c>
      <c r="B4" t="s">
        <v>83</v>
      </c>
      <c r="C4" s="70">
        <v>22843</v>
      </c>
    </row>
    <row r="5" spans="1:3">
      <c r="A5" s="93" t="s">
        <v>84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Fiche</vt:lpstr>
      <vt:lpstr>Calcul</vt:lpstr>
      <vt:lpstr>Bareme</vt:lpstr>
      <vt:lpstr>Système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Francine Lagrange</dc:creator>
  <cp:lastModifiedBy>Veronique MOIZAN</cp:lastModifiedBy>
  <dcterms:created xsi:type="dcterms:W3CDTF">2024-12-19T13:51:10Z</dcterms:created>
  <dcterms:modified xsi:type="dcterms:W3CDTF">2025-01-21T14:31:59Z</dcterms:modified>
</cp:coreProperties>
</file>