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8227"/>
  <workbookPr codeName="ThisWorkbook" defaultThemeVersion="124226"/>
  <mc:AlternateContent xmlns:mc="http://schemas.openxmlformats.org/markup-compatibility/2006">
    <mc:Choice Requires="x15">
      <x15ac:absPath xmlns:x15ac="http://schemas.microsoft.com/office/spreadsheetml/2010/11/ac" url="C:\Users\veron\Desktop\"/>
    </mc:Choice>
  </mc:AlternateContent>
  <xr:revisionPtr revIDLastSave="0" documentId="8_{60442FEC-CB27-4F8A-ADDD-666ECF369098}" xr6:coauthVersionLast="47" xr6:coauthVersionMax="47" xr10:uidLastSave="{00000000-0000-0000-0000-000000000000}"/>
  <bookViews>
    <workbookView xWindow="-120" yWindow="-120" windowWidth="29040" windowHeight="15720" activeTab="1" xr2:uid="{00000000-000D-0000-FFFF-FFFF00000000}"/>
  </bookViews>
  <sheets>
    <sheet name="1_Fiche_notat" sheetId="1" r:id="rId1"/>
    <sheet name="2_Calcul_auto_Note" sheetId="3" r:id="rId2"/>
    <sheet name="3_BAREME_NOTATION_CEA" sheetId="2" r:id="rId3"/>
  </sheets>
  <definedNames>
    <definedName name="_xlnm._FilterDatabase" localSheetId="2" hidden="1">'3_BAREME_NOTATION_CEA'!$C$4:$C$33</definedName>
    <definedName name="_xlnm.Print_Area" localSheetId="0">'1_Fiche_notat'!$A$1:$I$105</definedName>
    <definedName name="_xlnm.Print_Area" localSheetId="1">'2_Calcul_auto_Note'!$A$1:$I$27</definedName>
    <definedName name="_xlnm.Print_Area" localSheetId="2">'3_BAREME_NOTATION_CEA'!$A$1:$C$40</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C10" i="3" l="1"/>
  <c r="D56" i="1"/>
  <c r="E56" i="1"/>
  <c r="F56" i="1"/>
  <c r="G56" i="1"/>
  <c r="D57" i="1"/>
  <c r="E57" i="1"/>
  <c r="F57" i="1"/>
  <c r="G57" i="1"/>
  <c r="C57" i="1"/>
  <c r="C56" i="1"/>
  <c r="D55" i="1"/>
  <c r="E55" i="1"/>
  <c r="F55" i="1"/>
  <c r="G55" i="1"/>
  <c r="C55" i="1"/>
  <c r="D54" i="1"/>
  <c r="E54" i="1"/>
  <c r="F54" i="1"/>
  <c r="G54" i="1"/>
  <c r="C54" i="1"/>
  <c r="D53" i="1"/>
  <c r="E53" i="1"/>
  <c r="F53" i="1"/>
  <c r="G53" i="1"/>
  <c r="C53" i="1"/>
  <c r="G21" i="3"/>
  <c r="G22" i="3" s="1"/>
  <c r="G58" i="1" s="1"/>
  <c r="D21" i="3"/>
  <c r="D22" i="3" s="1"/>
  <c r="D58" i="1" s="1"/>
  <c r="E21" i="3"/>
  <c r="E22" i="3" s="1"/>
  <c r="E58" i="1" s="1"/>
  <c r="F21" i="3"/>
  <c r="F22" i="3" s="1"/>
  <c r="F58" i="1" s="1"/>
  <c r="C21" i="3"/>
  <c r="C22" i="3" s="1"/>
  <c r="C58" i="1" s="1"/>
  <c r="G49" i="1" l="1"/>
  <c r="C26" i="3" l="1"/>
  <c r="G60" i="1" s="1"/>
</calcChain>
</file>

<file path=xl/sharedStrings.xml><?xml version="1.0" encoding="utf-8"?>
<sst xmlns="http://schemas.openxmlformats.org/spreadsheetml/2006/main" count="92" uniqueCount="76">
  <si>
    <t>FICHE DE NOTATION</t>
  </si>
  <si>
    <t>Corps d’encadrement et d’application</t>
  </si>
  <si>
    <r>
      <t>Grade</t>
    </r>
    <r>
      <rPr>
        <sz val="11"/>
        <color theme="1"/>
        <rFont val="Calibri"/>
        <family val="2"/>
        <scheme val="minor"/>
      </rPr>
      <t> </t>
    </r>
    <r>
      <rPr>
        <sz val="11"/>
        <color theme="1"/>
        <rFont val="Marianne"/>
        <family val="3"/>
      </rPr>
      <t>:</t>
    </r>
  </si>
  <si>
    <r>
      <t>NOM</t>
    </r>
    <r>
      <rPr>
        <sz val="10"/>
        <color theme="1"/>
        <rFont val="Calibri"/>
        <family val="2"/>
        <scheme val="minor"/>
      </rPr>
      <t> </t>
    </r>
    <r>
      <rPr>
        <sz val="10"/>
        <color theme="1"/>
        <rFont val="Marianne"/>
        <family val="3"/>
      </rPr>
      <t>:</t>
    </r>
  </si>
  <si>
    <r>
      <t>Affectation</t>
    </r>
    <r>
      <rPr>
        <sz val="10"/>
        <color theme="1"/>
        <rFont val="Calibri"/>
        <family val="2"/>
        <scheme val="minor"/>
      </rPr>
      <t> </t>
    </r>
    <r>
      <rPr>
        <sz val="10"/>
        <color theme="1"/>
        <rFont val="Marianne"/>
        <family val="3"/>
      </rPr>
      <t>:</t>
    </r>
  </si>
  <si>
    <r>
      <t>NOM MARITAL</t>
    </r>
    <r>
      <rPr>
        <sz val="10"/>
        <color theme="1"/>
        <rFont val="Calibri"/>
        <family val="2"/>
        <scheme val="minor"/>
      </rPr>
      <t> </t>
    </r>
    <r>
      <rPr>
        <sz val="10"/>
        <color theme="1"/>
        <rFont val="Marianne"/>
        <family val="3"/>
      </rPr>
      <t>:</t>
    </r>
  </si>
  <si>
    <r>
      <t>Prénoms</t>
    </r>
    <r>
      <rPr>
        <sz val="10"/>
        <color theme="1"/>
        <rFont val="Calibri"/>
        <family val="2"/>
        <scheme val="minor"/>
      </rPr>
      <t> </t>
    </r>
    <r>
      <rPr>
        <sz val="10"/>
        <color theme="1"/>
        <rFont val="Marianne"/>
        <family val="3"/>
      </rPr>
      <t>:</t>
    </r>
  </si>
  <si>
    <r>
      <t>Né(e) le</t>
    </r>
    <r>
      <rPr>
        <sz val="10"/>
        <color theme="1"/>
        <rFont val="Calibri"/>
        <family val="2"/>
        <scheme val="minor"/>
      </rPr>
      <t> </t>
    </r>
    <r>
      <rPr>
        <sz val="10"/>
        <color theme="1"/>
        <rFont val="Marianne"/>
        <family val="3"/>
      </rPr>
      <t>:</t>
    </r>
  </si>
  <si>
    <r>
      <t>Date d’élévation</t>
    </r>
    <r>
      <rPr>
        <sz val="10"/>
        <color theme="1"/>
        <rFont val="Calibri"/>
        <family val="2"/>
        <scheme val="minor"/>
      </rPr>
      <t> </t>
    </r>
    <r>
      <rPr>
        <sz val="10"/>
        <color theme="1"/>
        <rFont val="Marianne"/>
        <family val="3"/>
      </rPr>
      <t>:</t>
    </r>
  </si>
  <si>
    <r>
      <t>à</t>
    </r>
    <r>
      <rPr>
        <sz val="10"/>
        <color theme="1"/>
        <rFont val="Calibri"/>
        <family val="2"/>
        <scheme val="minor"/>
      </rPr>
      <t> </t>
    </r>
    <r>
      <rPr>
        <sz val="10"/>
        <color theme="1"/>
        <rFont val="Marianne"/>
        <family val="3"/>
      </rPr>
      <t>:</t>
    </r>
  </si>
  <si>
    <t>NOTE CHIFFREE</t>
  </si>
  <si>
    <r>
      <t>Critères</t>
    </r>
    <r>
      <rPr>
        <b/>
        <u/>
        <sz val="10"/>
        <color theme="1"/>
        <rFont val="Calibri"/>
        <family val="2"/>
        <scheme val="minor"/>
      </rPr>
      <t> </t>
    </r>
    <r>
      <rPr>
        <b/>
        <u/>
        <sz val="10"/>
        <color theme="1"/>
        <rFont val="Marianne"/>
        <family val="3"/>
      </rPr>
      <t>:</t>
    </r>
  </si>
  <si>
    <t>1. Connaissances professionnelles et volonté de perfectionnement</t>
  </si>
  <si>
    <t>2. Qualité des relations professionnelles</t>
  </si>
  <si>
    <t>3. Disponibilité au service, capacité d’adaptation et d’initiative</t>
  </si>
  <si>
    <t>4. Qualité de la tenue et de l’expression</t>
  </si>
  <si>
    <t>5. Ascendant sur la population pénale et efficacité des techniques utilisées</t>
  </si>
  <si>
    <r>
      <t>Echelon</t>
    </r>
    <r>
      <rPr>
        <sz val="10"/>
        <color theme="1"/>
        <rFont val="Calibri"/>
        <family val="2"/>
        <scheme val="minor"/>
      </rPr>
      <t> </t>
    </r>
    <r>
      <rPr>
        <sz val="10"/>
        <color theme="1"/>
        <rFont val="Marianne"/>
        <family val="3"/>
      </rPr>
      <t xml:space="preserve">: </t>
    </r>
  </si>
  <si>
    <r>
      <t>Note de base</t>
    </r>
    <r>
      <rPr>
        <sz val="10"/>
        <color theme="1"/>
        <rFont val="Calibri"/>
        <family val="2"/>
        <scheme val="minor"/>
      </rPr>
      <t> </t>
    </r>
    <r>
      <rPr>
        <sz val="10"/>
        <color theme="1"/>
        <rFont val="Marianne"/>
        <family val="3"/>
      </rPr>
      <t>:</t>
    </r>
  </si>
  <si>
    <t>Très bien</t>
  </si>
  <si>
    <t>Bien</t>
  </si>
  <si>
    <t>Moyen</t>
  </si>
  <si>
    <t>Insuffisant</t>
  </si>
  <si>
    <t>Très insuffisant</t>
  </si>
  <si>
    <t>Report</t>
  </si>
  <si>
    <t>coefficients</t>
  </si>
  <si>
    <t>critère n° 1</t>
  </si>
  <si>
    <t>critère n° 2</t>
  </si>
  <si>
    <t>critère n° 3</t>
  </si>
  <si>
    <t>critère n° 4</t>
  </si>
  <si>
    <t>critère n° 5</t>
  </si>
  <si>
    <t>Somme colonnes</t>
  </si>
  <si>
    <r>
      <t>Note définitive</t>
    </r>
    <r>
      <rPr>
        <b/>
        <sz val="10"/>
        <color theme="1"/>
        <rFont val="Calibri"/>
        <family val="2"/>
        <scheme val="minor"/>
      </rPr>
      <t> </t>
    </r>
    <r>
      <rPr>
        <b/>
        <sz val="10"/>
        <color theme="1"/>
        <rFont val="Marianne"/>
        <family val="3"/>
      </rPr>
      <t xml:space="preserve">: </t>
    </r>
  </si>
  <si>
    <t>APPRECIATIONS GENERALES</t>
  </si>
  <si>
    <r>
      <t>APPRECIATIONS GENERALES DU CHEF DE SERVICE NOTATEUR</t>
    </r>
    <r>
      <rPr>
        <b/>
        <sz val="10"/>
        <color theme="1"/>
        <rFont val="Calibri"/>
        <family val="2"/>
        <scheme val="minor"/>
      </rPr>
      <t> </t>
    </r>
    <r>
      <rPr>
        <b/>
        <sz val="10"/>
        <color theme="1"/>
        <rFont val="Marianne"/>
        <family val="3"/>
      </rPr>
      <t>:</t>
    </r>
  </si>
  <si>
    <t>A</t>
  </si>
  <si>
    <t>Le</t>
  </si>
  <si>
    <t>ENTRETIEN D’EVALUATION</t>
  </si>
  <si>
    <r>
      <t>L’entretien d’évaluation a eu lieu le</t>
    </r>
    <r>
      <rPr>
        <sz val="10"/>
        <color theme="1"/>
        <rFont val="Calibri"/>
        <family val="2"/>
        <scheme val="minor"/>
      </rPr>
      <t> </t>
    </r>
    <r>
      <rPr>
        <sz val="10"/>
        <color theme="1"/>
        <rFont val="Marianne"/>
        <family val="3"/>
      </rPr>
      <t>:</t>
    </r>
  </si>
  <si>
    <t>L’agent noté,</t>
  </si>
  <si>
    <t>NOTIFICATION</t>
  </si>
  <si>
    <t>Vœux exprimés par l’intéressé(e)</t>
  </si>
  <si>
    <t xml:space="preserve">Je soussigné(e), reconnais avoir pris connaissance de ma note annuelle </t>
  </si>
  <si>
    <t>, le</t>
  </si>
  <si>
    <r>
      <t xml:space="preserve"> Recours</t>
    </r>
    <r>
      <rPr>
        <sz val="10"/>
        <color theme="1"/>
        <rFont val="Calibri"/>
        <family val="2"/>
        <scheme val="minor"/>
      </rPr>
      <t> </t>
    </r>
    <r>
      <rPr>
        <sz val="10"/>
        <color theme="1"/>
        <rFont val="Marianne"/>
        <family val="3"/>
      </rPr>
      <t>: l’intéressé(e), s’il (si elle) le juge opportun, a la faculté d’exercer</t>
    </r>
    <r>
      <rPr>
        <sz val="10"/>
        <color theme="1"/>
        <rFont val="Calibri"/>
        <family val="2"/>
        <scheme val="minor"/>
      </rPr>
      <t> </t>
    </r>
    <r>
      <rPr>
        <sz val="10"/>
        <color theme="1"/>
        <rFont val="Marianne"/>
        <family val="3"/>
      </rPr>
      <t>:</t>
    </r>
  </si>
  <si>
    <t>5 - Ascendant sur la population pénale</t>
  </si>
  <si>
    <r>
      <t>·</t>
    </r>
    <r>
      <rPr>
        <sz val="7"/>
        <color theme="1"/>
        <rFont val="Times New Roman"/>
        <family val="1"/>
      </rPr>
      <t> </t>
    </r>
    <r>
      <rPr>
        <sz val="10"/>
        <color theme="1"/>
        <rFont val="Marianne"/>
        <family val="3"/>
      </rPr>
      <t xml:space="preserve">Soit un recours hiérarchique devant l’autorité administrative compétente dans un délai de deux mois, </t>
    </r>
  </si>
  <si>
    <r>
      <t>·</t>
    </r>
    <r>
      <rPr>
        <sz val="7"/>
        <color theme="1"/>
        <rFont val="Times New Roman"/>
        <family val="1"/>
      </rPr>
      <t> </t>
    </r>
    <r>
      <rPr>
        <sz val="10"/>
        <color theme="1"/>
        <rFont val="Marianne"/>
        <family val="3"/>
      </rPr>
      <t>Soit un recours contentieux devant le juge administratif dans un délai de deux mois suivant la notification de la présente fiche de notation ou le rejet par l’administration d’un recours administratif préalable. L’introduction d’un recours hiérarchique suspend le délai de recours contentieux.</t>
    </r>
  </si>
  <si>
    <t>GRADE_ECHELON</t>
  </si>
  <si>
    <t>Calcul automatisé - Note corps d'encadrement et d'application</t>
  </si>
  <si>
    <r>
      <t>Note définitive</t>
    </r>
    <r>
      <rPr>
        <sz val="10"/>
        <color theme="1"/>
        <rFont val="Calibri"/>
        <family val="2"/>
        <scheme val="minor"/>
      </rPr>
      <t> </t>
    </r>
    <r>
      <rPr>
        <sz val="10"/>
        <color theme="1"/>
        <rFont val="Marianne"/>
        <family val="3"/>
      </rPr>
      <t>:</t>
    </r>
  </si>
  <si>
    <r>
      <t>Note de base</t>
    </r>
    <r>
      <rPr>
        <b/>
        <sz val="10"/>
        <color theme="1"/>
        <rFont val="Calibri"/>
        <family val="2"/>
        <scheme val="minor"/>
      </rPr>
      <t> </t>
    </r>
    <r>
      <rPr>
        <b/>
        <sz val="10"/>
        <color theme="1"/>
        <rFont val="Marianne"/>
        <family val="3"/>
      </rPr>
      <t>:</t>
    </r>
  </si>
  <si>
    <t>Champs renseignés autoimatiquement</t>
  </si>
  <si>
    <t>x</t>
  </si>
  <si>
    <r>
      <t>1/ Sélectionner le grade et l'échelon</t>
    </r>
    <r>
      <rPr>
        <b/>
        <u/>
        <sz val="10"/>
        <color theme="1"/>
        <rFont val="Calibri"/>
        <family val="2"/>
        <scheme val="minor"/>
      </rPr>
      <t xml:space="preserve"> via la liste déroulante</t>
    </r>
  </si>
  <si>
    <t>Nb "x"</t>
  </si>
  <si>
    <r>
      <t xml:space="preserve">4/ La note définitive est déduite </t>
    </r>
    <r>
      <rPr>
        <b/>
        <u/>
        <sz val="10"/>
        <color theme="1"/>
        <rFont val="Calibri"/>
        <family val="2"/>
        <scheme val="minor"/>
      </rPr>
      <t>de manière automatique</t>
    </r>
    <r>
      <rPr>
        <b/>
        <sz val="10"/>
        <color theme="1"/>
        <rFont val="Calibri"/>
        <family val="2"/>
        <scheme val="minor"/>
      </rPr>
      <t xml:space="preserve"> à partir de la note de base et du tableau</t>
    </r>
  </si>
  <si>
    <r>
      <t xml:space="preserve">2/ La note moyenne est déduite </t>
    </r>
    <r>
      <rPr>
        <b/>
        <u/>
        <sz val="10"/>
        <color theme="1"/>
        <rFont val="Calibri"/>
        <family val="2"/>
        <scheme val="minor"/>
      </rPr>
      <t>de manière automatique</t>
    </r>
    <r>
      <rPr>
        <b/>
        <sz val="10"/>
        <color theme="1"/>
        <rFont val="Calibri"/>
        <family val="2"/>
        <scheme val="minor"/>
      </rPr>
      <t xml:space="preserve"> à partir du grade_échelon</t>
    </r>
  </si>
  <si>
    <r>
      <t>3/ Insérer les croix via la liste déroulante [</t>
    </r>
    <r>
      <rPr>
        <b/>
        <u/>
        <sz val="10"/>
        <color theme="1"/>
        <rFont val="Calibri"/>
        <family val="2"/>
        <scheme val="minor"/>
      </rPr>
      <t>la somme est déduite de manière automatique</t>
    </r>
    <r>
      <rPr>
        <b/>
        <sz val="10"/>
        <color theme="1"/>
        <rFont val="Calibri"/>
        <family val="2"/>
        <scheme val="minor"/>
      </rPr>
      <t>]</t>
    </r>
  </si>
  <si>
    <t>Critères communs</t>
  </si>
  <si>
    <t>Critères spécifiques</t>
  </si>
  <si>
    <t>Surveillants spécialisés :</t>
  </si>
  <si>
    <t>Surveillants non spécialisés :</t>
  </si>
  <si>
    <t>1. Connaissances professionnelles, sens de l’organisation et du commandement</t>
  </si>
  <si>
    <t>2. Qualité des relations professionnelles internes et externes</t>
  </si>
  <si>
    <t>3. Esprit d’initiative et capacité de réagir à l’imprévu</t>
  </si>
  <si>
    <t>4. Disponibilité au service et volonté de perfectionnement</t>
  </si>
  <si>
    <t>5. Ascendant sur la population pénale et capacité à gérer les conflits</t>
  </si>
  <si>
    <t>Critères</t>
  </si>
  <si>
    <t xml:space="preserve"> barème </t>
  </si>
  <si>
    <r>
      <t>Grade au 31/12/2024</t>
    </r>
    <r>
      <rPr>
        <sz val="10"/>
        <rFont val="Calibri"/>
        <family val="2"/>
        <scheme val="minor"/>
      </rPr>
      <t> </t>
    </r>
    <r>
      <rPr>
        <sz val="10"/>
        <rFont val="Marianne"/>
        <family val="3"/>
      </rPr>
      <t>:</t>
    </r>
  </si>
  <si>
    <r>
      <t>Echelon au 31/12/2024</t>
    </r>
    <r>
      <rPr>
        <sz val="10"/>
        <rFont val="Calibri"/>
        <family val="2"/>
        <scheme val="minor"/>
      </rPr>
      <t> </t>
    </r>
    <r>
      <rPr>
        <sz val="10"/>
        <rFont val="Marianne"/>
        <family val="3"/>
      </rPr>
      <t>:</t>
    </r>
  </si>
  <si>
    <t xml:space="preserve">Nom et signature du </t>
  </si>
  <si>
    <t xml:space="preserve">OBSERVATIONS EVENTUELLES </t>
  </si>
  <si>
    <t xml:space="preserve">Grades décret </t>
  </si>
  <si>
    <t>Barême de notation du corps d'encadrement et d'application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</si>
</sst>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
  </numFmts>
  <fonts count="27">
    <font>
      <sz val="11"/>
      <color theme="1"/>
      <name val="Calibri"/>
      <family val="2"/>
      <scheme val="minor"/>
    </font>
    <font>
      <sz val="10"/>
      <color theme="1"/>
      <name val="Marianne"/>
      <family val="3"/>
    </font>
    <font>
      <b/>
      <sz val="11"/>
      <color theme="1"/>
      <name val="Marianne"/>
      <family val="3"/>
    </font>
    <font>
      <sz val="11"/>
      <color theme="1"/>
      <name val="Marianne"/>
      <family val="3"/>
    </font>
    <font>
      <sz val="10"/>
      <color theme="1"/>
      <name val="Calibri"/>
      <family val="2"/>
      <scheme val="minor"/>
    </font>
    <font>
      <b/>
      <u/>
      <sz val="11"/>
      <color theme="1"/>
      <name val="Marianne"/>
      <family val="3"/>
    </font>
    <font>
      <b/>
      <u/>
      <sz val="10"/>
      <color theme="1"/>
      <name val="Marianne"/>
      <family val="3"/>
    </font>
    <font>
      <b/>
      <u/>
      <sz val="10"/>
      <color theme="1"/>
      <name val="Calibri"/>
      <family val="2"/>
      <scheme val="minor"/>
    </font>
    <font>
      <b/>
      <sz val="10"/>
      <color theme="1"/>
      <name val="Marianne"/>
      <family val="3"/>
    </font>
    <font>
      <b/>
      <sz val="10"/>
      <color theme="1"/>
      <name val="Calibri"/>
      <family val="2"/>
      <scheme val="minor"/>
    </font>
    <font>
      <sz val="9"/>
      <color theme="1"/>
      <name val="Calibri"/>
      <family val="2"/>
      <scheme val="minor"/>
    </font>
    <font>
      <sz val="9"/>
      <color theme="1"/>
      <name val="Marianne"/>
      <family val="3"/>
    </font>
    <font>
      <b/>
      <sz val="9"/>
      <color theme="1"/>
      <name val="Marianne"/>
      <family val="3"/>
    </font>
    <font>
      <b/>
      <sz val="9"/>
      <color theme="1"/>
      <name val="Calibri"/>
      <family val="2"/>
      <scheme val="minor"/>
    </font>
    <font>
      <sz val="10"/>
      <color theme="1"/>
      <name val="Symbol"/>
      <family val="1"/>
      <charset val="2"/>
    </font>
    <font>
      <sz val="7"/>
      <color theme="1"/>
      <name val="Times New Roman"/>
      <family val="1"/>
    </font>
    <font>
      <b/>
      <sz val="12"/>
      <color theme="1"/>
      <name val="Marianne"/>
      <family val="3"/>
    </font>
    <font>
      <u/>
      <sz val="10"/>
      <color theme="1"/>
      <name val="Calibri"/>
      <family val="2"/>
      <scheme val="minor"/>
    </font>
    <font>
      <b/>
      <sz val="12"/>
      <color theme="1"/>
      <name val="Calibri"/>
      <family val="2"/>
      <scheme val="minor"/>
    </font>
    <font>
      <b/>
      <i/>
      <sz val="10"/>
      <color theme="1"/>
      <name val="Calibri"/>
      <family val="2"/>
      <scheme val="minor"/>
    </font>
    <font>
      <sz val="8"/>
      <color theme="1"/>
      <name val="Calibri"/>
      <family val="2"/>
      <scheme val="minor"/>
    </font>
    <font>
      <i/>
      <sz val="8"/>
      <color theme="1"/>
      <name val="Calibri"/>
      <family val="2"/>
      <scheme val="minor"/>
    </font>
    <font>
      <b/>
      <u/>
      <sz val="10"/>
      <name val="Marianne"/>
      <family val="3"/>
    </font>
    <font>
      <sz val="10"/>
      <name val="Marianne"/>
      <family val="3"/>
    </font>
    <font>
      <sz val="10"/>
      <name val="Calibri"/>
      <family val="2"/>
      <scheme val="minor"/>
    </font>
    <font>
      <b/>
      <sz val="10"/>
      <color theme="0"/>
      <name val="Calibri"/>
      <family val="2"/>
      <scheme val="minor"/>
    </font>
    <font>
      <sz val="10"/>
      <color theme="0"/>
      <name val="Calibri"/>
      <family val="2"/>
      <scheme val="minor"/>
    </font>
  </fonts>
  <fills count="5">
    <fill>
      <patternFill patternType="none"/>
    </fill>
    <fill>
      <patternFill patternType="gray125"/>
    </fill>
    <fill>
      <patternFill patternType="gray125">
        <fgColor rgb="FF000000"/>
        <bgColor rgb="FFDFDFDF"/>
      </patternFill>
    </fill>
    <fill>
      <patternFill patternType="solid">
        <fgColor theme="3" tint="0.39994506668294322"/>
        <bgColor indexed="64"/>
      </patternFill>
    </fill>
    <fill>
      <patternFill patternType="solid">
        <fgColor theme="7" tint="0.39994506668294322"/>
        <bgColor indexed="64"/>
      </patternFill>
    </fill>
  </fills>
  <borders count="13">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diagonal/>
    </border>
    <border>
      <left/>
      <right/>
      <top style="thin">
        <color auto="1"/>
      </top>
      <bottom/>
      <diagonal/>
    </border>
    <border>
      <left/>
      <right style="thin">
        <color auto="1"/>
      </right>
      <top style="thin">
        <color auto="1"/>
      </top>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
      <left/>
      <right style="thin">
        <color auto="1"/>
      </right>
      <top/>
      <bottom style="thin">
        <color auto="1"/>
      </bottom>
      <diagonal/>
    </border>
    <border>
      <left style="thin">
        <color auto="1"/>
      </left>
      <right/>
      <top style="thin">
        <color auto="1"/>
      </top>
      <bottom style="thin">
        <color auto="1"/>
      </bottom>
      <diagonal/>
    </border>
    <border>
      <left/>
      <right/>
      <top style="thin">
        <color auto="1"/>
      </top>
      <bottom style="thin">
        <color auto="1"/>
      </bottom>
      <diagonal/>
    </border>
    <border>
      <left/>
      <right style="thin">
        <color auto="1"/>
      </right>
      <top style="thin">
        <color auto="1"/>
      </top>
      <bottom style="thin">
        <color auto="1"/>
      </bottom>
      <diagonal/>
    </border>
  </borders>
  <cellStyleXfs count="1">
    <xf numFmtId="0" fontId="0" fillId="0" borderId="0"/>
  </cellStyleXfs>
  <cellXfs count="90">
    <xf numFmtId="0" fontId="0" fillId="0" borderId="0" xfId="0"/>
    <xf numFmtId="0" fontId="1" fillId="0" borderId="0" xfId="0" applyFont="1" applyAlignment="1">
      <alignment vertical="center"/>
    </xf>
    <xf numFmtId="0" fontId="2" fillId="0" borderId="0" xfId="0" applyFont="1" applyAlignment="1">
      <alignment horizontal="center" vertical="center"/>
    </xf>
    <xf numFmtId="0" fontId="6" fillId="0" borderId="0" xfId="0" applyFont="1" applyAlignment="1">
      <alignment vertical="center"/>
    </xf>
    <xf numFmtId="0" fontId="8" fillId="0" borderId="0" xfId="0" applyFont="1" applyAlignment="1">
      <alignment vertical="center"/>
    </xf>
    <xf numFmtId="0" fontId="4" fillId="0" borderId="0" xfId="0" applyFont="1" applyAlignment="1">
      <alignment vertical="center"/>
    </xf>
    <xf numFmtId="0" fontId="3" fillId="0" borderId="0" xfId="0" applyFont="1" applyAlignment="1">
      <alignment vertical="center"/>
    </xf>
    <xf numFmtId="0" fontId="1" fillId="0" borderId="2" xfId="0" applyFont="1" applyBorder="1" applyAlignment="1">
      <alignment vertical="center"/>
    </xf>
    <xf numFmtId="0" fontId="1" fillId="0" borderId="5" xfId="0" applyFont="1" applyBorder="1" applyAlignment="1">
      <alignment vertical="center"/>
    </xf>
    <xf numFmtId="0" fontId="1" fillId="0" borderId="7" xfId="0" applyFont="1" applyBorder="1" applyAlignment="1">
      <alignment vertical="center"/>
    </xf>
    <xf numFmtId="0" fontId="1" fillId="0" borderId="8" xfId="0" applyFont="1" applyBorder="1" applyAlignment="1">
      <alignment vertical="center"/>
    </xf>
    <xf numFmtId="0" fontId="0" fillId="0" borderId="7" xfId="0" applyBorder="1" applyAlignment="1">
      <alignment vertical="center"/>
    </xf>
    <xf numFmtId="0" fontId="8" fillId="0" borderId="2" xfId="0" applyFont="1" applyBorder="1" applyAlignment="1">
      <alignment vertical="center"/>
    </xf>
    <xf numFmtId="0" fontId="1" fillId="0" borderId="6" xfId="0" applyFont="1" applyBorder="1" applyAlignment="1">
      <alignment vertical="center"/>
    </xf>
    <xf numFmtId="0" fontId="0" fillId="0" borderId="0" xfId="0" applyAlignment="1">
      <alignment vertical="center"/>
    </xf>
    <xf numFmtId="0" fontId="10" fillId="0" borderId="1" xfId="0" applyFont="1" applyBorder="1" applyAlignment="1">
      <alignment horizontal="center" vertical="center"/>
    </xf>
    <xf numFmtId="0" fontId="11" fillId="0" borderId="1" xfId="0" applyFont="1" applyBorder="1" applyAlignment="1">
      <alignment horizontal="center" vertical="center"/>
    </xf>
    <xf numFmtId="9" fontId="12" fillId="0" borderId="1" xfId="0" applyNumberFormat="1" applyFont="1" applyBorder="1" applyAlignment="1">
      <alignment horizontal="center" vertical="center"/>
    </xf>
    <xf numFmtId="0" fontId="10" fillId="2" borderId="1" xfId="0" applyFont="1" applyFill="1" applyBorder="1" applyAlignment="1">
      <alignment vertical="center"/>
    </xf>
    <xf numFmtId="0" fontId="13" fillId="0" borderId="1" xfId="0" applyFont="1" applyBorder="1" applyAlignment="1">
      <alignment horizontal="center" vertical="center"/>
    </xf>
    <xf numFmtId="0" fontId="4" fillId="0" borderId="1" xfId="0" applyFont="1" applyBorder="1" applyAlignment="1">
      <alignment vertical="center"/>
    </xf>
    <xf numFmtId="0" fontId="10" fillId="0" borderId="1" xfId="0" applyFont="1" applyBorder="1" applyAlignment="1">
      <alignment vertical="center"/>
    </xf>
    <xf numFmtId="9" fontId="10" fillId="0" borderId="1" xfId="0" applyNumberFormat="1" applyFont="1" applyBorder="1" applyAlignment="1">
      <alignment horizontal="center" vertical="center"/>
    </xf>
    <xf numFmtId="0" fontId="5" fillId="0" borderId="0" xfId="0" applyFont="1" applyAlignment="1">
      <alignment horizontal="centerContinuous" vertical="center"/>
    </xf>
    <xf numFmtId="0" fontId="1" fillId="0" borderId="3" xfId="0" applyFont="1" applyBorder="1" applyAlignment="1">
      <alignment vertical="center"/>
    </xf>
    <xf numFmtId="0" fontId="16" fillId="0" borderId="0" xfId="0" applyFont="1" applyAlignment="1">
      <alignment horizontal="right" vertical="center"/>
    </xf>
    <xf numFmtId="0" fontId="0" fillId="0" borderId="0" xfId="0" applyAlignment="1">
      <alignment horizontal="centerContinuous" vertical="center"/>
    </xf>
    <xf numFmtId="0" fontId="0" fillId="0" borderId="3" xfId="0" applyBorder="1" applyAlignment="1">
      <alignment vertical="center"/>
    </xf>
    <xf numFmtId="0" fontId="0" fillId="0" borderId="4" xfId="0" applyBorder="1" applyAlignment="1">
      <alignment vertical="center"/>
    </xf>
    <xf numFmtId="0" fontId="0" fillId="0" borderId="8" xfId="0" applyBorder="1" applyAlignment="1">
      <alignment vertical="center"/>
    </xf>
    <xf numFmtId="0" fontId="0" fillId="0" borderId="9" xfId="0" applyBorder="1" applyAlignment="1">
      <alignment vertical="center"/>
    </xf>
    <xf numFmtId="0" fontId="9" fillId="0" borderId="0" xfId="0" applyFont="1" applyAlignment="1">
      <alignment vertical="center"/>
    </xf>
    <xf numFmtId="4" fontId="4" fillId="0" borderId="1" xfId="0" applyNumberFormat="1" applyFont="1" applyBorder="1" applyAlignment="1">
      <alignment vertical="center"/>
    </xf>
    <xf numFmtId="0" fontId="17" fillId="0" borderId="0" xfId="0" applyFont="1" applyAlignment="1">
      <alignment vertical="center"/>
    </xf>
    <xf numFmtId="0" fontId="9" fillId="0" borderId="1" xfId="0" applyFont="1" applyBorder="1" applyAlignment="1">
      <alignment vertical="center"/>
    </xf>
    <xf numFmtId="0" fontId="4" fillId="0" borderId="1" xfId="0" applyFont="1" applyBorder="1" applyAlignment="1">
      <alignment horizontal="center" vertical="center"/>
    </xf>
    <xf numFmtId="0" fontId="1" fillId="0" borderId="1" xfId="0" applyFont="1" applyBorder="1" applyAlignment="1">
      <alignment horizontal="center" vertical="center"/>
    </xf>
    <xf numFmtId="9" fontId="8" fillId="0" borderId="1" xfId="0" applyNumberFormat="1" applyFont="1" applyBorder="1" applyAlignment="1">
      <alignment horizontal="center" vertical="center"/>
    </xf>
    <xf numFmtId="0" fontId="4" fillId="2" borderId="1" xfId="0" applyFont="1" applyFill="1" applyBorder="1" applyAlignment="1">
      <alignment vertical="center"/>
    </xf>
    <xf numFmtId="0" fontId="9" fillId="0" borderId="1" xfId="0" applyFont="1" applyBorder="1" applyAlignment="1">
      <alignment horizontal="center" vertical="center"/>
    </xf>
    <xf numFmtId="0" fontId="8" fillId="0" borderId="1" xfId="0" applyFont="1" applyBorder="1" applyAlignment="1">
      <alignment vertical="center"/>
    </xf>
    <xf numFmtId="0" fontId="18" fillId="0" borderId="0" xfId="0" applyFont="1" applyAlignment="1">
      <alignment vertical="center"/>
    </xf>
    <xf numFmtId="0" fontId="4" fillId="4" borderId="0" xfId="0" applyFont="1" applyFill="1" applyAlignment="1">
      <alignment vertical="center"/>
    </xf>
    <xf numFmtId="0" fontId="19" fillId="0" borderId="0" xfId="0" applyFont="1" applyAlignment="1">
      <alignment vertical="center"/>
    </xf>
    <xf numFmtId="0" fontId="9" fillId="4" borderId="1" xfId="0" applyFont="1" applyFill="1" applyBorder="1" applyAlignment="1">
      <alignment horizontal="center" vertical="center"/>
    </xf>
    <xf numFmtId="0" fontId="4" fillId="4" borderId="1" xfId="0" applyFont="1" applyFill="1" applyBorder="1" applyAlignment="1">
      <alignment vertical="center"/>
    </xf>
    <xf numFmtId="9" fontId="4" fillId="4" borderId="1" xfId="0" applyNumberFormat="1" applyFont="1" applyFill="1" applyBorder="1" applyAlignment="1">
      <alignment horizontal="center" vertical="center"/>
    </xf>
    <xf numFmtId="1" fontId="4" fillId="4" borderId="1" xfId="0" applyNumberFormat="1" applyFont="1" applyFill="1" applyBorder="1" applyAlignment="1">
      <alignment horizontal="center" vertical="center"/>
    </xf>
    <xf numFmtId="9" fontId="4" fillId="0" borderId="1" xfId="0" applyNumberFormat="1" applyFont="1" applyBorder="1" applyAlignment="1">
      <alignment horizontal="center" vertical="center"/>
    </xf>
    <xf numFmtId="4" fontId="0" fillId="0" borderId="0" xfId="0" applyNumberFormat="1" applyAlignment="1">
      <alignment vertical="center"/>
    </xf>
    <xf numFmtId="0" fontId="8" fillId="0" borderId="5" xfId="0" applyFont="1" applyBorder="1" applyAlignment="1">
      <alignment vertical="center"/>
    </xf>
    <xf numFmtId="0" fontId="0" fillId="0" borderId="6" xfId="0" applyBorder="1" applyAlignment="1">
      <alignment vertical="center"/>
    </xf>
    <xf numFmtId="0" fontId="0" fillId="0" borderId="5" xfId="0" applyBorder="1" applyAlignment="1">
      <alignment vertical="center"/>
    </xf>
    <xf numFmtId="0" fontId="6" fillId="0" borderId="2" xfId="0" applyFont="1" applyBorder="1" applyAlignment="1">
      <alignment vertical="center"/>
    </xf>
    <xf numFmtId="0" fontId="6" fillId="0" borderId="5" xfId="0" applyFont="1" applyBorder="1" applyAlignment="1">
      <alignment vertical="center"/>
    </xf>
    <xf numFmtId="0" fontId="6" fillId="0" borderId="7" xfId="0" applyFont="1" applyBorder="1" applyAlignment="1">
      <alignment vertical="center"/>
    </xf>
    <xf numFmtId="0" fontId="0" fillId="0" borderId="2" xfId="0" applyBorder="1" applyAlignment="1">
      <alignment vertical="center"/>
    </xf>
    <xf numFmtId="0" fontId="20" fillId="0" borderId="5" xfId="0" applyFont="1" applyBorder="1" applyAlignment="1">
      <alignment horizontal="left" vertical="center"/>
    </xf>
    <xf numFmtId="0" fontId="21" fillId="0" borderId="5" xfId="0" applyFont="1" applyBorder="1" applyAlignment="1">
      <alignment horizontal="left" vertical="center"/>
    </xf>
    <xf numFmtId="0" fontId="20" fillId="0" borderId="5" xfId="0" applyFont="1" applyBorder="1" applyAlignment="1">
      <alignment vertical="center"/>
    </xf>
    <xf numFmtId="0" fontId="0" fillId="0" borderId="6" xfId="0" applyBorder="1" applyAlignment="1">
      <alignment horizontal="centerContinuous" vertical="center"/>
    </xf>
    <xf numFmtId="0" fontId="22" fillId="0" borderId="5" xfId="0" applyFont="1" applyBorder="1" applyAlignment="1">
      <alignment horizontal="centerContinuous" vertical="center"/>
    </xf>
    <xf numFmtId="0" fontId="23" fillId="0" borderId="0" xfId="0" applyFont="1" applyAlignment="1">
      <alignment vertical="center"/>
    </xf>
    <xf numFmtId="0" fontId="25" fillId="3" borderId="1" xfId="0" applyFont="1" applyFill="1" applyBorder="1" applyAlignment="1">
      <alignment horizontal="center" vertical="center"/>
    </xf>
    <xf numFmtId="0" fontId="26" fillId="0" borderId="0" xfId="0" applyFont="1" applyAlignment="1">
      <alignment vertical="center"/>
    </xf>
    <xf numFmtId="0" fontId="25" fillId="3" borderId="1" xfId="0" applyFont="1" applyFill="1" applyBorder="1" applyAlignment="1">
      <alignment horizontal="center" vertical="center" wrapText="1"/>
    </xf>
    <xf numFmtId="0" fontId="6" fillId="0" borderId="5" xfId="0" applyFont="1" applyBorder="1" applyAlignment="1">
      <alignment horizontal="centerContinuous" vertical="center" wrapText="1"/>
    </xf>
    <xf numFmtId="0" fontId="0" fillId="0" borderId="0" xfId="0" applyAlignment="1">
      <alignment horizontal="centerContinuous" vertical="center" wrapText="1"/>
    </xf>
    <xf numFmtId="0" fontId="0" fillId="0" borderId="6" xfId="0" applyBorder="1" applyAlignment="1">
      <alignment horizontal="centerContinuous" vertical="center" wrapText="1"/>
    </xf>
    <xf numFmtId="164" fontId="9" fillId="4" borderId="1" xfId="0" applyNumberFormat="1" applyFont="1" applyFill="1" applyBorder="1" applyAlignment="1">
      <alignment horizontal="center" vertical="center"/>
    </xf>
    <xf numFmtId="0" fontId="2" fillId="0" borderId="10" xfId="0" applyFont="1" applyBorder="1" applyAlignment="1">
      <alignment horizontal="center" vertical="center"/>
    </xf>
    <xf numFmtId="0" fontId="0" fillId="0" borderId="11" xfId="0" applyBorder="1" applyAlignment="1">
      <alignment vertical="center"/>
    </xf>
    <xf numFmtId="0" fontId="0" fillId="0" borderId="12" xfId="0" applyBorder="1" applyAlignment="1">
      <alignment vertical="center"/>
    </xf>
    <xf numFmtId="0" fontId="8" fillId="0" borderId="5" xfId="0" applyFont="1" applyBorder="1" applyAlignment="1">
      <alignment vertical="center"/>
    </xf>
    <xf numFmtId="0" fontId="0" fillId="0" borderId="0" xfId="0" applyAlignment="1">
      <alignment vertical="center"/>
    </xf>
    <xf numFmtId="0" fontId="0" fillId="0" borderId="6" xfId="0" applyBorder="1" applyAlignment="1">
      <alignment vertical="center"/>
    </xf>
    <xf numFmtId="0" fontId="0" fillId="0" borderId="5" xfId="0" applyBorder="1" applyAlignment="1">
      <alignment vertical="center"/>
    </xf>
    <xf numFmtId="0" fontId="8" fillId="0" borderId="0" xfId="0" applyFont="1" applyAlignment="1">
      <alignment horizontal="right" vertical="center"/>
    </xf>
    <xf numFmtId="0" fontId="0" fillId="0" borderId="0" xfId="0" applyAlignment="1">
      <alignment horizontal="right" vertical="center"/>
    </xf>
    <xf numFmtId="0" fontId="14" fillId="0" borderId="5" xfId="0" applyFont="1" applyBorder="1" applyAlignment="1">
      <alignment horizontal="justify" vertical="center" wrapText="1"/>
    </xf>
    <xf numFmtId="0" fontId="0" fillId="0" borderId="0" xfId="0" applyAlignment="1">
      <alignment horizontal="justify" vertical="center" wrapText="1"/>
    </xf>
    <xf numFmtId="0" fontId="0" fillId="0" borderId="6" xfId="0" applyBorder="1" applyAlignment="1">
      <alignment horizontal="justify" vertical="center" wrapText="1"/>
    </xf>
    <xf numFmtId="0" fontId="14" fillId="0" borderId="7" xfId="0" applyFont="1" applyBorder="1" applyAlignment="1">
      <alignment horizontal="justify" vertical="center" wrapText="1"/>
    </xf>
    <xf numFmtId="0" fontId="0" fillId="0" borderId="8" xfId="0" applyBorder="1" applyAlignment="1">
      <alignment horizontal="justify" vertical="center" wrapText="1"/>
    </xf>
    <xf numFmtId="0" fontId="0" fillId="0" borderId="9" xfId="0" applyBorder="1" applyAlignment="1">
      <alignment horizontal="justify" vertical="center" wrapText="1"/>
    </xf>
    <xf numFmtId="0" fontId="10" fillId="0" borderId="3" xfId="0" applyFont="1" applyBorder="1" applyAlignment="1">
      <alignment horizontal="left" vertical="top" wrapText="1"/>
    </xf>
    <xf numFmtId="0" fontId="6" fillId="0" borderId="5" xfId="0" applyFont="1" applyBorder="1" applyAlignment="1">
      <alignment horizontal="center" vertical="center" wrapText="1"/>
    </xf>
    <xf numFmtId="0" fontId="6" fillId="0" borderId="0" xfId="0" applyFont="1" applyAlignment="1">
      <alignment horizontal="center" vertical="center" wrapText="1"/>
    </xf>
    <xf numFmtId="0" fontId="6" fillId="0" borderId="6" xfId="0" applyFont="1" applyBorder="1" applyAlignment="1">
      <alignment horizontal="center" vertical="center" wrapText="1"/>
    </xf>
    <xf numFmtId="0" fontId="9" fillId="0" borderId="1" xfId="0" applyFont="1" applyBorder="1" applyAlignment="1">
      <alignment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twoCellAnchor>
    <xdr:from>
      <xdr:col>1</xdr:col>
      <xdr:colOff>133350</xdr:colOff>
      <xdr:row>0</xdr:row>
      <xdr:rowOff>107950</xdr:rowOff>
    </xdr:from>
    <xdr:to>
      <xdr:col>2</xdr:col>
      <xdr:colOff>533400</xdr:colOff>
      <xdr:row>6</xdr:row>
      <xdr:rowOff>120650</xdr:rowOff>
    </xdr:to>
    <xdr:pic>
      <xdr:nvPicPr>
        <xdr:cNvPr id="3" name="Image 2">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60350" y="107950"/>
          <a:ext cx="1708150" cy="12065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pageSetUpPr fitToPage="1"/>
  </sheetPr>
  <dimension ref="B2:N105"/>
  <sheetViews>
    <sheetView showGridLines="0" topLeftCell="A59" zoomScale="75" zoomScaleNormal="75" workbookViewId="0">
      <selection activeCell="B104" sqref="B104"/>
    </sheetView>
  </sheetViews>
  <sheetFormatPr baseColWidth="10" defaultColWidth="11.42578125" defaultRowHeight="15"/>
  <cols>
    <col min="1" max="1" width="1.7109375" style="14" customWidth="1"/>
    <col min="2" max="8" width="18.7109375" style="14" customWidth="1"/>
    <col min="9" max="9" width="1.7109375" style="14" customWidth="1"/>
    <col min="10" max="16384" width="11.42578125" style="14"/>
  </cols>
  <sheetData>
    <row r="2" spans="2:8" ht="18.75">
      <c r="H2" s="25"/>
    </row>
    <row r="3" spans="2:8" ht="16.5">
      <c r="H3" s="25"/>
    </row>
    <row r="9" spans="2:8">
      <c r="F9" s="1"/>
    </row>
    <row r="10" spans="2:8">
      <c r="F10" s="1"/>
    </row>
    <row r="11" spans="2:8" ht="15.75">
      <c r="F11" s="1"/>
    </row>
    <row r="12" spans="2:8" ht="20.100000000000001" customHeight="1">
      <c r="B12" s="70" t="s">
        <v>0</v>
      </c>
      <c r="C12" s="71"/>
      <c r="D12" s="71"/>
      <c r="E12" s="71"/>
      <c r="F12" s="71"/>
      <c r="G12" s="71"/>
      <c r="H12" s="72"/>
    </row>
    <row r="13" spans="2:8" ht="18">
      <c r="B13" s="2"/>
    </row>
    <row r="14" spans="2:8" ht="15.75">
      <c r="B14" s="23" t="s">
        <v>1</v>
      </c>
      <c r="C14" s="26"/>
      <c r="D14" s="26"/>
      <c r="E14" s="26"/>
      <c r="F14" s="26"/>
      <c r="G14" s="26"/>
      <c r="H14" s="26"/>
    </row>
    <row r="15" spans="2:8">
      <c r="B15" s="6" t="s">
        <v>2</v>
      </c>
    </row>
    <row r="16" spans="2:8" ht="18">
      <c r="B16" s="6"/>
    </row>
    <row r="17" spans="2:14">
      <c r="B17" s="7" t="s">
        <v>3</v>
      </c>
      <c r="C17" s="27"/>
      <c r="D17" s="27"/>
      <c r="E17" s="27"/>
      <c r="F17" s="24" t="s">
        <v>4</v>
      </c>
      <c r="G17" s="27"/>
      <c r="H17" s="28"/>
    </row>
    <row r="18" spans="2:14" ht="15.75">
      <c r="B18" s="8"/>
      <c r="H18" s="51"/>
    </row>
    <row r="19" spans="2:14">
      <c r="B19" s="8" t="s">
        <v>5</v>
      </c>
      <c r="F19" s="62" t="s">
        <v>70</v>
      </c>
      <c r="H19" s="51"/>
    </row>
    <row r="20" spans="2:14" ht="15.75">
      <c r="B20" s="8"/>
      <c r="H20" s="51"/>
    </row>
    <row r="21" spans="2:14">
      <c r="B21" s="8" t="s">
        <v>6</v>
      </c>
      <c r="F21" s="62" t="s">
        <v>71</v>
      </c>
      <c r="H21" s="51"/>
    </row>
    <row r="22" spans="2:14" ht="15.75">
      <c r="B22" s="8"/>
      <c r="H22" s="51"/>
    </row>
    <row r="23" spans="2:14">
      <c r="B23" s="8" t="s">
        <v>7</v>
      </c>
      <c r="F23" s="1" t="s">
        <v>8</v>
      </c>
      <c r="H23" s="51"/>
    </row>
    <row r="24" spans="2:14" ht="15.75">
      <c r="B24" s="8"/>
      <c r="H24" s="51"/>
    </row>
    <row r="25" spans="2:14">
      <c r="B25" s="9" t="s">
        <v>9</v>
      </c>
      <c r="C25" s="29"/>
      <c r="D25" s="29"/>
      <c r="E25" s="29"/>
      <c r="F25" s="29"/>
      <c r="G25" s="29"/>
      <c r="H25" s="30"/>
    </row>
    <row r="26" spans="2:14" ht="20.100000000000001" customHeight="1">
      <c r="B26" s="2"/>
      <c r="F26" s="85"/>
      <c r="G26" s="85"/>
      <c r="H26" s="85"/>
    </row>
    <row r="27" spans="2:14" ht="20.100000000000001" customHeight="1">
      <c r="B27" s="23" t="s">
        <v>10</v>
      </c>
      <c r="C27" s="26"/>
      <c r="D27" s="26"/>
      <c r="E27" s="26"/>
      <c r="F27" s="26"/>
      <c r="G27" s="26"/>
      <c r="H27" s="26"/>
    </row>
    <row r="28" spans="2:14" ht="18">
      <c r="B28" s="23"/>
      <c r="C28" s="26"/>
      <c r="D28" s="26"/>
      <c r="E28" s="26"/>
      <c r="F28" s="26"/>
      <c r="G28" s="26"/>
      <c r="H28" s="26"/>
    </row>
    <row r="29" spans="2:14">
      <c r="B29" s="3" t="s">
        <v>11</v>
      </c>
    </row>
    <row r="30" spans="2:14" ht="15.75">
      <c r="B30" s="3"/>
    </row>
    <row r="31" spans="2:14" ht="5.0999999999999996" customHeight="1">
      <c r="B31" s="53"/>
      <c r="C31" s="27"/>
      <c r="D31" s="28"/>
      <c r="F31" s="56"/>
      <c r="G31" s="27"/>
      <c r="H31" s="28"/>
    </row>
    <row r="32" spans="2:14">
      <c r="B32" s="61"/>
      <c r="C32" s="26"/>
      <c r="D32" s="60"/>
      <c r="F32" s="66"/>
      <c r="G32" s="67"/>
      <c r="H32" s="68"/>
      <c r="L32" s="61"/>
      <c r="M32" s="26"/>
      <c r="N32" s="60"/>
    </row>
    <row r="33" spans="2:8" ht="30.95" customHeight="1">
      <c r="B33" s="86"/>
      <c r="C33" s="87"/>
      <c r="D33" s="88"/>
      <c r="F33" s="52"/>
      <c r="H33" s="51"/>
    </row>
    <row r="34" spans="2:8">
      <c r="B34" s="50" t="s">
        <v>59</v>
      </c>
      <c r="D34" s="51"/>
      <c r="F34" s="50" t="s">
        <v>68</v>
      </c>
      <c r="H34" s="51"/>
    </row>
    <row r="35" spans="2:8" ht="5.0999999999999996" customHeight="1">
      <c r="B35" s="54"/>
      <c r="D35" s="51"/>
      <c r="F35" s="54"/>
      <c r="H35" s="51"/>
    </row>
    <row r="36" spans="2:8">
      <c r="B36" s="57" t="s">
        <v>12</v>
      </c>
      <c r="D36" s="51"/>
      <c r="F36" s="57" t="s">
        <v>63</v>
      </c>
      <c r="H36" s="51"/>
    </row>
    <row r="37" spans="2:8">
      <c r="B37" s="57" t="s">
        <v>13</v>
      </c>
      <c r="D37" s="51"/>
      <c r="F37" s="57" t="s">
        <v>64</v>
      </c>
      <c r="H37" s="51"/>
    </row>
    <row r="38" spans="2:8">
      <c r="B38" s="57" t="s">
        <v>14</v>
      </c>
      <c r="D38" s="51"/>
      <c r="F38" s="57" t="s">
        <v>65</v>
      </c>
      <c r="H38" s="51"/>
    </row>
    <row r="39" spans="2:8">
      <c r="B39" s="57" t="s">
        <v>15</v>
      </c>
      <c r="D39" s="51"/>
      <c r="F39" s="57" t="s">
        <v>66</v>
      </c>
      <c r="H39" s="51"/>
    </row>
    <row r="40" spans="2:8" ht="5.0999999999999996" customHeight="1">
      <c r="B40" s="54"/>
      <c r="D40" s="51"/>
      <c r="F40" s="54"/>
      <c r="H40" s="51"/>
    </row>
    <row r="41" spans="2:8">
      <c r="B41" s="50" t="s">
        <v>60</v>
      </c>
      <c r="D41" s="51"/>
      <c r="F41" s="57" t="s">
        <v>67</v>
      </c>
      <c r="H41" s="51"/>
    </row>
    <row r="42" spans="2:8" ht="5.0999999999999996" customHeight="1">
      <c r="B42" s="54"/>
      <c r="D42" s="51"/>
      <c r="F42" s="54"/>
      <c r="H42" s="51"/>
    </row>
    <row r="43" spans="2:8">
      <c r="B43" s="58" t="s">
        <v>61</v>
      </c>
      <c r="D43" s="51"/>
      <c r="F43" s="58"/>
      <c r="H43" s="51"/>
    </row>
    <row r="44" spans="2:8">
      <c r="B44" s="57" t="s">
        <v>16</v>
      </c>
      <c r="D44" s="51"/>
      <c r="F44" s="57"/>
      <c r="H44" s="51"/>
    </row>
    <row r="45" spans="2:8">
      <c r="B45" s="58" t="s">
        <v>62</v>
      </c>
      <c r="D45" s="51"/>
      <c r="F45" s="58"/>
      <c r="H45" s="51"/>
    </row>
    <row r="46" spans="2:8">
      <c r="B46" s="59" t="s">
        <v>45</v>
      </c>
      <c r="D46" s="51"/>
      <c r="F46" s="59"/>
      <c r="H46" s="51"/>
    </row>
    <row r="47" spans="2:8" ht="5.0999999999999996" customHeight="1">
      <c r="B47" s="55"/>
      <c r="C47" s="29"/>
      <c r="D47" s="30"/>
      <c r="F47" s="11"/>
      <c r="G47" s="29"/>
      <c r="H47" s="30"/>
    </row>
    <row r="48" spans="2:8" ht="15.75">
      <c r="B48" s="3"/>
    </row>
    <row r="49" spans="2:8">
      <c r="B49" s="1" t="s">
        <v>17</v>
      </c>
      <c r="F49" s="1" t="s">
        <v>18</v>
      </c>
      <c r="G49" s="14" t="e">
        <f>'2_Calcul_auto_Note'!C10</f>
        <v>#N/A</v>
      </c>
    </row>
    <row r="51" spans="2:8" ht="20.100000000000001" customHeight="1">
      <c r="B51" s="15"/>
      <c r="C51" s="16" t="s">
        <v>19</v>
      </c>
      <c r="D51" s="16" t="s">
        <v>20</v>
      </c>
      <c r="E51" s="16" t="s">
        <v>21</v>
      </c>
      <c r="F51" s="16" t="s">
        <v>22</v>
      </c>
      <c r="G51" s="16" t="s">
        <v>23</v>
      </c>
      <c r="H51" s="16" t="s">
        <v>24</v>
      </c>
    </row>
    <row r="52" spans="2:8" ht="20.100000000000001" customHeight="1">
      <c r="B52" s="16" t="s">
        <v>25</v>
      </c>
      <c r="C52" s="17">
        <v>0.06</v>
      </c>
      <c r="D52" s="17">
        <v>0.03</v>
      </c>
      <c r="E52" s="17">
        <v>0</v>
      </c>
      <c r="F52" s="17">
        <v>-0.03</v>
      </c>
      <c r="G52" s="17">
        <v>-0.06</v>
      </c>
      <c r="H52" s="18"/>
    </row>
    <row r="53" spans="2:8" ht="20.100000000000001" customHeight="1">
      <c r="B53" s="16" t="s">
        <v>26</v>
      </c>
      <c r="C53" s="19" t="str">
        <f>IF('2_Calcul_auto_Note'!C16="","",'2_Calcul_auto_Note'!C16)</f>
        <v/>
      </c>
      <c r="D53" s="19" t="str">
        <f>IF('2_Calcul_auto_Note'!D16="","",'2_Calcul_auto_Note'!D16)</f>
        <v/>
      </c>
      <c r="E53" s="19" t="str">
        <f>IF('2_Calcul_auto_Note'!E16="","",'2_Calcul_auto_Note'!E16)</f>
        <v/>
      </c>
      <c r="F53" s="19" t="str">
        <f>IF('2_Calcul_auto_Note'!F16="","",'2_Calcul_auto_Note'!F16)</f>
        <v/>
      </c>
      <c r="G53" s="19" t="str">
        <f>IF('2_Calcul_auto_Note'!G16="","",'2_Calcul_auto_Note'!G16)</f>
        <v/>
      </c>
      <c r="H53" s="19"/>
    </row>
    <row r="54" spans="2:8" ht="20.100000000000001" customHeight="1">
      <c r="B54" s="16" t="s">
        <v>27</v>
      </c>
      <c r="C54" s="19" t="str">
        <f>IF('2_Calcul_auto_Note'!C17="","",'2_Calcul_auto_Note'!C17)</f>
        <v/>
      </c>
      <c r="D54" s="19" t="str">
        <f>IF('2_Calcul_auto_Note'!D17="","",'2_Calcul_auto_Note'!D17)</f>
        <v/>
      </c>
      <c r="E54" s="19" t="str">
        <f>IF('2_Calcul_auto_Note'!E17="","",'2_Calcul_auto_Note'!E17)</f>
        <v/>
      </c>
      <c r="F54" s="19" t="str">
        <f>IF('2_Calcul_auto_Note'!F17="","",'2_Calcul_auto_Note'!F17)</f>
        <v/>
      </c>
      <c r="G54" s="19" t="str">
        <f>IF('2_Calcul_auto_Note'!G17="","",'2_Calcul_auto_Note'!G17)</f>
        <v/>
      </c>
      <c r="H54" s="19"/>
    </row>
    <row r="55" spans="2:8" ht="20.100000000000001" customHeight="1">
      <c r="B55" s="16" t="s">
        <v>28</v>
      </c>
      <c r="C55" s="19" t="str">
        <f>IF('2_Calcul_auto_Note'!C18="","",'2_Calcul_auto_Note'!C18)</f>
        <v/>
      </c>
      <c r="D55" s="19" t="str">
        <f>IF('2_Calcul_auto_Note'!D18="","",'2_Calcul_auto_Note'!D18)</f>
        <v/>
      </c>
      <c r="E55" s="19" t="str">
        <f>IF('2_Calcul_auto_Note'!E18="","",'2_Calcul_auto_Note'!E18)</f>
        <v/>
      </c>
      <c r="F55" s="19" t="str">
        <f>IF('2_Calcul_auto_Note'!F18="","",'2_Calcul_auto_Note'!F18)</f>
        <v/>
      </c>
      <c r="G55" s="19" t="str">
        <f>IF('2_Calcul_auto_Note'!G18="","",'2_Calcul_auto_Note'!G18)</f>
        <v/>
      </c>
      <c r="H55" s="19"/>
    </row>
    <row r="56" spans="2:8" ht="20.100000000000001" customHeight="1">
      <c r="B56" s="16" t="s">
        <v>29</v>
      </c>
      <c r="C56" s="19" t="str">
        <f>IF('2_Calcul_auto_Note'!C19="","",'2_Calcul_auto_Note'!C19)</f>
        <v/>
      </c>
      <c r="D56" s="19" t="str">
        <f>IF('2_Calcul_auto_Note'!D19="","",'2_Calcul_auto_Note'!D19)</f>
        <v/>
      </c>
      <c r="E56" s="19" t="str">
        <f>IF('2_Calcul_auto_Note'!E19="","",'2_Calcul_auto_Note'!E19)</f>
        <v/>
      </c>
      <c r="F56" s="19" t="str">
        <f>IF('2_Calcul_auto_Note'!F19="","",'2_Calcul_auto_Note'!F19)</f>
        <v/>
      </c>
      <c r="G56" s="19" t="str">
        <f>IF('2_Calcul_auto_Note'!G19="","",'2_Calcul_auto_Note'!G19)</f>
        <v/>
      </c>
      <c r="H56" s="19"/>
    </row>
    <row r="57" spans="2:8" ht="20.100000000000001" customHeight="1">
      <c r="B57" s="16" t="s">
        <v>30</v>
      </c>
      <c r="C57" s="19" t="str">
        <f>IF('2_Calcul_auto_Note'!C20="","",'2_Calcul_auto_Note'!C20)</f>
        <v/>
      </c>
      <c r="D57" s="19" t="str">
        <f>IF('2_Calcul_auto_Note'!D20="","",'2_Calcul_auto_Note'!D20)</f>
        <v/>
      </c>
      <c r="E57" s="19" t="str">
        <f>IF('2_Calcul_auto_Note'!E20="","",'2_Calcul_auto_Note'!E20)</f>
        <v/>
      </c>
      <c r="F57" s="19" t="str">
        <f>IF('2_Calcul_auto_Note'!F20="","",'2_Calcul_auto_Note'!F20)</f>
        <v/>
      </c>
      <c r="G57" s="19" t="str">
        <f>IF('2_Calcul_auto_Note'!G20="","",'2_Calcul_auto_Note'!G20)</f>
        <v/>
      </c>
      <c r="H57" s="19"/>
    </row>
    <row r="58" spans="2:8" ht="20.100000000000001" customHeight="1">
      <c r="B58" s="21" t="s">
        <v>31</v>
      </c>
      <c r="C58" s="22">
        <f>'2_Calcul_auto_Note'!C22</f>
        <v>0</v>
      </c>
      <c r="D58" s="22">
        <f>'2_Calcul_auto_Note'!D22</f>
        <v>0</v>
      </c>
      <c r="E58" s="22">
        <f>'2_Calcul_auto_Note'!E22</f>
        <v>0</v>
      </c>
      <c r="F58" s="22">
        <f>'2_Calcul_auto_Note'!F22</f>
        <v>0</v>
      </c>
      <c r="G58" s="22">
        <f>'2_Calcul_auto_Note'!G22</f>
        <v>0</v>
      </c>
      <c r="H58" s="20"/>
    </row>
    <row r="60" spans="2:8">
      <c r="E60" s="77" t="s">
        <v>32</v>
      </c>
      <c r="F60" s="78"/>
      <c r="G60" s="49" t="e">
        <f>'2_Calcul_auto_Note'!C26</f>
        <v>#N/A</v>
      </c>
    </row>
    <row r="61" spans="2:8" ht="5.0999999999999996" customHeight="1">
      <c r="E61" s="4"/>
    </row>
    <row r="62" spans="2:8" ht="5.0999999999999996" customHeight="1"/>
    <row r="63" spans="2:8" ht="20.100000000000001" customHeight="1">
      <c r="B63" s="70" t="s">
        <v>33</v>
      </c>
      <c r="C63" s="71"/>
      <c r="D63" s="71"/>
      <c r="E63" s="71"/>
      <c r="F63" s="71"/>
      <c r="G63" s="71"/>
      <c r="H63" s="72"/>
    </row>
    <row r="65" spans="2:8">
      <c r="B65" s="12" t="s">
        <v>34</v>
      </c>
      <c r="C65" s="27"/>
      <c r="D65" s="27"/>
      <c r="E65" s="27"/>
      <c r="F65" s="27"/>
      <c r="G65" s="27"/>
      <c r="H65" s="28"/>
    </row>
    <row r="66" spans="2:8">
      <c r="B66" s="73"/>
      <c r="C66" s="74"/>
      <c r="D66" s="74"/>
      <c r="E66" s="74"/>
      <c r="F66" s="74"/>
      <c r="G66" s="74"/>
      <c r="H66" s="75"/>
    </row>
    <row r="67" spans="2:8">
      <c r="B67" s="76"/>
      <c r="C67" s="74"/>
      <c r="D67" s="74"/>
      <c r="E67" s="74"/>
      <c r="F67" s="74"/>
      <c r="G67" s="74"/>
      <c r="H67" s="75"/>
    </row>
    <row r="68" spans="2:8">
      <c r="B68" s="76"/>
      <c r="C68" s="74"/>
      <c r="D68" s="74"/>
      <c r="E68" s="74"/>
      <c r="F68" s="74"/>
      <c r="G68" s="74"/>
      <c r="H68" s="75"/>
    </row>
    <row r="69" spans="2:8">
      <c r="B69" s="76"/>
      <c r="C69" s="74"/>
      <c r="D69" s="74"/>
      <c r="E69" s="74"/>
      <c r="F69" s="74"/>
      <c r="G69" s="74"/>
      <c r="H69" s="75"/>
    </row>
    <row r="70" spans="2:8">
      <c r="B70" s="76"/>
      <c r="C70" s="74"/>
      <c r="D70" s="74"/>
      <c r="E70" s="74"/>
      <c r="F70" s="74"/>
      <c r="G70" s="74"/>
      <c r="H70" s="75"/>
    </row>
    <row r="71" spans="2:8">
      <c r="B71" s="76"/>
      <c r="C71" s="74"/>
      <c r="D71" s="74"/>
      <c r="E71" s="74"/>
      <c r="F71" s="74"/>
      <c r="G71" s="74"/>
      <c r="H71" s="75"/>
    </row>
    <row r="72" spans="2:8">
      <c r="B72" s="76"/>
      <c r="C72" s="74"/>
      <c r="D72" s="74"/>
      <c r="E72" s="74"/>
      <c r="F72" s="74"/>
      <c r="G72" s="74"/>
      <c r="H72" s="75"/>
    </row>
    <row r="73" spans="2:8" ht="15.75">
      <c r="B73" s="52"/>
      <c r="F73" s="1" t="s">
        <v>35</v>
      </c>
      <c r="H73" s="13" t="s">
        <v>36</v>
      </c>
    </row>
    <row r="74" spans="2:8">
      <c r="B74" s="52"/>
      <c r="F74" s="1"/>
      <c r="H74" s="51"/>
    </row>
    <row r="75" spans="2:8" ht="15.75">
      <c r="B75" s="52"/>
      <c r="F75" s="1"/>
      <c r="H75" s="51"/>
    </row>
    <row r="76" spans="2:8">
      <c r="B76" s="11"/>
      <c r="C76" s="29"/>
      <c r="D76" s="29"/>
      <c r="E76" s="29"/>
      <c r="F76" s="29"/>
      <c r="G76" s="29"/>
      <c r="H76" s="30"/>
    </row>
    <row r="79" spans="2:8" ht="20.100000000000001" customHeight="1">
      <c r="B79" s="70" t="s">
        <v>37</v>
      </c>
      <c r="C79" s="71"/>
      <c r="D79" s="71"/>
      <c r="E79" s="71"/>
      <c r="F79" s="71"/>
      <c r="G79" s="71"/>
      <c r="H79" s="72"/>
    </row>
    <row r="81" spans="2:8">
      <c r="B81" s="7" t="s">
        <v>38</v>
      </c>
      <c r="C81" s="27"/>
      <c r="D81" s="27"/>
      <c r="E81" s="27"/>
      <c r="F81" s="27"/>
      <c r="G81" s="27"/>
      <c r="H81" s="28"/>
    </row>
    <row r="82" spans="2:8">
      <c r="B82" s="8" t="s">
        <v>72</v>
      </c>
      <c r="H82" s="51"/>
    </row>
    <row r="83" spans="2:8">
      <c r="B83" s="8" t="s">
        <v>39</v>
      </c>
      <c r="H83" s="51"/>
    </row>
    <row r="84" spans="2:8" ht="15.75">
      <c r="B84" s="8"/>
      <c r="H84" s="51"/>
    </row>
    <row r="85" spans="2:8" ht="15.75">
      <c r="B85" s="8"/>
      <c r="H85" s="51"/>
    </row>
    <row r="86" spans="2:8">
      <c r="B86" s="11"/>
      <c r="C86" s="29"/>
      <c r="D86" s="29"/>
      <c r="E86" s="29"/>
      <c r="F86" s="29"/>
      <c r="G86" s="29"/>
      <c r="H86" s="30"/>
    </row>
    <row r="88" spans="2:8" ht="20.100000000000001" customHeight="1">
      <c r="B88" s="70" t="s">
        <v>40</v>
      </c>
      <c r="C88" s="71"/>
      <c r="D88" s="71"/>
      <c r="E88" s="71"/>
      <c r="F88" s="71"/>
      <c r="G88" s="71"/>
      <c r="H88" s="72"/>
    </row>
    <row r="89" spans="2:8" ht="18">
      <c r="B89" s="2"/>
    </row>
    <row r="90" spans="2:8">
      <c r="B90" s="7" t="s">
        <v>41</v>
      </c>
      <c r="C90" s="27"/>
      <c r="D90" s="27"/>
      <c r="E90" s="27"/>
      <c r="F90" s="27"/>
      <c r="G90" s="27"/>
      <c r="H90" s="28"/>
    </row>
    <row r="91" spans="2:8">
      <c r="B91" s="8" t="s">
        <v>42</v>
      </c>
      <c r="H91" s="51"/>
    </row>
    <row r="92" spans="2:8" ht="15.75">
      <c r="B92" s="8"/>
      <c r="H92" s="51"/>
    </row>
    <row r="93" spans="2:8" ht="15.75">
      <c r="B93" s="9" t="s">
        <v>35</v>
      </c>
      <c r="C93" s="10" t="s">
        <v>43</v>
      </c>
      <c r="D93" s="29"/>
      <c r="E93" s="29"/>
      <c r="F93" s="29"/>
      <c r="G93" s="29"/>
      <c r="H93" s="30"/>
    </row>
    <row r="94" spans="2:8" ht="15.75">
      <c r="B94" s="1"/>
      <c r="C94" s="1"/>
    </row>
    <row r="95" spans="2:8" ht="15.75">
      <c r="B95" s="1"/>
      <c r="C95" s="1"/>
    </row>
    <row r="96" spans="2:8">
      <c r="B96" s="7" t="s">
        <v>44</v>
      </c>
      <c r="C96" s="27"/>
      <c r="D96" s="27"/>
      <c r="E96" s="27"/>
      <c r="F96" s="27"/>
      <c r="G96" s="27"/>
      <c r="H96" s="28"/>
    </row>
    <row r="97" spans="2:8" ht="24.95" customHeight="1">
      <c r="B97" s="79" t="s">
        <v>46</v>
      </c>
      <c r="C97" s="80"/>
      <c r="D97" s="80"/>
      <c r="E97" s="80"/>
      <c r="F97" s="80"/>
      <c r="G97" s="80"/>
      <c r="H97" s="81"/>
    </row>
    <row r="98" spans="2:8" ht="50.1" customHeight="1">
      <c r="B98" s="82" t="s">
        <v>47</v>
      </c>
      <c r="C98" s="83"/>
      <c r="D98" s="83"/>
      <c r="E98" s="83"/>
      <c r="F98" s="83"/>
      <c r="G98" s="83"/>
      <c r="H98" s="84"/>
    </row>
    <row r="99" spans="2:8" ht="15.75">
      <c r="B99" s="1"/>
    </row>
    <row r="100" spans="2:8" ht="15.75">
      <c r="B100" s="1"/>
    </row>
    <row r="101" spans="2:8">
      <c r="B101" s="7" t="s">
        <v>73</v>
      </c>
      <c r="C101" s="27"/>
      <c r="D101" s="27"/>
      <c r="E101" s="27"/>
      <c r="F101" s="27"/>
      <c r="G101" s="27"/>
      <c r="H101" s="28"/>
    </row>
    <row r="102" spans="2:8" ht="15.75">
      <c r="B102" s="8" t="s">
        <v>35</v>
      </c>
      <c r="E102" s="1" t="s">
        <v>43</v>
      </c>
      <c r="H102" s="51"/>
    </row>
    <row r="103" spans="2:8" ht="15.75">
      <c r="B103" s="8"/>
      <c r="E103" s="1"/>
      <c r="H103" s="51"/>
    </row>
    <row r="104" spans="2:8" ht="15.75">
      <c r="B104" s="9"/>
      <c r="C104" s="29"/>
      <c r="D104" s="29"/>
      <c r="E104" s="29"/>
      <c r="F104" s="29"/>
      <c r="G104" s="29"/>
      <c r="H104" s="30"/>
    </row>
    <row r="105" spans="2:8" ht="5.0999999999999996" customHeight="1"/>
  </sheetData>
  <mergeCells count="10">
    <mergeCell ref="B12:H12"/>
    <mergeCell ref="B66:H72"/>
    <mergeCell ref="E60:F60"/>
    <mergeCell ref="B97:H97"/>
    <mergeCell ref="B98:H98"/>
    <mergeCell ref="B88:H88"/>
    <mergeCell ref="B79:H79"/>
    <mergeCell ref="B63:H63"/>
    <mergeCell ref="F26:H26"/>
    <mergeCell ref="B33:D33"/>
  </mergeCells>
  <pageMargins left="0.19685039370078741" right="0.19685039370078741" top="0.47244094488188981" bottom="0.47244094488188981" header="0.31496062992125984" footer="0.31496062992125984"/>
  <pageSetup paperSize="9" scale="45" orientation="portrait" r:id="rId1"/>
  <headerFooter>
    <oddFooter>&amp;A&amp;RPage &amp;P</oddFooter>
  </headerFooter>
  <rowBreaks count="1" manualBreakCount="1">
    <brk id="62" max="8" man="1"/>
  </rowBreaks>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dimension ref="B1:J27"/>
  <sheetViews>
    <sheetView showGridLines="0" tabSelected="1" zoomScaleNormal="100" workbookViewId="0">
      <selection activeCell="C6" sqref="C6:E6"/>
    </sheetView>
  </sheetViews>
  <sheetFormatPr baseColWidth="10" defaultColWidth="11.42578125" defaultRowHeight="12.75"/>
  <cols>
    <col min="1" max="1" width="1.7109375" style="5" customWidth="1"/>
    <col min="2" max="2" width="20.7109375" style="5" customWidth="1"/>
    <col min="3" max="8" width="15.7109375" style="5" customWidth="1"/>
    <col min="9" max="9" width="1.7109375" style="5" customWidth="1"/>
    <col min="10" max="16384" width="11.42578125" style="5"/>
  </cols>
  <sheetData>
    <row r="1" spans="2:10" ht="5.0999999999999996" customHeight="1"/>
    <row r="2" spans="2:10" ht="15.75">
      <c r="B2" s="41" t="s">
        <v>49</v>
      </c>
      <c r="F2" s="42"/>
      <c r="G2" s="43" t="s">
        <v>52</v>
      </c>
      <c r="J2" s="5" t="s">
        <v>53</v>
      </c>
    </row>
    <row r="3" spans="2:10" ht="5.0999999999999996" customHeight="1"/>
    <row r="4" spans="2:10" ht="20.100000000000001" customHeight="1">
      <c r="B4" s="31" t="s">
        <v>54</v>
      </c>
    </row>
    <row r="5" spans="2:10" ht="5.0999999999999996" customHeight="1">
      <c r="B5" s="33"/>
    </row>
    <row r="6" spans="2:10" ht="20.100000000000001" customHeight="1">
      <c r="B6" s="34" t="s">
        <v>48</v>
      </c>
      <c r="C6" s="89"/>
      <c r="D6" s="89"/>
      <c r="E6" s="89"/>
    </row>
    <row r="7" spans="2:10" ht="5.0999999999999996" customHeight="1"/>
    <row r="8" spans="2:10" ht="20.100000000000001" customHeight="1">
      <c r="B8" s="31" t="s">
        <v>57</v>
      </c>
    </row>
    <row r="9" spans="2:10" ht="5.0999999999999996" customHeight="1"/>
    <row r="10" spans="2:10" ht="20.100000000000001" customHeight="1">
      <c r="B10" s="40" t="s">
        <v>51</v>
      </c>
      <c r="C10" s="44" t="e">
        <f>VLOOKUP(C6,'3_BAREME_NOTATION_CEA'!$B:$C,2,FALSE)</f>
        <v>#N/A</v>
      </c>
    </row>
    <row r="11" spans="2:10" ht="5.0999999999999996" customHeight="1"/>
    <row r="12" spans="2:10" ht="20.100000000000001" customHeight="1">
      <c r="B12" s="31" t="s">
        <v>58</v>
      </c>
    </row>
    <row r="13" spans="2:10" ht="5.0999999999999996" customHeight="1"/>
    <row r="14" spans="2:10" ht="20.100000000000001" customHeight="1">
      <c r="B14" s="35"/>
      <c r="C14" s="36" t="s">
        <v>19</v>
      </c>
      <c r="D14" s="36" t="s">
        <v>20</v>
      </c>
      <c r="E14" s="36" t="s">
        <v>21</v>
      </c>
      <c r="F14" s="36" t="s">
        <v>22</v>
      </c>
      <c r="G14" s="36" t="s">
        <v>23</v>
      </c>
      <c r="H14" s="36" t="s">
        <v>24</v>
      </c>
    </row>
    <row r="15" spans="2:10" ht="20.100000000000001" customHeight="1">
      <c r="B15" s="36" t="s">
        <v>25</v>
      </c>
      <c r="C15" s="37">
        <v>0.06</v>
      </c>
      <c r="D15" s="37">
        <v>0.03</v>
      </c>
      <c r="E15" s="37">
        <v>0</v>
      </c>
      <c r="F15" s="37">
        <v>-0.03</v>
      </c>
      <c r="G15" s="37">
        <v>-0.06</v>
      </c>
      <c r="H15" s="38"/>
    </row>
    <row r="16" spans="2:10" ht="20.100000000000001" customHeight="1">
      <c r="B16" s="36" t="s">
        <v>26</v>
      </c>
      <c r="C16" s="39"/>
      <c r="D16" s="39"/>
      <c r="E16" s="39"/>
      <c r="F16" s="39"/>
      <c r="G16" s="39"/>
      <c r="H16" s="39"/>
    </row>
    <row r="17" spans="2:8" ht="20.100000000000001" customHeight="1">
      <c r="B17" s="36" t="s">
        <v>27</v>
      </c>
      <c r="C17" s="39"/>
      <c r="D17" s="39"/>
      <c r="E17" s="39"/>
      <c r="F17" s="39"/>
      <c r="G17" s="39"/>
      <c r="H17" s="39"/>
    </row>
    <row r="18" spans="2:8" ht="20.100000000000001" customHeight="1">
      <c r="B18" s="36" t="s">
        <v>28</v>
      </c>
      <c r="C18" s="39"/>
      <c r="D18" s="39"/>
      <c r="E18" s="39"/>
      <c r="F18" s="39"/>
      <c r="G18" s="39"/>
      <c r="H18" s="39"/>
    </row>
    <row r="19" spans="2:8" ht="20.100000000000001" customHeight="1">
      <c r="B19" s="36" t="s">
        <v>29</v>
      </c>
      <c r="C19" s="39"/>
      <c r="D19" s="39"/>
      <c r="E19" s="39"/>
      <c r="F19" s="39"/>
      <c r="G19" s="39"/>
      <c r="H19" s="39"/>
    </row>
    <row r="20" spans="2:8" ht="20.100000000000001" customHeight="1">
      <c r="B20" s="36" t="s">
        <v>30</v>
      </c>
      <c r="C20" s="39"/>
      <c r="D20" s="39"/>
      <c r="E20" s="39"/>
      <c r="F20" s="39"/>
      <c r="G20" s="39"/>
      <c r="H20" s="39"/>
    </row>
    <row r="21" spans="2:8" ht="20.100000000000001" customHeight="1">
      <c r="B21" s="45" t="s">
        <v>55</v>
      </c>
      <c r="C21" s="47">
        <f>COUNTIF(C16:C20,"x")</f>
        <v>0</v>
      </c>
      <c r="D21" s="47">
        <f t="shared" ref="D21:F21" si="0">COUNTIF(D16:D20,"x")</f>
        <v>0</v>
      </c>
      <c r="E21" s="47">
        <f t="shared" si="0"/>
        <v>0</v>
      </c>
      <c r="F21" s="47">
        <f t="shared" si="0"/>
        <v>0</v>
      </c>
      <c r="G21" s="47">
        <f>COUNTIF(G16:G20,"x")</f>
        <v>0</v>
      </c>
      <c r="H21" s="48"/>
    </row>
    <row r="22" spans="2:8" ht="20.100000000000001" customHeight="1">
      <c r="B22" s="45" t="s">
        <v>31</v>
      </c>
      <c r="C22" s="46">
        <f>C15*C21</f>
        <v>0</v>
      </c>
      <c r="D22" s="46">
        <f t="shared" ref="D22:G22" si="1">D15*D21</f>
        <v>0</v>
      </c>
      <c r="E22" s="46">
        <f t="shared" si="1"/>
        <v>0</v>
      </c>
      <c r="F22" s="46">
        <f t="shared" si="1"/>
        <v>0</v>
      </c>
      <c r="G22" s="46">
        <f t="shared" si="1"/>
        <v>0</v>
      </c>
      <c r="H22" s="48"/>
    </row>
    <row r="23" spans="2:8" ht="5.0999999999999996" customHeight="1"/>
    <row r="24" spans="2:8">
      <c r="B24" s="31" t="s">
        <v>56</v>
      </c>
    </row>
    <row r="25" spans="2:8" ht="5.0999999999999996" customHeight="1"/>
    <row r="26" spans="2:8" ht="20.100000000000001" customHeight="1">
      <c r="B26" s="40" t="s">
        <v>50</v>
      </c>
      <c r="C26" s="69" t="e">
        <f>C10+(C10*C22)+(C10*D22)+(C10*E22)+(C10*F22)+(C10*G22)</f>
        <v>#N/A</v>
      </c>
    </row>
    <row r="27" spans="2:8" ht="5.0999999999999996" customHeight="1"/>
  </sheetData>
  <mergeCells count="1">
    <mergeCell ref="C6:E6"/>
  </mergeCells>
  <dataValidations count="1">
    <dataValidation type="list" allowBlank="1" showInputMessage="1" showErrorMessage="1" sqref="C16:H20" xr:uid="{00000000-0002-0000-0100-000000000000}">
      <formula1>$J$2:$J$4</formula1>
    </dataValidation>
  </dataValidations>
  <pageMargins left="0.19685039370078741" right="0.19685039370078741" top="0.47244094488188981" bottom="0.47244094488188981" header="0.31496062992125984" footer="0.31496062992125984"/>
  <pageSetup paperSize="9" scale="96" orientation="landscape" r:id="rId1"/>
  <headerFooter>
    <oddFooter>&amp;A&amp;RPage &amp;P</oddFooter>
  </headerFooter>
  <extLst>
    <ext xmlns:x14="http://schemas.microsoft.com/office/spreadsheetml/2009/9/main" uri="{CCE6A557-97BC-4b89-ADB6-D9C93CAAB3DF}">
      <x14:dataValidations xmlns:xm="http://schemas.microsoft.com/office/excel/2006/main" count="1">
        <x14:dataValidation type="list" allowBlank="1" showInputMessage="1" showErrorMessage="1" xr:uid="{00000000-0002-0000-0100-000001000000}">
          <x14:formula1>
            <xm:f>'3_BAREME_NOTATION_CEA'!$B$6:$B$33</xm:f>
          </x14:formula1>
          <xm:sqref>C6:C7</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3">
    <pageSetUpPr fitToPage="1"/>
  </sheetPr>
  <dimension ref="B1:D40"/>
  <sheetViews>
    <sheetView showGridLines="0" topLeftCell="B1" zoomScaleNormal="100" workbookViewId="0">
      <selection activeCell="B3" sqref="B3"/>
    </sheetView>
  </sheetViews>
  <sheetFormatPr baseColWidth="10" defaultColWidth="11.42578125" defaultRowHeight="12.75"/>
  <cols>
    <col min="1" max="1" width="1.7109375" style="5" customWidth="1"/>
    <col min="2" max="2" width="50.7109375" style="5" customWidth="1"/>
    <col min="3" max="3" width="20.7109375" style="5" customWidth="1"/>
    <col min="4" max="4" width="2.5703125" style="5" customWidth="1"/>
    <col min="5" max="16384" width="11.42578125" style="5"/>
  </cols>
  <sheetData>
    <row r="1" spans="2:4" ht="5.0999999999999996" customHeight="1"/>
    <row r="2" spans="2:4">
      <c r="B2" s="31" t="s">
        <v>75</v>
      </c>
    </row>
    <row r="3" spans="2:4" ht="5.0999999999999996" customHeight="1"/>
    <row r="4" spans="2:4" ht="24.95" customHeight="1">
      <c r="B4" s="63" t="s">
        <v>74</v>
      </c>
      <c r="C4" s="65" t="s">
        <v>69</v>
      </c>
      <c r="D4" s="64"/>
    </row>
    <row r="5" spans="2:4" ht="24.95" customHeight="1">
      <c r="B5" s="63"/>
      <c r="C5" s="65"/>
    </row>
    <row r="6" spans="2:4">
      <c r="B6" s="20"/>
      <c r="C6" s="32">
        <v>13.87</v>
      </c>
    </row>
    <row r="7" spans="2:4">
      <c r="B7" s="20"/>
      <c r="C7" s="32">
        <v>14.25</v>
      </c>
    </row>
    <row r="8" spans="2:4">
      <c r="B8" s="20"/>
      <c r="C8" s="32">
        <v>14.63</v>
      </c>
    </row>
    <row r="9" spans="2:4">
      <c r="B9" s="20"/>
      <c r="C9" s="32">
        <v>15.01</v>
      </c>
    </row>
    <row r="10" spans="2:4">
      <c r="B10" s="20"/>
      <c r="C10" s="32">
        <v>15.39</v>
      </c>
    </row>
    <row r="11" spans="2:4">
      <c r="B11" s="20"/>
      <c r="C11" s="32">
        <v>15.39</v>
      </c>
    </row>
    <row r="12" spans="2:4">
      <c r="B12" s="20"/>
      <c r="C12" s="32">
        <v>15.39</v>
      </c>
    </row>
    <row r="13" spans="2:4">
      <c r="B13" s="20"/>
      <c r="C13" s="32">
        <v>15.39</v>
      </c>
    </row>
    <row r="14" spans="2:4">
      <c r="B14" s="20"/>
      <c r="C14" s="32">
        <v>11.62</v>
      </c>
    </row>
    <row r="15" spans="2:4">
      <c r="B15" s="20"/>
      <c r="C15" s="32">
        <v>12.37</v>
      </c>
    </row>
    <row r="16" spans="2:4">
      <c r="B16" s="20"/>
      <c r="C16" s="32">
        <v>13.12</v>
      </c>
    </row>
    <row r="17" spans="2:3">
      <c r="B17" s="20"/>
      <c r="C17" s="32">
        <v>13.87</v>
      </c>
    </row>
    <row r="18" spans="2:3">
      <c r="B18" s="20"/>
      <c r="C18" s="32">
        <v>14.63</v>
      </c>
    </row>
    <row r="19" spans="2:3">
      <c r="B19" s="20"/>
      <c r="C19" s="32">
        <v>15.39</v>
      </c>
    </row>
    <row r="20" spans="2:3">
      <c r="B20" s="20"/>
      <c r="C20" s="32">
        <v>15.39</v>
      </c>
    </row>
    <row r="21" spans="2:3">
      <c r="B21" s="20"/>
      <c r="C21" s="20">
        <v>10</v>
      </c>
    </row>
    <row r="22" spans="2:3">
      <c r="B22" s="20"/>
      <c r="C22" s="20">
        <v>10.9</v>
      </c>
    </row>
    <row r="23" spans="2:3">
      <c r="B23" s="20"/>
      <c r="C23" s="20">
        <v>11.8</v>
      </c>
    </row>
    <row r="24" spans="2:3">
      <c r="B24" s="20"/>
      <c r="C24" s="20">
        <v>12.25</v>
      </c>
    </row>
    <row r="25" spans="2:3">
      <c r="B25" s="20"/>
      <c r="C25" s="20">
        <v>12.7</v>
      </c>
    </row>
    <row r="26" spans="2:3">
      <c r="B26" s="20"/>
      <c r="C26" s="20">
        <v>13.15</v>
      </c>
    </row>
    <row r="27" spans="2:3">
      <c r="B27" s="20"/>
      <c r="C27" s="20">
        <v>13.6</v>
      </c>
    </row>
    <row r="28" spans="2:3">
      <c r="B28" s="20"/>
      <c r="C28" s="20">
        <v>14.05</v>
      </c>
    </row>
    <row r="29" spans="2:3">
      <c r="B29" s="20"/>
      <c r="C29" s="20">
        <v>14.95</v>
      </c>
    </row>
    <row r="30" spans="2:3">
      <c r="B30" s="20"/>
      <c r="C30" s="20">
        <v>14.95</v>
      </c>
    </row>
    <row r="31" spans="2:3">
      <c r="B31" s="20"/>
      <c r="C31" s="20">
        <v>15.4</v>
      </c>
    </row>
    <row r="32" spans="2:3">
      <c r="B32" s="20"/>
      <c r="C32" s="20">
        <v>15.4</v>
      </c>
    </row>
    <row r="33" spans="2:3">
      <c r="B33" s="20"/>
      <c r="C33" s="20">
        <v>15.4</v>
      </c>
    </row>
    <row r="40" spans="2:3" ht="5.0999999999999996" customHeight="1"/>
  </sheetData>
  <autoFilter ref="C4:C33" xr:uid="{00000000-0001-0000-0200-000000000000}"/>
  <pageMargins left="0.19685039370078741" right="0.19685039370078741" top="0.47244094488188981" bottom="0.47244094488188981" header="0.31496062992125984" footer="0.31496062992125984"/>
  <pageSetup paperSize="9" orientation="landscape" r:id="rId1"/>
  <headerFooter>
    <oddFooter>&amp;A&amp;RPage &amp;P</oddFooter>
  </headerFooter>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3</vt:i4>
      </vt:variant>
    </vt:vector>
  </HeadingPairs>
  <TitlesOfParts>
    <vt:vector size="6" baseType="lpstr">
      <vt:lpstr>1_Fiche_notat</vt:lpstr>
      <vt:lpstr>2_Calcul_auto_Note</vt:lpstr>
      <vt:lpstr>3_BAREME_NOTATION_CEA</vt:lpstr>
      <vt:lpstr>'1_Fiche_notat'!Zone_d_impression</vt:lpstr>
      <vt:lpstr>'2_Calcul_auto_Note'!Zone_d_impression</vt:lpstr>
      <vt:lpstr>'3_BAREME_NOTATION_CEA'!Zone_d_impression</vt:lpstr>
    </vt:vector>
  </TitlesOfParts>
  <Company>MDLJ</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JACOB Stéphane</dc:creator>
  <cp:lastModifiedBy>Veronique MOIZAN</cp:lastModifiedBy>
  <cp:lastPrinted>2024-11-29T17:47:30Z</cp:lastPrinted>
  <dcterms:created xsi:type="dcterms:W3CDTF">2021-01-13T07:04:36Z</dcterms:created>
  <dcterms:modified xsi:type="dcterms:W3CDTF">2025-01-16T17:50:09Z</dcterms:modified>
</cp:coreProperties>
</file>