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windows\Documents\"/>
    </mc:Choice>
  </mc:AlternateContent>
  <xr:revisionPtr revIDLastSave="0" documentId="13_ncr:1_{4FAC6B73-88CD-47F9-BCC7-3AECCD08B829}" xr6:coauthVersionLast="47" xr6:coauthVersionMax="47" xr10:uidLastSave="{00000000-0000-0000-0000-000000000000}"/>
  <bookViews>
    <workbookView xWindow="-120" yWindow="-120" windowWidth="29040" windowHeight="15225" tabRatio="339" xr2:uid="{3651A390-C58E-4DD3-BBF5-B7A022849972}"/>
  </bookViews>
  <sheets>
    <sheet name="TCD" sheetId="2" r:id="rId1"/>
    <sheet name="DATA" sheetId="1" r:id="rId2"/>
  </sheets>
  <definedNames>
    <definedName name="DonnéesExternes_1" localSheetId="1" hidden="1">DATA!$A$1:$C$181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2" l="1"/>
  <c r="B17" i="2"/>
  <c r="B18" i="2"/>
  <c r="B19" i="2"/>
  <c r="B20" i="2"/>
  <c r="B21" i="2"/>
  <c r="L20" i="2"/>
  <c r="L21" i="2"/>
  <c r="C28" i="2"/>
  <c r="D28" i="2"/>
  <c r="E28" i="2"/>
  <c r="F28" i="2"/>
  <c r="G28" i="2"/>
  <c r="H28" i="2"/>
  <c r="I28" i="2"/>
  <c r="J28" i="2"/>
  <c r="K28" i="2"/>
  <c r="L28" i="2"/>
  <c r="M28" i="2"/>
  <c r="B28" i="2"/>
  <c r="C27" i="2"/>
  <c r="D27" i="2"/>
  <c r="E27" i="2"/>
  <c r="F27" i="2"/>
  <c r="G27" i="2"/>
  <c r="H27" i="2"/>
  <c r="I27" i="2"/>
  <c r="J27" i="2"/>
  <c r="K27" i="2"/>
  <c r="L27" i="2"/>
  <c r="M27" i="2"/>
  <c r="B27" i="2"/>
  <c r="D180" i="1"/>
  <c r="D178" i="1"/>
  <c r="D176" i="1"/>
  <c r="D174" i="1"/>
  <c r="D172" i="1"/>
  <c r="D170" i="1"/>
  <c r="D168" i="1"/>
  <c r="D166" i="1"/>
  <c r="D164" i="1"/>
  <c r="D162" i="1"/>
  <c r="D160" i="1"/>
  <c r="D158" i="1"/>
  <c r="D156" i="1"/>
  <c r="D154" i="1"/>
  <c r="D152" i="1"/>
  <c r="D150" i="1"/>
  <c r="D148" i="1"/>
  <c r="D146" i="1"/>
  <c r="D144" i="1"/>
  <c r="D142" i="1"/>
  <c r="D140" i="1"/>
  <c r="D138" i="1"/>
  <c r="D136" i="1"/>
  <c r="D134" i="1"/>
  <c r="D132" i="1"/>
  <c r="D130" i="1"/>
  <c r="D128" i="1"/>
  <c r="D126" i="1"/>
  <c r="D124" i="1"/>
  <c r="D122" i="1"/>
  <c r="D120" i="1"/>
  <c r="D118" i="1"/>
  <c r="D116" i="1"/>
  <c r="D114" i="1"/>
  <c r="D112" i="1"/>
  <c r="D110" i="1"/>
  <c r="D108" i="1"/>
  <c r="D106" i="1"/>
  <c r="D104" i="1"/>
  <c r="D102" i="1"/>
  <c r="D100" i="1"/>
  <c r="D98" i="1"/>
  <c r="D96" i="1"/>
  <c r="D94" i="1"/>
  <c r="D92" i="1"/>
  <c r="D90" i="1"/>
  <c r="D88" i="1"/>
  <c r="D86" i="1"/>
  <c r="D84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20" i="1"/>
  <c r="D18" i="1"/>
  <c r="D16" i="1"/>
  <c r="D14" i="1"/>
  <c r="D12" i="1"/>
  <c r="D10" i="1"/>
  <c r="D8" i="1"/>
  <c r="D6" i="1"/>
  <c r="D4" i="1"/>
  <c r="D2" i="1"/>
  <c r="L19" i="2" l="1"/>
  <c r="L18" i="2"/>
  <c r="L17" i="2"/>
  <c r="L1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560104-7D7A-42EC-9488-B8D7F309BE18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  <connection id="2" xr16:uid="{AB285946-35E5-47D6-94F7-F051364D0B97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47183CD8-638E-4A0A-8E68-A4BD7A3F41BD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</connections>
</file>

<file path=xl/sharedStrings.xml><?xml version="1.0" encoding="utf-8"?>
<sst xmlns="http://schemas.openxmlformats.org/spreadsheetml/2006/main" count="421" uniqueCount="29">
  <si>
    <t>Machine  1</t>
  </si>
  <si>
    <t>Machine UP</t>
  </si>
  <si>
    <t>Machine DOWN</t>
  </si>
  <si>
    <t>Machine 2</t>
  </si>
  <si>
    <t>Machine 3</t>
  </si>
  <si>
    <t>Machine 4</t>
  </si>
  <si>
    <t>Machine 5</t>
  </si>
  <si>
    <t>Machine 6</t>
  </si>
  <si>
    <t>host.name</t>
  </si>
  <si>
    <t>Event time</t>
  </si>
  <si>
    <t>Temps de coupure</t>
  </si>
  <si>
    <t>janv</t>
  </si>
  <si>
    <t>juin</t>
  </si>
  <si>
    <t>juil</t>
  </si>
  <si>
    <t>août</t>
  </si>
  <si>
    <t>sept</t>
  </si>
  <si>
    <t>oct</t>
  </si>
  <si>
    <t>nov</t>
  </si>
  <si>
    <t>déc</t>
  </si>
  <si>
    <t>Secondes par mois</t>
  </si>
  <si>
    <t>févr</t>
  </si>
  <si>
    <t>mars</t>
  </si>
  <si>
    <t>avr</t>
  </si>
  <si>
    <t>mai</t>
  </si>
  <si>
    <t>Jours dans le mois</t>
  </si>
  <si>
    <t>Seconde dans le mois</t>
  </si>
  <si>
    <t>Temps de disponibilité (en secondes)</t>
  </si>
  <si>
    <t>Taux de disponibilités ( en % )</t>
  </si>
  <si>
    <t>Temps de coupure par mois et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</si>
</sst>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00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2" fontId="1" fillId="2" borderId="1" xfId="0" applyNumberFormat="1" applyFont="1" applyFill="1" applyBorder="1"/>
    <xf numFmtId="0" fontId="0" fillId="3" borderId="0" xfId="0" applyFill="1"/>
    <xf numFmtId="165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4">
    <dxf>
      <numFmt numFmtId="164" formatCode="[$-F400]h:mm:ss\ AM/PM"/>
    </dxf>
    <dxf>
      <numFmt numFmtId="0" formatCode="General"/>
    </dxf>
    <dxf>
      <numFmt numFmtId="27" formatCode="dd/mm/yyyy\ hh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" refreshedDate="45672.609251273148" createdVersion="7" refreshedVersion="7" minRefreshableVersion="3" recordCount="180" xr:uid="{BE44E8BD-A21E-437F-89FA-FEF4BC08C167}">
  <cacheSource type="worksheet">
    <worksheetSource name="data"/>
  </cacheSource>
  <cacheFields count="7">
    <cacheField name="host.name" numFmtId="0">
      <sharedItems count="6">
        <s v="Machine  1"/>
        <s v="Machine 2"/>
        <s v="Machine 3"/>
        <s v="Machine 4"/>
        <s v="Machine 5"/>
        <s v="Machine 6"/>
      </sharedItems>
    </cacheField>
    <cacheField name="Event time" numFmtId="22">
      <sharedItems containsSemiMixedTypes="0" containsNonDate="0" containsDate="1" containsString="0" minDate="2024-06-10T09:17:28" maxDate="2024-12-18T11:30:57" count="168">
        <d v="2024-12-05T20:48:51"/>
        <d v="2024-12-05T20:48:37"/>
        <d v="2024-12-02T21:14:37"/>
        <d v="2024-12-02T21:14:03"/>
        <d v="2024-12-01T21:29:34"/>
        <d v="2024-12-01T21:29:19"/>
        <d v="2024-11-30T13:21:51"/>
        <d v="2024-11-30T13:21:18"/>
        <d v="2024-11-25T05:36:29"/>
        <d v="2024-11-25T05:36:14"/>
        <d v="2024-11-03T22:57:24"/>
        <d v="2024-11-03T22:57:09"/>
        <d v="2024-10-04T14:38:58"/>
        <d v="2024-10-04T14:38:43"/>
        <d v="2024-09-21T13:22:02"/>
        <d v="2024-09-21T13:21:27"/>
        <d v="2024-09-10T15:23:14"/>
        <d v="2024-09-10T15:22:55"/>
        <d v="2024-08-09T02:23:44"/>
        <d v="2024-08-09T02:23:28"/>
        <d v="2024-07-29T05:09:32"/>
        <d v="2024-07-29T05:08:58"/>
        <d v="2024-07-15T13:39:05"/>
        <d v="2024-06-10T09:17:28"/>
        <d v="2024-12-04T11:54:10"/>
        <d v="2024-12-04T11:53:55"/>
        <d v="2024-12-04T09:43:27"/>
        <d v="2024-12-04T09:43:12"/>
        <d v="2024-12-02T21:14:34"/>
        <d v="2024-12-02T21:13:40"/>
        <d v="2024-11-30T13:21:49"/>
        <d v="2024-11-30T13:21:33"/>
        <d v="2024-11-29T10:34:33"/>
        <d v="2024-11-29T10:34:18"/>
        <d v="2024-11-25T16:59:52"/>
        <d v="2024-11-22T15:53:01"/>
        <d v="2024-11-03T22:57:25"/>
        <d v="2024-11-03T22:56:51"/>
        <d v="2024-09-16T02:22:39"/>
        <d v="2024-09-16T02:22:05"/>
        <d v="2024-09-10T15:23:25"/>
        <d v="2024-09-10T15:22:51"/>
        <d v="2024-08-14T13:48:09"/>
        <d v="2024-08-14T13:47:35"/>
        <d v="2024-06-29T05:39:15"/>
        <d v="2024-06-29T05:39:00"/>
        <d v="2024-06-23T17:27:20"/>
        <d v="2024-06-23T17:26:46"/>
        <d v="2024-06-21T09:38:10"/>
        <d v="2024-06-21T09:37:55"/>
        <d v="2024-06-18T04:54:42"/>
        <d v="2024-06-18T04:54:27"/>
        <d v="2024-12-07T05:04:54"/>
        <d v="2024-12-07T05:04:39"/>
        <d v="2024-12-02T22:43:37"/>
        <d v="2024-12-02T22:43:22"/>
        <d v="2024-12-02T21:14:22"/>
        <d v="2024-11-25T17:00:20"/>
        <d v="2024-11-22T15:55:11"/>
        <d v="2024-10-24T07:56:47"/>
        <d v="2024-10-24T07:56:31"/>
        <d v="2024-10-18T20:51:41"/>
        <d v="2024-10-18T20:51:26"/>
        <d v="2024-09-10T15:22:59"/>
        <d v="2024-08-14T13:48:11"/>
        <d v="2024-08-14T13:47:56"/>
        <d v="2024-08-09T02:23:54"/>
        <d v="2024-08-09T02:23:39"/>
        <d v="2024-06-29T05:39:16"/>
        <d v="2024-06-23T17:27:08"/>
        <d v="2024-06-23T17:26:49"/>
        <d v="2024-12-08T12:35:27"/>
        <d v="2024-12-08T12:35:12"/>
        <d v="2024-12-05T20:48:42"/>
        <d v="2024-12-05T20:48:27"/>
        <d v="2024-12-02T22:43:33"/>
        <d v="2024-12-02T22:43:18"/>
        <d v="2024-12-02T21:14:33"/>
        <d v="2024-12-02T21:14:18"/>
        <d v="2024-12-02T10:04:53"/>
        <d v="2024-12-02T10:04:37"/>
        <d v="2024-11-30T13:21:56"/>
        <d v="2024-11-30T13:21:41"/>
        <d v="2024-11-03T22:57:32"/>
        <d v="2024-11-03T22:56:57"/>
        <d v="2024-10-24T07:56:59"/>
        <d v="2024-10-24T07:56:44"/>
        <d v="2024-10-18T20:51:48"/>
        <d v="2024-10-18T20:51:33"/>
        <d v="2024-10-02T16:27:45"/>
        <d v="2024-10-02T16:27:30"/>
        <d v="2024-09-30T16:37:31"/>
        <d v="2024-09-30T16:37:16"/>
        <d v="2024-09-27T16:03:55"/>
        <d v="2024-09-27T16:03:40"/>
        <d v="2024-09-21T13:21:57"/>
        <d v="2024-09-21T13:21:42"/>
        <d v="2024-08-09T02:23:56"/>
        <d v="2024-08-09T02:23:21"/>
        <d v="2024-08-03T15:08:37"/>
        <d v="2024-08-03T15:08:21"/>
        <d v="2024-07-26T04:00:58"/>
        <d v="2024-07-26T04:00:41"/>
        <d v="2024-07-04T14:21:23"/>
        <d v="2024-07-04T14:20:49"/>
        <d v="2024-06-18T04:54:37"/>
        <d v="2024-06-18T04:54:22"/>
        <d v="2024-12-07T05:04:51"/>
        <d v="2024-12-07T05:04:36"/>
        <d v="2024-12-02T21:14:04"/>
        <d v="2024-11-30T13:22:02"/>
        <d v="2024-11-30T13:21:27"/>
        <d v="2024-11-30T05:58:42"/>
        <d v="2024-11-30T05:58:27"/>
        <d v="2024-11-07T11:44:45"/>
        <d v="2024-11-07T11:44:30"/>
        <d v="2024-10-18T20:51:53"/>
        <d v="2024-10-18T20:51:19"/>
        <d v="2024-09-16T02:22:42"/>
        <d v="2024-09-16T02:22:27"/>
        <d v="2024-09-10T15:23:28"/>
        <d v="2024-09-10T15:23:13"/>
        <d v="2024-07-24T17:17:04"/>
        <d v="2024-07-24T17:16:48"/>
        <d v="2024-06-29T05:39:13"/>
        <d v="2024-06-29T05:38:58"/>
        <d v="2024-12-18T11:30:57"/>
        <d v="2024-12-18T11:30:42"/>
        <d v="2024-12-04T11:13:14"/>
        <d v="2024-12-04T11:12:59"/>
        <d v="2024-12-02T21:14:28"/>
        <d v="2024-12-02T21:13:33"/>
        <d v="2024-12-01T21:29:40"/>
        <d v="2024-12-01T21:29:24"/>
        <d v="2024-11-30T13:21:59"/>
        <d v="2024-11-30T13:21:24"/>
        <d v="2024-10-29T16:03:10"/>
        <d v="2024-10-29T16:02:55"/>
        <d v="2024-10-20T18:12:20"/>
        <d v="2024-10-20T18:12:04"/>
        <d v="2024-10-02T16:28:51"/>
        <d v="2024-10-02T16:28:36"/>
        <d v="2024-09-21T13:21:52"/>
        <d v="2024-09-21T13:21:36"/>
        <d v="2024-09-16T02:22:48"/>
        <d v="2024-09-16T02:22:13"/>
        <d v="2024-08-14T13:47:58"/>
        <d v="2024-08-14T13:47:43"/>
        <d v="2024-08-03T15:08:42"/>
        <d v="2024-08-03T15:08:08"/>
        <d v="2024-07-04T14:21:33"/>
        <d v="2024-07-04T14:20:58"/>
        <d v="2024-12-02T21:14:30"/>
        <d v="2024-12-02T21:13:56"/>
        <d v="2024-11-25T05:36:20"/>
        <d v="2024-11-25T05:36:05"/>
        <d v="2024-11-03T22:57:07"/>
        <d v="2024-10-29T15:44:48"/>
        <d v="2024-10-29T15:44:13"/>
        <d v="2024-09-06T16:58:42"/>
        <d v="2024-09-06T16:58:27"/>
        <d v="2024-08-14T13:47:54"/>
        <d v="2024-08-09T02:23:57"/>
        <d v="2024-08-09T02:23:23"/>
        <d v="2024-08-03T15:08:38"/>
        <d v="2024-08-03T15:08:23"/>
        <d v="2024-07-29T05:09:25"/>
        <d v="2024-07-29T05:09:10"/>
      </sharedItems>
      <fieldGroup par="6" base="1">
        <rangePr groupBy="months" startDate="2024-06-10T09:17:28" endDate="2024-12-18T11:30:57"/>
        <groupItems count="14">
          <s v="&lt;10/06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2/2024"/>
        </groupItems>
      </fieldGroup>
    </cacheField>
    <cacheField name="Machine UP" numFmtId="0">
      <sharedItems count="2">
        <s v="Machine UP"/>
        <s v="Machine DOWN"/>
      </sharedItems>
    </cacheField>
    <cacheField name="Temps de coupure" numFmtId="164">
      <sharedItems containsNonDate="0" containsDate="1" containsString="0" containsBlank="1" minDate="1899-12-30T00:00:15" maxDate="1900-02-03T04:21:36" count="13">
        <d v="1899-12-30T00:00:15"/>
        <m/>
        <d v="1899-12-30T00:00:34"/>
        <d v="1899-12-30T00:00:35"/>
        <d v="1899-12-30T00:00:19"/>
        <d v="1899-12-30T00:00:16"/>
        <d v="1900-02-03T04:21:36"/>
        <d v="1899-12-30T00:00:54"/>
        <d v="1900-01-02T01:06:50"/>
        <d v="1900-01-02T01:05:09"/>
        <d v="1899-12-30T00:00:17"/>
        <d v="1899-12-30T00:00:18"/>
        <d v="1899-12-30T00:00:55"/>
      </sharedItems>
      <fieldGroup par="4" base="3">
        <rangePr groupBy="days" startDate="1899-12-30T00:00:15" endDate="1900-02-03T04:21:36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4/02/1900"/>
        </groupItems>
      </fieldGroup>
    </cacheField>
    <cacheField name="Mois" numFmtId="0" databaseField="0">
      <fieldGroup base="3">
        <rangePr groupBy="months" startDate="1899-12-30T00:00:15" endDate="1900-02-03T04:21:36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2/1900"/>
        </groupItems>
      </fieldGroup>
    </cacheField>
    <cacheField name="Trimestres" numFmtId="0" databaseField="0">
      <fieldGroup base="1">
        <rangePr groupBy="quarters" startDate="2024-06-10T09:17:28" endDate="2024-12-18T11:30:57"/>
        <groupItems count="6">
          <s v="&lt;10/06/2024"/>
          <s v="Trimestre1"/>
          <s v="Trimestre2"/>
          <s v="Trimestre3"/>
          <s v="Trimestre4"/>
          <s v="&gt;18/12/2024"/>
        </groupItems>
      </fieldGroup>
    </cacheField>
    <cacheField name="Années" numFmtId="0" databaseField="0">
      <fieldGroup base="1">
        <rangePr groupBy="years" startDate="2024-06-10T09:17:28" endDate="2024-12-18T11:30:57"/>
        <groupItems count="3">
          <s v="&lt;10/06/2024"/>
          <s v="2024"/>
          <s v="&gt;18/1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x v="0"/>
    <x v="0"/>
    <x v="0"/>
  </r>
  <r>
    <x v="0"/>
    <x v="1"/>
    <x v="1"/>
    <x v="1"/>
  </r>
  <r>
    <x v="0"/>
    <x v="2"/>
    <x v="0"/>
    <x v="2"/>
  </r>
  <r>
    <x v="0"/>
    <x v="3"/>
    <x v="1"/>
    <x v="1"/>
  </r>
  <r>
    <x v="0"/>
    <x v="4"/>
    <x v="0"/>
    <x v="0"/>
  </r>
  <r>
    <x v="0"/>
    <x v="5"/>
    <x v="1"/>
    <x v="1"/>
  </r>
  <r>
    <x v="0"/>
    <x v="6"/>
    <x v="0"/>
    <x v="2"/>
  </r>
  <r>
    <x v="0"/>
    <x v="7"/>
    <x v="1"/>
    <x v="1"/>
  </r>
  <r>
    <x v="0"/>
    <x v="8"/>
    <x v="0"/>
    <x v="0"/>
  </r>
  <r>
    <x v="0"/>
    <x v="9"/>
    <x v="1"/>
    <x v="1"/>
  </r>
  <r>
    <x v="0"/>
    <x v="10"/>
    <x v="0"/>
    <x v="0"/>
  </r>
  <r>
    <x v="0"/>
    <x v="11"/>
    <x v="1"/>
    <x v="1"/>
  </r>
  <r>
    <x v="0"/>
    <x v="12"/>
    <x v="0"/>
    <x v="0"/>
  </r>
  <r>
    <x v="0"/>
    <x v="13"/>
    <x v="1"/>
    <x v="1"/>
  </r>
  <r>
    <x v="0"/>
    <x v="14"/>
    <x v="0"/>
    <x v="3"/>
  </r>
  <r>
    <x v="0"/>
    <x v="15"/>
    <x v="1"/>
    <x v="1"/>
  </r>
  <r>
    <x v="0"/>
    <x v="16"/>
    <x v="0"/>
    <x v="4"/>
  </r>
  <r>
    <x v="0"/>
    <x v="17"/>
    <x v="1"/>
    <x v="1"/>
  </r>
  <r>
    <x v="0"/>
    <x v="18"/>
    <x v="0"/>
    <x v="5"/>
  </r>
  <r>
    <x v="0"/>
    <x v="19"/>
    <x v="1"/>
    <x v="1"/>
  </r>
  <r>
    <x v="0"/>
    <x v="20"/>
    <x v="0"/>
    <x v="2"/>
  </r>
  <r>
    <x v="0"/>
    <x v="21"/>
    <x v="1"/>
    <x v="1"/>
  </r>
  <r>
    <x v="0"/>
    <x v="22"/>
    <x v="0"/>
    <x v="6"/>
  </r>
  <r>
    <x v="0"/>
    <x v="23"/>
    <x v="1"/>
    <x v="1"/>
  </r>
  <r>
    <x v="1"/>
    <x v="24"/>
    <x v="0"/>
    <x v="0"/>
  </r>
  <r>
    <x v="1"/>
    <x v="25"/>
    <x v="1"/>
    <x v="1"/>
  </r>
  <r>
    <x v="1"/>
    <x v="26"/>
    <x v="0"/>
    <x v="0"/>
  </r>
  <r>
    <x v="1"/>
    <x v="27"/>
    <x v="1"/>
    <x v="1"/>
  </r>
  <r>
    <x v="1"/>
    <x v="28"/>
    <x v="0"/>
    <x v="7"/>
  </r>
  <r>
    <x v="1"/>
    <x v="29"/>
    <x v="1"/>
    <x v="1"/>
  </r>
  <r>
    <x v="1"/>
    <x v="30"/>
    <x v="0"/>
    <x v="5"/>
  </r>
  <r>
    <x v="1"/>
    <x v="31"/>
    <x v="1"/>
    <x v="1"/>
  </r>
  <r>
    <x v="1"/>
    <x v="32"/>
    <x v="0"/>
    <x v="0"/>
  </r>
  <r>
    <x v="1"/>
    <x v="33"/>
    <x v="1"/>
    <x v="1"/>
  </r>
  <r>
    <x v="1"/>
    <x v="34"/>
    <x v="0"/>
    <x v="8"/>
  </r>
  <r>
    <x v="1"/>
    <x v="35"/>
    <x v="1"/>
    <x v="1"/>
  </r>
  <r>
    <x v="1"/>
    <x v="36"/>
    <x v="0"/>
    <x v="2"/>
  </r>
  <r>
    <x v="1"/>
    <x v="37"/>
    <x v="1"/>
    <x v="1"/>
  </r>
  <r>
    <x v="1"/>
    <x v="38"/>
    <x v="0"/>
    <x v="2"/>
  </r>
  <r>
    <x v="1"/>
    <x v="39"/>
    <x v="1"/>
    <x v="1"/>
  </r>
  <r>
    <x v="1"/>
    <x v="40"/>
    <x v="0"/>
    <x v="2"/>
  </r>
  <r>
    <x v="1"/>
    <x v="41"/>
    <x v="1"/>
    <x v="1"/>
  </r>
  <r>
    <x v="1"/>
    <x v="42"/>
    <x v="0"/>
    <x v="2"/>
  </r>
  <r>
    <x v="1"/>
    <x v="43"/>
    <x v="1"/>
    <x v="1"/>
  </r>
  <r>
    <x v="1"/>
    <x v="44"/>
    <x v="0"/>
    <x v="0"/>
  </r>
  <r>
    <x v="1"/>
    <x v="45"/>
    <x v="1"/>
    <x v="1"/>
  </r>
  <r>
    <x v="1"/>
    <x v="46"/>
    <x v="0"/>
    <x v="2"/>
  </r>
  <r>
    <x v="1"/>
    <x v="47"/>
    <x v="1"/>
    <x v="1"/>
  </r>
  <r>
    <x v="1"/>
    <x v="48"/>
    <x v="0"/>
    <x v="0"/>
  </r>
  <r>
    <x v="1"/>
    <x v="49"/>
    <x v="1"/>
    <x v="1"/>
  </r>
  <r>
    <x v="1"/>
    <x v="50"/>
    <x v="0"/>
    <x v="0"/>
  </r>
  <r>
    <x v="1"/>
    <x v="51"/>
    <x v="1"/>
    <x v="1"/>
  </r>
  <r>
    <x v="1"/>
    <x v="52"/>
    <x v="0"/>
    <x v="0"/>
  </r>
  <r>
    <x v="1"/>
    <x v="53"/>
    <x v="1"/>
    <x v="1"/>
  </r>
  <r>
    <x v="1"/>
    <x v="54"/>
    <x v="0"/>
    <x v="0"/>
  </r>
  <r>
    <x v="1"/>
    <x v="55"/>
    <x v="1"/>
    <x v="1"/>
  </r>
  <r>
    <x v="1"/>
    <x v="2"/>
    <x v="0"/>
    <x v="0"/>
  </r>
  <r>
    <x v="1"/>
    <x v="56"/>
    <x v="1"/>
    <x v="1"/>
  </r>
  <r>
    <x v="1"/>
    <x v="57"/>
    <x v="0"/>
    <x v="9"/>
  </r>
  <r>
    <x v="1"/>
    <x v="58"/>
    <x v="1"/>
    <x v="1"/>
  </r>
  <r>
    <x v="1"/>
    <x v="59"/>
    <x v="0"/>
    <x v="10"/>
  </r>
  <r>
    <x v="1"/>
    <x v="60"/>
    <x v="1"/>
    <x v="1"/>
  </r>
  <r>
    <x v="1"/>
    <x v="61"/>
    <x v="0"/>
    <x v="0"/>
  </r>
  <r>
    <x v="1"/>
    <x v="62"/>
    <x v="1"/>
    <x v="1"/>
  </r>
  <r>
    <x v="1"/>
    <x v="16"/>
    <x v="0"/>
    <x v="0"/>
  </r>
  <r>
    <x v="1"/>
    <x v="63"/>
    <x v="1"/>
    <x v="1"/>
  </r>
  <r>
    <x v="1"/>
    <x v="64"/>
    <x v="0"/>
    <x v="0"/>
  </r>
  <r>
    <x v="1"/>
    <x v="65"/>
    <x v="1"/>
    <x v="1"/>
  </r>
  <r>
    <x v="1"/>
    <x v="66"/>
    <x v="0"/>
    <x v="0"/>
  </r>
  <r>
    <x v="1"/>
    <x v="67"/>
    <x v="1"/>
    <x v="1"/>
  </r>
  <r>
    <x v="1"/>
    <x v="20"/>
    <x v="0"/>
    <x v="2"/>
  </r>
  <r>
    <x v="1"/>
    <x v="21"/>
    <x v="1"/>
    <x v="1"/>
  </r>
  <r>
    <x v="1"/>
    <x v="68"/>
    <x v="0"/>
    <x v="0"/>
  </r>
  <r>
    <x v="1"/>
    <x v="45"/>
    <x v="1"/>
    <x v="1"/>
  </r>
  <r>
    <x v="1"/>
    <x v="69"/>
    <x v="0"/>
    <x v="11"/>
  </r>
  <r>
    <x v="1"/>
    <x v="70"/>
    <x v="1"/>
    <x v="1"/>
  </r>
  <r>
    <x v="2"/>
    <x v="71"/>
    <x v="0"/>
    <x v="0"/>
  </r>
  <r>
    <x v="2"/>
    <x v="72"/>
    <x v="1"/>
    <x v="1"/>
  </r>
  <r>
    <x v="2"/>
    <x v="73"/>
    <x v="0"/>
    <x v="0"/>
  </r>
  <r>
    <x v="2"/>
    <x v="74"/>
    <x v="1"/>
    <x v="1"/>
  </r>
  <r>
    <x v="2"/>
    <x v="75"/>
    <x v="0"/>
    <x v="0"/>
  </r>
  <r>
    <x v="2"/>
    <x v="76"/>
    <x v="1"/>
    <x v="1"/>
  </r>
  <r>
    <x v="2"/>
    <x v="77"/>
    <x v="0"/>
    <x v="0"/>
  </r>
  <r>
    <x v="2"/>
    <x v="78"/>
    <x v="1"/>
    <x v="1"/>
  </r>
  <r>
    <x v="2"/>
    <x v="79"/>
    <x v="0"/>
    <x v="0"/>
  </r>
  <r>
    <x v="2"/>
    <x v="80"/>
    <x v="1"/>
    <x v="1"/>
  </r>
  <r>
    <x v="2"/>
    <x v="81"/>
    <x v="0"/>
    <x v="0"/>
  </r>
  <r>
    <x v="2"/>
    <x v="82"/>
    <x v="1"/>
    <x v="1"/>
  </r>
  <r>
    <x v="2"/>
    <x v="83"/>
    <x v="0"/>
    <x v="2"/>
  </r>
  <r>
    <x v="2"/>
    <x v="84"/>
    <x v="1"/>
    <x v="1"/>
  </r>
  <r>
    <x v="2"/>
    <x v="85"/>
    <x v="0"/>
    <x v="0"/>
  </r>
  <r>
    <x v="2"/>
    <x v="86"/>
    <x v="1"/>
    <x v="1"/>
  </r>
  <r>
    <x v="2"/>
    <x v="87"/>
    <x v="0"/>
    <x v="0"/>
  </r>
  <r>
    <x v="2"/>
    <x v="88"/>
    <x v="1"/>
    <x v="1"/>
  </r>
  <r>
    <x v="2"/>
    <x v="89"/>
    <x v="0"/>
    <x v="0"/>
  </r>
  <r>
    <x v="2"/>
    <x v="90"/>
    <x v="1"/>
    <x v="1"/>
  </r>
  <r>
    <x v="2"/>
    <x v="91"/>
    <x v="0"/>
    <x v="0"/>
  </r>
  <r>
    <x v="2"/>
    <x v="92"/>
    <x v="1"/>
    <x v="1"/>
  </r>
  <r>
    <x v="2"/>
    <x v="93"/>
    <x v="0"/>
    <x v="0"/>
  </r>
  <r>
    <x v="2"/>
    <x v="94"/>
    <x v="1"/>
    <x v="1"/>
  </r>
  <r>
    <x v="2"/>
    <x v="95"/>
    <x v="0"/>
    <x v="0"/>
  </r>
  <r>
    <x v="2"/>
    <x v="96"/>
    <x v="1"/>
    <x v="1"/>
  </r>
  <r>
    <x v="2"/>
    <x v="97"/>
    <x v="0"/>
    <x v="3"/>
  </r>
  <r>
    <x v="2"/>
    <x v="98"/>
    <x v="1"/>
    <x v="1"/>
  </r>
  <r>
    <x v="2"/>
    <x v="99"/>
    <x v="0"/>
    <x v="0"/>
  </r>
  <r>
    <x v="2"/>
    <x v="100"/>
    <x v="1"/>
    <x v="1"/>
  </r>
  <r>
    <x v="2"/>
    <x v="101"/>
    <x v="0"/>
    <x v="10"/>
  </r>
  <r>
    <x v="2"/>
    <x v="102"/>
    <x v="1"/>
    <x v="1"/>
  </r>
  <r>
    <x v="2"/>
    <x v="103"/>
    <x v="0"/>
    <x v="2"/>
  </r>
  <r>
    <x v="2"/>
    <x v="104"/>
    <x v="1"/>
    <x v="1"/>
  </r>
  <r>
    <x v="2"/>
    <x v="105"/>
    <x v="0"/>
    <x v="0"/>
  </r>
  <r>
    <x v="2"/>
    <x v="106"/>
    <x v="1"/>
    <x v="1"/>
  </r>
  <r>
    <x v="3"/>
    <x v="107"/>
    <x v="0"/>
    <x v="0"/>
  </r>
  <r>
    <x v="3"/>
    <x v="108"/>
    <x v="1"/>
    <x v="1"/>
  </r>
  <r>
    <x v="3"/>
    <x v="2"/>
    <x v="0"/>
    <x v="2"/>
  </r>
  <r>
    <x v="3"/>
    <x v="109"/>
    <x v="1"/>
    <x v="1"/>
  </r>
  <r>
    <x v="3"/>
    <x v="110"/>
    <x v="0"/>
    <x v="3"/>
  </r>
  <r>
    <x v="3"/>
    <x v="111"/>
    <x v="1"/>
    <x v="1"/>
  </r>
  <r>
    <x v="3"/>
    <x v="112"/>
    <x v="0"/>
    <x v="0"/>
  </r>
  <r>
    <x v="3"/>
    <x v="113"/>
    <x v="1"/>
    <x v="1"/>
  </r>
  <r>
    <x v="3"/>
    <x v="114"/>
    <x v="0"/>
    <x v="0"/>
  </r>
  <r>
    <x v="3"/>
    <x v="115"/>
    <x v="1"/>
    <x v="1"/>
  </r>
  <r>
    <x v="3"/>
    <x v="116"/>
    <x v="0"/>
    <x v="2"/>
  </r>
  <r>
    <x v="3"/>
    <x v="117"/>
    <x v="1"/>
    <x v="1"/>
  </r>
  <r>
    <x v="3"/>
    <x v="118"/>
    <x v="0"/>
    <x v="0"/>
  </r>
  <r>
    <x v="3"/>
    <x v="119"/>
    <x v="1"/>
    <x v="1"/>
  </r>
  <r>
    <x v="3"/>
    <x v="120"/>
    <x v="0"/>
    <x v="0"/>
  </r>
  <r>
    <x v="3"/>
    <x v="121"/>
    <x v="1"/>
    <x v="1"/>
  </r>
  <r>
    <x v="3"/>
    <x v="122"/>
    <x v="0"/>
    <x v="0"/>
  </r>
  <r>
    <x v="3"/>
    <x v="123"/>
    <x v="1"/>
    <x v="1"/>
  </r>
  <r>
    <x v="3"/>
    <x v="124"/>
    <x v="0"/>
    <x v="0"/>
  </r>
  <r>
    <x v="3"/>
    <x v="125"/>
    <x v="1"/>
    <x v="1"/>
  </r>
  <r>
    <x v="3"/>
    <x v="46"/>
    <x v="0"/>
    <x v="2"/>
  </r>
  <r>
    <x v="3"/>
    <x v="47"/>
    <x v="1"/>
    <x v="1"/>
  </r>
  <r>
    <x v="3"/>
    <x v="50"/>
    <x v="0"/>
    <x v="0"/>
  </r>
  <r>
    <x v="3"/>
    <x v="51"/>
    <x v="1"/>
    <x v="1"/>
  </r>
  <r>
    <x v="4"/>
    <x v="126"/>
    <x v="0"/>
    <x v="0"/>
  </r>
  <r>
    <x v="4"/>
    <x v="127"/>
    <x v="1"/>
    <x v="1"/>
  </r>
  <r>
    <x v="4"/>
    <x v="128"/>
    <x v="0"/>
    <x v="0"/>
  </r>
  <r>
    <x v="4"/>
    <x v="129"/>
    <x v="1"/>
    <x v="1"/>
  </r>
  <r>
    <x v="4"/>
    <x v="130"/>
    <x v="0"/>
    <x v="12"/>
  </r>
  <r>
    <x v="4"/>
    <x v="131"/>
    <x v="1"/>
    <x v="1"/>
  </r>
  <r>
    <x v="4"/>
    <x v="132"/>
    <x v="0"/>
    <x v="0"/>
  </r>
  <r>
    <x v="4"/>
    <x v="133"/>
    <x v="1"/>
    <x v="1"/>
  </r>
  <r>
    <x v="4"/>
    <x v="134"/>
    <x v="0"/>
    <x v="3"/>
  </r>
  <r>
    <x v="4"/>
    <x v="135"/>
    <x v="1"/>
    <x v="1"/>
  </r>
  <r>
    <x v="4"/>
    <x v="136"/>
    <x v="0"/>
    <x v="0"/>
  </r>
  <r>
    <x v="4"/>
    <x v="137"/>
    <x v="1"/>
    <x v="1"/>
  </r>
  <r>
    <x v="4"/>
    <x v="138"/>
    <x v="0"/>
    <x v="0"/>
  </r>
  <r>
    <x v="4"/>
    <x v="139"/>
    <x v="1"/>
    <x v="1"/>
  </r>
  <r>
    <x v="4"/>
    <x v="140"/>
    <x v="0"/>
    <x v="0"/>
  </r>
  <r>
    <x v="4"/>
    <x v="141"/>
    <x v="1"/>
    <x v="1"/>
  </r>
  <r>
    <x v="4"/>
    <x v="142"/>
    <x v="0"/>
    <x v="5"/>
  </r>
  <r>
    <x v="4"/>
    <x v="143"/>
    <x v="1"/>
    <x v="1"/>
  </r>
  <r>
    <x v="4"/>
    <x v="144"/>
    <x v="0"/>
    <x v="3"/>
  </r>
  <r>
    <x v="4"/>
    <x v="145"/>
    <x v="1"/>
    <x v="1"/>
  </r>
  <r>
    <x v="4"/>
    <x v="146"/>
    <x v="0"/>
    <x v="0"/>
  </r>
  <r>
    <x v="4"/>
    <x v="147"/>
    <x v="1"/>
    <x v="1"/>
  </r>
  <r>
    <x v="4"/>
    <x v="148"/>
    <x v="0"/>
    <x v="2"/>
  </r>
  <r>
    <x v="4"/>
    <x v="149"/>
    <x v="1"/>
    <x v="1"/>
  </r>
  <r>
    <x v="4"/>
    <x v="150"/>
    <x v="0"/>
    <x v="3"/>
  </r>
  <r>
    <x v="4"/>
    <x v="151"/>
    <x v="1"/>
    <x v="1"/>
  </r>
  <r>
    <x v="5"/>
    <x v="152"/>
    <x v="0"/>
    <x v="3"/>
  </r>
  <r>
    <x v="5"/>
    <x v="153"/>
    <x v="1"/>
    <x v="1"/>
  </r>
  <r>
    <x v="5"/>
    <x v="154"/>
    <x v="0"/>
    <x v="0"/>
  </r>
  <r>
    <x v="5"/>
    <x v="155"/>
    <x v="1"/>
    <x v="1"/>
  </r>
  <r>
    <x v="5"/>
    <x v="10"/>
    <x v="0"/>
    <x v="10"/>
  </r>
  <r>
    <x v="5"/>
    <x v="156"/>
    <x v="1"/>
    <x v="1"/>
  </r>
  <r>
    <x v="5"/>
    <x v="157"/>
    <x v="0"/>
    <x v="3"/>
  </r>
  <r>
    <x v="5"/>
    <x v="158"/>
    <x v="1"/>
    <x v="1"/>
  </r>
  <r>
    <x v="5"/>
    <x v="159"/>
    <x v="0"/>
    <x v="0"/>
  </r>
  <r>
    <x v="5"/>
    <x v="160"/>
    <x v="1"/>
    <x v="1"/>
  </r>
  <r>
    <x v="5"/>
    <x v="42"/>
    <x v="0"/>
    <x v="0"/>
  </r>
  <r>
    <x v="5"/>
    <x v="161"/>
    <x v="1"/>
    <x v="1"/>
  </r>
  <r>
    <x v="5"/>
    <x v="162"/>
    <x v="0"/>
    <x v="2"/>
  </r>
  <r>
    <x v="5"/>
    <x v="163"/>
    <x v="1"/>
    <x v="1"/>
  </r>
  <r>
    <x v="5"/>
    <x v="164"/>
    <x v="0"/>
    <x v="0"/>
  </r>
  <r>
    <x v="5"/>
    <x v="165"/>
    <x v="1"/>
    <x v="1"/>
  </r>
  <r>
    <x v="5"/>
    <x v="166"/>
    <x v="0"/>
    <x v="0"/>
  </r>
  <r>
    <x v="5"/>
    <x v="167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E84DD5-D8E6-441C-B99C-C9BAB895E332}" name="Tableau croisé dynamique1" cacheId="1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showHeaders="0" outline="1" outlineData="1" multipleFieldFilters="0" customListSort="0">
  <location ref="A3:H10" firstHeaderRow="1" firstDataRow="2" firstDataCol="1"/>
  <pivotFields count="7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Col" numFmtId="22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4">
        <item sd="0" x="0"/>
        <item sd="0" x="1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7"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Temps de coupure par mois et machine" fld="3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43DE2D7-18C7-46B7-8005-620C7C41918E}" autoFormatId="16" applyNumberFormats="0" applyBorderFormats="0" applyFontFormats="0" applyPatternFormats="0" applyAlignmentFormats="0" applyWidthHeightFormats="0">
  <queryTableRefresh nextId="5" unboundColumnsRight="1">
    <queryTableFields count="4">
      <queryTableField id="1" name="host.name" tableColumnId="1"/>
      <queryTableField id="2" name="state.event_time" tableColumnId="2"/>
      <queryTableField id="3" name="state.output" tableColumnId="3"/>
      <queryTableField id="4" dataBound="0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6F7C7-57C1-4A21-B57C-9844174714F1}" name="data" displayName="data" ref="A1:D181" tableType="queryTable" totalsRowShown="0">
  <autoFilter ref="A1:D181" xr:uid="{4986F7C7-57C1-4A21-B57C-9844174714F1}"/>
  <tableColumns count="4">
    <tableColumn id="1" xr3:uid="{D36DE579-CC55-417A-929D-033AE4BECD9A}" uniqueName="1" name="host.name" queryTableFieldId="1" dataDxfId="3"/>
    <tableColumn id="2" xr3:uid="{2DF9CAE6-1AA3-427D-820D-193849CA5713}" uniqueName="2" name="Event time" queryTableFieldId="2" dataDxfId="2"/>
    <tableColumn id="3" xr3:uid="{44E493C2-BDD6-40E2-87AB-74ADCA5E0D9F}" uniqueName="3" name="Machine UP" queryTableFieldId="3" dataDxfId="1"/>
    <tableColumn id="4" xr3:uid="{F39D6B72-3D82-40E7-98DD-C439357E0655}" uniqueName="4" name="Temps de coupure" queryTableFieldId="4" dataDxfId="0">
      <calculatedColumnFormula>data[[#This Row],[Event time]]-B3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7CB75-E8D9-46AC-ABA6-6048766D1B47}">
  <sheetPr codeName="Feuil1"/>
  <dimension ref="A3:R28"/>
  <sheetViews>
    <sheetView tabSelected="1" workbookViewId="0">
      <selection activeCell="K6" sqref="K6"/>
    </sheetView>
  </sheetViews>
  <sheetFormatPr baseColWidth="10" defaultRowHeight="15" x14ac:dyDescent="0.25"/>
  <cols>
    <col min="1" max="1" width="36.140625" bestFit="1" customWidth="1"/>
    <col min="2" max="2" width="12" bestFit="1" customWidth="1"/>
    <col min="3" max="8" width="8.140625" bestFit="1" customWidth="1"/>
    <col min="9" max="10" width="8" bestFit="1" customWidth="1"/>
    <col min="11" max="11" width="27.85546875" bestFit="1" customWidth="1"/>
    <col min="12" max="12" width="13.5703125" bestFit="1" customWidth="1"/>
    <col min="13" max="13" width="8" bestFit="1" customWidth="1"/>
    <col min="14" max="14" width="5" bestFit="1" customWidth="1"/>
    <col min="15" max="15" width="4.85546875" bestFit="1" customWidth="1"/>
    <col min="16" max="16" width="3.7109375" bestFit="1" customWidth="1"/>
    <col min="17" max="17" width="4.28515625" bestFit="1" customWidth="1"/>
    <col min="18" max="18" width="4.140625" bestFit="1" customWidth="1"/>
  </cols>
  <sheetData>
    <row r="3" spans="1:18" x14ac:dyDescent="0.25">
      <c r="A3" s="3" t="s">
        <v>28</v>
      </c>
    </row>
    <row r="4" spans="1:18" x14ac:dyDescent="0.25"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</row>
    <row r="5" spans="1:18" x14ac:dyDescent="0.25">
      <c r="A5" s="4" t="s">
        <v>0</v>
      </c>
      <c r="B5" s="1"/>
      <c r="C5" s="1">
        <v>35.182060185185186</v>
      </c>
      <c r="D5" s="1">
        <v>1.8518518518518518E-4</v>
      </c>
      <c r="E5" s="1">
        <v>6.2500000000000001E-4</v>
      </c>
      <c r="F5" s="1">
        <v>1.7361111111111112E-4</v>
      </c>
      <c r="G5" s="1">
        <v>7.4074074074074081E-4</v>
      </c>
      <c r="H5" s="1">
        <v>7.4074074074074081E-4</v>
      </c>
    </row>
    <row r="6" spans="1:18" x14ac:dyDescent="0.25">
      <c r="A6" s="4" t="s">
        <v>3</v>
      </c>
      <c r="B6" s="1">
        <v>1.2962962962962965E-3</v>
      </c>
      <c r="C6" s="1">
        <v>3.9351851851851852E-4</v>
      </c>
      <c r="D6" s="1">
        <v>7.4074074074074081E-4</v>
      </c>
      <c r="E6" s="1">
        <v>9.6064814814814819E-4</v>
      </c>
      <c r="F6" s="1">
        <v>3.7037037037037041E-4</v>
      </c>
      <c r="G6" s="1">
        <v>6.092407407407407</v>
      </c>
      <c r="H6" s="1">
        <v>1.4930555555555556E-3</v>
      </c>
    </row>
    <row r="7" spans="1:18" x14ac:dyDescent="0.25">
      <c r="A7" s="4" t="s">
        <v>4</v>
      </c>
      <c r="B7" s="1">
        <v>1.7361111111111112E-4</v>
      </c>
      <c r="C7" s="1">
        <v>5.9027777777777778E-4</v>
      </c>
      <c r="D7" s="1">
        <v>5.7870370370370367E-4</v>
      </c>
      <c r="E7" s="1">
        <v>5.2083333333333333E-4</v>
      </c>
      <c r="F7" s="1">
        <v>5.2083333333333333E-4</v>
      </c>
      <c r="G7" s="1">
        <v>5.6712962962962967E-4</v>
      </c>
      <c r="H7" s="1">
        <v>8.6805555555555562E-4</v>
      </c>
    </row>
    <row r="8" spans="1:18" x14ac:dyDescent="0.25">
      <c r="A8" s="4" t="s">
        <v>5</v>
      </c>
      <c r="B8" s="1">
        <v>7.4074074074074081E-4</v>
      </c>
      <c r="C8" s="1">
        <v>1.7361111111111112E-4</v>
      </c>
      <c r="D8" s="1"/>
      <c r="E8" s="1">
        <v>3.4722222222222224E-4</v>
      </c>
      <c r="F8" s="1">
        <v>3.9351851851851852E-4</v>
      </c>
      <c r="G8" s="1">
        <v>7.5231481481481482E-4</v>
      </c>
      <c r="H8" s="1">
        <v>5.6712962962962967E-4</v>
      </c>
    </row>
    <row r="9" spans="1:18" x14ac:dyDescent="0.25">
      <c r="A9" s="4" t="s">
        <v>6</v>
      </c>
      <c r="B9" s="1"/>
      <c r="C9" s="1">
        <v>4.0509259259259258E-4</v>
      </c>
      <c r="D9" s="1">
        <v>5.6712962962962967E-4</v>
      </c>
      <c r="E9" s="1">
        <v>5.9027777777777778E-4</v>
      </c>
      <c r="F9" s="1">
        <v>5.2083333333333333E-4</v>
      </c>
      <c r="G9" s="1">
        <v>4.0509259259259258E-4</v>
      </c>
      <c r="H9" s="1">
        <v>1.1574074074074076E-3</v>
      </c>
    </row>
    <row r="10" spans="1:18" x14ac:dyDescent="0.25">
      <c r="A10" s="4" t="s">
        <v>7</v>
      </c>
      <c r="B10" s="1"/>
      <c r="C10" s="1">
        <v>1.7361111111111112E-4</v>
      </c>
      <c r="D10" s="1">
        <v>7.4074074074074081E-4</v>
      </c>
      <c r="E10" s="1">
        <v>1.7361111111111112E-4</v>
      </c>
      <c r="F10" s="1">
        <v>4.0509259259259258E-4</v>
      </c>
      <c r="G10" s="1">
        <v>3.7037037037037041E-4</v>
      </c>
      <c r="H10" s="1">
        <v>4.0509259259259258E-4</v>
      </c>
    </row>
    <row r="14" spans="1:18" x14ac:dyDescent="0.25">
      <c r="A14" s="6" t="s">
        <v>26</v>
      </c>
      <c r="B14" s="6"/>
      <c r="C14" s="6"/>
      <c r="D14" s="6"/>
      <c r="E14" s="6"/>
      <c r="F14" s="6"/>
      <c r="G14" s="6"/>
      <c r="H14" s="6"/>
      <c r="K14" s="6" t="s">
        <v>27</v>
      </c>
      <c r="L14" s="6"/>
      <c r="M14" s="6"/>
      <c r="N14" s="6"/>
      <c r="O14" s="6"/>
      <c r="P14" s="6"/>
      <c r="Q14" s="6"/>
      <c r="R14" s="6"/>
    </row>
    <row r="15" spans="1:18" x14ac:dyDescent="0.25">
      <c r="A15" s="6"/>
      <c r="B15" s="5" t="s">
        <v>12</v>
      </c>
      <c r="C15" s="5" t="s">
        <v>13</v>
      </c>
      <c r="D15" s="5" t="s">
        <v>14</v>
      </c>
      <c r="E15" s="5" t="s">
        <v>15</v>
      </c>
      <c r="F15" s="5" t="s">
        <v>16</v>
      </c>
      <c r="G15" s="5" t="s">
        <v>17</v>
      </c>
      <c r="H15" s="5" t="s">
        <v>18</v>
      </c>
      <c r="K15" s="6"/>
      <c r="L15" s="5" t="s">
        <v>12</v>
      </c>
      <c r="M15" s="5" t="s">
        <v>13</v>
      </c>
      <c r="N15" s="5" t="s">
        <v>14</v>
      </c>
      <c r="O15" s="5" t="s">
        <v>15</v>
      </c>
      <c r="P15" s="5" t="s">
        <v>16</v>
      </c>
      <c r="Q15" s="5" t="s">
        <v>17</v>
      </c>
      <c r="R15" s="5" t="s">
        <v>18</v>
      </c>
    </row>
    <row r="16" spans="1:18" x14ac:dyDescent="0.25">
      <c r="A16" s="4" t="s">
        <v>0</v>
      </c>
      <c r="B16" s="8">
        <f>G28-GETPIVOTDATA("Temps de coupure",$A$3,"host.name","Machine  1","Event time",6)</f>
        <v>2592000</v>
      </c>
      <c r="C16" s="8"/>
      <c r="D16" s="8"/>
      <c r="E16" s="8"/>
      <c r="F16" s="8"/>
      <c r="G16" s="8"/>
      <c r="H16" s="8"/>
      <c r="K16" s="4" t="s">
        <v>0</v>
      </c>
      <c r="L16" s="7">
        <f>(100*B16)/G28</f>
        <v>100</v>
      </c>
      <c r="M16" s="7"/>
      <c r="N16" s="7"/>
      <c r="O16" s="7"/>
      <c r="P16" s="7"/>
      <c r="Q16" s="7"/>
      <c r="R16" s="7"/>
    </row>
    <row r="17" spans="1:18" x14ac:dyDescent="0.25">
      <c r="A17" s="4" t="s">
        <v>3</v>
      </c>
      <c r="B17" s="8">
        <f>G28-GETPIVOTDATA("Temps de coupure",$A$3,"host.name","Machine 2","Event time",6)</f>
        <v>2591999.9987037037</v>
      </c>
      <c r="C17" s="8"/>
      <c r="D17" s="8"/>
      <c r="E17" s="8"/>
      <c r="F17" s="8"/>
      <c r="G17" s="8"/>
      <c r="H17" s="8"/>
      <c r="K17" s="4" t="s">
        <v>3</v>
      </c>
      <c r="L17" s="7">
        <f>(100*B17)/G28</f>
        <v>99.999999949988577</v>
      </c>
      <c r="M17" s="7"/>
      <c r="N17" s="7"/>
      <c r="O17" s="7"/>
      <c r="P17" s="7"/>
      <c r="Q17" s="7"/>
      <c r="R17" s="7"/>
    </row>
    <row r="18" spans="1:18" x14ac:dyDescent="0.25">
      <c r="A18" s="4" t="s">
        <v>4</v>
      </c>
      <c r="B18" s="8">
        <f>G28-GETPIVOTDATA("Temps de coupure",$A$3,"host.name","Machine 3","Event time",6)</f>
        <v>2591999.9998263889</v>
      </c>
      <c r="C18" s="8"/>
      <c r="D18" s="8"/>
      <c r="E18" s="8"/>
      <c r="F18" s="8"/>
      <c r="G18" s="8"/>
      <c r="H18" s="8"/>
      <c r="K18" s="4" t="s">
        <v>4</v>
      </c>
      <c r="L18" s="7" t="e">
        <f t="shared" ref="L18" si="0">(100*B18)/G30</f>
        <v>#DIV/0!</v>
      </c>
      <c r="M18" s="7"/>
      <c r="N18" s="7"/>
      <c r="O18" s="7"/>
      <c r="P18" s="7"/>
      <c r="Q18" s="7"/>
      <c r="R18" s="7"/>
    </row>
    <row r="19" spans="1:18" x14ac:dyDescent="0.25">
      <c r="A19" s="4" t="s">
        <v>5</v>
      </c>
      <c r="B19" s="8">
        <f>G28-GETPIVOTDATA("Temps de coupure",$A$3,"host.name","Machine 4","Event time",6)</f>
        <v>2591999.9992592591</v>
      </c>
      <c r="C19" s="8"/>
      <c r="D19" s="8"/>
      <c r="E19" s="8"/>
      <c r="F19" s="8"/>
      <c r="G19" s="8"/>
      <c r="H19" s="8"/>
      <c r="K19" s="4" t="s">
        <v>5</v>
      </c>
      <c r="L19" s="7" t="e">
        <f t="shared" ref="L19" si="1">(100*B19)/G30</f>
        <v>#DIV/0!</v>
      </c>
      <c r="M19" s="7"/>
      <c r="N19" s="7"/>
      <c r="O19" s="7"/>
      <c r="P19" s="7"/>
      <c r="Q19" s="7"/>
      <c r="R19" s="7"/>
    </row>
    <row r="20" spans="1:18" x14ac:dyDescent="0.25">
      <c r="A20" s="4" t="s">
        <v>6</v>
      </c>
      <c r="B20" s="8">
        <f>G28-GETPIVOTDATA("Temps de coupure",$A$3,"host.name","Machine 5","Event time",6)</f>
        <v>2592000</v>
      </c>
      <c r="C20" s="8"/>
      <c r="D20" s="8"/>
      <c r="E20" s="8"/>
      <c r="F20" s="8"/>
      <c r="G20" s="8"/>
      <c r="H20" s="8"/>
      <c r="K20" s="4" t="s">
        <v>6</v>
      </c>
      <c r="L20" s="7" t="e">
        <f t="shared" ref="L20" si="2">(100*B20)/G32</f>
        <v>#DIV/0!</v>
      </c>
      <c r="M20" s="7"/>
      <c r="N20" s="7"/>
      <c r="O20" s="7"/>
      <c r="P20" s="7"/>
      <c r="Q20" s="7"/>
      <c r="R20" s="7"/>
    </row>
    <row r="21" spans="1:18" x14ac:dyDescent="0.25">
      <c r="A21" s="4" t="s">
        <v>7</v>
      </c>
      <c r="B21" s="8">
        <f>G28-GETPIVOTDATA("Temps de coupure",$A$3,"host.name","Machine 6","Event time",6)</f>
        <v>2592000</v>
      </c>
      <c r="C21" s="8"/>
      <c r="D21" s="8"/>
      <c r="E21" s="8"/>
      <c r="F21" s="8"/>
      <c r="G21" s="8"/>
      <c r="H21" s="8"/>
      <c r="K21" s="4" t="s">
        <v>7</v>
      </c>
      <c r="L21" s="7" t="e">
        <f t="shared" ref="L21" si="3">(100*B21)/G32</f>
        <v>#DIV/0!</v>
      </c>
      <c r="M21" s="7"/>
      <c r="N21" s="7"/>
      <c r="O21" s="7"/>
      <c r="P21" s="7"/>
      <c r="Q21" s="7"/>
      <c r="R21" s="7"/>
    </row>
    <row r="25" spans="1:18" x14ac:dyDescent="0.25">
      <c r="A25" s="6" t="s">
        <v>19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</row>
    <row r="26" spans="1:18" x14ac:dyDescent="0.25">
      <c r="A26" s="6"/>
      <c r="B26" s="6" t="s">
        <v>11</v>
      </c>
      <c r="C26" s="6" t="s">
        <v>20</v>
      </c>
      <c r="D26" s="6" t="s">
        <v>21</v>
      </c>
      <c r="E26" s="6" t="s">
        <v>22</v>
      </c>
      <c r="F26" s="6" t="s">
        <v>23</v>
      </c>
      <c r="G26" s="6" t="s">
        <v>12</v>
      </c>
      <c r="H26" s="6" t="s">
        <v>13</v>
      </c>
      <c r="I26" s="6" t="s">
        <v>14</v>
      </c>
      <c r="J26" s="6" t="s">
        <v>15</v>
      </c>
      <c r="K26" s="6" t="s">
        <v>16</v>
      </c>
      <c r="L26" s="6" t="s">
        <v>17</v>
      </c>
      <c r="M26" s="6" t="s">
        <v>18</v>
      </c>
    </row>
    <row r="27" spans="1:18" x14ac:dyDescent="0.25">
      <c r="A27" s="6" t="s">
        <v>24</v>
      </c>
      <c r="B27">
        <f>DAY(EOMONTH(IF(B26="janv",
    TEXT("01/01/1900","jj/mm/aaaa"),
IF(B26="févr",
    TEXT("01/02/1900","jj/mm/aaaa"),
IF(B26="mars",
    TEXT("01/03/1900","jj/mm/aaaa"),
IF(B26="avr",
    TEXT("01/04/1900","jj/mm/aaaa"),
IF(B26="mai",
    TEXT("01/05/1900","jj/mm/aaaa"),
IF(B26="juin",
    TEXT("01/06/1900","jj/mm/aaaa"),
IF(B26="juil",
    TEXT("01/07/1900","jj/mm/aaaa"),
IF(B26="août",
    TEXT("01/08/1900","jj/mm/aaaa"),
IF(B26="sept",
    TEXT("01/09/1900","jj/mm/aaaa"),
IF(B26="oct",
    TEXT("01/10/1900","jj/mm/aaaa"),
IF(B26="nov",
    TEXT("01/11/1900","jj/mm/aaaa"),
IF(B26="déc",
    TEXT("01/12/1900","jj/mm/aaaa"),
"mois non reconnue")))))))))))),0))</f>
        <v>31</v>
      </c>
      <c r="C27">
        <f t="shared" ref="C27:M27" si="4">DAY(EOMONTH(IF(C26="janv",
    TEXT("01/01/1900","jj/mm/aaaa"),
IF(C26="févr",
    TEXT("01/02/1900","jj/mm/aaaa"),
IF(C26="mars",
    TEXT("01/03/1900","jj/mm/aaaa"),
IF(C26="avr",
    TEXT("01/04/1900","jj/mm/aaaa"),
IF(C26="mai",
    TEXT("01/05/1900","jj/mm/aaaa"),
IF(C26="juin",
    TEXT("01/06/1900","jj/mm/aaaa"),
IF(C26="juil",
    TEXT("01/07/1900","jj/mm/aaaa"),
IF(C26="août",
    TEXT("01/08/1900","jj/mm/aaaa"),
IF(C26="sept",
    TEXT("01/09/1900","jj/mm/aaaa"),
IF(C26="oct",
    TEXT("01/10/1900","jj/mm/aaaa"),
IF(C26="nov",
    TEXT("01/11/1900","jj/mm/aaaa"),
IF(C26="déc",
    TEXT("01/12/1900","jj/mm/aaaa"),
"mois non reconnue")))))))))))),0))</f>
        <v>28</v>
      </c>
      <c r="D27">
        <f t="shared" si="4"/>
        <v>31</v>
      </c>
      <c r="E27">
        <f t="shared" si="4"/>
        <v>30</v>
      </c>
      <c r="F27">
        <f t="shared" si="4"/>
        <v>31</v>
      </c>
      <c r="G27">
        <f t="shared" si="4"/>
        <v>30</v>
      </c>
      <c r="H27">
        <f t="shared" si="4"/>
        <v>31</v>
      </c>
      <c r="I27">
        <f t="shared" si="4"/>
        <v>31</v>
      </c>
      <c r="J27">
        <f t="shared" si="4"/>
        <v>30</v>
      </c>
      <c r="K27">
        <f t="shared" si="4"/>
        <v>31</v>
      </c>
      <c r="L27">
        <f t="shared" si="4"/>
        <v>30</v>
      </c>
      <c r="M27">
        <f t="shared" si="4"/>
        <v>31</v>
      </c>
    </row>
    <row r="28" spans="1:18" x14ac:dyDescent="0.25">
      <c r="A28" s="6" t="s">
        <v>25</v>
      </c>
      <c r="B28">
        <f>CONVERT(B27,"day","sec")</f>
        <v>2678400</v>
      </c>
      <c r="C28">
        <f t="shared" ref="C28:M28" si="5">CONVERT(C27,"day","sec")</f>
        <v>2419200</v>
      </c>
      <c r="D28">
        <f t="shared" si="5"/>
        <v>2678400</v>
      </c>
      <c r="E28">
        <f t="shared" si="5"/>
        <v>2592000</v>
      </c>
      <c r="F28">
        <f t="shared" si="5"/>
        <v>2678400</v>
      </c>
      <c r="G28">
        <f t="shared" si="5"/>
        <v>2592000</v>
      </c>
      <c r="H28">
        <f t="shared" si="5"/>
        <v>2678400</v>
      </c>
      <c r="I28">
        <f t="shared" si="5"/>
        <v>2678400</v>
      </c>
      <c r="J28">
        <f t="shared" si="5"/>
        <v>2592000</v>
      </c>
      <c r="K28">
        <f t="shared" si="5"/>
        <v>2678400</v>
      </c>
      <c r="L28">
        <f t="shared" si="5"/>
        <v>2592000</v>
      </c>
      <c r="M28">
        <f t="shared" si="5"/>
        <v>2678400</v>
      </c>
    </row>
  </sheetData>
  <phoneticPr fontId="2" type="noConversion"/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9DBC7-4690-4248-81A4-327CCF26FE69}">
  <sheetPr codeName="Feuil2"/>
  <dimension ref="A1:D181"/>
  <sheetViews>
    <sheetView topLeftCell="A151" workbookViewId="0">
      <selection activeCell="I165" sqref="I165"/>
    </sheetView>
  </sheetViews>
  <sheetFormatPr baseColWidth="10" defaultRowHeight="15" x14ac:dyDescent="0.25"/>
  <cols>
    <col min="1" max="1" width="12.7109375" bestFit="1" customWidth="1"/>
    <col min="2" max="2" width="15.7109375" bestFit="1" customWidth="1"/>
    <col min="3" max="3" width="15" bestFit="1" customWidth="1"/>
    <col min="4" max="4" width="19.7109375" bestFit="1" customWidth="1"/>
  </cols>
  <sheetData>
    <row r="1" spans="1:4" x14ac:dyDescent="0.25">
      <c r="A1" t="s">
        <v>8</v>
      </c>
      <c r="B1" t="s">
        <v>9</v>
      </c>
      <c r="C1" t="s">
        <v>1</v>
      </c>
      <c r="D1" s="1" t="s">
        <v>10</v>
      </c>
    </row>
    <row r="2" spans="1:4" x14ac:dyDescent="0.25">
      <c r="A2" t="s">
        <v>0</v>
      </c>
      <c r="B2" s="2">
        <v>45631.867256944446</v>
      </c>
      <c r="C2" t="s">
        <v>1</v>
      </c>
      <c r="D2" s="1">
        <f>data[[#This Row],[Event time]]-B3</f>
        <v>1.6589120787102729E-4</v>
      </c>
    </row>
    <row r="3" spans="1:4" x14ac:dyDescent="0.25">
      <c r="A3" t="s">
        <v>0</v>
      </c>
      <c r="B3" s="2">
        <v>45631.867091053238</v>
      </c>
      <c r="C3" t="s">
        <v>2</v>
      </c>
      <c r="D3" s="1"/>
    </row>
    <row r="4" spans="1:4" x14ac:dyDescent="0.25">
      <c r="A4" t="s">
        <v>0</v>
      </c>
      <c r="B4" s="2">
        <v>45628.885150486109</v>
      </c>
      <c r="C4" t="s">
        <v>1</v>
      </c>
      <c r="D4" s="1">
        <f>data[[#This Row],[Event time]]-B5</f>
        <v>3.986574083683081E-4</v>
      </c>
    </row>
    <row r="5" spans="1:4" x14ac:dyDescent="0.25">
      <c r="A5" t="s">
        <v>0</v>
      </c>
      <c r="B5" s="2">
        <v>45628.8847518287</v>
      </c>
      <c r="C5" t="s">
        <v>2</v>
      </c>
      <c r="D5" s="1"/>
    </row>
    <row r="6" spans="1:4" x14ac:dyDescent="0.25">
      <c r="A6" t="s">
        <v>0</v>
      </c>
      <c r="B6" s="2">
        <v>45627.895533171293</v>
      </c>
      <c r="C6" t="s">
        <v>1</v>
      </c>
      <c r="D6" s="1">
        <f>data[[#This Row],[Event time]]-B7</f>
        <v>1.699305503279902E-4</v>
      </c>
    </row>
    <row r="7" spans="1:4" x14ac:dyDescent="0.25">
      <c r="A7" t="s">
        <v>0</v>
      </c>
      <c r="B7" s="2">
        <v>45627.895363240743</v>
      </c>
      <c r="C7" t="s">
        <v>2</v>
      </c>
      <c r="D7" s="1"/>
    </row>
    <row r="8" spans="1:4" x14ac:dyDescent="0.25">
      <c r="A8" t="s">
        <v>0</v>
      </c>
      <c r="B8" s="2">
        <v>45626.556844039354</v>
      </c>
      <c r="C8" t="s">
        <v>1</v>
      </c>
      <c r="D8" s="1">
        <f>data[[#This Row],[Event time]]-B9</f>
        <v>3.8857639447087422E-4</v>
      </c>
    </row>
    <row r="9" spans="1:4" x14ac:dyDescent="0.25">
      <c r="A9" t="s">
        <v>0</v>
      </c>
      <c r="B9" s="2">
        <v>45626.55645546296</v>
      </c>
      <c r="C9" t="s">
        <v>2</v>
      </c>
      <c r="D9" s="1"/>
    </row>
    <row r="10" spans="1:4" x14ac:dyDescent="0.25">
      <c r="A10" t="s">
        <v>0</v>
      </c>
      <c r="B10" s="2">
        <v>45621.233667800923</v>
      </c>
      <c r="C10" t="s">
        <v>1</v>
      </c>
      <c r="D10" s="1">
        <f>data[[#This Row],[Event time]]-B11</f>
        <v>1.703935195109807E-4</v>
      </c>
    </row>
    <row r="11" spans="1:4" x14ac:dyDescent="0.25">
      <c r="A11" t="s">
        <v>0</v>
      </c>
      <c r="B11" s="2">
        <v>45621.233497407404</v>
      </c>
      <c r="C11" t="s">
        <v>2</v>
      </c>
      <c r="D11" s="1"/>
    </row>
    <row r="12" spans="1:4" x14ac:dyDescent="0.25">
      <c r="A12" t="s">
        <v>0</v>
      </c>
      <c r="B12" s="2">
        <v>45599.956532557873</v>
      </c>
      <c r="C12" t="s">
        <v>1</v>
      </c>
      <c r="D12" s="1">
        <f>data[[#This Row],[Event time]]-B13</f>
        <v>1.7857638886198401E-4</v>
      </c>
    </row>
    <row r="13" spans="1:4" x14ac:dyDescent="0.25">
      <c r="A13" t="s">
        <v>0</v>
      </c>
      <c r="B13" s="2">
        <v>45599.956353981484</v>
      </c>
      <c r="C13" t="s">
        <v>2</v>
      </c>
      <c r="D13" s="1"/>
    </row>
    <row r="14" spans="1:4" x14ac:dyDescent="0.25">
      <c r="A14" t="s">
        <v>0</v>
      </c>
      <c r="B14" s="2">
        <v>45569.610392337963</v>
      </c>
      <c r="C14" t="s">
        <v>1</v>
      </c>
      <c r="D14" s="1">
        <f>data[[#This Row],[Event time]]-B15</f>
        <v>1.7761574417818338E-4</v>
      </c>
    </row>
    <row r="15" spans="1:4" x14ac:dyDescent="0.25">
      <c r="A15" t="s">
        <v>0</v>
      </c>
      <c r="B15" s="2">
        <v>45569.610214722219</v>
      </c>
      <c r="C15" t="s">
        <v>2</v>
      </c>
      <c r="D15" s="1"/>
    </row>
    <row r="16" spans="1:4" x14ac:dyDescent="0.25">
      <c r="A16" t="s">
        <v>0</v>
      </c>
      <c r="B16" s="2">
        <v>45556.556963287039</v>
      </c>
      <c r="C16" t="s">
        <v>1</v>
      </c>
      <c r="D16" s="1">
        <f>data[[#This Row],[Event time]]-B17</f>
        <v>4.0357639227295294E-4</v>
      </c>
    </row>
    <row r="17" spans="1:4" x14ac:dyDescent="0.25">
      <c r="A17" t="s">
        <v>0</v>
      </c>
      <c r="B17" s="2">
        <v>45556.556559710647</v>
      </c>
      <c r="C17" t="s">
        <v>2</v>
      </c>
      <c r="D17" s="1"/>
    </row>
    <row r="18" spans="1:4" x14ac:dyDescent="0.25">
      <c r="A18" t="s">
        <v>0</v>
      </c>
      <c r="B18" s="2">
        <v>45545.641139548614</v>
      </c>
      <c r="C18" t="s">
        <v>1</v>
      </c>
      <c r="D18" s="1">
        <f>data[[#This Row],[Event time]]-B19</f>
        <v>2.2493056167149916E-4</v>
      </c>
    </row>
    <row r="19" spans="1:4" x14ac:dyDescent="0.25">
      <c r="A19" t="s">
        <v>0</v>
      </c>
      <c r="B19" s="2">
        <v>45545.640914618052</v>
      </c>
      <c r="C19" t="s">
        <v>2</v>
      </c>
      <c r="D19" s="1"/>
    </row>
    <row r="20" spans="1:4" x14ac:dyDescent="0.25">
      <c r="A20" t="s">
        <v>0</v>
      </c>
      <c r="B20" s="2">
        <v>45513.099812337961</v>
      </c>
      <c r="C20" t="s">
        <v>1</v>
      </c>
      <c r="D20" s="1">
        <f>data[[#This Row],[Event time]]-B21</f>
        <v>1.8087962962454185E-4</v>
      </c>
    </row>
    <row r="21" spans="1:4" x14ac:dyDescent="0.25">
      <c r="A21" t="s">
        <v>0</v>
      </c>
      <c r="B21" s="2">
        <v>45513.099631458332</v>
      </c>
      <c r="C21" t="s">
        <v>2</v>
      </c>
      <c r="D21" s="1"/>
    </row>
    <row r="22" spans="1:4" x14ac:dyDescent="0.25">
      <c r="A22" t="s">
        <v>0</v>
      </c>
      <c r="B22" s="2">
        <v>45502.214955370371</v>
      </c>
      <c r="C22" t="s">
        <v>1</v>
      </c>
      <c r="D22" s="1">
        <f>data[[#This Row],[Event time]]-B23</f>
        <v>3.9583333273185417E-4</v>
      </c>
    </row>
    <row r="23" spans="1:4" x14ac:dyDescent="0.25">
      <c r="A23" t="s">
        <v>0</v>
      </c>
      <c r="B23" s="2">
        <v>45502.214559537038</v>
      </c>
      <c r="C23" t="s">
        <v>2</v>
      </c>
      <c r="D23" s="1"/>
    </row>
    <row r="24" spans="1:4" x14ac:dyDescent="0.25">
      <c r="A24" t="s">
        <v>0</v>
      </c>
      <c r="B24" s="2">
        <v>45488.568803796297</v>
      </c>
      <c r="C24" t="s">
        <v>1</v>
      </c>
      <c r="D24" s="1">
        <f>data[[#This Row],[Event time]]-B25</f>
        <v>35.18167195602291</v>
      </c>
    </row>
    <row r="25" spans="1:4" x14ac:dyDescent="0.25">
      <c r="A25" t="s">
        <v>0</v>
      </c>
      <c r="B25" s="2">
        <v>45453.387131840274</v>
      </c>
      <c r="C25" t="s">
        <v>2</v>
      </c>
      <c r="D25" s="1"/>
    </row>
    <row r="26" spans="1:4" x14ac:dyDescent="0.25">
      <c r="A26" t="s">
        <v>3</v>
      </c>
      <c r="B26" s="2">
        <v>45630.495946446761</v>
      </c>
      <c r="C26" t="s">
        <v>1</v>
      </c>
      <c r="D26" s="1">
        <f>data[[#This Row],[Event time]]-B27</f>
        <v>1.7262731853406876E-4</v>
      </c>
    </row>
    <row r="27" spans="1:4" x14ac:dyDescent="0.25">
      <c r="A27" t="s">
        <v>3</v>
      </c>
      <c r="B27" s="2">
        <v>45630.495773819443</v>
      </c>
      <c r="C27" t="s">
        <v>2</v>
      </c>
      <c r="D27" s="1"/>
    </row>
    <row r="28" spans="1:4" x14ac:dyDescent="0.25">
      <c r="A28" t="s">
        <v>3</v>
      </c>
      <c r="B28" s="2">
        <v>45630.405179328707</v>
      </c>
      <c r="C28" t="s">
        <v>1</v>
      </c>
      <c r="D28" s="1">
        <f>data[[#This Row],[Event time]]-B29</f>
        <v>1.7530092736706138E-4</v>
      </c>
    </row>
    <row r="29" spans="1:4" x14ac:dyDescent="0.25">
      <c r="A29" t="s">
        <v>3</v>
      </c>
      <c r="B29" s="2">
        <v>45630.40500402778</v>
      </c>
      <c r="C29" t="s">
        <v>2</v>
      </c>
      <c r="D29" s="1"/>
    </row>
    <row r="30" spans="1:4" x14ac:dyDescent="0.25">
      <c r="A30" t="s">
        <v>3</v>
      </c>
      <c r="B30" s="2">
        <v>45628.885114814817</v>
      </c>
      <c r="C30" t="s">
        <v>1</v>
      </c>
      <c r="D30" s="1">
        <f>data[[#This Row],[Event time]]-B31</f>
        <v>6.2949074344942346E-4</v>
      </c>
    </row>
    <row r="31" spans="1:4" x14ac:dyDescent="0.25">
      <c r="A31" t="s">
        <v>3</v>
      </c>
      <c r="B31" s="2">
        <v>45628.884485324073</v>
      </c>
      <c r="C31" t="s">
        <v>2</v>
      </c>
      <c r="D31" s="1"/>
    </row>
    <row r="32" spans="1:4" x14ac:dyDescent="0.25">
      <c r="A32" t="s">
        <v>3</v>
      </c>
      <c r="B32" s="2">
        <v>45626.556819907404</v>
      </c>
      <c r="C32" t="s">
        <v>1</v>
      </c>
      <c r="D32" s="1">
        <f>data[[#This Row],[Event time]]-B33</f>
        <v>1.8614582950249314E-4</v>
      </c>
    </row>
    <row r="33" spans="1:4" x14ac:dyDescent="0.25">
      <c r="A33" t="s">
        <v>3</v>
      </c>
      <c r="B33" s="2">
        <v>45626.556633761575</v>
      </c>
      <c r="C33" t="s">
        <v>2</v>
      </c>
      <c r="D33" s="1"/>
    </row>
    <row r="34" spans="1:4" x14ac:dyDescent="0.25">
      <c r="A34" t="s">
        <v>3</v>
      </c>
      <c r="B34" s="2">
        <v>45625.44065675926</v>
      </c>
      <c r="C34" t="s">
        <v>1</v>
      </c>
      <c r="D34" s="1">
        <f>data[[#This Row],[Event time]]-B35</f>
        <v>1.7533564823679626E-4</v>
      </c>
    </row>
    <row r="35" spans="1:4" x14ac:dyDescent="0.25">
      <c r="A35" t="s">
        <v>3</v>
      </c>
      <c r="B35" s="2">
        <v>45625.440481423611</v>
      </c>
      <c r="C35" t="s">
        <v>2</v>
      </c>
      <c r="D35" s="1"/>
    </row>
    <row r="36" spans="1:4" x14ac:dyDescent="0.25">
      <c r="A36" t="s">
        <v>3</v>
      </c>
      <c r="B36" s="2">
        <v>45621.708235370374</v>
      </c>
      <c r="C36" t="s">
        <v>1</v>
      </c>
      <c r="D36" s="1">
        <f>data[[#This Row],[Event time]]-B37</f>
        <v>3.0464143287099432</v>
      </c>
    </row>
    <row r="37" spans="1:4" x14ac:dyDescent="0.25">
      <c r="A37" t="s">
        <v>3</v>
      </c>
      <c r="B37" s="2">
        <v>45618.661821041664</v>
      </c>
      <c r="C37" t="s">
        <v>2</v>
      </c>
      <c r="D37" s="1"/>
    </row>
    <row r="38" spans="1:4" x14ac:dyDescent="0.25">
      <c r="A38" t="s">
        <v>3</v>
      </c>
      <c r="B38" s="2">
        <v>45599.956537164355</v>
      </c>
      <c r="C38" t="s">
        <v>1</v>
      </c>
      <c r="D38" s="1">
        <f>data[[#This Row],[Event time]]-B39</f>
        <v>3.914120388799347E-4</v>
      </c>
    </row>
    <row r="39" spans="1:4" x14ac:dyDescent="0.25">
      <c r="A39" t="s">
        <v>3</v>
      </c>
      <c r="B39" s="2">
        <v>45599.956145752316</v>
      </c>
      <c r="C39" t="s">
        <v>2</v>
      </c>
      <c r="D39" s="1"/>
    </row>
    <row r="40" spans="1:4" x14ac:dyDescent="0.25">
      <c r="A40" t="s">
        <v>3</v>
      </c>
      <c r="B40" s="2">
        <v>45551.099060451386</v>
      </c>
      <c r="C40" t="s">
        <v>1</v>
      </c>
      <c r="D40" s="1">
        <f>data[[#This Row],[Event time]]-B41</f>
        <v>3.8869212585268542E-4</v>
      </c>
    </row>
    <row r="41" spans="1:4" x14ac:dyDescent="0.25">
      <c r="A41" t="s">
        <v>3</v>
      </c>
      <c r="B41" s="2">
        <v>45551.09867175926</v>
      </c>
      <c r="C41" t="s">
        <v>2</v>
      </c>
      <c r="D41" s="1"/>
    </row>
    <row r="42" spans="1:4" x14ac:dyDescent="0.25">
      <c r="A42" t="s">
        <v>3</v>
      </c>
      <c r="B42" s="2">
        <v>45545.641259293981</v>
      </c>
      <c r="C42" t="s">
        <v>1</v>
      </c>
      <c r="D42" s="1">
        <f>data[[#This Row],[Event time]]-B43</f>
        <v>3.9140046283137053E-4</v>
      </c>
    </row>
    <row r="43" spans="1:4" x14ac:dyDescent="0.25">
      <c r="A43" t="s">
        <v>3</v>
      </c>
      <c r="B43" s="2">
        <v>45545.640867893519</v>
      </c>
      <c r="C43" t="s">
        <v>2</v>
      </c>
      <c r="D43" s="1"/>
    </row>
    <row r="44" spans="1:4" x14ac:dyDescent="0.25">
      <c r="A44" t="s">
        <v>3</v>
      </c>
      <c r="B44" s="2">
        <v>45518.57510884259</v>
      </c>
      <c r="C44" t="s">
        <v>1</v>
      </c>
      <c r="D44" s="1">
        <f>data[[#This Row],[Event time]]-B45</f>
        <v>3.9396990177920088E-4</v>
      </c>
    </row>
    <row r="45" spans="1:4" x14ac:dyDescent="0.25">
      <c r="A45" t="s">
        <v>3</v>
      </c>
      <c r="B45" s="2">
        <v>45518.574714872688</v>
      </c>
      <c r="C45" t="s">
        <v>2</v>
      </c>
      <c r="D45" s="1"/>
    </row>
    <row r="46" spans="1:4" x14ac:dyDescent="0.25">
      <c r="A46" t="s">
        <v>3</v>
      </c>
      <c r="B46" s="2">
        <v>45472.235588298608</v>
      </c>
      <c r="C46" t="s">
        <v>1</v>
      </c>
      <c r="D46" s="1">
        <f>data[[#This Row],[Event time]]-B47</f>
        <v>1.7167823534691706E-4</v>
      </c>
    </row>
    <row r="47" spans="1:4" x14ac:dyDescent="0.25">
      <c r="A47" t="s">
        <v>3</v>
      </c>
      <c r="B47" s="2">
        <v>45472.235416620373</v>
      </c>
      <c r="C47" t="s">
        <v>2</v>
      </c>
      <c r="D47" s="1"/>
    </row>
    <row r="48" spans="1:4" x14ac:dyDescent="0.25">
      <c r="A48" t="s">
        <v>3</v>
      </c>
      <c r="B48" s="2">
        <v>45466.727314918979</v>
      </c>
      <c r="C48" t="s">
        <v>1</v>
      </c>
      <c r="D48" s="1">
        <f>data[[#This Row],[Event time]]-B49</f>
        <v>3.9473379001719877E-4</v>
      </c>
    </row>
    <row r="49" spans="1:4" x14ac:dyDescent="0.25">
      <c r="A49" t="s">
        <v>3</v>
      </c>
      <c r="B49" s="2">
        <v>45466.726920185189</v>
      </c>
      <c r="C49" t="s">
        <v>2</v>
      </c>
      <c r="D49" s="1"/>
    </row>
    <row r="50" spans="1:4" x14ac:dyDescent="0.25">
      <c r="A50" t="s">
        <v>3</v>
      </c>
      <c r="B50" s="2">
        <v>45464.401507245369</v>
      </c>
      <c r="C50" t="s">
        <v>1</v>
      </c>
      <c r="D50" s="1">
        <f>data[[#This Row],[Event time]]-B51</f>
        <v>1.711226868792437E-4</v>
      </c>
    </row>
    <row r="51" spans="1:4" x14ac:dyDescent="0.25">
      <c r="A51" t="s">
        <v>3</v>
      </c>
      <c r="B51" s="2">
        <v>45464.401336122683</v>
      </c>
      <c r="C51" t="s">
        <v>2</v>
      </c>
      <c r="D51" s="1"/>
    </row>
    <row r="52" spans="1:4" x14ac:dyDescent="0.25">
      <c r="A52" t="s">
        <v>3</v>
      </c>
      <c r="B52" s="2">
        <v>45461.204654305555</v>
      </c>
      <c r="C52" t="s">
        <v>1</v>
      </c>
      <c r="D52" s="1">
        <f>data[[#This Row],[Event time]]-B53</f>
        <v>1.7762731295078993E-4</v>
      </c>
    </row>
    <row r="53" spans="1:4" x14ac:dyDescent="0.25">
      <c r="A53" t="s">
        <v>3</v>
      </c>
      <c r="B53" s="2">
        <v>45461.204476678242</v>
      </c>
      <c r="C53" t="s">
        <v>2</v>
      </c>
      <c r="D53" s="1"/>
    </row>
    <row r="54" spans="1:4" x14ac:dyDescent="0.25">
      <c r="A54" t="s">
        <v>3</v>
      </c>
      <c r="B54" s="2">
        <v>45633.211731770833</v>
      </c>
      <c r="C54" t="s">
        <v>1</v>
      </c>
      <c r="D54" s="1">
        <f>data[[#This Row],[Event time]]-B55</f>
        <v>1.7034722259268165E-4</v>
      </c>
    </row>
    <row r="55" spans="1:4" x14ac:dyDescent="0.25">
      <c r="A55" t="s">
        <v>3</v>
      </c>
      <c r="B55" s="2">
        <v>45633.21156142361</v>
      </c>
      <c r="C55" t="s">
        <v>2</v>
      </c>
      <c r="D55" s="1"/>
    </row>
    <row r="56" spans="1:4" x14ac:dyDescent="0.25">
      <c r="A56" t="s">
        <v>3</v>
      </c>
      <c r="B56" s="2">
        <v>45628.946955127314</v>
      </c>
      <c r="C56" t="s">
        <v>1</v>
      </c>
      <c r="D56" s="1">
        <f>data[[#This Row],[Event time]]-B57</f>
        <v>1.734027755446732E-4</v>
      </c>
    </row>
    <row r="57" spans="1:4" x14ac:dyDescent="0.25">
      <c r="A57" t="s">
        <v>3</v>
      </c>
      <c r="B57" s="2">
        <v>45628.946781724539</v>
      </c>
      <c r="C57" t="s">
        <v>2</v>
      </c>
      <c r="D57" s="1"/>
    </row>
    <row r="58" spans="1:4" x14ac:dyDescent="0.25">
      <c r="A58" t="s">
        <v>3</v>
      </c>
      <c r="B58" s="2">
        <v>45628.885149479167</v>
      </c>
      <c r="C58" t="s">
        <v>1</v>
      </c>
      <c r="D58" s="1">
        <f>data[[#This Row],[Event time]]-B59</f>
        <v>1.7348379333270714E-4</v>
      </c>
    </row>
    <row r="59" spans="1:4" x14ac:dyDescent="0.25">
      <c r="A59" t="s">
        <v>3</v>
      </c>
      <c r="B59" s="2">
        <v>45628.884975995374</v>
      </c>
      <c r="C59" t="s">
        <v>2</v>
      </c>
      <c r="D59" s="1"/>
    </row>
    <row r="60" spans="1:4" x14ac:dyDescent="0.25">
      <c r="A60" t="s">
        <v>3</v>
      </c>
      <c r="B60" s="2">
        <v>45621.708568923612</v>
      </c>
      <c r="C60" t="s">
        <v>1</v>
      </c>
      <c r="D60" s="1">
        <f>data[[#This Row],[Event time]]-B61</f>
        <v>3.0452452777753933</v>
      </c>
    </row>
    <row r="61" spans="1:4" x14ac:dyDescent="0.25">
      <c r="A61" t="s">
        <v>3</v>
      </c>
      <c r="B61" s="2">
        <v>45618.663323645836</v>
      </c>
      <c r="C61" t="s">
        <v>2</v>
      </c>
      <c r="D61" s="1"/>
    </row>
    <row r="62" spans="1:4" x14ac:dyDescent="0.25">
      <c r="A62" t="s">
        <v>3</v>
      </c>
      <c r="B62" s="2">
        <v>45589.331103530094</v>
      </c>
      <c r="C62" t="s">
        <v>1</v>
      </c>
      <c r="D62" s="1">
        <f>data[[#This Row],[Event time]]-B63</f>
        <v>1.9128472195006907E-4</v>
      </c>
    </row>
    <row r="63" spans="1:4" x14ac:dyDescent="0.25">
      <c r="A63" t="s">
        <v>3</v>
      </c>
      <c r="B63" s="2">
        <v>45589.330912245372</v>
      </c>
      <c r="C63" t="s">
        <v>2</v>
      </c>
      <c r="D63" s="1"/>
    </row>
    <row r="64" spans="1:4" x14ac:dyDescent="0.25">
      <c r="A64" t="s">
        <v>3</v>
      </c>
      <c r="B64" s="2">
        <v>45583.869221666668</v>
      </c>
      <c r="C64" t="s">
        <v>1</v>
      </c>
      <c r="D64" s="1">
        <f>data[[#This Row],[Event time]]-B65</f>
        <v>1.698726846370846E-4</v>
      </c>
    </row>
    <row r="65" spans="1:4" x14ac:dyDescent="0.25">
      <c r="A65" t="s">
        <v>3</v>
      </c>
      <c r="B65" s="2">
        <v>45583.869051793983</v>
      </c>
      <c r="C65" t="s">
        <v>2</v>
      </c>
      <c r="D65" s="1"/>
    </row>
    <row r="66" spans="1:4" x14ac:dyDescent="0.25">
      <c r="A66" t="s">
        <v>3</v>
      </c>
      <c r="B66" s="2">
        <v>45545.641139837964</v>
      </c>
      <c r="C66" t="s">
        <v>1</v>
      </c>
      <c r="D66" s="1">
        <f>data[[#This Row],[Event time]]-B67</f>
        <v>1.7390046559739858E-4</v>
      </c>
    </row>
    <row r="67" spans="1:4" x14ac:dyDescent="0.25">
      <c r="A67" t="s">
        <v>3</v>
      </c>
      <c r="B67" s="2">
        <v>45545.640965937499</v>
      </c>
      <c r="C67" t="s">
        <v>2</v>
      </c>
      <c r="D67" s="1"/>
    </row>
    <row r="68" spans="1:4" x14ac:dyDescent="0.25">
      <c r="A68" t="s">
        <v>3</v>
      </c>
      <c r="B68" s="2">
        <v>45518.575132384256</v>
      </c>
      <c r="C68" t="s">
        <v>1</v>
      </c>
      <c r="D68" s="1">
        <f>data[[#This Row],[Event time]]-B69</f>
        <v>1.7350693815387785E-4</v>
      </c>
    </row>
    <row r="69" spans="1:4" x14ac:dyDescent="0.25">
      <c r="A69" t="s">
        <v>3</v>
      </c>
      <c r="B69" s="2">
        <v>45518.574958877318</v>
      </c>
      <c r="C69" t="s">
        <v>2</v>
      </c>
      <c r="D69" s="1"/>
    </row>
    <row r="70" spans="1:4" x14ac:dyDescent="0.25">
      <c r="A70" t="s">
        <v>3</v>
      </c>
      <c r="B70" s="2">
        <v>45513.099930011573</v>
      </c>
      <c r="C70" t="s">
        <v>1</v>
      </c>
      <c r="D70" s="1">
        <f>data[[#This Row],[Event time]]-B71</f>
        <v>1.7657407443039119E-4</v>
      </c>
    </row>
    <row r="71" spans="1:4" x14ac:dyDescent="0.25">
      <c r="A71" t="s">
        <v>3</v>
      </c>
      <c r="B71" s="2">
        <v>45513.099753437498</v>
      </c>
      <c r="C71" t="s">
        <v>2</v>
      </c>
      <c r="D71" s="1"/>
    </row>
    <row r="72" spans="1:4" x14ac:dyDescent="0.25">
      <c r="A72" t="s">
        <v>3</v>
      </c>
      <c r="B72" s="2">
        <v>45502.214955601848</v>
      </c>
      <c r="C72" t="s">
        <v>1</v>
      </c>
      <c r="D72" s="1">
        <f>data[[#This Row],[Event time]]-B73</f>
        <v>3.9583333273185417E-4</v>
      </c>
    </row>
    <row r="73" spans="1:4" x14ac:dyDescent="0.25">
      <c r="A73" t="s">
        <v>3</v>
      </c>
      <c r="B73" s="2">
        <v>45502.214559768516</v>
      </c>
      <c r="C73" t="s">
        <v>2</v>
      </c>
      <c r="D73" s="1"/>
    </row>
    <row r="74" spans="1:4" x14ac:dyDescent="0.25">
      <c r="A74" t="s">
        <v>3</v>
      </c>
      <c r="B74" s="2">
        <v>45472.235598159721</v>
      </c>
      <c r="C74" t="s">
        <v>1</v>
      </c>
      <c r="D74" s="1">
        <f>data[[#This Row],[Event time]]-B75</f>
        <v>1.7618055426282808E-4</v>
      </c>
    </row>
    <row r="75" spans="1:4" x14ac:dyDescent="0.25">
      <c r="A75" t="s">
        <v>3</v>
      </c>
      <c r="B75" s="2">
        <v>45472.235421979167</v>
      </c>
      <c r="C75" t="s">
        <v>2</v>
      </c>
      <c r="D75" s="1"/>
    </row>
    <row r="76" spans="1:4" x14ac:dyDescent="0.25">
      <c r="A76" t="s">
        <v>3</v>
      </c>
      <c r="B76" s="2">
        <v>45466.727173182873</v>
      </c>
      <c r="C76" t="s">
        <v>1</v>
      </c>
      <c r="D76" s="1">
        <f>data[[#This Row],[Event time]]-B77</f>
        <v>2.1263889357214794E-4</v>
      </c>
    </row>
    <row r="77" spans="1:4" x14ac:dyDescent="0.25">
      <c r="A77" t="s">
        <v>3</v>
      </c>
      <c r="B77" s="2">
        <v>45466.72696054398</v>
      </c>
      <c r="C77" t="s">
        <v>2</v>
      </c>
      <c r="D77" s="1"/>
    </row>
    <row r="78" spans="1:4" x14ac:dyDescent="0.25">
      <c r="A78" t="s">
        <v>4</v>
      </c>
      <c r="B78" s="2">
        <v>45634.524616979164</v>
      </c>
      <c r="C78" t="s">
        <v>1</v>
      </c>
      <c r="D78" s="1">
        <f>data[[#This Row],[Event time]]-B79</f>
        <v>1.7497684893896803E-4</v>
      </c>
    </row>
    <row r="79" spans="1:4" x14ac:dyDescent="0.25">
      <c r="A79" t="s">
        <v>4</v>
      </c>
      <c r="B79" s="2">
        <v>45634.524442002315</v>
      </c>
      <c r="C79" t="s">
        <v>2</v>
      </c>
      <c r="D79" s="1"/>
    </row>
    <row r="80" spans="1:4" x14ac:dyDescent="0.25">
      <c r="A80" t="s">
        <v>4</v>
      </c>
      <c r="B80" s="2">
        <v>45631.867154780091</v>
      </c>
      <c r="C80" t="s">
        <v>1</v>
      </c>
      <c r="D80" s="1">
        <f>data[[#This Row],[Event time]]-B81</f>
        <v>1.7344907246297225E-4</v>
      </c>
    </row>
    <row r="81" spans="1:4" x14ac:dyDescent="0.25">
      <c r="A81" t="s">
        <v>4</v>
      </c>
      <c r="B81" s="2">
        <v>45631.866981331019</v>
      </c>
      <c r="C81" t="s">
        <v>2</v>
      </c>
      <c r="D81" s="1"/>
    </row>
    <row r="82" spans="1:4" x14ac:dyDescent="0.25">
      <c r="A82" t="s">
        <v>4</v>
      </c>
      <c r="B82" s="2">
        <v>45628.946912581021</v>
      </c>
      <c r="C82" t="s">
        <v>1</v>
      </c>
      <c r="D82" s="1">
        <f>data[[#This Row],[Event time]]-B83</f>
        <v>1.739236104185693E-4</v>
      </c>
    </row>
    <row r="83" spans="1:4" x14ac:dyDescent="0.25">
      <c r="A83" t="s">
        <v>4</v>
      </c>
      <c r="B83" s="2">
        <v>45628.946738657411</v>
      </c>
      <c r="C83" t="s">
        <v>2</v>
      </c>
      <c r="D83" s="1"/>
    </row>
    <row r="84" spans="1:4" x14ac:dyDescent="0.25">
      <c r="A84" t="s">
        <v>4</v>
      </c>
      <c r="B84" s="2">
        <v>45628.885106898146</v>
      </c>
      <c r="C84" t="s">
        <v>1</v>
      </c>
      <c r="D84" s="1">
        <f>data[[#This Row],[Event time]]-B85</f>
        <v>1.738310165819712E-4</v>
      </c>
    </row>
    <row r="85" spans="1:4" x14ac:dyDescent="0.25">
      <c r="A85" t="s">
        <v>4</v>
      </c>
      <c r="B85" s="2">
        <v>45628.884933067129</v>
      </c>
      <c r="C85" t="s">
        <v>2</v>
      </c>
      <c r="D85" s="1"/>
    </row>
    <row r="86" spans="1:4" x14ac:dyDescent="0.25">
      <c r="A86" t="s">
        <v>4</v>
      </c>
      <c r="B86" s="2">
        <v>45628.420053113427</v>
      </c>
      <c r="C86" t="s">
        <v>1</v>
      </c>
      <c r="D86" s="1">
        <f>data[[#This Row],[Event time]]-B87</f>
        <v>1.7741898045642301E-4</v>
      </c>
    </row>
    <row r="87" spans="1:4" x14ac:dyDescent="0.25">
      <c r="A87" t="s">
        <v>4</v>
      </c>
      <c r="B87" s="2">
        <v>45628.419875694446</v>
      </c>
      <c r="C87" t="s">
        <v>2</v>
      </c>
      <c r="D87" s="1"/>
    </row>
    <row r="88" spans="1:4" x14ac:dyDescent="0.25">
      <c r="A88" t="s">
        <v>4</v>
      </c>
      <c r="B88" s="2">
        <v>45626.556897685186</v>
      </c>
      <c r="C88" t="s">
        <v>1</v>
      </c>
      <c r="D88" s="1">
        <f>data[[#This Row],[Event time]]-B89</f>
        <v>1.773032417986542E-4</v>
      </c>
    </row>
    <row r="89" spans="1:4" x14ac:dyDescent="0.25">
      <c r="A89" t="s">
        <v>4</v>
      </c>
      <c r="B89" s="2">
        <v>45626.556720381945</v>
      </c>
      <c r="C89" t="s">
        <v>2</v>
      </c>
      <c r="D89" s="1"/>
    </row>
    <row r="90" spans="1:4" x14ac:dyDescent="0.25">
      <c r="A90" t="s">
        <v>4</v>
      </c>
      <c r="B90" s="2">
        <v>45599.956615150462</v>
      </c>
      <c r="C90" t="s">
        <v>1</v>
      </c>
      <c r="D90" s="1">
        <f>data[[#This Row],[Event time]]-B91</f>
        <v>3.9714120066491887E-4</v>
      </c>
    </row>
    <row r="91" spans="1:4" x14ac:dyDescent="0.25">
      <c r="A91" t="s">
        <v>4</v>
      </c>
      <c r="B91" s="2">
        <v>45599.956218009262</v>
      </c>
      <c r="C91" t="s">
        <v>2</v>
      </c>
      <c r="D91" s="1"/>
    </row>
    <row r="92" spans="1:4" x14ac:dyDescent="0.25">
      <c r="A92" t="s">
        <v>4</v>
      </c>
      <c r="B92" s="2">
        <v>45589.331240983796</v>
      </c>
      <c r="C92" t="s">
        <v>1</v>
      </c>
      <c r="D92" s="1">
        <f>data[[#This Row],[Event time]]-B93</f>
        <v>1.723379609757103E-4</v>
      </c>
    </row>
    <row r="93" spans="1:4" x14ac:dyDescent="0.25">
      <c r="A93" t="s">
        <v>4</v>
      </c>
      <c r="B93" s="2">
        <v>45589.331068645835</v>
      </c>
      <c r="C93" t="s">
        <v>2</v>
      </c>
      <c r="D93" s="1"/>
    </row>
    <row r="94" spans="1:4" x14ac:dyDescent="0.25">
      <c r="A94" t="s">
        <v>4</v>
      </c>
      <c r="B94" s="2">
        <v>45583.8693025463</v>
      </c>
      <c r="C94" t="s">
        <v>1</v>
      </c>
      <c r="D94" s="1">
        <f>data[[#This Row],[Event time]]-B95</f>
        <v>1.7098380340030417E-4</v>
      </c>
    </row>
    <row r="95" spans="1:4" x14ac:dyDescent="0.25">
      <c r="A95" t="s">
        <v>4</v>
      </c>
      <c r="B95" s="2">
        <v>45583.869131562496</v>
      </c>
      <c r="C95" t="s">
        <v>2</v>
      </c>
      <c r="D95" s="1"/>
    </row>
    <row r="96" spans="1:4" x14ac:dyDescent="0.25">
      <c r="A96" t="s">
        <v>4</v>
      </c>
      <c r="B96" s="2">
        <v>45567.685935439818</v>
      </c>
      <c r="C96" t="s">
        <v>1</v>
      </c>
      <c r="D96" s="1">
        <f>data[[#This Row],[Event time]]-B97</f>
        <v>1.7622685845708475E-4</v>
      </c>
    </row>
    <row r="97" spans="1:4" x14ac:dyDescent="0.25">
      <c r="A97" t="s">
        <v>4</v>
      </c>
      <c r="B97" s="2">
        <v>45567.68575921296</v>
      </c>
      <c r="C97" t="s">
        <v>2</v>
      </c>
      <c r="D97" s="1"/>
    </row>
    <row r="98" spans="1:4" x14ac:dyDescent="0.25">
      <c r="A98" t="s">
        <v>4</v>
      </c>
      <c r="B98" s="2">
        <v>45565.692717013888</v>
      </c>
      <c r="C98" t="s">
        <v>1</v>
      </c>
      <c r="D98" s="1">
        <f>data[[#This Row],[Event time]]-B99</f>
        <v>1.7228008800884709E-4</v>
      </c>
    </row>
    <row r="99" spans="1:4" x14ac:dyDescent="0.25">
      <c r="A99" t="s">
        <v>4</v>
      </c>
      <c r="B99" s="2">
        <v>45565.6925447338</v>
      </c>
      <c r="C99" t="s">
        <v>2</v>
      </c>
      <c r="D99" s="1"/>
    </row>
    <row r="100" spans="1:4" x14ac:dyDescent="0.25">
      <c r="A100" t="s">
        <v>4</v>
      </c>
      <c r="B100" s="2">
        <v>45562.669385729168</v>
      </c>
      <c r="C100" t="s">
        <v>1</v>
      </c>
      <c r="D100" s="1">
        <f>data[[#This Row],[Event time]]-B101</f>
        <v>1.7795139137888327E-4</v>
      </c>
    </row>
    <row r="101" spans="1:4" x14ac:dyDescent="0.25">
      <c r="A101" t="s">
        <v>4</v>
      </c>
      <c r="B101" s="2">
        <v>45562.669207777777</v>
      </c>
      <c r="C101" t="s">
        <v>2</v>
      </c>
      <c r="D101" s="1"/>
    </row>
    <row r="102" spans="1:4" x14ac:dyDescent="0.25">
      <c r="A102" t="s">
        <v>4</v>
      </c>
      <c r="B102" s="2">
        <v>45556.556909305553</v>
      </c>
      <c r="C102" t="s">
        <v>1</v>
      </c>
      <c r="D102" s="1">
        <f>data[[#This Row],[Event time]]-B103</f>
        <v>1.7663194012129679E-4</v>
      </c>
    </row>
    <row r="103" spans="1:4" x14ac:dyDescent="0.25">
      <c r="A103" t="s">
        <v>4</v>
      </c>
      <c r="B103" s="2">
        <v>45556.556732673613</v>
      </c>
      <c r="C103" t="s">
        <v>2</v>
      </c>
      <c r="D103" s="1"/>
    </row>
    <row r="104" spans="1:4" x14ac:dyDescent="0.25">
      <c r="A104" t="s">
        <v>4</v>
      </c>
      <c r="B104" s="2">
        <v>45513.099953553239</v>
      </c>
      <c r="C104" t="s">
        <v>1</v>
      </c>
      <c r="D104" s="1">
        <f>data[[#This Row],[Event time]]-B105</f>
        <v>4.0041666215984151E-4</v>
      </c>
    </row>
    <row r="105" spans="1:4" x14ac:dyDescent="0.25">
      <c r="A105" t="s">
        <v>4</v>
      </c>
      <c r="B105" s="2">
        <v>45513.099553136577</v>
      </c>
      <c r="C105" t="s">
        <v>2</v>
      </c>
      <c r="D105" s="1"/>
    </row>
    <row r="106" spans="1:4" x14ac:dyDescent="0.25">
      <c r="A106" t="s">
        <v>4</v>
      </c>
      <c r="B106" s="2">
        <v>45507.630978958332</v>
      </c>
      <c r="C106" t="s">
        <v>1</v>
      </c>
      <c r="D106" s="1">
        <f>data[[#This Row],[Event time]]-B107</f>
        <v>1.7577545804670081E-4</v>
      </c>
    </row>
    <row r="107" spans="1:4" x14ac:dyDescent="0.25">
      <c r="A107" t="s">
        <v>4</v>
      </c>
      <c r="B107" s="2">
        <v>45507.630803182874</v>
      </c>
      <c r="C107" t="s">
        <v>2</v>
      </c>
      <c r="D107" s="1"/>
    </row>
    <row r="108" spans="1:4" x14ac:dyDescent="0.25">
      <c r="A108" t="s">
        <v>4</v>
      </c>
      <c r="B108" s="2">
        <v>45499.167336354163</v>
      </c>
      <c r="C108" t="s">
        <v>1</v>
      </c>
      <c r="D108" s="1">
        <f>data[[#This Row],[Event time]]-B109</f>
        <v>1.941666632774286E-4</v>
      </c>
    </row>
    <row r="109" spans="1:4" x14ac:dyDescent="0.25">
      <c r="A109" t="s">
        <v>4</v>
      </c>
      <c r="B109" s="2">
        <v>45499.1671421875</v>
      </c>
      <c r="C109" t="s">
        <v>2</v>
      </c>
      <c r="D109" s="1"/>
    </row>
    <row r="110" spans="1:4" x14ac:dyDescent="0.25">
      <c r="A110" t="s">
        <v>4</v>
      </c>
      <c r="B110" s="2">
        <v>45477.598180960646</v>
      </c>
      <c r="C110" t="s">
        <v>1</v>
      </c>
      <c r="D110" s="1">
        <f>data[[#This Row],[Event time]]-B111</f>
        <v>3.9348379505099729E-4</v>
      </c>
    </row>
    <row r="111" spans="1:4" x14ac:dyDescent="0.25">
      <c r="A111" t="s">
        <v>4</v>
      </c>
      <c r="B111" s="2">
        <v>45477.59778747685</v>
      </c>
      <c r="C111" t="s">
        <v>2</v>
      </c>
      <c r="D111" s="1"/>
    </row>
    <row r="112" spans="1:4" x14ac:dyDescent="0.25">
      <c r="A112" t="s">
        <v>4</v>
      </c>
      <c r="B112" s="2">
        <v>45461.204598900462</v>
      </c>
      <c r="C112" t="s">
        <v>1</v>
      </c>
      <c r="D112" s="1">
        <f>data[[#This Row],[Event time]]-B113</f>
        <v>1.7765046504791826E-4</v>
      </c>
    </row>
    <row r="113" spans="1:4" x14ac:dyDescent="0.25">
      <c r="A113" t="s">
        <v>4</v>
      </c>
      <c r="B113" s="2">
        <v>45461.204421249997</v>
      </c>
      <c r="C113" t="s">
        <v>2</v>
      </c>
      <c r="D113" s="1"/>
    </row>
    <row r="114" spans="1:4" x14ac:dyDescent="0.25">
      <c r="A114" t="s">
        <v>5</v>
      </c>
      <c r="B114" s="2">
        <v>45633.21170295139</v>
      </c>
      <c r="C114" t="s">
        <v>1</v>
      </c>
      <c r="D114" s="1">
        <f>data[[#This Row],[Event time]]-B115</f>
        <v>1.7771990678738803E-4</v>
      </c>
    </row>
    <row r="115" spans="1:4" x14ac:dyDescent="0.25">
      <c r="A115" t="s">
        <v>5</v>
      </c>
      <c r="B115" s="2">
        <v>45633.211525231483</v>
      </c>
      <c r="C115" t="s">
        <v>2</v>
      </c>
      <c r="D115" s="1"/>
    </row>
    <row r="116" spans="1:4" x14ac:dyDescent="0.25">
      <c r="A116" t="s">
        <v>5</v>
      </c>
      <c r="B116" s="2">
        <v>45628.885154386575</v>
      </c>
      <c r="C116" t="s">
        <v>1</v>
      </c>
      <c r="D116" s="1">
        <f>data[[#This Row],[Event time]]-B117</f>
        <v>3.8959490484558046E-4</v>
      </c>
    </row>
    <row r="117" spans="1:4" x14ac:dyDescent="0.25">
      <c r="A117" t="s">
        <v>5</v>
      </c>
      <c r="B117" s="2">
        <v>45628.88476479167</v>
      </c>
      <c r="C117" t="s">
        <v>2</v>
      </c>
      <c r="D117" s="1"/>
    </row>
    <row r="118" spans="1:4" x14ac:dyDescent="0.25">
      <c r="A118" t="s">
        <v>5</v>
      </c>
      <c r="B118" s="2">
        <v>45626.556964224539</v>
      </c>
      <c r="C118" t="s">
        <v>1</v>
      </c>
      <c r="D118" s="1">
        <f>data[[#This Row],[Event time]]-B119</f>
        <v>4.0406249900115654E-4</v>
      </c>
    </row>
    <row r="119" spans="1:4" x14ac:dyDescent="0.25">
      <c r="A119" t="s">
        <v>5</v>
      </c>
      <c r="B119" s="2">
        <v>45626.55656016204</v>
      </c>
      <c r="C119" t="s">
        <v>2</v>
      </c>
      <c r="D119" s="1"/>
    </row>
    <row r="120" spans="1:4" x14ac:dyDescent="0.25">
      <c r="A120" t="s">
        <v>5</v>
      </c>
      <c r="B120" s="2">
        <v>45626.249099039349</v>
      </c>
      <c r="C120" t="s">
        <v>1</v>
      </c>
      <c r="D120" s="1">
        <f>data[[#This Row],[Event time]]-B121</f>
        <v>1.7776620370568708E-4</v>
      </c>
    </row>
    <row r="121" spans="1:4" x14ac:dyDescent="0.25">
      <c r="A121" t="s">
        <v>5</v>
      </c>
      <c r="B121" s="2">
        <v>45626.248921273145</v>
      </c>
      <c r="C121" t="s">
        <v>2</v>
      </c>
      <c r="D121" s="1"/>
    </row>
    <row r="122" spans="1:4" x14ac:dyDescent="0.25">
      <c r="A122" t="s">
        <v>5</v>
      </c>
      <c r="B122" s="2">
        <v>45603.489407199071</v>
      </c>
      <c r="C122" t="s">
        <v>1</v>
      </c>
      <c r="D122" s="1">
        <f>data[[#This Row],[Event time]]-B123</f>
        <v>1.7562499851919711E-4</v>
      </c>
    </row>
    <row r="123" spans="1:4" x14ac:dyDescent="0.25">
      <c r="A123" t="s">
        <v>5</v>
      </c>
      <c r="B123" s="2">
        <v>45603.489231574073</v>
      </c>
      <c r="C123" t="s">
        <v>2</v>
      </c>
      <c r="D123" s="1"/>
    </row>
    <row r="124" spans="1:4" x14ac:dyDescent="0.25">
      <c r="A124" t="s">
        <v>5</v>
      </c>
      <c r="B124" s="2">
        <v>45583.869359872682</v>
      </c>
      <c r="C124" t="s">
        <v>1</v>
      </c>
      <c r="D124" s="1">
        <f>data[[#This Row],[Event time]]-B125</f>
        <v>3.9553240640088916E-4</v>
      </c>
    </row>
    <row r="125" spans="1:4" x14ac:dyDescent="0.25">
      <c r="A125" t="s">
        <v>5</v>
      </c>
      <c r="B125" s="2">
        <v>45583.868964340276</v>
      </c>
      <c r="C125" t="s">
        <v>2</v>
      </c>
      <c r="D125" s="1"/>
    </row>
    <row r="126" spans="1:4" x14ac:dyDescent="0.25">
      <c r="A126" t="s">
        <v>5</v>
      </c>
      <c r="B126" s="2">
        <v>45551.099099953703</v>
      </c>
      <c r="C126" t="s">
        <v>1</v>
      </c>
      <c r="D126" s="1">
        <f>data[[#This Row],[Event time]]-B127</f>
        <v>1.7386573745170608E-4</v>
      </c>
    </row>
    <row r="127" spans="1:4" x14ac:dyDescent="0.25">
      <c r="A127" t="s">
        <v>5</v>
      </c>
      <c r="B127" s="2">
        <v>45551.098926087965</v>
      </c>
      <c r="C127" t="s">
        <v>2</v>
      </c>
      <c r="D127" s="1"/>
    </row>
    <row r="128" spans="1:4" x14ac:dyDescent="0.25">
      <c r="A128" t="s">
        <v>5</v>
      </c>
      <c r="B128" s="2">
        <v>45545.64129388889</v>
      </c>
      <c r="C128" t="s">
        <v>1</v>
      </c>
      <c r="D128" s="1">
        <f>data[[#This Row],[Event time]]-B129</f>
        <v>1.7337963072350249E-4</v>
      </c>
    </row>
    <row r="129" spans="1:4" x14ac:dyDescent="0.25">
      <c r="A129" t="s">
        <v>5</v>
      </c>
      <c r="B129" s="2">
        <v>45545.641120509259</v>
      </c>
      <c r="C129" t="s">
        <v>2</v>
      </c>
      <c r="D129" s="1"/>
    </row>
    <row r="130" spans="1:4" x14ac:dyDescent="0.25">
      <c r="A130" t="s">
        <v>5</v>
      </c>
      <c r="B130" s="2">
        <v>45497.720183703706</v>
      </c>
      <c r="C130" t="s">
        <v>1</v>
      </c>
      <c r="D130" s="1">
        <f>data[[#This Row],[Event time]]-B131</f>
        <v>1.7799768829718232E-4</v>
      </c>
    </row>
    <row r="131" spans="1:4" x14ac:dyDescent="0.25">
      <c r="A131" t="s">
        <v>5</v>
      </c>
      <c r="B131" s="2">
        <v>45497.720005706018</v>
      </c>
      <c r="C131" t="s">
        <v>2</v>
      </c>
      <c r="D131" s="1"/>
    </row>
    <row r="132" spans="1:4" x14ac:dyDescent="0.25">
      <c r="A132" t="s">
        <v>5</v>
      </c>
      <c r="B132" s="2">
        <v>45472.235566284726</v>
      </c>
      <c r="C132" t="s">
        <v>1</v>
      </c>
      <c r="D132" s="1">
        <f>data[[#This Row],[Event time]]-B133</f>
        <v>1.774884294718504E-4</v>
      </c>
    </row>
    <row r="133" spans="1:4" x14ac:dyDescent="0.25">
      <c r="A133" t="s">
        <v>5</v>
      </c>
      <c r="B133" s="2">
        <v>45472.235388796296</v>
      </c>
      <c r="C133" t="s">
        <v>2</v>
      </c>
      <c r="D133" s="1"/>
    </row>
    <row r="134" spans="1:4" x14ac:dyDescent="0.25">
      <c r="A134" t="s">
        <v>5</v>
      </c>
      <c r="B134" s="2">
        <v>45466.727316562501</v>
      </c>
      <c r="C134" t="s">
        <v>1</v>
      </c>
      <c r="D134" s="1">
        <f>data[[#This Row],[Event time]]-B135</f>
        <v>3.9603009645361453E-4</v>
      </c>
    </row>
    <row r="135" spans="1:4" x14ac:dyDescent="0.25">
      <c r="A135" t="s">
        <v>5</v>
      </c>
      <c r="B135" s="2">
        <v>45466.726920532405</v>
      </c>
      <c r="C135" t="s">
        <v>2</v>
      </c>
      <c r="D135" s="1"/>
    </row>
    <row r="136" spans="1:4" x14ac:dyDescent="0.25">
      <c r="A136" t="s">
        <v>5</v>
      </c>
      <c r="B136" s="2">
        <v>45461.204651145832</v>
      </c>
      <c r="C136" t="s">
        <v>1</v>
      </c>
      <c r="D136" s="1">
        <f>data[[#This Row],[Event time]]-B137</f>
        <v>1.7700231546768919E-4</v>
      </c>
    </row>
    <row r="137" spans="1:4" x14ac:dyDescent="0.25">
      <c r="A137" t="s">
        <v>5</v>
      </c>
      <c r="B137" s="2">
        <v>45461.204474143517</v>
      </c>
      <c r="C137" t="s">
        <v>2</v>
      </c>
      <c r="D137" s="1"/>
    </row>
    <row r="138" spans="1:4" x14ac:dyDescent="0.25">
      <c r="A138" t="s">
        <v>6</v>
      </c>
      <c r="B138" s="2">
        <v>45644.479828622687</v>
      </c>
      <c r="C138" t="s">
        <v>1</v>
      </c>
      <c r="D138" s="1">
        <f>data[[#This Row],[Event time]]-B139</f>
        <v>1.7543981812195852E-4</v>
      </c>
    </row>
    <row r="139" spans="1:4" x14ac:dyDescent="0.25">
      <c r="A139" t="s">
        <v>6</v>
      </c>
      <c r="B139" s="2">
        <v>45644.479653182869</v>
      </c>
      <c r="C139" t="s">
        <v>2</v>
      </c>
      <c r="D139" s="1"/>
    </row>
    <row r="140" spans="1:4" x14ac:dyDescent="0.25">
      <c r="A140" t="s">
        <v>6</v>
      </c>
      <c r="B140" s="2">
        <v>45630.467523784719</v>
      </c>
      <c r="C140" t="s">
        <v>1</v>
      </c>
      <c r="D140" s="1">
        <f>data[[#This Row],[Event time]]-B141</f>
        <v>1.7763888172339648E-4</v>
      </c>
    </row>
    <row r="141" spans="1:4" x14ac:dyDescent="0.25">
      <c r="A141" t="s">
        <v>6</v>
      </c>
      <c r="B141" s="2">
        <v>45630.467346145837</v>
      </c>
      <c r="C141" t="s">
        <v>2</v>
      </c>
      <c r="D141" s="1"/>
    </row>
    <row r="142" spans="1:4" x14ac:dyDescent="0.25">
      <c r="A142" t="s">
        <v>6</v>
      </c>
      <c r="B142" s="2">
        <v>45628.8850446875</v>
      </c>
      <c r="C142" t="s">
        <v>1</v>
      </c>
      <c r="D142" s="1">
        <f>data[[#This Row],[Event time]]-B143</f>
        <v>6.3153935479931533E-4</v>
      </c>
    </row>
    <row r="143" spans="1:4" x14ac:dyDescent="0.25">
      <c r="A143" t="s">
        <v>6</v>
      </c>
      <c r="B143" s="2">
        <v>45628.884413148146</v>
      </c>
      <c r="C143" t="s">
        <v>2</v>
      </c>
      <c r="D143" s="1"/>
    </row>
    <row r="144" spans="1:4" x14ac:dyDescent="0.25">
      <c r="A144" t="s">
        <v>6</v>
      </c>
      <c r="B144" s="2">
        <v>45627.895597349539</v>
      </c>
      <c r="C144" t="s">
        <v>1</v>
      </c>
      <c r="D144" s="1">
        <f>data[[#This Row],[Event time]]-B145</f>
        <v>1.7592592485016212E-4</v>
      </c>
    </row>
    <row r="145" spans="1:4" x14ac:dyDescent="0.25">
      <c r="A145" t="s">
        <v>6</v>
      </c>
      <c r="B145" s="2">
        <v>45627.895421423615</v>
      </c>
      <c r="C145" t="s">
        <v>2</v>
      </c>
      <c r="D145" s="1"/>
    </row>
    <row r="146" spans="1:4" x14ac:dyDescent="0.25">
      <c r="A146" t="s">
        <v>6</v>
      </c>
      <c r="B146" s="2">
        <v>45626.556932870371</v>
      </c>
      <c r="C146" t="s">
        <v>1</v>
      </c>
      <c r="D146" s="1">
        <f>data[[#This Row],[Event time]]-B147</f>
        <v>4.0053240809356794E-4</v>
      </c>
    </row>
    <row r="147" spans="1:4" x14ac:dyDescent="0.25">
      <c r="A147" t="s">
        <v>6</v>
      </c>
      <c r="B147" s="2">
        <v>45626.556532337963</v>
      </c>
      <c r="C147" t="s">
        <v>2</v>
      </c>
      <c r="D147" s="1"/>
    </row>
    <row r="148" spans="1:4" x14ac:dyDescent="0.25">
      <c r="A148" t="s">
        <v>6</v>
      </c>
      <c r="B148" s="2">
        <v>45594.668865462962</v>
      </c>
      <c r="C148" t="s">
        <v>1</v>
      </c>
      <c r="D148" s="1">
        <f>data[[#This Row],[Event time]]-B149</f>
        <v>1.7445601406507194E-4</v>
      </c>
    </row>
    <row r="149" spans="1:4" x14ac:dyDescent="0.25">
      <c r="A149" t="s">
        <v>6</v>
      </c>
      <c r="B149" s="2">
        <v>45594.668691006947</v>
      </c>
      <c r="C149" t="s">
        <v>2</v>
      </c>
      <c r="D149" s="1"/>
    </row>
    <row r="150" spans="1:4" x14ac:dyDescent="0.25">
      <c r="A150" t="s">
        <v>6</v>
      </c>
      <c r="B150" s="2">
        <v>45585.758562025461</v>
      </c>
      <c r="C150" t="s">
        <v>1</v>
      </c>
      <c r="D150" s="1">
        <f>data[[#This Row],[Event time]]-B151</f>
        <v>1.7775462765712291E-4</v>
      </c>
    </row>
    <row r="151" spans="1:4" x14ac:dyDescent="0.25">
      <c r="A151" t="s">
        <v>6</v>
      </c>
      <c r="B151" s="2">
        <v>45585.758384270834</v>
      </c>
      <c r="C151" t="s">
        <v>2</v>
      </c>
      <c r="D151" s="1"/>
    </row>
    <row r="152" spans="1:4" x14ac:dyDescent="0.25">
      <c r="A152" t="s">
        <v>6</v>
      </c>
      <c r="B152" s="2">
        <v>45567.686695798613</v>
      </c>
      <c r="C152" t="s">
        <v>1</v>
      </c>
      <c r="D152" s="1">
        <f>data[[#This Row],[Event time]]-B153</f>
        <v>1.6961805522441864E-4</v>
      </c>
    </row>
    <row r="153" spans="1:4" x14ac:dyDescent="0.25">
      <c r="A153" t="s">
        <v>6</v>
      </c>
      <c r="B153" s="2">
        <v>45567.686526180558</v>
      </c>
      <c r="C153" t="s">
        <v>2</v>
      </c>
      <c r="D153" s="1"/>
    </row>
    <row r="154" spans="1:4" x14ac:dyDescent="0.25">
      <c r="A154" t="s">
        <v>6</v>
      </c>
      <c r="B154" s="2">
        <v>45556.556853032409</v>
      </c>
      <c r="C154" t="s">
        <v>1</v>
      </c>
      <c r="D154" s="1">
        <f>data[[#This Row],[Event time]]-B155</f>
        <v>1.8091435049427673E-4</v>
      </c>
    </row>
    <row r="155" spans="1:4" x14ac:dyDescent="0.25">
      <c r="A155" t="s">
        <v>6</v>
      </c>
      <c r="B155" s="2">
        <v>45556.556672118058</v>
      </c>
      <c r="C155" t="s">
        <v>2</v>
      </c>
      <c r="D155" s="1"/>
    </row>
    <row r="156" spans="1:4" x14ac:dyDescent="0.25">
      <c r="A156" t="s">
        <v>6</v>
      </c>
      <c r="B156" s="2">
        <v>45551.09916297454</v>
      </c>
      <c r="C156" t="s">
        <v>1</v>
      </c>
      <c r="D156" s="1">
        <f>data[[#This Row],[Event time]]-B157</f>
        <v>4.0002314926823601E-4</v>
      </c>
    </row>
    <row r="157" spans="1:4" x14ac:dyDescent="0.25">
      <c r="A157" t="s">
        <v>6</v>
      </c>
      <c r="B157" s="2">
        <v>45551.098762951391</v>
      </c>
      <c r="C157" t="s">
        <v>2</v>
      </c>
      <c r="D157" s="1"/>
    </row>
    <row r="158" spans="1:4" x14ac:dyDescent="0.25">
      <c r="A158" t="s">
        <v>6</v>
      </c>
      <c r="B158" s="2">
        <v>45518.574979027777</v>
      </c>
      <c r="C158" t="s">
        <v>1</v>
      </c>
      <c r="D158" s="1">
        <f>data[[#This Row],[Event time]]-B159</f>
        <v>1.7606481560505927E-4</v>
      </c>
    </row>
    <row r="159" spans="1:4" x14ac:dyDescent="0.25">
      <c r="A159" t="s">
        <v>6</v>
      </c>
      <c r="B159" s="2">
        <v>45518.574802962961</v>
      </c>
      <c r="C159" t="s">
        <v>2</v>
      </c>
      <c r="D159" s="1"/>
    </row>
    <row r="160" spans="1:4" x14ac:dyDescent="0.25">
      <c r="A160" t="s">
        <v>6</v>
      </c>
      <c r="B160" s="2">
        <v>45507.631035879633</v>
      </c>
      <c r="C160" t="s">
        <v>1</v>
      </c>
      <c r="D160" s="1">
        <f>data[[#This Row],[Event time]]-B161</f>
        <v>3.9267361717065796E-4</v>
      </c>
    </row>
    <row r="161" spans="1:4" x14ac:dyDescent="0.25">
      <c r="A161" t="s">
        <v>6</v>
      </c>
      <c r="B161" s="2">
        <v>45507.630643206016</v>
      </c>
      <c r="C161" t="s">
        <v>2</v>
      </c>
      <c r="D161" s="1"/>
    </row>
    <row r="162" spans="1:4" x14ac:dyDescent="0.25">
      <c r="A162" t="s">
        <v>6</v>
      </c>
      <c r="B162" s="2">
        <v>45477.598293043979</v>
      </c>
      <c r="C162" t="s">
        <v>1</v>
      </c>
      <c r="D162" s="1">
        <f>data[[#This Row],[Event time]]-B163</f>
        <v>4.0253472252516076E-4</v>
      </c>
    </row>
    <row r="163" spans="1:4" x14ac:dyDescent="0.25">
      <c r="A163" t="s">
        <v>6</v>
      </c>
      <c r="B163" s="2">
        <v>45477.597890509256</v>
      </c>
      <c r="C163" t="s">
        <v>2</v>
      </c>
      <c r="D163" s="1"/>
    </row>
    <row r="164" spans="1:4" x14ac:dyDescent="0.25">
      <c r="A164" t="s">
        <v>7</v>
      </c>
      <c r="B164" s="2">
        <v>45628.885072638892</v>
      </c>
      <c r="C164" t="s">
        <v>1</v>
      </c>
      <c r="D164" s="1">
        <f>data[[#This Row],[Event time]]-B165</f>
        <v>4.00879631342832E-4</v>
      </c>
    </row>
    <row r="165" spans="1:4" x14ac:dyDescent="0.25">
      <c r="A165" t="s">
        <v>7</v>
      </c>
      <c r="B165" s="2">
        <v>45628.884671759261</v>
      </c>
      <c r="C165" t="s">
        <v>2</v>
      </c>
      <c r="D165" s="1"/>
    </row>
    <row r="166" spans="1:4" x14ac:dyDescent="0.25">
      <c r="A166" t="s">
        <v>7</v>
      </c>
      <c r="B166" s="2">
        <v>45621.233568391202</v>
      </c>
      <c r="C166" t="s">
        <v>1</v>
      </c>
      <c r="D166" s="1">
        <f>data[[#This Row],[Event time]]-B167</f>
        <v>1.7284721980104223E-4</v>
      </c>
    </row>
    <row r="167" spans="1:4" x14ac:dyDescent="0.25">
      <c r="A167" t="s">
        <v>7</v>
      </c>
      <c r="B167" s="2">
        <v>45621.233395543983</v>
      </c>
      <c r="C167" t="s">
        <v>2</v>
      </c>
      <c r="D167" s="1"/>
    </row>
    <row r="168" spans="1:4" x14ac:dyDescent="0.25">
      <c r="A168" t="s">
        <v>7</v>
      </c>
      <c r="B168" s="2">
        <v>45599.956530578704</v>
      </c>
      <c r="C168" t="s">
        <v>1</v>
      </c>
      <c r="D168" s="1">
        <f>data[[#This Row],[Event time]]-B169</f>
        <v>2.0108796161366627E-4</v>
      </c>
    </row>
    <row r="169" spans="1:4" x14ac:dyDescent="0.25">
      <c r="A169" t="s">
        <v>7</v>
      </c>
      <c r="B169" s="2">
        <v>45599.956329490742</v>
      </c>
      <c r="C169" t="s">
        <v>2</v>
      </c>
      <c r="D169" s="1"/>
    </row>
    <row r="170" spans="1:4" x14ac:dyDescent="0.25">
      <c r="A170" t="s">
        <v>7</v>
      </c>
      <c r="B170" s="2">
        <v>45594.656112222219</v>
      </c>
      <c r="C170" t="s">
        <v>1</v>
      </c>
      <c r="D170" s="1">
        <f>data[[#This Row],[Event time]]-B171</f>
        <v>4.0317129605682567E-4</v>
      </c>
    </row>
    <row r="171" spans="1:4" x14ac:dyDescent="0.25">
      <c r="A171" t="s">
        <v>7</v>
      </c>
      <c r="B171" s="2">
        <v>45594.655709050923</v>
      </c>
      <c r="C171" t="s">
        <v>2</v>
      </c>
      <c r="D171" s="1"/>
    </row>
    <row r="172" spans="1:4" x14ac:dyDescent="0.25">
      <c r="A172" t="s">
        <v>7</v>
      </c>
      <c r="B172" s="2">
        <v>45541.707427615744</v>
      </c>
      <c r="C172" t="s">
        <v>1</v>
      </c>
      <c r="D172" s="1">
        <f>data[[#This Row],[Event time]]-B173</f>
        <v>1.7547453899169341E-4</v>
      </c>
    </row>
    <row r="173" spans="1:4" x14ac:dyDescent="0.25">
      <c r="A173" t="s">
        <v>7</v>
      </c>
      <c r="B173" s="2">
        <v>45541.707252141205</v>
      </c>
      <c r="C173" t="s">
        <v>2</v>
      </c>
      <c r="D173" s="1"/>
    </row>
    <row r="174" spans="1:4" x14ac:dyDescent="0.25">
      <c r="A174" t="s">
        <v>7</v>
      </c>
      <c r="B174" s="2">
        <v>45518.575099664355</v>
      </c>
      <c r="C174" t="s">
        <v>1</v>
      </c>
      <c r="D174" s="1">
        <f>data[[#This Row],[Event time]]-B175</f>
        <v>1.7026620480464771E-4</v>
      </c>
    </row>
    <row r="175" spans="1:4" x14ac:dyDescent="0.25">
      <c r="A175" t="s">
        <v>7</v>
      </c>
      <c r="B175" s="2">
        <v>45518.57492939815</v>
      </c>
      <c r="C175" t="s">
        <v>2</v>
      </c>
      <c r="D175" s="1"/>
    </row>
    <row r="176" spans="1:4" x14ac:dyDescent="0.25">
      <c r="A176" t="s">
        <v>7</v>
      </c>
      <c r="B176" s="2">
        <v>45513.09996428241</v>
      </c>
      <c r="C176" t="s">
        <v>1</v>
      </c>
      <c r="D176" s="1">
        <f>data[[#This Row],[Event time]]-B177</f>
        <v>3.9012731576804072E-4</v>
      </c>
    </row>
    <row r="177" spans="1:4" x14ac:dyDescent="0.25">
      <c r="A177" t="s">
        <v>7</v>
      </c>
      <c r="B177" s="2">
        <v>45513.099574155094</v>
      </c>
      <c r="C177" t="s">
        <v>2</v>
      </c>
      <c r="D177" s="1"/>
    </row>
    <row r="178" spans="1:4" x14ac:dyDescent="0.25">
      <c r="A178" t="s">
        <v>7</v>
      </c>
      <c r="B178" s="2">
        <v>45507.630994872685</v>
      </c>
      <c r="C178" t="s">
        <v>1</v>
      </c>
      <c r="D178" s="1">
        <f>data[[#This Row],[Event time]]-B179</f>
        <v>1.7079860845115036E-4</v>
      </c>
    </row>
    <row r="179" spans="1:4" x14ac:dyDescent="0.25">
      <c r="A179" t="s">
        <v>7</v>
      </c>
      <c r="B179" s="2">
        <v>45507.630824074076</v>
      </c>
      <c r="C179" t="s">
        <v>2</v>
      </c>
      <c r="D179" s="1"/>
    </row>
    <row r="180" spans="1:4" x14ac:dyDescent="0.25">
      <c r="A180" t="s">
        <v>7</v>
      </c>
      <c r="B180" s="2">
        <v>45502.214876099541</v>
      </c>
      <c r="C180" t="s">
        <v>1</v>
      </c>
      <c r="D180" s="1">
        <f>data[[#This Row],[Event time]]-B181</f>
        <v>1.715509279165417E-4</v>
      </c>
    </row>
    <row r="181" spans="1:4" x14ac:dyDescent="0.25">
      <c r="A181" t="s">
        <v>7</v>
      </c>
      <c r="B181" s="2">
        <v>45502.214704548613</v>
      </c>
      <c r="C181" t="s">
        <v>2</v>
      </c>
      <c r="D181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6E704D-82E7-467A-BB7C-E6D0B302F6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2025-01-15T13:27:11Z</dcterms:created>
  <dcterms:modified xsi:type="dcterms:W3CDTF">2025-01-15T15:18:30Z</dcterms:modified>
</cp:coreProperties>
</file>