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795" windowHeight="7935" activeTab="1"/>
  </bookViews>
  <sheets>
    <sheet name="base" sheetId="1" r:id="rId1"/>
    <sheet name="BF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D5" i="2"/>
  <c r="B5" s="1"/>
  <c r="B6"/>
  <c r="E6"/>
  <c r="F6"/>
  <c r="G6"/>
  <c r="H6"/>
  <c r="I6"/>
  <c r="L6" s="1"/>
  <c r="Y6" s="1"/>
  <c r="S6"/>
  <c r="AF6" s="1"/>
  <c r="DY6"/>
  <c r="B7"/>
  <c r="L7"/>
  <c r="Y7" s="1"/>
  <c r="M7"/>
  <c r="N7"/>
  <c r="AA7" s="1"/>
  <c r="O7"/>
  <c r="P7"/>
  <c r="AC7" s="1"/>
  <c r="Q7"/>
  <c r="R7"/>
  <c r="AE7" s="1"/>
  <c r="S7"/>
  <c r="T7"/>
  <c r="AG7" s="1"/>
  <c r="U7"/>
  <c r="V7"/>
  <c r="AI7" s="1"/>
  <c r="W7"/>
  <c r="X7"/>
  <c r="AK7" s="1"/>
  <c r="Z7"/>
  <c r="AB7"/>
  <c r="AD7"/>
  <c r="AF7"/>
  <c r="AH7"/>
  <c r="AJ7"/>
  <c r="DY7"/>
  <c r="B8"/>
  <c r="L8"/>
  <c r="Y8" s="1"/>
  <c r="M8"/>
  <c r="Z8" s="1"/>
  <c r="O8"/>
  <c r="AB8" s="1"/>
  <c r="Q8"/>
  <c r="AD8" s="1"/>
  <c r="S8"/>
  <c r="AF8" s="1"/>
  <c r="U8"/>
  <c r="AH8" s="1"/>
  <c r="W8"/>
  <c r="AJ8" s="1"/>
  <c r="DY8"/>
  <c r="B9"/>
  <c r="L9"/>
  <c r="Y9" s="1"/>
  <c r="M9"/>
  <c r="O9"/>
  <c r="AB9" s="1"/>
  <c r="Q9"/>
  <c r="S9"/>
  <c r="AF9" s="1"/>
  <c r="U9"/>
  <c r="W9"/>
  <c r="AJ9" s="1"/>
  <c r="Z9"/>
  <c r="AD9"/>
  <c r="AH9"/>
  <c r="DY9"/>
  <c r="B10"/>
  <c r="M10"/>
  <c r="Z10" s="1"/>
  <c r="S10"/>
  <c r="AF10" s="1"/>
  <c r="DY10"/>
  <c r="B11"/>
  <c r="L11"/>
  <c r="Y11" s="1"/>
  <c r="O11"/>
  <c r="AB11" s="1"/>
  <c r="S11"/>
  <c r="AF11" s="1"/>
  <c r="W11"/>
  <c r="AJ11" s="1"/>
  <c r="DY11"/>
  <c r="B12"/>
  <c r="L12"/>
  <c r="Y12" s="1"/>
  <c r="M12"/>
  <c r="N12"/>
  <c r="AA12" s="1"/>
  <c r="O12"/>
  <c r="P12"/>
  <c r="AC12" s="1"/>
  <c r="Q12"/>
  <c r="R12"/>
  <c r="AE12" s="1"/>
  <c r="S12"/>
  <c r="T12"/>
  <c r="AG12" s="1"/>
  <c r="U12"/>
  <c r="V12"/>
  <c r="AI12" s="1"/>
  <c r="W12"/>
  <c r="X12"/>
  <c r="AK12" s="1"/>
  <c r="Z12"/>
  <c r="AB12"/>
  <c r="AD12"/>
  <c r="AF12"/>
  <c r="AH12"/>
  <c r="AJ12"/>
  <c r="DY12"/>
  <c r="B13"/>
  <c r="L13"/>
  <c r="Y13" s="1"/>
  <c r="M13"/>
  <c r="Z13" s="1"/>
  <c r="O13"/>
  <c r="AB13" s="1"/>
  <c r="Q13"/>
  <c r="AD13" s="1"/>
  <c r="S13"/>
  <c r="AF13" s="1"/>
  <c r="U13"/>
  <c r="AH13" s="1"/>
  <c r="W13"/>
  <c r="AJ13" s="1"/>
  <c r="DY13"/>
  <c r="B14"/>
  <c r="L14"/>
  <c r="Y14" s="1"/>
  <c r="M14"/>
  <c r="O14"/>
  <c r="AB14" s="1"/>
  <c r="Q14"/>
  <c r="S14"/>
  <c r="AF14" s="1"/>
  <c r="U14"/>
  <c r="W14"/>
  <c r="AJ14" s="1"/>
  <c r="Z14"/>
  <c r="AD14"/>
  <c r="AH14"/>
  <c r="DY14"/>
  <c r="B15"/>
  <c r="L15"/>
  <c r="Y15" s="1"/>
  <c r="O15"/>
  <c r="AB15" s="1"/>
  <c r="S15"/>
  <c r="AF15" s="1"/>
  <c r="W15"/>
  <c r="AJ15" s="1"/>
  <c r="DY15"/>
  <c r="B16"/>
  <c r="L16"/>
  <c r="Y16" s="1"/>
  <c r="M16"/>
  <c r="N16"/>
  <c r="AA16" s="1"/>
  <c r="O16"/>
  <c r="P16"/>
  <c r="AC16" s="1"/>
  <c r="Q16"/>
  <c r="R16"/>
  <c r="AE16" s="1"/>
  <c r="S16"/>
  <c r="T16"/>
  <c r="AG16" s="1"/>
  <c r="U16"/>
  <c r="V16"/>
  <c r="AI16" s="1"/>
  <c r="W16"/>
  <c r="X16"/>
  <c r="AK16" s="1"/>
  <c r="Z16"/>
  <c r="AB16"/>
  <c r="AD16"/>
  <c r="AF16"/>
  <c r="AH16"/>
  <c r="AJ16"/>
  <c r="DY16"/>
  <c r="B17"/>
  <c r="L17"/>
  <c r="Y17" s="1"/>
  <c r="M17"/>
  <c r="Z17" s="1"/>
  <c r="O17"/>
  <c r="AB17" s="1"/>
  <c r="Q17"/>
  <c r="AD17" s="1"/>
  <c r="S17"/>
  <c r="AF17" s="1"/>
  <c r="U17"/>
  <c r="AH17" s="1"/>
  <c r="W17"/>
  <c r="AJ17" s="1"/>
  <c r="DY17"/>
  <c r="B18"/>
  <c r="L18"/>
  <c r="Y18" s="1"/>
  <c r="M18"/>
  <c r="O18"/>
  <c r="AB18" s="1"/>
  <c r="Q18"/>
  <c r="S18"/>
  <c r="AF18" s="1"/>
  <c r="U18"/>
  <c r="W18"/>
  <c r="AJ18" s="1"/>
  <c r="Z18"/>
  <c r="AD18"/>
  <c r="AH18"/>
  <c r="DY18"/>
  <c r="B19"/>
  <c r="L19"/>
  <c r="Y19" s="1"/>
  <c r="O19"/>
  <c r="AB19" s="1"/>
  <c r="S19"/>
  <c r="AF19" s="1"/>
  <c r="W19"/>
  <c r="AJ19" s="1"/>
  <c r="DY19"/>
  <c r="B20"/>
  <c r="L20"/>
  <c r="Y20" s="1"/>
  <c r="M20"/>
  <c r="N20"/>
  <c r="AA20" s="1"/>
  <c r="O20"/>
  <c r="P20"/>
  <c r="AC20" s="1"/>
  <c r="Q20"/>
  <c r="R20"/>
  <c r="AE20" s="1"/>
  <c r="S20"/>
  <c r="T20"/>
  <c r="AG20" s="1"/>
  <c r="U20"/>
  <c r="V20"/>
  <c r="AI20" s="1"/>
  <c r="W20"/>
  <c r="X20"/>
  <c r="AK20" s="1"/>
  <c r="Z20"/>
  <c r="AB20"/>
  <c r="AD20"/>
  <c r="AF20"/>
  <c r="AH20"/>
  <c r="AJ20"/>
  <c r="DY20"/>
  <c r="B21"/>
  <c r="L21"/>
  <c r="Y21" s="1"/>
  <c r="M21"/>
  <c r="Z21" s="1"/>
  <c r="O21"/>
  <c r="AB21" s="1"/>
  <c r="Q21"/>
  <c r="AD21" s="1"/>
  <c r="S21"/>
  <c r="AF21" s="1"/>
  <c r="U21"/>
  <c r="AH21" s="1"/>
  <c r="W21"/>
  <c r="AJ21" s="1"/>
  <c r="DY21"/>
  <c r="B22"/>
  <c r="L22"/>
  <c r="Y22" s="1"/>
  <c r="M22"/>
  <c r="O22"/>
  <c r="AB22" s="1"/>
  <c r="Q22"/>
  <c r="S22"/>
  <c r="AF22" s="1"/>
  <c r="U22"/>
  <c r="W22"/>
  <c r="AJ22" s="1"/>
  <c r="Z22"/>
  <c r="AD22"/>
  <c r="AH22"/>
  <c r="DY22"/>
  <c r="W6" l="1"/>
  <c r="AJ6" s="1"/>
  <c r="O6"/>
  <c r="AB6" s="1"/>
  <c r="G5"/>
  <c r="I5"/>
  <c r="L5" s="1"/>
  <c r="E5"/>
  <c r="S5"/>
  <c r="H5"/>
  <c r="F5"/>
  <c r="W5"/>
  <c r="O5"/>
  <c r="X22"/>
  <c r="V22"/>
  <c r="T22"/>
  <c r="R22"/>
  <c r="P22"/>
  <c r="N22"/>
  <c r="U19"/>
  <c r="Q19"/>
  <c r="M19"/>
  <c r="X18"/>
  <c r="V18"/>
  <c r="T18"/>
  <c r="AG18" s="1"/>
  <c r="R18"/>
  <c r="P18"/>
  <c r="N18"/>
  <c r="U15"/>
  <c r="AH15" s="1"/>
  <c r="Q15"/>
  <c r="M15"/>
  <c r="X14"/>
  <c r="V14"/>
  <c r="T14"/>
  <c r="R14"/>
  <c r="P14"/>
  <c r="AC14" s="1"/>
  <c r="N14"/>
  <c r="U11"/>
  <c r="Q11"/>
  <c r="M11"/>
  <c r="W10"/>
  <c r="O10"/>
  <c r="X9"/>
  <c r="V9"/>
  <c r="T9"/>
  <c r="R9"/>
  <c r="P9"/>
  <c r="N9"/>
  <c r="U6"/>
  <c r="Q6"/>
  <c r="M6"/>
  <c r="U5"/>
  <c r="Q5"/>
  <c r="M5"/>
  <c r="X21"/>
  <c r="V21"/>
  <c r="T21"/>
  <c r="R21"/>
  <c r="P21"/>
  <c r="N21"/>
  <c r="X19"/>
  <c r="V19"/>
  <c r="T19"/>
  <c r="R19"/>
  <c r="P19"/>
  <c r="N19"/>
  <c r="X17"/>
  <c r="V17"/>
  <c r="T17"/>
  <c r="R17"/>
  <c r="P17"/>
  <c r="N17"/>
  <c r="X15"/>
  <c r="V15"/>
  <c r="T15"/>
  <c r="R15"/>
  <c r="P15"/>
  <c r="N15"/>
  <c r="X13"/>
  <c r="V13"/>
  <c r="T13"/>
  <c r="R13"/>
  <c r="P13"/>
  <c r="N13"/>
  <c r="X11"/>
  <c r="V11"/>
  <c r="T11"/>
  <c r="R11"/>
  <c r="P11"/>
  <c r="N11"/>
  <c r="U10"/>
  <c r="Q10"/>
  <c r="B2"/>
  <c r="L10"/>
  <c r="N10"/>
  <c r="P10"/>
  <c r="R10"/>
  <c r="T10"/>
  <c r="V10"/>
  <c r="X10"/>
  <c r="X8"/>
  <c r="V8"/>
  <c r="T8"/>
  <c r="R8"/>
  <c r="P8"/>
  <c r="N8"/>
  <c r="X6"/>
  <c r="V6"/>
  <c r="T6"/>
  <c r="R6"/>
  <c r="P6"/>
  <c r="N6"/>
  <c r="X5"/>
  <c r="V5"/>
  <c r="T5"/>
  <c r="R5"/>
  <c r="P5"/>
  <c r="N5"/>
  <c r="Y5" l="1"/>
  <c r="AL5" s="1"/>
  <c r="AF5"/>
  <c r="AS5" s="1"/>
  <c r="AJ5"/>
  <c r="AW5" s="1"/>
  <c r="AB5"/>
  <c r="AO5" s="1"/>
  <c r="AD5"/>
  <c r="AQ5" s="1"/>
  <c r="Z6"/>
  <c r="AH6"/>
  <c r="AC9"/>
  <c r="AG9"/>
  <c r="AK9"/>
  <c r="AJ10"/>
  <c r="AD11"/>
  <c r="AA14"/>
  <c r="AE14"/>
  <c r="AI14"/>
  <c r="Z15"/>
  <c r="AC18"/>
  <c r="AK18"/>
  <c r="AD19"/>
  <c r="AA22"/>
  <c r="AE22"/>
  <c r="AI22"/>
  <c r="Z5"/>
  <c r="AM5" s="1"/>
  <c r="AH5"/>
  <c r="AU5" s="1"/>
  <c r="AD6"/>
  <c r="AA9"/>
  <c r="AE9"/>
  <c r="AI9"/>
  <c r="AB10"/>
  <c r="Z11"/>
  <c r="AH11"/>
  <c r="AG14"/>
  <c r="AK14"/>
  <c r="AD15"/>
  <c r="AA18"/>
  <c r="AE18"/>
  <c r="AI18"/>
  <c r="Z19"/>
  <c r="AH19"/>
  <c r="AC22"/>
  <c r="AG22"/>
  <c r="AK22"/>
  <c r="AA5"/>
  <c r="AN5" s="1"/>
  <c r="AE5"/>
  <c r="AR5" s="1"/>
  <c r="AI5"/>
  <c r="AV5" s="1"/>
  <c r="AA6"/>
  <c r="AE6"/>
  <c r="AI6"/>
  <c r="AA8"/>
  <c r="AE8"/>
  <c r="AI8"/>
  <c r="AK10"/>
  <c r="AG10"/>
  <c r="AC10"/>
  <c r="Y10"/>
  <c r="AD10"/>
  <c r="AA11"/>
  <c r="AE11"/>
  <c r="AI11"/>
  <c r="AA13"/>
  <c r="AE13"/>
  <c r="AI13"/>
  <c r="AA15"/>
  <c r="AE15"/>
  <c r="AI15"/>
  <c r="AA17"/>
  <c r="AE17"/>
  <c r="AI17"/>
  <c r="AA19"/>
  <c r="AE19"/>
  <c r="AI19"/>
  <c r="AA21"/>
  <c r="AE21"/>
  <c r="AI21"/>
  <c r="AC5"/>
  <c r="AP5" s="1"/>
  <c r="AG5"/>
  <c r="AT5" s="1"/>
  <c r="AK5"/>
  <c r="AX5" s="1"/>
  <c r="AC6"/>
  <c r="AG6"/>
  <c r="AK6"/>
  <c r="AC8"/>
  <c r="AG8"/>
  <c r="AK8"/>
  <c r="AI10"/>
  <c r="AE10"/>
  <c r="AA10"/>
  <c r="AH10"/>
  <c r="AC11"/>
  <c r="AG11"/>
  <c r="AK11"/>
  <c r="AC13"/>
  <c r="AG13"/>
  <c r="AK13"/>
  <c r="AC15"/>
  <c r="AG15"/>
  <c r="AK15"/>
  <c r="AC17"/>
  <c r="AG17"/>
  <c r="AK17"/>
  <c r="AC19"/>
  <c r="AG19"/>
  <c r="AK19"/>
  <c r="AC21"/>
  <c r="AG21"/>
  <c r="AK21"/>
  <c r="AY5" l="1"/>
  <c r="AY6" s="1"/>
  <c r="AL6"/>
  <c r="AL7" s="1"/>
  <c r="AL8" s="1"/>
  <c r="AL9" s="1"/>
  <c r="AL10" s="1"/>
  <c r="AL11" s="1"/>
  <c r="AL12" s="1"/>
  <c r="AL13" s="1"/>
  <c r="AL14" s="1"/>
  <c r="AL15" s="1"/>
  <c r="AL16" s="1"/>
  <c r="AL17" s="1"/>
  <c r="AL18" s="1"/>
  <c r="AL19" s="1"/>
  <c r="AL20" s="1"/>
  <c r="AL21" s="1"/>
  <c r="AL22" s="1"/>
  <c r="AS6"/>
  <c r="AS7" s="1"/>
  <c r="AS8" s="1"/>
  <c r="AS9" s="1"/>
  <c r="AS10" s="1"/>
  <c r="AS11" s="1"/>
  <c r="AS12" s="1"/>
  <c r="AS13" s="1"/>
  <c r="AS14" s="1"/>
  <c r="AS15" s="1"/>
  <c r="AS16" s="1"/>
  <c r="AS17" s="1"/>
  <c r="AS18" s="1"/>
  <c r="AS19" s="1"/>
  <c r="AS20" s="1"/>
  <c r="AS21" s="1"/>
  <c r="AS22" s="1"/>
  <c r="BF5"/>
  <c r="BF6" s="1"/>
  <c r="BB5"/>
  <c r="BB6" s="1"/>
  <c r="AO6"/>
  <c r="AO7" s="1"/>
  <c r="AO8" s="1"/>
  <c r="AO9" s="1"/>
  <c r="AO10" s="1"/>
  <c r="AO11" s="1"/>
  <c r="AO12" s="1"/>
  <c r="AO13" s="1"/>
  <c r="AO14" s="1"/>
  <c r="AO15" s="1"/>
  <c r="AO16" s="1"/>
  <c r="AO17" s="1"/>
  <c r="AO18" s="1"/>
  <c r="AO19" s="1"/>
  <c r="AO20" s="1"/>
  <c r="AO21" s="1"/>
  <c r="AO22" s="1"/>
  <c r="BJ5"/>
  <c r="BJ6" s="1"/>
  <c r="AW6"/>
  <c r="AW7" s="1"/>
  <c r="AW8" s="1"/>
  <c r="AW9" s="1"/>
  <c r="AW10" s="1"/>
  <c r="AW11" s="1"/>
  <c r="AW12" s="1"/>
  <c r="AW13" s="1"/>
  <c r="AW14" s="1"/>
  <c r="AW15" s="1"/>
  <c r="AW16" s="1"/>
  <c r="AW17" s="1"/>
  <c r="AW18" s="1"/>
  <c r="AW19" s="1"/>
  <c r="AW20" s="1"/>
  <c r="AW21" s="1"/>
  <c r="AW22" s="1"/>
  <c r="BH5"/>
  <c r="BH6" s="1"/>
  <c r="AU6"/>
  <c r="AU7" s="1"/>
  <c r="AU8" s="1"/>
  <c r="AU9" s="1"/>
  <c r="AU10" s="1"/>
  <c r="AU11" s="1"/>
  <c r="AU12" s="1"/>
  <c r="AU13" s="1"/>
  <c r="AU14" s="1"/>
  <c r="AU15" s="1"/>
  <c r="AU16" s="1"/>
  <c r="AU17" s="1"/>
  <c r="AU18" s="1"/>
  <c r="AU19" s="1"/>
  <c r="AU20" s="1"/>
  <c r="AU21" s="1"/>
  <c r="AU22" s="1"/>
  <c r="AZ5"/>
  <c r="AZ6" s="1"/>
  <c r="AM6"/>
  <c r="AM7" s="1"/>
  <c r="AM8" s="1"/>
  <c r="AM9" s="1"/>
  <c r="AM10" s="1"/>
  <c r="AM11" s="1"/>
  <c r="AM12" s="1"/>
  <c r="AM13" s="1"/>
  <c r="AM14" s="1"/>
  <c r="AM15" s="1"/>
  <c r="AM16" s="1"/>
  <c r="AM17" s="1"/>
  <c r="AM18" s="1"/>
  <c r="AM19" s="1"/>
  <c r="AM20" s="1"/>
  <c r="AM21" s="1"/>
  <c r="AM22" s="1"/>
  <c r="BD5"/>
  <c r="BD6" s="1"/>
  <c r="AQ6"/>
  <c r="AQ7" s="1"/>
  <c r="AQ8" s="1"/>
  <c r="AQ9" s="1"/>
  <c r="AQ10" s="1"/>
  <c r="AQ11" s="1"/>
  <c r="AQ12" s="1"/>
  <c r="AQ13" s="1"/>
  <c r="AQ14" s="1"/>
  <c r="AQ15" s="1"/>
  <c r="AQ16" s="1"/>
  <c r="AQ17" s="1"/>
  <c r="AQ18" s="1"/>
  <c r="AQ19" s="1"/>
  <c r="AQ20" s="1"/>
  <c r="AQ21" s="1"/>
  <c r="AQ22" s="1"/>
  <c r="AX6"/>
  <c r="AX7" s="1"/>
  <c r="AX8" s="1"/>
  <c r="AX9" s="1"/>
  <c r="AX10" s="1"/>
  <c r="AX11" s="1"/>
  <c r="AX12" s="1"/>
  <c r="AX13" s="1"/>
  <c r="AX14" s="1"/>
  <c r="AX15" s="1"/>
  <c r="AX16" s="1"/>
  <c r="AX17" s="1"/>
  <c r="AX18" s="1"/>
  <c r="AX19" s="1"/>
  <c r="AX20" s="1"/>
  <c r="AX21" s="1"/>
  <c r="AX22" s="1"/>
  <c r="BK5"/>
  <c r="BK6" s="1"/>
  <c r="AT6"/>
  <c r="AT7" s="1"/>
  <c r="AT8" s="1"/>
  <c r="AT9" s="1"/>
  <c r="AT10" s="1"/>
  <c r="AT11" s="1"/>
  <c r="AT12" s="1"/>
  <c r="AT13" s="1"/>
  <c r="AT14" s="1"/>
  <c r="AT15" s="1"/>
  <c r="AT16" s="1"/>
  <c r="AT17" s="1"/>
  <c r="AT18" s="1"/>
  <c r="AT19" s="1"/>
  <c r="AT20" s="1"/>
  <c r="AT21" s="1"/>
  <c r="AT22" s="1"/>
  <c r="BG5"/>
  <c r="BG6" s="1"/>
  <c r="AP6"/>
  <c r="AP7" s="1"/>
  <c r="AP8" s="1"/>
  <c r="AP9" s="1"/>
  <c r="AP10" s="1"/>
  <c r="AP11" s="1"/>
  <c r="AP12" s="1"/>
  <c r="AP13" s="1"/>
  <c r="AP14" s="1"/>
  <c r="AP15" s="1"/>
  <c r="AP16" s="1"/>
  <c r="AP17" s="1"/>
  <c r="AP18" s="1"/>
  <c r="AP19" s="1"/>
  <c r="AP20" s="1"/>
  <c r="AP21" s="1"/>
  <c r="AP22" s="1"/>
  <c r="BC5"/>
  <c r="BC6" s="1"/>
  <c r="AV6"/>
  <c r="AV7" s="1"/>
  <c r="AV8" s="1"/>
  <c r="AV9" s="1"/>
  <c r="AV10" s="1"/>
  <c r="AV11" s="1"/>
  <c r="AV12" s="1"/>
  <c r="AV13" s="1"/>
  <c r="AV14" s="1"/>
  <c r="AV15" s="1"/>
  <c r="AV16" s="1"/>
  <c r="AV17" s="1"/>
  <c r="AV18" s="1"/>
  <c r="AV19" s="1"/>
  <c r="AV20" s="1"/>
  <c r="AV21" s="1"/>
  <c r="AV22" s="1"/>
  <c r="BI5"/>
  <c r="BI6" s="1"/>
  <c r="AR6"/>
  <c r="AR7" s="1"/>
  <c r="AR8" s="1"/>
  <c r="AR9" s="1"/>
  <c r="AR10" s="1"/>
  <c r="AR11" s="1"/>
  <c r="AR12" s="1"/>
  <c r="AR13" s="1"/>
  <c r="AR14" s="1"/>
  <c r="AR15" s="1"/>
  <c r="AR16" s="1"/>
  <c r="AR17" s="1"/>
  <c r="AR18" s="1"/>
  <c r="AR19" s="1"/>
  <c r="AR20" s="1"/>
  <c r="AR21" s="1"/>
  <c r="AR22" s="1"/>
  <c r="BE5"/>
  <c r="BE6" s="1"/>
  <c r="AN6"/>
  <c r="AN7" s="1"/>
  <c r="AN8" s="1"/>
  <c r="AN9" s="1"/>
  <c r="AN10" s="1"/>
  <c r="AN11" s="1"/>
  <c r="AN12" s="1"/>
  <c r="AN13" s="1"/>
  <c r="AN14" s="1"/>
  <c r="AN15" s="1"/>
  <c r="AN16" s="1"/>
  <c r="AN17" s="1"/>
  <c r="AN18" s="1"/>
  <c r="AN19" s="1"/>
  <c r="AN20" s="1"/>
  <c r="AN21" s="1"/>
  <c r="AN22" s="1"/>
  <c r="BA5"/>
  <c r="BA6" s="1"/>
  <c r="AY7" l="1"/>
  <c r="BL6"/>
  <c r="BF7"/>
  <c r="BS6"/>
  <c r="BW6"/>
  <c r="BJ7"/>
  <c r="BO6"/>
  <c r="BB7"/>
  <c r="BD7"/>
  <c r="BQ6"/>
  <c r="AZ7"/>
  <c r="BM6"/>
  <c r="BH7"/>
  <c r="BU6"/>
  <c r="BN6"/>
  <c r="BA7"/>
  <c r="BR6"/>
  <c r="BE7"/>
  <c r="BV6"/>
  <c r="BI7"/>
  <c r="BP6"/>
  <c r="BC7"/>
  <c r="BT6"/>
  <c r="BG7"/>
  <c r="BX6"/>
  <c r="BK7"/>
  <c r="BL7" l="1"/>
  <c r="AY8"/>
  <c r="BS7"/>
  <c r="BF8"/>
  <c r="BO7"/>
  <c r="BB8"/>
  <c r="BW7"/>
  <c r="BJ8"/>
  <c r="BH8"/>
  <c r="BU7"/>
  <c r="AZ8"/>
  <c r="BM7"/>
  <c r="BD8"/>
  <c r="BQ7"/>
  <c r="BX7"/>
  <c r="BK8"/>
  <c r="BT7"/>
  <c r="BG8"/>
  <c r="BP7"/>
  <c r="BC8"/>
  <c r="BV7"/>
  <c r="BI8"/>
  <c r="BR7"/>
  <c r="BE8"/>
  <c r="BN7"/>
  <c r="BA8"/>
  <c r="AY9" l="1"/>
  <c r="BL8"/>
  <c r="BY8" s="1"/>
  <c r="CL8" s="1"/>
  <c r="BF9"/>
  <c r="BS8"/>
  <c r="CF8" s="1"/>
  <c r="CS8" s="1"/>
  <c r="BJ9"/>
  <c r="BW8"/>
  <c r="CJ8" s="1"/>
  <c r="CW8" s="1"/>
  <c r="BB9"/>
  <c r="BO8"/>
  <c r="CB8" s="1"/>
  <c r="CO8" s="1"/>
  <c r="BD9"/>
  <c r="BQ8"/>
  <c r="CD8" s="1"/>
  <c r="CQ8" s="1"/>
  <c r="AZ9"/>
  <c r="BM8"/>
  <c r="BZ8" s="1"/>
  <c r="CM8" s="1"/>
  <c r="BH9"/>
  <c r="BU8"/>
  <c r="CH8" s="1"/>
  <c r="CU8" s="1"/>
  <c r="BN8"/>
  <c r="CA8" s="1"/>
  <c r="CN8" s="1"/>
  <c r="BA9"/>
  <c r="BR8"/>
  <c r="CE8" s="1"/>
  <c r="CR8" s="1"/>
  <c r="BE9"/>
  <c r="BV8"/>
  <c r="CI8" s="1"/>
  <c r="CV8" s="1"/>
  <c r="BI9"/>
  <c r="BP8"/>
  <c r="CC8" s="1"/>
  <c r="CP8" s="1"/>
  <c r="BC9"/>
  <c r="BT8"/>
  <c r="CG8" s="1"/>
  <c r="CT8" s="1"/>
  <c r="BG9"/>
  <c r="BX8"/>
  <c r="CK8" s="1"/>
  <c r="CX8" s="1"/>
  <c r="BK9"/>
  <c r="AY10" l="1"/>
  <c r="BL9"/>
  <c r="BY9" s="1"/>
  <c r="CL9" s="1"/>
  <c r="BS9"/>
  <c r="CF9" s="1"/>
  <c r="CS9" s="1"/>
  <c r="BF10"/>
  <c r="BB10"/>
  <c r="BO9"/>
  <c r="CB9" s="1"/>
  <c r="CO9" s="1"/>
  <c r="BJ10"/>
  <c r="BW9"/>
  <c r="CJ9" s="1"/>
  <c r="CW9" s="1"/>
  <c r="BH10"/>
  <c r="BU9"/>
  <c r="CH9" s="1"/>
  <c r="CU9" s="1"/>
  <c r="AZ10"/>
  <c r="BM9"/>
  <c r="BZ9" s="1"/>
  <c r="CM9" s="1"/>
  <c r="BD10"/>
  <c r="BQ9"/>
  <c r="CD9" s="1"/>
  <c r="CQ9" s="1"/>
  <c r="BX9"/>
  <c r="CK9" s="1"/>
  <c r="CX9" s="1"/>
  <c r="BK10"/>
  <c r="BT9"/>
  <c r="CG9" s="1"/>
  <c r="CT9" s="1"/>
  <c r="BG10"/>
  <c r="BP9"/>
  <c r="CC9" s="1"/>
  <c r="CP9" s="1"/>
  <c r="BC10"/>
  <c r="BV9"/>
  <c r="CI9" s="1"/>
  <c r="CV9" s="1"/>
  <c r="BI10"/>
  <c r="BR9"/>
  <c r="CE9" s="1"/>
  <c r="CR9" s="1"/>
  <c r="BE10"/>
  <c r="BN9"/>
  <c r="CA9" s="1"/>
  <c r="CN9" s="1"/>
  <c r="BA10"/>
  <c r="BL10" l="1"/>
  <c r="BY10" s="1"/>
  <c r="CL10" s="1"/>
  <c r="AY11"/>
  <c r="BF11"/>
  <c r="BS10"/>
  <c r="CF10" s="1"/>
  <c r="CS10" s="1"/>
  <c r="BJ11"/>
  <c r="BW10"/>
  <c r="CJ10" s="1"/>
  <c r="CW10" s="1"/>
  <c r="BB11"/>
  <c r="BO10"/>
  <c r="CB10" s="1"/>
  <c r="CO10" s="1"/>
  <c r="BD11"/>
  <c r="BQ10"/>
  <c r="CD10" s="1"/>
  <c r="CQ10" s="1"/>
  <c r="AZ11"/>
  <c r="BM10"/>
  <c r="BZ10" s="1"/>
  <c r="CM10" s="1"/>
  <c r="BH11"/>
  <c r="BU10"/>
  <c r="CH10" s="1"/>
  <c r="CU10" s="1"/>
  <c r="BN10"/>
  <c r="CA10" s="1"/>
  <c r="CN10" s="1"/>
  <c r="BA11"/>
  <c r="BR10"/>
  <c r="CE10" s="1"/>
  <c r="CR10" s="1"/>
  <c r="BE11"/>
  <c r="BV10"/>
  <c r="CI10" s="1"/>
  <c r="CV10" s="1"/>
  <c r="BI11"/>
  <c r="BP10"/>
  <c r="CC10" s="1"/>
  <c r="CP10" s="1"/>
  <c r="BC11"/>
  <c r="BT10"/>
  <c r="CG10" s="1"/>
  <c r="CT10" s="1"/>
  <c r="BG11"/>
  <c r="BX10"/>
  <c r="CK10" s="1"/>
  <c r="CX10" s="1"/>
  <c r="BK11"/>
  <c r="BL11" l="1"/>
  <c r="BY11" s="1"/>
  <c r="CL11" s="1"/>
  <c r="AY12"/>
  <c r="BF12"/>
  <c r="BS11"/>
  <c r="CF11" s="1"/>
  <c r="CS11" s="1"/>
  <c r="BB12"/>
  <c r="BO11"/>
  <c r="CB11" s="1"/>
  <c r="CO11" s="1"/>
  <c r="BJ12"/>
  <c r="BW11"/>
  <c r="CJ11" s="1"/>
  <c r="CW11" s="1"/>
  <c r="BH12"/>
  <c r="BU11"/>
  <c r="CH11" s="1"/>
  <c r="CU11" s="1"/>
  <c r="AZ12"/>
  <c r="BM11"/>
  <c r="BZ11" s="1"/>
  <c r="CM11" s="1"/>
  <c r="BD12"/>
  <c r="BQ11"/>
  <c r="CD11" s="1"/>
  <c r="CQ11" s="1"/>
  <c r="BX11"/>
  <c r="CK11" s="1"/>
  <c r="CX11" s="1"/>
  <c r="BK12"/>
  <c r="BT11"/>
  <c r="CG11" s="1"/>
  <c r="CT11" s="1"/>
  <c r="BG12"/>
  <c r="BP11"/>
  <c r="CC11" s="1"/>
  <c r="CP11" s="1"/>
  <c r="BC12"/>
  <c r="BV11"/>
  <c r="CI11" s="1"/>
  <c r="CV11" s="1"/>
  <c r="BI12"/>
  <c r="BR11"/>
  <c r="CE11" s="1"/>
  <c r="CR11" s="1"/>
  <c r="BE12"/>
  <c r="BN11"/>
  <c r="CA11" s="1"/>
  <c r="CN11" s="1"/>
  <c r="BA12"/>
  <c r="BL12" l="1"/>
  <c r="BY12" s="1"/>
  <c r="CL12" s="1"/>
  <c r="AY13"/>
  <c r="BS12"/>
  <c r="CF12" s="1"/>
  <c r="CS12" s="1"/>
  <c r="BF13"/>
  <c r="BJ13"/>
  <c r="BW12"/>
  <c r="CJ12" s="1"/>
  <c r="CW12" s="1"/>
  <c r="BB13"/>
  <c r="BO12"/>
  <c r="CB12" s="1"/>
  <c r="CO12" s="1"/>
  <c r="BD13"/>
  <c r="BQ12"/>
  <c r="CD12" s="1"/>
  <c r="CQ12" s="1"/>
  <c r="AZ13"/>
  <c r="BM12"/>
  <c r="BZ12" s="1"/>
  <c r="CM12" s="1"/>
  <c r="BH13"/>
  <c r="BU12"/>
  <c r="CH12" s="1"/>
  <c r="CU12" s="1"/>
  <c r="BN12"/>
  <c r="CA12" s="1"/>
  <c r="CN12" s="1"/>
  <c r="BA13"/>
  <c r="BR12"/>
  <c r="CE12" s="1"/>
  <c r="CR12" s="1"/>
  <c r="BE13"/>
  <c r="BV12"/>
  <c r="CI12" s="1"/>
  <c r="CV12" s="1"/>
  <c r="BI13"/>
  <c r="BP12"/>
  <c r="CC12" s="1"/>
  <c r="CP12" s="1"/>
  <c r="BC13"/>
  <c r="BT12"/>
  <c r="CG12" s="1"/>
  <c r="CT12" s="1"/>
  <c r="BG13"/>
  <c r="BX12"/>
  <c r="CK12" s="1"/>
  <c r="CX12" s="1"/>
  <c r="BK13"/>
  <c r="AY14" l="1"/>
  <c r="BL13"/>
  <c r="BY13" s="1"/>
  <c r="CL13" s="1"/>
  <c r="BF14"/>
  <c r="BS13"/>
  <c r="CF13" s="1"/>
  <c r="CS13" s="1"/>
  <c r="BO13"/>
  <c r="CB13" s="1"/>
  <c r="CO13" s="1"/>
  <c r="BB14"/>
  <c r="BJ14"/>
  <c r="BW13"/>
  <c r="CJ13" s="1"/>
  <c r="CW13" s="1"/>
  <c r="BH14"/>
  <c r="BU13"/>
  <c r="CH13" s="1"/>
  <c r="CU13" s="1"/>
  <c r="AZ14"/>
  <c r="BM13"/>
  <c r="BZ13" s="1"/>
  <c r="CM13" s="1"/>
  <c r="BD14"/>
  <c r="BQ13"/>
  <c r="CD13" s="1"/>
  <c r="CQ13" s="1"/>
  <c r="BX13"/>
  <c r="CK13" s="1"/>
  <c r="CX13" s="1"/>
  <c r="BK14"/>
  <c r="BT13"/>
  <c r="CG13" s="1"/>
  <c r="CT13" s="1"/>
  <c r="BG14"/>
  <c r="BP13"/>
  <c r="CC13" s="1"/>
  <c r="CP13" s="1"/>
  <c r="BC14"/>
  <c r="BV13"/>
  <c r="CI13" s="1"/>
  <c r="CV13" s="1"/>
  <c r="BI14"/>
  <c r="BR13"/>
  <c r="CE13" s="1"/>
  <c r="CR13" s="1"/>
  <c r="BE14"/>
  <c r="BN13"/>
  <c r="CA13" s="1"/>
  <c r="CN13" s="1"/>
  <c r="BA14"/>
  <c r="BL14" l="1"/>
  <c r="BY14" s="1"/>
  <c r="CL14" s="1"/>
  <c r="AY15"/>
  <c r="BF15"/>
  <c r="BS14"/>
  <c r="CF14" s="1"/>
  <c r="CS14" s="1"/>
  <c r="BJ15"/>
  <c r="BW14"/>
  <c r="CJ14" s="1"/>
  <c r="CW14" s="1"/>
  <c r="BB15"/>
  <c r="BO14"/>
  <c r="CB14" s="1"/>
  <c r="CO14" s="1"/>
  <c r="BD15"/>
  <c r="BQ14"/>
  <c r="CD14" s="1"/>
  <c r="CQ14" s="1"/>
  <c r="AZ15"/>
  <c r="BM14"/>
  <c r="BZ14" s="1"/>
  <c r="CM14" s="1"/>
  <c r="BH15"/>
  <c r="BU14"/>
  <c r="CH14" s="1"/>
  <c r="CU14" s="1"/>
  <c r="BN14"/>
  <c r="CA14" s="1"/>
  <c r="CN14" s="1"/>
  <c r="BA15"/>
  <c r="BR14"/>
  <c r="CE14" s="1"/>
  <c r="CR14" s="1"/>
  <c r="BE15"/>
  <c r="BV14"/>
  <c r="CI14" s="1"/>
  <c r="CV14" s="1"/>
  <c r="BI15"/>
  <c r="BP14"/>
  <c r="CC14" s="1"/>
  <c r="CP14" s="1"/>
  <c r="BC15"/>
  <c r="BT14"/>
  <c r="CG14" s="1"/>
  <c r="CT14" s="1"/>
  <c r="BG15"/>
  <c r="BX14"/>
  <c r="CK14" s="1"/>
  <c r="CX14" s="1"/>
  <c r="BK15"/>
  <c r="AY16" l="1"/>
  <c r="BL15"/>
  <c r="BY15" s="1"/>
  <c r="CL15" s="1"/>
  <c r="BF16"/>
  <c r="BS15"/>
  <c r="CF15" s="1"/>
  <c r="CS15" s="1"/>
  <c r="BB16"/>
  <c r="BO15"/>
  <c r="CB15" s="1"/>
  <c r="CO15" s="1"/>
  <c r="BJ16"/>
  <c r="BW15"/>
  <c r="CJ15" s="1"/>
  <c r="CW15" s="1"/>
  <c r="BH16"/>
  <c r="BU15"/>
  <c r="CH15" s="1"/>
  <c r="CU15" s="1"/>
  <c r="AZ16"/>
  <c r="BM15"/>
  <c r="BZ15" s="1"/>
  <c r="CM15" s="1"/>
  <c r="BD16"/>
  <c r="BQ15"/>
  <c r="CD15" s="1"/>
  <c r="CQ15" s="1"/>
  <c r="BX15"/>
  <c r="CK15" s="1"/>
  <c r="CX15" s="1"/>
  <c r="BK16"/>
  <c r="BT15"/>
  <c r="CG15" s="1"/>
  <c r="CT15" s="1"/>
  <c r="BG16"/>
  <c r="BP15"/>
  <c r="CC15" s="1"/>
  <c r="CP15" s="1"/>
  <c r="BC16"/>
  <c r="BV15"/>
  <c r="CI15" s="1"/>
  <c r="CV15" s="1"/>
  <c r="BI16"/>
  <c r="BR15"/>
  <c r="CE15" s="1"/>
  <c r="CR15" s="1"/>
  <c r="BE16"/>
  <c r="BN15"/>
  <c r="CA15" s="1"/>
  <c r="CN15" s="1"/>
  <c r="BA16"/>
  <c r="AY17" l="1"/>
  <c r="BL16"/>
  <c r="BY16" s="1"/>
  <c r="CL16" s="1"/>
  <c r="BF17"/>
  <c r="BS16"/>
  <c r="CF16" s="1"/>
  <c r="CS16" s="1"/>
  <c r="BJ17"/>
  <c r="BW16"/>
  <c r="CJ16" s="1"/>
  <c r="CW16" s="1"/>
  <c r="BB17"/>
  <c r="BO16"/>
  <c r="CB16" s="1"/>
  <c r="CO16" s="1"/>
  <c r="BD17"/>
  <c r="BQ16"/>
  <c r="CD16" s="1"/>
  <c r="CQ16" s="1"/>
  <c r="AZ17"/>
  <c r="BM16"/>
  <c r="BZ16" s="1"/>
  <c r="CM16" s="1"/>
  <c r="BH17"/>
  <c r="BU16"/>
  <c r="CH16" s="1"/>
  <c r="CU16" s="1"/>
  <c r="BN16"/>
  <c r="CA16" s="1"/>
  <c r="CN16" s="1"/>
  <c r="BA17"/>
  <c r="BR16"/>
  <c r="CE16" s="1"/>
  <c r="CR16" s="1"/>
  <c r="BE17"/>
  <c r="BV16"/>
  <c r="CI16" s="1"/>
  <c r="CV16" s="1"/>
  <c r="BI17"/>
  <c r="BP16"/>
  <c r="CC16" s="1"/>
  <c r="CP16" s="1"/>
  <c r="BC17"/>
  <c r="BT16"/>
  <c r="CG16" s="1"/>
  <c r="CT16" s="1"/>
  <c r="BG17"/>
  <c r="BX16"/>
  <c r="CK16" s="1"/>
  <c r="CX16" s="1"/>
  <c r="BK17"/>
  <c r="AY18" l="1"/>
  <c r="BL17"/>
  <c r="BY17" s="1"/>
  <c r="CL17" s="1"/>
  <c r="BF18"/>
  <c r="BS17"/>
  <c r="CF17" s="1"/>
  <c r="CS17" s="1"/>
  <c r="BB18"/>
  <c r="BO17"/>
  <c r="CB17" s="1"/>
  <c r="CO17" s="1"/>
  <c r="BJ18"/>
  <c r="BW17"/>
  <c r="CJ17" s="1"/>
  <c r="CW17" s="1"/>
  <c r="BH18"/>
  <c r="BU17"/>
  <c r="CH17" s="1"/>
  <c r="CU17" s="1"/>
  <c r="AZ18"/>
  <c r="BM17"/>
  <c r="BZ17" s="1"/>
  <c r="CM17" s="1"/>
  <c r="BD18"/>
  <c r="BQ17"/>
  <c r="CD17" s="1"/>
  <c r="CQ17" s="1"/>
  <c r="BX17"/>
  <c r="CK17" s="1"/>
  <c r="CX17" s="1"/>
  <c r="BK18"/>
  <c r="BT17"/>
  <c r="CG17" s="1"/>
  <c r="CT17" s="1"/>
  <c r="BG18"/>
  <c r="BP17"/>
  <c r="CC17" s="1"/>
  <c r="CP17" s="1"/>
  <c r="BC18"/>
  <c r="BV17"/>
  <c r="CI17" s="1"/>
  <c r="CV17" s="1"/>
  <c r="BI18"/>
  <c r="BR17"/>
  <c r="CE17" s="1"/>
  <c r="CR17" s="1"/>
  <c r="BE18"/>
  <c r="BN17"/>
  <c r="CA17" s="1"/>
  <c r="CN17" s="1"/>
  <c r="BA18"/>
  <c r="AY19" l="1"/>
  <c r="BL18"/>
  <c r="BY18" s="1"/>
  <c r="CL18" s="1"/>
  <c r="BF19"/>
  <c r="BS18"/>
  <c r="CF18" s="1"/>
  <c r="CS18" s="1"/>
  <c r="BW18"/>
  <c r="CJ18" s="1"/>
  <c r="CW18" s="1"/>
  <c r="BJ19"/>
  <c r="BB19"/>
  <c r="BO18"/>
  <c r="CB18" s="1"/>
  <c r="CO18" s="1"/>
  <c r="BD19"/>
  <c r="BQ18"/>
  <c r="CD18" s="1"/>
  <c r="CQ18" s="1"/>
  <c r="AZ19"/>
  <c r="BM18"/>
  <c r="BZ18" s="1"/>
  <c r="CM18" s="1"/>
  <c r="BH19"/>
  <c r="BU18"/>
  <c r="CH18" s="1"/>
  <c r="CU18" s="1"/>
  <c r="BN18"/>
  <c r="CA18" s="1"/>
  <c r="CN18" s="1"/>
  <c r="BA19"/>
  <c r="BR18"/>
  <c r="CE18" s="1"/>
  <c r="CR18" s="1"/>
  <c r="BE19"/>
  <c r="BV18"/>
  <c r="CI18" s="1"/>
  <c r="CV18" s="1"/>
  <c r="BI19"/>
  <c r="BP18"/>
  <c r="CC18" s="1"/>
  <c r="CP18" s="1"/>
  <c r="BC19"/>
  <c r="BT18"/>
  <c r="CG18" s="1"/>
  <c r="CT18" s="1"/>
  <c r="BG19"/>
  <c r="BX18"/>
  <c r="CK18" s="1"/>
  <c r="CX18" s="1"/>
  <c r="BK19"/>
  <c r="AY20" l="1"/>
  <c r="BL19"/>
  <c r="BY19" s="1"/>
  <c r="CL19" s="1"/>
  <c r="BS19"/>
  <c r="CF19" s="1"/>
  <c r="CS19" s="1"/>
  <c r="BF20"/>
  <c r="BB20"/>
  <c r="BO19"/>
  <c r="CB19" s="1"/>
  <c r="CO19" s="1"/>
  <c r="BJ20"/>
  <c r="BW19"/>
  <c r="CJ19" s="1"/>
  <c r="CW19" s="1"/>
  <c r="BH20"/>
  <c r="BU19"/>
  <c r="CH19" s="1"/>
  <c r="CU19" s="1"/>
  <c r="AZ20"/>
  <c r="BM19"/>
  <c r="BZ19" s="1"/>
  <c r="CM19" s="1"/>
  <c r="BD20"/>
  <c r="BQ19"/>
  <c r="CD19" s="1"/>
  <c r="CQ19" s="1"/>
  <c r="BX19"/>
  <c r="CK19" s="1"/>
  <c r="CX19" s="1"/>
  <c r="BK20"/>
  <c r="BT19"/>
  <c r="CG19" s="1"/>
  <c r="CT19" s="1"/>
  <c r="BG20"/>
  <c r="BP19"/>
  <c r="CC19" s="1"/>
  <c r="CP19" s="1"/>
  <c r="BC20"/>
  <c r="BV19"/>
  <c r="CI19" s="1"/>
  <c r="CV19" s="1"/>
  <c r="BI20"/>
  <c r="BR19"/>
  <c r="CE19" s="1"/>
  <c r="CR19" s="1"/>
  <c r="BE20"/>
  <c r="BN19"/>
  <c r="CA19" s="1"/>
  <c r="CN19" s="1"/>
  <c r="BA20"/>
  <c r="AY21" l="1"/>
  <c r="BL20"/>
  <c r="BY20" s="1"/>
  <c r="CL20" s="1"/>
  <c r="BF21"/>
  <c r="BS20"/>
  <c r="CF20" s="1"/>
  <c r="CS20" s="1"/>
  <c r="BJ21"/>
  <c r="BW20"/>
  <c r="CJ20" s="1"/>
  <c r="CW20" s="1"/>
  <c r="BB21"/>
  <c r="BO20"/>
  <c r="CB20" s="1"/>
  <c r="CO20" s="1"/>
  <c r="BD21"/>
  <c r="BQ20"/>
  <c r="CD20" s="1"/>
  <c r="CQ20" s="1"/>
  <c r="AZ21"/>
  <c r="BM20"/>
  <c r="BZ20" s="1"/>
  <c r="CM20" s="1"/>
  <c r="BH21"/>
  <c r="BU20"/>
  <c r="CH20" s="1"/>
  <c r="CU20" s="1"/>
  <c r="BN20"/>
  <c r="CA20" s="1"/>
  <c r="CN20" s="1"/>
  <c r="BA21"/>
  <c r="BR20"/>
  <c r="CE20" s="1"/>
  <c r="CR20" s="1"/>
  <c r="BE21"/>
  <c r="BV20"/>
  <c r="CI20" s="1"/>
  <c r="CV20" s="1"/>
  <c r="BI21"/>
  <c r="BP20"/>
  <c r="CC20" s="1"/>
  <c r="CP20" s="1"/>
  <c r="BC21"/>
  <c r="BT20"/>
  <c r="CG20" s="1"/>
  <c r="CT20" s="1"/>
  <c r="BG21"/>
  <c r="BX20"/>
  <c r="CK20" s="1"/>
  <c r="CX20" s="1"/>
  <c r="BK21"/>
  <c r="AY22" l="1"/>
  <c r="BL21"/>
  <c r="BY21" s="1"/>
  <c r="CL21" s="1"/>
  <c r="BF22"/>
  <c r="BS21"/>
  <c r="CF21" s="1"/>
  <c r="CS21" s="1"/>
  <c r="BB22"/>
  <c r="BO21"/>
  <c r="CB21" s="1"/>
  <c r="CO21" s="1"/>
  <c r="BJ22"/>
  <c r="BW21"/>
  <c r="CJ21" s="1"/>
  <c r="CW21" s="1"/>
  <c r="BH22"/>
  <c r="BU21"/>
  <c r="CH21" s="1"/>
  <c r="CU21" s="1"/>
  <c r="AZ22"/>
  <c r="BM21"/>
  <c r="BZ21" s="1"/>
  <c r="CM21" s="1"/>
  <c r="BD22"/>
  <c r="BQ21"/>
  <c r="CD21" s="1"/>
  <c r="CQ21" s="1"/>
  <c r="BX21"/>
  <c r="CK21" s="1"/>
  <c r="CX21" s="1"/>
  <c r="BK22"/>
  <c r="BT21"/>
  <c r="CG21" s="1"/>
  <c r="CT21" s="1"/>
  <c r="BG22"/>
  <c r="BP21"/>
  <c r="CC21" s="1"/>
  <c r="CP21" s="1"/>
  <c r="BC22"/>
  <c r="BV21"/>
  <c r="CI21" s="1"/>
  <c r="CV21" s="1"/>
  <c r="BI22"/>
  <c r="BR21"/>
  <c r="CE21" s="1"/>
  <c r="CR21" s="1"/>
  <c r="BE22"/>
  <c r="BN21"/>
  <c r="CA21" s="1"/>
  <c r="CN21" s="1"/>
  <c r="BA22"/>
  <c r="BL22" l="1"/>
  <c r="BY22" s="1"/>
  <c r="CL22" s="1"/>
  <c r="BS22"/>
  <c r="CF22" s="1"/>
  <c r="CS22" s="1"/>
  <c r="BW22"/>
  <c r="CJ22" s="1"/>
  <c r="CW22" s="1"/>
  <c r="BO22"/>
  <c r="CB22" s="1"/>
  <c r="CO22" s="1"/>
  <c r="BQ22"/>
  <c r="CD22" s="1"/>
  <c r="CQ22" s="1"/>
  <c r="BM22"/>
  <c r="BZ22" s="1"/>
  <c r="CM22" s="1"/>
  <c r="BU22"/>
  <c r="CH22" s="1"/>
  <c r="CU22" s="1"/>
  <c r="BN22"/>
  <c r="CA22" s="1"/>
  <c r="CN22" s="1"/>
  <c r="BR22"/>
  <c r="CE22" s="1"/>
  <c r="CR22" s="1"/>
  <c r="BV22"/>
  <c r="CI22" s="1"/>
  <c r="CV22" s="1"/>
  <c r="BP22"/>
  <c r="CC22" s="1"/>
  <c r="CP22" s="1"/>
  <c r="BT22"/>
  <c r="CG22" s="1"/>
  <c r="CT22" s="1"/>
  <c r="BX22"/>
  <c r="CK22" s="1"/>
  <c r="CX22" s="1"/>
  <c r="DF8" l="1"/>
  <c r="DS8" s="1"/>
  <c r="DF17"/>
  <c r="DS17" s="1"/>
  <c r="DF21"/>
  <c r="DS21" s="1"/>
  <c r="DF16"/>
  <c r="DS16" s="1"/>
  <c r="DF20"/>
  <c r="DS20" s="1"/>
  <c r="DF10"/>
  <c r="DS10" s="1"/>
  <c r="DF5"/>
  <c r="DS5" s="1"/>
  <c r="DF9"/>
  <c r="DS9" s="1"/>
  <c r="DF12"/>
  <c r="DS12" s="1"/>
  <c r="DF13"/>
  <c r="DS13" s="1"/>
  <c r="DF19"/>
  <c r="DS19" s="1"/>
  <c r="DF22"/>
  <c r="DS22" s="1"/>
  <c r="DF18"/>
  <c r="DS18" s="1"/>
  <c r="DF6"/>
  <c r="DS6" s="1"/>
  <c r="DF7"/>
  <c r="DS7" s="1"/>
  <c r="DF15"/>
  <c r="DS15" s="1"/>
  <c r="DF11"/>
  <c r="DS11" s="1"/>
  <c r="DF14"/>
  <c r="DS14" s="1"/>
  <c r="DJ8"/>
  <c r="DW8" s="1"/>
  <c r="DJ13"/>
  <c r="DW13" s="1"/>
  <c r="DJ16"/>
  <c r="DW16" s="1"/>
  <c r="DJ21"/>
  <c r="DW21" s="1"/>
  <c r="DJ7"/>
  <c r="DW7" s="1"/>
  <c r="DJ6"/>
  <c r="DW6" s="1"/>
  <c r="DJ12"/>
  <c r="DW12" s="1"/>
  <c r="DJ9"/>
  <c r="DW9" s="1"/>
  <c r="DJ17"/>
  <c r="DW17" s="1"/>
  <c r="DJ14"/>
  <c r="DW14" s="1"/>
  <c r="DJ18"/>
  <c r="DW18" s="1"/>
  <c r="DJ22"/>
  <c r="DW22" s="1"/>
  <c r="DJ5"/>
  <c r="DW5" s="1"/>
  <c r="DJ20"/>
  <c r="DW20" s="1"/>
  <c r="DJ10"/>
  <c r="DW10" s="1"/>
  <c r="DJ11"/>
  <c r="DW11" s="1"/>
  <c r="DJ15"/>
  <c r="DW15" s="1"/>
  <c r="DJ19"/>
  <c r="DW19" s="1"/>
  <c r="DB6"/>
  <c r="DO6" s="1"/>
  <c r="DB20"/>
  <c r="DO20" s="1"/>
  <c r="DB12"/>
  <c r="DO12" s="1"/>
  <c r="DB21"/>
  <c r="DO21" s="1"/>
  <c r="DB18"/>
  <c r="DO18" s="1"/>
  <c r="DB5"/>
  <c r="DO5" s="1"/>
  <c r="DB13"/>
  <c r="DO13" s="1"/>
  <c r="DB19"/>
  <c r="DO19" s="1"/>
  <c r="DB22"/>
  <c r="DO22" s="1"/>
  <c r="DB9"/>
  <c r="DO9" s="1"/>
  <c r="DB11"/>
  <c r="DO11" s="1"/>
  <c r="DB14"/>
  <c r="DO14" s="1"/>
  <c r="DB7"/>
  <c r="DO7" s="1"/>
  <c r="DB15"/>
  <c r="DO15" s="1"/>
  <c r="DB10"/>
  <c r="DO10" s="1"/>
  <c r="DB16"/>
  <c r="DO16" s="1"/>
  <c r="DB8"/>
  <c r="DO8" s="1"/>
  <c r="DB17"/>
  <c r="DO17" s="1"/>
  <c r="CY5"/>
  <c r="DL5" s="1"/>
  <c r="CY20"/>
  <c r="DL20" s="1"/>
  <c r="CY13"/>
  <c r="DL13" s="1"/>
  <c r="CY12"/>
  <c r="DL12" s="1"/>
  <c r="CY9"/>
  <c r="DL9" s="1"/>
  <c r="CY17"/>
  <c r="DL17" s="1"/>
  <c r="CY7"/>
  <c r="DL7" s="1"/>
  <c r="CY15"/>
  <c r="DL15" s="1"/>
  <c r="CY19"/>
  <c r="DL19" s="1"/>
  <c r="CY16"/>
  <c r="DL16" s="1"/>
  <c r="CY14"/>
  <c r="DL14" s="1"/>
  <c r="CY6"/>
  <c r="DL6" s="1"/>
  <c r="CY11"/>
  <c r="DL11" s="1"/>
  <c r="CY8"/>
  <c r="DL8" s="1"/>
  <c r="CY21"/>
  <c r="DL21" s="1"/>
  <c r="CY18"/>
  <c r="DL18" s="1"/>
  <c r="CY22"/>
  <c r="DL22" s="1"/>
  <c r="CY10"/>
  <c r="DL10" s="1"/>
  <c r="DH16" l="1"/>
  <c r="DU16" s="1"/>
  <c r="DH10"/>
  <c r="DU10" s="1"/>
  <c r="DH19"/>
  <c r="DU19" s="1"/>
  <c r="DH15"/>
  <c r="DU15" s="1"/>
  <c r="DH13"/>
  <c r="DU13" s="1"/>
  <c r="DH5"/>
  <c r="DU5" s="1"/>
  <c r="DH14"/>
  <c r="DU14" s="1"/>
  <c r="DH12"/>
  <c r="DU12" s="1"/>
  <c r="DH7"/>
  <c r="DU7" s="1"/>
  <c r="DH8"/>
  <c r="DU8" s="1"/>
  <c r="DH6"/>
  <c r="DU6" s="1"/>
  <c r="DH22"/>
  <c r="DU22" s="1"/>
  <c r="DH21"/>
  <c r="DU21" s="1"/>
  <c r="DH20"/>
  <c r="DU20" s="1"/>
  <c r="DH11"/>
  <c r="DU11" s="1"/>
  <c r="DH17"/>
  <c r="DU17" s="1"/>
  <c r="DH18"/>
  <c r="DU18" s="1"/>
  <c r="DH9"/>
  <c r="DU9" s="1"/>
  <c r="CZ13"/>
  <c r="DM13" s="1"/>
  <c r="CZ22"/>
  <c r="DM22" s="1"/>
  <c r="CZ9"/>
  <c r="DM9" s="1"/>
  <c r="CZ20"/>
  <c r="DM20" s="1"/>
  <c r="CZ6"/>
  <c r="DM6" s="1"/>
  <c r="CZ12"/>
  <c r="DM12" s="1"/>
  <c r="CZ10"/>
  <c r="DM10" s="1"/>
  <c r="CZ5"/>
  <c r="DM5" s="1"/>
  <c r="CZ18"/>
  <c r="DM18" s="1"/>
  <c r="CZ8"/>
  <c r="DM8" s="1"/>
  <c r="CZ19"/>
  <c r="DM19" s="1"/>
  <c r="CZ11"/>
  <c r="DM11" s="1"/>
  <c r="CZ7"/>
  <c r="DM7" s="1"/>
  <c r="CZ21"/>
  <c r="DM21" s="1"/>
  <c r="CZ16"/>
  <c r="DM16" s="1"/>
  <c r="CZ14"/>
  <c r="DM14" s="1"/>
  <c r="CZ17"/>
  <c r="DM17" s="1"/>
  <c r="CZ15"/>
  <c r="DM15" s="1"/>
  <c r="DD20"/>
  <c r="DQ20" s="1"/>
  <c r="DD13"/>
  <c r="DQ13" s="1"/>
  <c r="DD17"/>
  <c r="DQ17" s="1"/>
  <c r="DD7"/>
  <c r="DQ7" s="1"/>
  <c r="DD16"/>
  <c r="DQ16" s="1"/>
  <c r="DD19"/>
  <c r="DQ19" s="1"/>
  <c r="DD12"/>
  <c r="DQ12" s="1"/>
  <c r="DD10"/>
  <c r="DQ10" s="1"/>
  <c r="DD18"/>
  <c r="DQ18" s="1"/>
  <c r="DD8"/>
  <c r="DQ8" s="1"/>
  <c r="DD6"/>
  <c r="DQ6" s="1"/>
  <c r="DD9"/>
  <c r="DQ9" s="1"/>
  <c r="DD21"/>
  <c r="DQ21" s="1"/>
  <c r="DD14"/>
  <c r="DQ14" s="1"/>
  <c r="DD11"/>
  <c r="DQ11" s="1"/>
  <c r="DD22"/>
  <c r="DQ22" s="1"/>
  <c r="DD15"/>
  <c r="DQ15" s="1"/>
  <c r="DD5"/>
  <c r="DQ5" s="1"/>
  <c r="DA9"/>
  <c r="DN9" s="1"/>
  <c r="DA13"/>
  <c r="DN13" s="1"/>
  <c r="DA8"/>
  <c r="DN8" s="1"/>
  <c r="DA17"/>
  <c r="DN17" s="1"/>
  <c r="DA21"/>
  <c r="DN21" s="1"/>
  <c r="DA19"/>
  <c r="DN19" s="1"/>
  <c r="DA10"/>
  <c r="DN10" s="1"/>
  <c r="DA22"/>
  <c r="DN22" s="1"/>
  <c r="DA18"/>
  <c r="DN18" s="1"/>
  <c r="DA14"/>
  <c r="DN14" s="1"/>
  <c r="DA12"/>
  <c r="DN12" s="1"/>
  <c r="DA15"/>
  <c r="DN15" s="1"/>
  <c r="DA11"/>
  <c r="DN11" s="1"/>
  <c r="DA20"/>
  <c r="DN20" s="1"/>
  <c r="DA6"/>
  <c r="DN6" s="1"/>
  <c r="DA16"/>
  <c r="DN16" s="1"/>
  <c r="DA7"/>
  <c r="DN7" s="1"/>
  <c r="DA5"/>
  <c r="DN5" s="1"/>
  <c r="DE7"/>
  <c r="DR7" s="1"/>
  <c r="DE13"/>
  <c r="DR13" s="1"/>
  <c r="DE5"/>
  <c r="DR5" s="1"/>
  <c r="DE22"/>
  <c r="DR22" s="1"/>
  <c r="DE10"/>
  <c r="DR10" s="1"/>
  <c r="DE15"/>
  <c r="DR15" s="1"/>
  <c r="DE12"/>
  <c r="DR12" s="1"/>
  <c r="DE9"/>
  <c r="DR9" s="1"/>
  <c r="DE17"/>
  <c r="DR17" s="1"/>
  <c r="DE14"/>
  <c r="DR14" s="1"/>
  <c r="DE6"/>
  <c r="DR6" s="1"/>
  <c r="DE19"/>
  <c r="DR19" s="1"/>
  <c r="DE16"/>
  <c r="DR16" s="1"/>
  <c r="DE8"/>
  <c r="DR8" s="1"/>
  <c r="DE21"/>
  <c r="DR21" s="1"/>
  <c r="DE18"/>
  <c r="DR18" s="1"/>
  <c r="DE11"/>
  <c r="DR11" s="1"/>
  <c r="DE20"/>
  <c r="DR20" s="1"/>
  <c r="DG9"/>
  <c r="DT9" s="1"/>
  <c r="DG13"/>
  <c r="DT13" s="1"/>
  <c r="DG8"/>
  <c r="DT8" s="1"/>
  <c r="DG21"/>
  <c r="DT21" s="1"/>
  <c r="DG17"/>
  <c r="DT17" s="1"/>
  <c r="DG11"/>
  <c r="DT11" s="1"/>
  <c r="DG18"/>
  <c r="DT18" s="1"/>
  <c r="DG14"/>
  <c r="DT14" s="1"/>
  <c r="DG10"/>
  <c r="DT10" s="1"/>
  <c r="DG19"/>
  <c r="DT19" s="1"/>
  <c r="DG6"/>
  <c r="DT6" s="1"/>
  <c r="DG7"/>
  <c r="DT7" s="1"/>
  <c r="DG12"/>
  <c r="DT12" s="1"/>
  <c r="DG15"/>
  <c r="DT15" s="1"/>
  <c r="DG20"/>
  <c r="DT20" s="1"/>
  <c r="DG16"/>
  <c r="DT16" s="1"/>
  <c r="DG5"/>
  <c r="DT5" s="1"/>
  <c r="DG22"/>
  <c r="DT22" s="1"/>
  <c r="DK7"/>
  <c r="DX7" s="1"/>
  <c r="DK15"/>
  <c r="DX15" s="1"/>
  <c r="DK12"/>
  <c r="DX12" s="1"/>
  <c r="DK22"/>
  <c r="DX22" s="1"/>
  <c r="DK10"/>
  <c r="DX10" s="1"/>
  <c r="DK6"/>
  <c r="DX6" s="1"/>
  <c r="DK19"/>
  <c r="DX19" s="1"/>
  <c r="DK9"/>
  <c r="DX9" s="1"/>
  <c r="DK17"/>
  <c r="DX17" s="1"/>
  <c r="DK14"/>
  <c r="DX14" s="1"/>
  <c r="DK18"/>
  <c r="DX18" s="1"/>
  <c r="DK21"/>
  <c r="DX21" s="1"/>
  <c r="DK16"/>
  <c r="DX16" s="1"/>
  <c r="DK8"/>
  <c r="DX8" s="1"/>
  <c r="DK13"/>
  <c r="DX13" s="1"/>
  <c r="DK5"/>
  <c r="DX5" s="1"/>
  <c r="DK11"/>
  <c r="DX11" s="1"/>
  <c r="DK20"/>
  <c r="DX20" s="1"/>
  <c r="DC7"/>
  <c r="DP7" s="1"/>
  <c r="DC9"/>
  <c r="DP9" s="1"/>
  <c r="DC17"/>
  <c r="DP17" s="1"/>
  <c r="DC21"/>
  <c r="DP21" s="1"/>
  <c r="DC18"/>
  <c r="DP18" s="1"/>
  <c r="DC16"/>
  <c r="DP16" s="1"/>
  <c r="DC8"/>
  <c r="DP8" s="1"/>
  <c r="DC13"/>
  <c r="DP13" s="1"/>
  <c r="DC5"/>
  <c r="DP5" s="1"/>
  <c r="DC11"/>
  <c r="DP11" s="1"/>
  <c r="DC20"/>
  <c r="DP20" s="1"/>
  <c r="DC15"/>
  <c r="DP15" s="1"/>
  <c r="DC12"/>
  <c r="DP12" s="1"/>
  <c r="DC22"/>
  <c r="DP22" s="1"/>
  <c r="DC10"/>
  <c r="DP10" s="1"/>
  <c r="DC14"/>
  <c r="DP14" s="1"/>
  <c r="DC6"/>
  <c r="DP6" s="1"/>
  <c r="DC19"/>
  <c r="DP19" s="1"/>
  <c r="DI9"/>
  <c r="DV9" s="1"/>
  <c r="DI16"/>
  <c r="DV16" s="1"/>
  <c r="DI5"/>
  <c r="DV5" s="1"/>
  <c r="DI22"/>
  <c r="DV22" s="1"/>
  <c r="DI18"/>
  <c r="DV18" s="1"/>
  <c r="DI14"/>
  <c r="DV14" s="1"/>
  <c r="DI17"/>
  <c r="DV17" s="1"/>
  <c r="DI11"/>
  <c r="DV11" s="1"/>
  <c r="DI6"/>
  <c r="DV6" s="1"/>
  <c r="DI7"/>
  <c r="DV7" s="1"/>
  <c r="DI10"/>
  <c r="DV10" s="1"/>
  <c r="DI19"/>
  <c r="DV19" s="1"/>
  <c r="DI15"/>
  <c r="DV15" s="1"/>
  <c r="DI20"/>
  <c r="DV20" s="1"/>
  <c r="DI12"/>
  <c r="DV12" s="1"/>
  <c r="DI13"/>
  <c r="DV13" s="1"/>
  <c r="DI8"/>
  <c r="DV8" s="1"/>
  <c r="DI21"/>
  <c r="DV21" s="1"/>
  <c r="DZ8" l="1"/>
  <c r="DZ9"/>
  <c r="DZ12"/>
  <c r="DZ13"/>
  <c r="DZ17"/>
  <c r="DZ21"/>
  <c r="DZ16"/>
  <c r="DZ20"/>
  <c r="DZ6"/>
  <c r="DZ7"/>
  <c r="DZ10"/>
  <c r="DZ11"/>
  <c r="DZ15"/>
  <c r="DZ19"/>
  <c r="DZ14"/>
  <c r="DZ18"/>
  <c r="DZ22"/>
</calcChain>
</file>

<file path=xl/sharedStrings.xml><?xml version="1.0" encoding="utf-8"?>
<sst xmlns="http://schemas.openxmlformats.org/spreadsheetml/2006/main" count="182" uniqueCount="70">
  <si>
    <t>DOSSARD</t>
  </si>
  <si>
    <t>NOMS</t>
  </si>
  <si>
    <t>PRENOM</t>
  </si>
  <si>
    <t>CATEGORIE BAHUT</t>
  </si>
  <si>
    <t>SEXE</t>
  </si>
  <si>
    <t>VILLE</t>
  </si>
  <si>
    <t>ETABLISSEMENT</t>
  </si>
  <si>
    <t xml:space="preserve">AUGER </t>
  </si>
  <si>
    <t>Guillame</t>
  </si>
  <si>
    <t>BG SL</t>
  </si>
  <si>
    <t>G</t>
  </si>
  <si>
    <t>LOUVIERS</t>
  </si>
  <si>
    <t>SAINT LOUIS</t>
  </si>
  <si>
    <t>AVSAR</t>
  </si>
  <si>
    <t>Murat</t>
  </si>
  <si>
    <t>BAILLY</t>
  </si>
  <si>
    <t>Noëmie</t>
  </si>
  <si>
    <t>MF SL</t>
  </si>
  <si>
    <t>F</t>
  </si>
  <si>
    <t>BATHILY</t>
  </si>
  <si>
    <t>Eva</t>
  </si>
  <si>
    <t>BF SL</t>
  </si>
  <si>
    <t>BENARD</t>
  </si>
  <si>
    <t>Pierre</t>
  </si>
  <si>
    <t xml:space="preserve">BOUAFRE </t>
  </si>
  <si>
    <t>Léa</t>
  </si>
  <si>
    <t>BREGERAULT</t>
  </si>
  <si>
    <t>Mathieu</t>
  </si>
  <si>
    <t>MG SL</t>
  </si>
  <si>
    <t>P. CORNEILLE</t>
  </si>
  <si>
    <t>MAUPASSANT</t>
  </si>
  <si>
    <t>COTE DES DEUX AMANTS</t>
  </si>
  <si>
    <t>LES FOUGERES</t>
  </si>
  <si>
    <t>MONTAIGNE</t>
  </si>
  <si>
    <t>H. LANGLOIS</t>
  </si>
  <si>
    <t>FERDINAND BUISSON</t>
  </si>
  <si>
    <t>ALPHONSE ALLAIS</t>
  </si>
  <si>
    <t>LE HAMELET</t>
  </si>
  <si>
    <t>RENE COTY</t>
  </si>
  <si>
    <t>M.MAETERLINCK</t>
  </si>
  <si>
    <t>LA PROVIDENCE</t>
  </si>
  <si>
    <t>L. BOUILHET</t>
  </si>
  <si>
    <t>J. ROSTAND</t>
  </si>
  <si>
    <t>J. COCTEAU</t>
  </si>
  <si>
    <t>G.DE MAUPASSANT</t>
  </si>
  <si>
    <t>G. BRAQUE</t>
  </si>
  <si>
    <t>DELVINCOURT</t>
  </si>
  <si>
    <t>C. MONET</t>
  </si>
  <si>
    <t>ANDRE RAIMBOURG</t>
  </si>
  <si>
    <t>A. DUMAS</t>
  </si>
  <si>
    <t xml:space="preserve"> COLLEGE JEHAN LE POVREMOYNE</t>
  </si>
  <si>
    <t>13</t>
  </si>
  <si>
    <t>12</t>
  </si>
  <si>
    <t>11</t>
  </si>
  <si>
    <t>College</t>
  </si>
  <si>
    <t>Ville</t>
  </si>
  <si>
    <t>Né en</t>
  </si>
  <si>
    <t>Prénom</t>
  </si>
  <si>
    <t>Nom</t>
  </si>
  <si>
    <t>Dossard</t>
  </si>
  <si>
    <t>COMPTEUR</t>
  </si>
  <si>
    <t>Classement</t>
  </si>
  <si>
    <t>final sans les erreurs point par groupe de 4 trié</t>
  </si>
  <si>
    <t>sans les trous</t>
  </si>
  <si>
    <t>par equipes de 4</t>
  </si>
  <si>
    <t>somme tout les 4 avec cumul</t>
  </si>
  <si>
    <t>classement par 4 sans les doubles</t>
  </si>
  <si>
    <t>classement par 4 par bahut</t>
  </si>
  <si>
    <t>place par bahuts</t>
  </si>
  <si>
    <t>nombre de coureur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</si>
</sst>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1" xfId="0" applyFon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1" fillId="11" borderId="19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9" fontId="0" fillId="12" borderId="3" xfId="0" applyNumberFormat="1" applyFont="1" applyFill="1" applyBorder="1" applyAlignment="1">
      <alignment horizontal="center" wrapText="1" shrinkToFit="1"/>
    </xf>
    <xf numFmtId="49" fontId="0" fillId="12" borderId="4" xfId="0" applyNumberFormat="1" applyFont="1" applyFill="1" applyBorder="1" applyAlignment="1">
      <alignment horizontal="center" wrapText="1" shrinkToFit="1"/>
    </xf>
    <xf numFmtId="49" fontId="0" fillId="12" borderId="5" xfId="0" applyNumberFormat="1" applyFont="1" applyFill="1" applyBorder="1" applyAlignment="1">
      <alignment horizontal="center" wrapText="1" shrinkToFit="1"/>
    </xf>
    <xf numFmtId="49" fontId="0" fillId="7" borderId="3" xfId="0" applyNumberFormat="1" applyFont="1" applyFill="1" applyBorder="1" applyAlignment="1">
      <alignment horizontal="center" wrapText="1" shrinkToFit="1"/>
    </xf>
    <xf numFmtId="49" fontId="0" fillId="7" borderId="4" xfId="0" applyNumberFormat="1" applyFont="1" applyFill="1" applyBorder="1" applyAlignment="1">
      <alignment horizontal="center" wrapText="1" shrinkToFit="1"/>
    </xf>
    <xf numFmtId="49" fontId="0" fillId="7" borderId="5" xfId="0" applyNumberFormat="1" applyFont="1" applyFill="1" applyBorder="1" applyAlignment="1">
      <alignment horizontal="center" wrapText="1" shrinkToFit="1"/>
    </xf>
    <xf numFmtId="49" fontId="0" fillId="8" borderId="17" xfId="0" applyNumberFormat="1" applyFont="1" applyFill="1" applyBorder="1" applyAlignment="1">
      <alignment horizontal="center" wrapText="1" shrinkToFit="1"/>
    </xf>
    <xf numFmtId="49" fontId="0" fillId="8" borderId="4" xfId="0" applyNumberFormat="1" applyFont="1" applyFill="1" applyBorder="1" applyAlignment="1">
      <alignment horizontal="center" wrapText="1" shrinkToFit="1"/>
    </xf>
    <xf numFmtId="49" fontId="0" fillId="8" borderId="5" xfId="0" applyNumberFormat="1" applyFont="1" applyFill="1" applyBorder="1" applyAlignment="1">
      <alignment horizontal="center" wrapText="1" shrinkToFit="1"/>
    </xf>
    <xf numFmtId="49" fontId="0" fillId="9" borderId="21" xfId="0" applyNumberFormat="1" applyFont="1" applyFill="1" applyBorder="1" applyAlignment="1">
      <alignment horizontal="center" wrapText="1" shrinkToFit="1"/>
    </xf>
    <xf numFmtId="49" fontId="0" fillId="9" borderId="22" xfId="0" applyNumberFormat="1" applyFont="1" applyFill="1" applyBorder="1" applyAlignment="1">
      <alignment horizontal="center" wrapText="1" shrinkToFit="1"/>
    </xf>
    <xf numFmtId="49" fontId="0" fillId="9" borderId="23" xfId="0" applyNumberFormat="1" applyFont="1" applyFill="1" applyBorder="1" applyAlignment="1">
      <alignment horizontal="center" wrapText="1" shrinkToFit="1"/>
    </xf>
    <xf numFmtId="49" fontId="0" fillId="5" borderId="24" xfId="0" applyNumberFormat="1" applyFont="1" applyFill="1" applyBorder="1" applyAlignment="1">
      <alignment horizontal="center" wrapText="1" shrinkToFit="1"/>
    </xf>
    <xf numFmtId="49" fontId="0" fillId="5" borderId="25" xfId="0" applyNumberFormat="1" applyFont="1" applyFill="1" applyBorder="1" applyAlignment="1">
      <alignment horizontal="center" wrapText="1" shrinkToFit="1"/>
    </xf>
    <xf numFmtId="49" fontId="0" fillId="5" borderId="26" xfId="0" applyNumberFormat="1" applyFont="1" applyFill="1" applyBorder="1" applyAlignment="1">
      <alignment horizontal="center" wrapText="1" shrinkToFit="1"/>
    </xf>
    <xf numFmtId="49" fontId="0" fillId="10" borderId="27" xfId="0" applyNumberFormat="1" applyFont="1" applyFill="1" applyBorder="1" applyAlignment="1">
      <alignment horizontal="center" wrapText="1" shrinkToFit="1"/>
    </xf>
    <xf numFmtId="49" fontId="0" fillId="10" borderId="25" xfId="0" applyNumberFormat="1" applyFont="1" applyFill="1" applyBorder="1" applyAlignment="1">
      <alignment horizontal="center" wrapText="1" shrinkToFit="1"/>
    </xf>
    <xf numFmtId="49" fontId="0" fillId="10" borderId="26" xfId="0" applyNumberFormat="1" applyFont="1" applyFill="1" applyBorder="1" applyAlignment="1">
      <alignment horizontal="center" wrapText="1" shrinkToFit="1"/>
    </xf>
    <xf numFmtId="49" fontId="0" fillId="5" borderId="17" xfId="0" applyNumberFormat="1" applyFont="1" applyFill="1" applyBorder="1" applyAlignment="1">
      <alignment horizontal="center" wrapText="1" shrinkToFit="1"/>
    </xf>
    <xf numFmtId="49" fontId="0" fillId="5" borderId="4" xfId="0" applyNumberFormat="1" applyFont="1" applyFill="1" applyBorder="1" applyAlignment="1">
      <alignment horizontal="center" wrapText="1" shrinkToFit="1"/>
    </xf>
    <xf numFmtId="49" fontId="0" fillId="5" borderId="5" xfId="0" applyNumberFormat="1" applyFont="1" applyFill="1" applyBorder="1" applyAlignment="1">
      <alignment horizontal="center" wrapText="1" shrinkToFit="1"/>
    </xf>
    <xf numFmtId="49" fontId="0" fillId="9" borderId="27" xfId="0" applyNumberFormat="1" applyFont="1" applyFill="1" applyBorder="1" applyAlignment="1">
      <alignment horizontal="center" wrapText="1" shrinkToFit="1"/>
    </xf>
    <xf numFmtId="49" fontId="0" fillId="9" borderId="25" xfId="0" applyNumberFormat="1" applyFont="1" applyFill="1" applyBorder="1" applyAlignment="1">
      <alignment horizontal="center" wrapText="1" shrinkToFit="1"/>
    </xf>
    <xf numFmtId="49" fontId="0" fillId="9" borderId="26" xfId="0" applyNumberFormat="1" applyFont="1" applyFill="1" applyBorder="1" applyAlignment="1">
      <alignment horizontal="center" wrapText="1" shrinkToFit="1"/>
    </xf>
    <xf numFmtId="49" fontId="0" fillId="11" borderId="25" xfId="0" applyNumberFormat="1" applyFill="1" applyBorder="1" applyAlignment="1">
      <alignment horizontal="center" wrapText="1" shrinkToFi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URSE%20fichier%20g&#233;g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BG"/>
      <sheetName val="MG"/>
      <sheetName val="MF"/>
      <sheetName val="CG"/>
      <sheetName val="CF"/>
      <sheetName val="resultat bg"/>
      <sheetName val="resultat bf"/>
      <sheetName val="resultat mg"/>
      <sheetName val="resultat mf"/>
      <sheetName val="resultat cg"/>
      <sheetName val="resultat cf"/>
      <sheetName val="classement par équipe"/>
      <sheetName val="Feuil1"/>
    </sheetNames>
    <sheetDataSet>
      <sheetData sheetId="0">
        <row r="2">
          <cell r="B2">
            <v>2</v>
          </cell>
          <cell r="C2" t="str">
            <v xml:space="preserve">AUGER </v>
          </cell>
          <cell r="D2" t="str">
            <v>Guillame</v>
          </cell>
          <cell r="E2" t="str">
            <v>BG SL</v>
          </cell>
          <cell r="F2" t="str">
            <v>G</v>
          </cell>
          <cell r="G2" t="str">
            <v>LOUVIERS</v>
          </cell>
          <cell r="H2" t="str">
            <v>SAINT LOUIS</v>
          </cell>
        </row>
        <row r="3">
          <cell r="B3">
            <v>7002</v>
          </cell>
          <cell r="C3" t="str">
            <v>AVSAR</v>
          </cell>
          <cell r="D3" t="str">
            <v>Murat</v>
          </cell>
          <cell r="E3" t="str">
            <v>BG SL</v>
          </cell>
          <cell r="F3" t="str">
            <v>G</v>
          </cell>
          <cell r="G3" t="str">
            <v>LOUVIERS</v>
          </cell>
          <cell r="H3" t="str">
            <v>SAINT LOUIS</v>
          </cell>
        </row>
        <row r="4">
          <cell r="B4">
            <v>7003</v>
          </cell>
          <cell r="C4" t="str">
            <v>BAILLY</v>
          </cell>
          <cell r="D4" t="str">
            <v>Noëmie</v>
          </cell>
          <cell r="E4" t="str">
            <v>MF SL</v>
          </cell>
          <cell r="F4" t="str">
            <v>F</v>
          </cell>
          <cell r="G4" t="str">
            <v>LOUVIERS</v>
          </cell>
          <cell r="H4" t="str">
            <v>SAINT LOUIS</v>
          </cell>
        </row>
        <row r="5">
          <cell r="B5">
            <v>7004</v>
          </cell>
          <cell r="C5" t="str">
            <v>BATHILY</v>
          </cell>
          <cell r="D5" t="str">
            <v>Eva</v>
          </cell>
          <cell r="E5" t="str">
            <v>BF SL</v>
          </cell>
          <cell r="F5" t="str">
            <v>F</v>
          </cell>
          <cell r="G5" t="str">
            <v>LOUVIERS</v>
          </cell>
          <cell r="H5" t="str">
            <v>SAINT LOUIS</v>
          </cell>
        </row>
        <row r="6">
          <cell r="B6">
            <v>7005</v>
          </cell>
          <cell r="C6" t="str">
            <v>BENARD</v>
          </cell>
          <cell r="D6" t="str">
            <v>Pierre</v>
          </cell>
          <cell r="E6" t="str">
            <v>BG SL</v>
          </cell>
          <cell r="F6" t="str">
            <v>G</v>
          </cell>
          <cell r="G6" t="str">
            <v>LOUVIERS</v>
          </cell>
          <cell r="H6" t="str">
            <v>SAINT LOUIS</v>
          </cell>
        </row>
        <row r="7">
          <cell r="B7">
            <v>7006</v>
          </cell>
          <cell r="C7" t="str">
            <v xml:space="preserve">BOUAFRE </v>
          </cell>
          <cell r="D7" t="str">
            <v>Léa</v>
          </cell>
          <cell r="E7" t="str">
            <v>BF SL</v>
          </cell>
          <cell r="F7" t="str">
            <v>F</v>
          </cell>
          <cell r="G7" t="str">
            <v>LOUVIERS</v>
          </cell>
          <cell r="H7" t="str">
            <v>SAINT LOUIS</v>
          </cell>
        </row>
        <row r="8">
          <cell r="B8">
            <v>7007</v>
          </cell>
          <cell r="C8" t="str">
            <v>BREGERAULT</v>
          </cell>
          <cell r="D8" t="str">
            <v>Mathieu</v>
          </cell>
          <cell r="E8" t="str">
            <v>MG SL</v>
          </cell>
          <cell r="F8" t="str">
            <v>G</v>
          </cell>
          <cell r="G8" t="str">
            <v>LOUVIERS</v>
          </cell>
          <cell r="H8" t="str">
            <v>SAINT LOUIS</v>
          </cell>
        </row>
        <row r="9">
          <cell r="B9">
            <v>7008</v>
          </cell>
          <cell r="C9" t="str">
            <v>CEVAER</v>
          </cell>
          <cell r="D9" t="str">
            <v>Martin</v>
          </cell>
          <cell r="E9" t="str">
            <v>CG SL</v>
          </cell>
          <cell r="F9" t="str">
            <v>G</v>
          </cell>
          <cell r="G9" t="str">
            <v>LOUVIERS</v>
          </cell>
          <cell r="H9" t="str">
            <v>SAINT LOUIS</v>
          </cell>
        </row>
        <row r="10">
          <cell r="B10">
            <v>7009</v>
          </cell>
          <cell r="C10" t="str">
            <v>CHEDEVILLE</v>
          </cell>
          <cell r="D10" t="str">
            <v>Ophélie</v>
          </cell>
          <cell r="E10" t="str">
            <v>BF SL</v>
          </cell>
          <cell r="F10" t="str">
            <v>F</v>
          </cell>
          <cell r="G10" t="str">
            <v>LOUVIERS</v>
          </cell>
          <cell r="H10" t="str">
            <v>SAINT LOUIS</v>
          </cell>
        </row>
        <row r="11">
          <cell r="B11">
            <v>7010</v>
          </cell>
          <cell r="C11" t="str">
            <v>COMBE</v>
          </cell>
          <cell r="D11" t="str">
            <v>arthur</v>
          </cell>
          <cell r="E11" t="str">
            <v>BG SL</v>
          </cell>
          <cell r="F11" t="str">
            <v>G</v>
          </cell>
          <cell r="G11" t="str">
            <v>LOUVIERS</v>
          </cell>
          <cell r="H11" t="str">
            <v>SAINT LOUIS</v>
          </cell>
        </row>
        <row r="12">
          <cell r="B12">
            <v>7011</v>
          </cell>
          <cell r="C12" t="str">
            <v>DEHAYES</v>
          </cell>
          <cell r="D12" t="str">
            <v>Quentin</v>
          </cell>
          <cell r="E12" t="str">
            <v>MG SL</v>
          </cell>
          <cell r="F12" t="str">
            <v>G</v>
          </cell>
          <cell r="G12" t="str">
            <v>LOUVIERS</v>
          </cell>
          <cell r="H12" t="str">
            <v>SAINT LOUIS</v>
          </cell>
        </row>
        <row r="13">
          <cell r="B13">
            <v>7012</v>
          </cell>
          <cell r="C13" t="str">
            <v>DERREY</v>
          </cell>
          <cell r="D13" t="str">
            <v>Emilie</v>
          </cell>
          <cell r="E13" t="str">
            <v>MF SL</v>
          </cell>
          <cell r="F13" t="str">
            <v>F</v>
          </cell>
          <cell r="G13" t="str">
            <v>LOUVIERS</v>
          </cell>
          <cell r="H13" t="str">
            <v>SAINT LOUIS</v>
          </cell>
        </row>
        <row r="14">
          <cell r="B14">
            <v>7013</v>
          </cell>
          <cell r="C14" t="str">
            <v xml:space="preserve">DUHAMEL </v>
          </cell>
          <cell r="D14" t="str">
            <v>Marie Estelle</v>
          </cell>
          <cell r="E14" t="str">
            <v>BF SL</v>
          </cell>
          <cell r="F14" t="str">
            <v>F</v>
          </cell>
          <cell r="G14" t="str">
            <v>LOUVIERS</v>
          </cell>
          <cell r="H14" t="str">
            <v>SAINT LOUIS</v>
          </cell>
        </row>
        <row r="15">
          <cell r="B15">
            <v>7014</v>
          </cell>
          <cell r="C15" t="str">
            <v>GACHI</v>
          </cell>
          <cell r="D15" t="str">
            <v>Selim</v>
          </cell>
          <cell r="E15" t="str">
            <v>BG SL</v>
          </cell>
          <cell r="F15" t="str">
            <v>G</v>
          </cell>
          <cell r="G15" t="str">
            <v>LOUVIERS</v>
          </cell>
          <cell r="H15" t="str">
            <v>SAINT LOUIS</v>
          </cell>
        </row>
        <row r="16">
          <cell r="B16">
            <v>7015</v>
          </cell>
          <cell r="C16" t="str">
            <v>GASPARD</v>
          </cell>
          <cell r="D16" t="str">
            <v>Nicolas</v>
          </cell>
          <cell r="E16" t="str">
            <v>BG SL</v>
          </cell>
          <cell r="F16" t="str">
            <v>G</v>
          </cell>
          <cell r="G16" t="str">
            <v>LOUVIERS</v>
          </cell>
          <cell r="H16" t="str">
            <v>SAINT LOUIS</v>
          </cell>
        </row>
        <row r="17">
          <cell r="B17">
            <v>7016</v>
          </cell>
          <cell r="C17" t="str">
            <v xml:space="preserve">GIBERT </v>
          </cell>
          <cell r="D17" t="str">
            <v>Tristan</v>
          </cell>
          <cell r="E17" t="str">
            <v>BG SL</v>
          </cell>
          <cell r="F17" t="str">
            <v>G</v>
          </cell>
          <cell r="G17" t="str">
            <v>LOUVIERS</v>
          </cell>
          <cell r="H17" t="str">
            <v>SAINT LOUIS</v>
          </cell>
        </row>
        <row r="18">
          <cell r="B18">
            <v>7017</v>
          </cell>
          <cell r="C18" t="str">
            <v>GRISEL</v>
          </cell>
          <cell r="D18" t="str">
            <v>Chloé</v>
          </cell>
          <cell r="E18" t="str">
            <v>MF SL</v>
          </cell>
          <cell r="F18" t="str">
            <v>F</v>
          </cell>
          <cell r="G18" t="str">
            <v>LOUVIERS</v>
          </cell>
          <cell r="H18" t="str">
            <v>SAINT LOUIS</v>
          </cell>
        </row>
        <row r="19">
          <cell r="B19">
            <v>7018</v>
          </cell>
          <cell r="C19" t="str">
            <v>GUERARD</v>
          </cell>
          <cell r="D19" t="str">
            <v>Mathilde</v>
          </cell>
          <cell r="E19" t="str">
            <v>MF SL</v>
          </cell>
          <cell r="F19" t="str">
            <v>F</v>
          </cell>
          <cell r="G19" t="str">
            <v>LOUVIERS</v>
          </cell>
          <cell r="H19" t="str">
            <v>SAINT LOUIS</v>
          </cell>
        </row>
        <row r="20">
          <cell r="B20">
            <v>7019</v>
          </cell>
          <cell r="C20" t="str">
            <v>HERMAN</v>
          </cell>
          <cell r="D20" t="str">
            <v>Théo</v>
          </cell>
          <cell r="E20" t="str">
            <v>BG SL</v>
          </cell>
          <cell r="F20" t="str">
            <v>G</v>
          </cell>
          <cell r="G20" t="str">
            <v>LOUVIERS</v>
          </cell>
          <cell r="H20" t="str">
            <v>SAINT LOUIS</v>
          </cell>
        </row>
        <row r="21">
          <cell r="B21">
            <v>7020</v>
          </cell>
          <cell r="C21" t="str">
            <v>HOULIERE</v>
          </cell>
          <cell r="D21" t="str">
            <v>Alexandra</v>
          </cell>
          <cell r="E21" t="str">
            <v>BF SL</v>
          </cell>
          <cell r="F21" t="str">
            <v>F</v>
          </cell>
          <cell r="G21" t="str">
            <v>LOUVIERS</v>
          </cell>
          <cell r="H21" t="str">
            <v>SAINT LOUIS</v>
          </cell>
        </row>
        <row r="22">
          <cell r="B22">
            <v>7021</v>
          </cell>
          <cell r="C22" t="str">
            <v>HOULIERE</v>
          </cell>
          <cell r="D22" t="str">
            <v>Vincent</v>
          </cell>
          <cell r="E22" t="str">
            <v>MG SL</v>
          </cell>
          <cell r="F22" t="str">
            <v>G</v>
          </cell>
          <cell r="G22" t="str">
            <v>LOUVIERS</v>
          </cell>
          <cell r="H22" t="str">
            <v>SAINT LOUIS</v>
          </cell>
        </row>
        <row r="23">
          <cell r="B23">
            <v>7022</v>
          </cell>
          <cell r="C23" t="str">
            <v>JEHANNE</v>
          </cell>
          <cell r="D23" t="str">
            <v>Nicolas</v>
          </cell>
          <cell r="E23" t="str">
            <v>MG SL</v>
          </cell>
          <cell r="F23" t="str">
            <v>G</v>
          </cell>
          <cell r="G23" t="str">
            <v>LOUVIERS</v>
          </cell>
          <cell r="H23" t="str">
            <v>SAINT LOUIS</v>
          </cell>
        </row>
        <row r="24">
          <cell r="B24">
            <v>7023</v>
          </cell>
          <cell r="C24" t="str">
            <v>JOSEPH</v>
          </cell>
          <cell r="D24" t="str">
            <v>Alexis</v>
          </cell>
          <cell r="E24" t="str">
            <v>BG SL</v>
          </cell>
          <cell r="F24" t="str">
            <v>G</v>
          </cell>
          <cell r="G24" t="str">
            <v>LOUVIERS</v>
          </cell>
          <cell r="H24" t="str">
            <v>SAINT LOUIS</v>
          </cell>
        </row>
        <row r="25">
          <cell r="B25">
            <v>7024</v>
          </cell>
          <cell r="C25" t="str">
            <v>LAMBARD</v>
          </cell>
          <cell r="D25" t="str">
            <v>Clément</v>
          </cell>
          <cell r="E25" t="str">
            <v>MG SL</v>
          </cell>
          <cell r="F25" t="str">
            <v>G</v>
          </cell>
          <cell r="G25" t="str">
            <v>LOUVIERS</v>
          </cell>
          <cell r="H25" t="str">
            <v>SAINT LOUIS</v>
          </cell>
        </row>
        <row r="26">
          <cell r="B26">
            <v>7025</v>
          </cell>
          <cell r="C26" t="str">
            <v xml:space="preserve">LECONTE </v>
          </cell>
          <cell r="D26" t="str">
            <v>Julien</v>
          </cell>
          <cell r="E26" t="str">
            <v>MG SL</v>
          </cell>
          <cell r="F26" t="str">
            <v>G</v>
          </cell>
          <cell r="G26" t="str">
            <v>LOUVIERS</v>
          </cell>
          <cell r="H26" t="str">
            <v>SAINT LOUIS</v>
          </cell>
        </row>
        <row r="27">
          <cell r="B27">
            <v>7026</v>
          </cell>
          <cell r="C27" t="str">
            <v>LEREBOURS</v>
          </cell>
          <cell r="D27" t="str">
            <v>Agathe</v>
          </cell>
          <cell r="E27" t="str">
            <v>BF SL</v>
          </cell>
          <cell r="F27" t="str">
            <v>F</v>
          </cell>
          <cell r="G27" t="str">
            <v>LOUVIERS</v>
          </cell>
          <cell r="H27" t="str">
            <v>SAINT LOUIS</v>
          </cell>
        </row>
        <row r="28">
          <cell r="B28">
            <v>7027</v>
          </cell>
          <cell r="C28" t="str">
            <v xml:space="preserve">LETARD </v>
          </cell>
          <cell r="D28" t="str">
            <v>Elisa</v>
          </cell>
          <cell r="E28" t="str">
            <v>MF SL</v>
          </cell>
          <cell r="F28" t="str">
            <v>F</v>
          </cell>
          <cell r="G28" t="str">
            <v>LOUVIERS</v>
          </cell>
          <cell r="H28" t="str">
            <v>SAINT LOUIS</v>
          </cell>
        </row>
        <row r="29">
          <cell r="B29">
            <v>7028</v>
          </cell>
          <cell r="C29" t="str">
            <v>LEWYLLIE</v>
          </cell>
          <cell r="D29" t="str">
            <v>Vincent</v>
          </cell>
          <cell r="E29" t="str">
            <v>MG SL</v>
          </cell>
          <cell r="F29" t="str">
            <v>G</v>
          </cell>
          <cell r="G29" t="str">
            <v>LOUVIERS</v>
          </cell>
          <cell r="H29" t="str">
            <v>SAINT LOUIS</v>
          </cell>
        </row>
        <row r="30">
          <cell r="B30">
            <v>7029</v>
          </cell>
          <cell r="C30" t="str">
            <v>MACE</v>
          </cell>
          <cell r="D30" t="str">
            <v>Maéva</v>
          </cell>
          <cell r="E30" t="str">
            <v>BF SL</v>
          </cell>
          <cell r="F30" t="str">
            <v>F</v>
          </cell>
          <cell r="G30" t="str">
            <v>LOUVIERS</v>
          </cell>
          <cell r="H30" t="str">
            <v>SAINT LOUIS</v>
          </cell>
        </row>
        <row r="31">
          <cell r="B31">
            <v>7030</v>
          </cell>
          <cell r="C31" t="str">
            <v>MAUREL</v>
          </cell>
          <cell r="D31" t="str">
            <v>Alice</v>
          </cell>
          <cell r="E31" t="str">
            <v>BF SL</v>
          </cell>
          <cell r="F31" t="str">
            <v>F</v>
          </cell>
          <cell r="G31" t="str">
            <v>LOUVIERS</v>
          </cell>
          <cell r="H31" t="str">
            <v>SAINT LOUIS</v>
          </cell>
        </row>
        <row r="32">
          <cell r="B32">
            <v>7031</v>
          </cell>
          <cell r="C32" t="str">
            <v xml:space="preserve">MOKTARI </v>
          </cell>
          <cell r="D32" t="str">
            <v>Younes</v>
          </cell>
          <cell r="E32" t="str">
            <v>BG SL</v>
          </cell>
          <cell r="F32" t="str">
            <v>G</v>
          </cell>
          <cell r="G32" t="str">
            <v>LOUVIERS</v>
          </cell>
          <cell r="H32" t="str">
            <v>SAINT LOUIS</v>
          </cell>
        </row>
        <row r="33">
          <cell r="B33">
            <v>7032</v>
          </cell>
          <cell r="C33" t="str">
            <v>NENIN</v>
          </cell>
          <cell r="D33" t="str">
            <v>virgile</v>
          </cell>
          <cell r="E33" t="str">
            <v>MG SL</v>
          </cell>
          <cell r="F33" t="str">
            <v>G</v>
          </cell>
          <cell r="G33" t="str">
            <v>LOUVIERS</v>
          </cell>
          <cell r="H33" t="str">
            <v>SAINT LOUIS</v>
          </cell>
        </row>
        <row r="34">
          <cell r="B34">
            <v>7033</v>
          </cell>
          <cell r="C34" t="str">
            <v>OUAGNE</v>
          </cell>
          <cell r="D34" t="str">
            <v>Pauline</v>
          </cell>
          <cell r="E34" t="str">
            <v>BF SL</v>
          </cell>
          <cell r="F34" t="str">
            <v>F</v>
          </cell>
          <cell r="G34" t="str">
            <v>LOUVIERS</v>
          </cell>
          <cell r="H34" t="str">
            <v>SAINT LOUIS</v>
          </cell>
        </row>
        <row r="35">
          <cell r="B35">
            <v>7034</v>
          </cell>
          <cell r="C35" t="str">
            <v>PERRUDIN</v>
          </cell>
          <cell r="D35" t="str">
            <v>Eloïse</v>
          </cell>
          <cell r="E35" t="str">
            <v>MF SL</v>
          </cell>
          <cell r="F35" t="str">
            <v>F</v>
          </cell>
          <cell r="G35" t="str">
            <v>LOUVIERS</v>
          </cell>
          <cell r="H35" t="str">
            <v>SAINT LOUIS</v>
          </cell>
        </row>
        <row r="36">
          <cell r="B36">
            <v>7035</v>
          </cell>
          <cell r="C36" t="str">
            <v>PIERRE</v>
          </cell>
          <cell r="D36" t="str">
            <v>Zoé</v>
          </cell>
          <cell r="E36" t="str">
            <v>BF SL</v>
          </cell>
          <cell r="F36" t="str">
            <v>F</v>
          </cell>
          <cell r="G36" t="str">
            <v>LOUVIERS</v>
          </cell>
          <cell r="H36" t="str">
            <v>SAINT LOUIS</v>
          </cell>
        </row>
        <row r="37">
          <cell r="B37">
            <v>7036</v>
          </cell>
          <cell r="C37" t="str">
            <v xml:space="preserve">RACINE </v>
          </cell>
          <cell r="D37" t="str">
            <v>Manon</v>
          </cell>
          <cell r="E37" t="str">
            <v>BF SL</v>
          </cell>
          <cell r="F37" t="str">
            <v>F</v>
          </cell>
          <cell r="G37" t="str">
            <v>LOUVIERS</v>
          </cell>
          <cell r="H37" t="str">
            <v>SAINT LOUIS</v>
          </cell>
        </row>
        <row r="38">
          <cell r="B38">
            <v>7037</v>
          </cell>
          <cell r="C38" t="str">
            <v>RICHARD</v>
          </cell>
          <cell r="D38" t="str">
            <v>Valentin</v>
          </cell>
          <cell r="E38" t="str">
            <v>BG SL</v>
          </cell>
          <cell r="F38" t="str">
            <v>G</v>
          </cell>
          <cell r="G38" t="str">
            <v>LOUVIERS</v>
          </cell>
          <cell r="H38" t="str">
            <v>SAINT LOUIS</v>
          </cell>
        </row>
        <row r="39">
          <cell r="B39">
            <v>7038</v>
          </cell>
          <cell r="C39" t="str">
            <v>RIVET</v>
          </cell>
          <cell r="D39" t="str">
            <v>Martin</v>
          </cell>
          <cell r="E39" t="str">
            <v>BG SL</v>
          </cell>
          <cell r="F39" t="str">
            <v>G</v>
          </cell>
          <cell r="G39" t="str">
            <v>LOUVIERS</v>
          </cell>
          <cell r="H39" t="str">
            <v>SAINT LOUIS</v>
          </cell>
        </row>
        <row r="40">
          <cell r="B40">
            <v>7039</v>
          </cell>
          <cell r="C40" t="str">
            <v>ROBERT</v>
          </cell>
          <cell r="D40" t="str">
            <v>Clément</v>
          </cell>
          <cell r="E40" t="str">
            <v>BG SL</v>
          </cell>
          <cell r="F40" t="str">
            <v>G</v>
          </cell>
          <cell r="G40" t="str">
            <v>LOUVIERS</v>
          </cell>
          <cell r="H40" t="str">
            <v>SAINT LOUIS</v>
          </cell>
        </row>
        <row r="41">
          <cell r="B41">
            <v>7040</v>
          </cell>
          <cell r="C41" t="str">
            <v xml:space="preserve">ROBERT </v>
          </cell>
          <cell r="D41" t="str">
            <v>Sarah</v>
          </cell>
          <cell r="E41" t="str">
            <v>BF SL</v>
          </cell>
          <cell r="F41" t="str">
            <v>F</v>
          </cell>
          <cell r="G41" t="str">
            <v>LOUVIERS</v>
          </cell>
          <cell r="H41" t="str">
            <v>SAINT LOUIS</v>
          </cell>
        </row>
        <row r="42">
          <cell r="B42">
            <v>7041</v>
          </cell>
          <cell r="C42" t="str">
            <v>SAINTPERE</v>
          </cell>
          <cell r="D42" t="str">
            <v>Camille</v>
          </cell>
          <cell r="E42" t="str">
            <v>CG SL</v>
          </cell>
          <cell r="F42" t="str">
            <v>G</v>
          </cell>
          <cell r="G42" t="str">
            <v>LOUVIERS</v>
          </cell>
          <cell r="H42" t="str">
            <v>SAINT LOUIS</v>
          </cell>
        </row>
        <row r="43">
          <cell r="B43">
            <v>7042</v>
          </cell>
          <cell r="C43" t="str">
            <v>ZIGANTE</v>
          </cell>
          <cell r="D43" t="str">
            <v>Chloé</v>
          </cell>
          <cell r="E43" t="str">
            <v>MF SL</v>
          </cell>
          <cell r="F43" t="str">
            <v>F</v>
          </cell>
          <cell r="G43" t="str">
            <v>LOUVIERS</v>
          </cell>
          <cell r="H43" t="str">
            <v>SAINT LOUIS</v>
          </cell>
        </row>
        <row r="44">
          <cell r="B44">
            <v>7043</v>
          </cell>
          <cell r="C44" t="str">
            <v>LANGLOIS</v>
          </cell>
          <cell r="D44" t="str">
            <v>AMANDINE</v>
          </cell>
          <cell r="E44" t="str">
            <v>MF SL</v>
          </cell>
          <cell r="F44" t="str">
            <v>F</v>
          </cell>
          <cell r="G44" t="str">
            <v>LOUVIERS</v>
          </cell>
          <cell r="H44" t="str">
            <v>SAINT LOUIS</v>
          </cell>
        </row>
        <row r="45">
          <cell r="B45">
            <v>4003</v>
          </cell>
          <cell r="C45" t="str">
            <v>ACKER</v>
          </cell>
          <cell r="D45" t="str">
            <v>Amy</v>
          </cell>
          <cell r="E45" t="str">
            <v>MF LN</v>
          </cell>
          <cell r="F45" t="str">
            <v>F</v>
          </cell>
          <cell r="G45" t="str">
            <v>LE NEUBOURG</v>
          </cell>
          <cell r="H45" t="str">
            <v>P. CORNEILLE</v>
          </cell>
        </row>
        <row r="46">
          <cell r="B46">
            <v>4006</v>
          </cell>
          <cell r="C46" t="str">
            <v>AGUINET</v>
          </cell>
          <cell r="D46" t="str">
            <v>Fabien</v>
          </cell>
          <cell r="E46" t="str">
            <v>CG LN</v>
          </cell>
          <cell r="F46" t="str">
            <v>G</v>
          </cell>
          <cell r="G46" t="str">
            <v>LE NEUBOURG</v>
          </cell>
          <cell r="H46" t="str">
            <v>P. CORNEILLE</v>
          </cell>
        </row>
        <row r="47">
          <cell r="B47">
            <v>4009</v>
          </cell>
          <cell r="C47" t="str">
            <v>ALEJANDRO</v>
          </cell>
          <cell r="D47" t="str">
            <v>Inès</v>
          </cell>
          <cell r="E47" t="str">
            <v>BF LN</v>
          </cell>
          <cell r="F47" t="str">
            <v>F</v>
          </cell>
          <cell r="G47" t="str">
            <v>LE NEUBOURG</v>
          </cell>
          <cell r="H47" t="str">
            <v>P. CORNEILLE</v>
          </cell>
        </row>
        <row r="48">
          <cell r="B48">
            <v>4014</v>
          </cell>
          <cell r="C48" t="str">
            <v>ANKILBEAU</v>
          </cell>
          <cell r="D48" t="str">
            <v>Stanislas</v>
          </cell>
          <cell r="E48" t="str">
            <v>MG LN</v>
          </cell>
          <cell r="F48" t="str">
            <v>G</v>
          </cell>
          <cell r="G48" t="str">
            <v>LE NEUBOURG</v>
          </cell>
          <cell r="H48" t="str">
            <v>P. CORNEILLE</v>
          </cell>
        </row>
        <row r="49">
          <cell r="B49">
            <v>4016</v>
          </cell>
          <cell r="C49" t="str">
            <v>ARTUS</v>
          </cell>
          <cell r="D49" t="str">
            <v>Pauline</v>
          </cell>
          <cell r="E49" t="str">
            <v>BF LN</v>
          </cell>
          <cell r="F49" t="str">
            <v>F</v>
          </cell>
          <cell r="G49" t="str">
            <v>LE NEUBOURG</v>
          </cell>
          <cell r="H49" t="str">
            <v>P. CORNEILLE</v>
          </cell>
        </row>
        <row r="50">
          <cell r="B50">
            <v>4018</v>
          </cell>
          <cell r="C50" t="str">
            <v>AUBERT</v>
          </cell>
          <cell r="D50" t="str">
            <v>Aureliane</v>
          </cell>
          <cell r="E50" t="str">
            <v>MF LN</v>
          </cell>
          <cell r="F50" t="str">
            <v>F</v>
          </cell>
          <cell r="G50" t="str">
            <v>LE NEUBOURG</v>
          </cell>
          <cell r="H50" t="str">
            <v>P. CORNEILLE</v>
          </cell>
        </row>
        <row r="51">
          <cell r="B51">
            <v>4023</v>
          </cell>
          <cell r="C51" t="str">
            <v>AUZOUX</v>
          </cell>
          <cell r="D51" t="str">
            <v>Pierre</v>
          </cell>
          <cell r="E51" t="str">
            <v>MG LN</v>
          </cell>
          <cell r="F51" t="str">
            <v>G</v>
          </cell>
          <cell r="G51" t="str">
            <v>LE NEUBOURG</v>
          </cell>
          <cell r="H51" t="str">
            <v>P. CORNEILLE</v>
          </cell>
        </row>
        <row r="52">
          <cell r="B52">
            <v>4028</v>
          </cell>
          <cell r="C52" t="str">
            <v>BAILLEUL</v>
          </cell>
          <cell r="D52" t="str">
            <v>Noam</v>
          </cell>
          <cell r="E52" t="str">
            <v>BG LN</v>
          </cell>
          <cell r="F52" t="str">
            <v>G</v>
          </cell>
          <cell r="G52" t="str">
            <v>LE NEUBOURG</v>
          </cell>
          <cell r="H52" t="str">
            <v>P. CORNEILLE</v>
          </cell>
        </row>
        <row r="53">
          <cell r="B53">
            <v>4030</v>
          </cell>
          <cell r="C53" t="str">
            <v>BARAGUAY</v>
          </cell>
          <cell r="D53" t="str">
            <v>Vincent</v>
          </cell>
          <cell r="E53" t="str">
            <v>MG LN</v>
          </cell>
          <cell r="F53" t="str">
            <v>G</v>
          </cell>
          <cell r="G53" t="str">
            <v>LE NEUBOURG</v>
          </cell>
          <cell r="H53" t="str">
            <v>P. CORNEILLE</v>
          </cell>
        </row>
        <row r="54">
          <cell r="B54">
            <v>4033</v>
          </cell>
          <cell r="C54" t="str">
            <v>BARBIER</v>
          </cell>
          <cell r="D54" t="str">
            <v>Clotilde</v>
          </cell>
          <cell r="E54" t="str">
            <v>BF LN</v>
          </cell>
          <cell r="F54" t="str">
            <v>F</v>
          </cell>
          <cell r="G54" t="str">
            <v>LE NEUBOURG</v>
          </cell>
          <cell r="H54" t="str">
            <v>P. CORNEILLE</v>
          </cell>
        </row>
        <row r="55">
          <cell r="B55">
            <v>4038</v>
          </cell>
          <cell r="C55" t="str">
            <v>BARRAULT</v>
          </cell>
          <cell r="D55" t="str">
            <v>Bérénice</v>
          </cell>
          <cell r="E55" t="str">
            <v>BF LN</v>
          </cell>
          <cell r="F55" t="str">
            <v>F</v>
          </cell>
          <cell r="G55" t="str">
            <v>LE NEUBOURG</v>
          </cell>
          <cell r="H55" t="str">
            <v>P. CORNEILLE</v>
          </cell>
        </row>
        <row r="56">
          <cell r="B56">
            <v>4045</v>
          </cell>
          <cell r="C56" t="str">
            <v>BAZILLE</v>
          </cell>
          <cell r="D56" t="str">
            <v>Kevin</v>
          </cell>
          <cell r="E56" t="str">
            <v>CG LN</v>
          </cell>
          <cell r="F56" t="str">
            <v>G</v>
          </cell>
          <cell r="G56" t="str">
            <v>LE NEUBOURG</v>
          </cell>
          <cell r="H56" t="str">
            <v>P. CORNEILLE</v>
          </cell>
        </row>
        <row r="57">
          <cell r="B57">
            <v>4049</v>
          </cell>
          <cell r="C57" t="str">
            <v>BEAUFRE</v>
          </cell>
          <cell r="D57" t="str">
            <v>Cecilia</v>
          </cell>
          <cell r="E57" t="str">
            <v>MF LN</v>
          </cell>
          <cell r="F57" t="str">
            <v>F</v>
          </cell>
          <cell r="G57" t="str">
            <v>LE NEUBOURG</v>
          </cell>
          <cell r="H57" t="str">
            <v>P. CORNEILLE</v>
          </cell>
        </row>
        <row r="58">
          <cell r="B58">
            <v>4060</v>
          </cell>
          <cell r="C58" t="str">
            <v>BELROSE</v>
          </cell>
          <cell r="D58" t="str">
            <v>Curtis</v>
          </cell>
          <cell r="E58" t="str">
            <v>MG LN</v>
          </cell>
          <cell r="F58" t="str">
            <v>G</v>
          </cell>
          <cell r="G58" t="str">
            <v>LE NEUBOURG</v>
          </cell>
          <cell r="H58" t="str">
            <v>P. CORNEILLE</v>
          </cell>
        </row>
        <row r="59">
          <cell r="B59">
            <v>4061</v>
          </cell>
          <cell r="C59" t="str">
            <v>BENAIDA</v>
          </cell>
          <cell r="D59" t="str">
            <v>Sarra</v>
          </cell>
          <cell r="E59" t="str">
            <v>MF LN</v>
          </cell>
          <cell r="F59" t="str">
            <v>F</v>
          </cell>
          <cell r="G59" t="str">
            <v>LE NEUBOURG</v>
          </cell>
          <cell r="H59" t="str">
            <v>P. CORNEILLE</v>
          </cell>
        </row>
        <row r="60">
          <cell r="B60">
            <v>4062</v>
          </cell>
          <cell r="C60" t="str">
            <v>BENOIT</v>
          </cell>
          <cell r="D60" t="str">
            <v>Nicolas</v>
          </cell>
          <cell r="E60" t="str">
            <v>BG LN</v>
          </cell>
          <cell r="F60" t="str">
            <v>G</v>
          </cell>
          <cell r="G60" t="str">
            <v>LE NEUBOURG</v>
          </cell>
          <cell r="H60" t="str">
            <v>P. CORNEILLE</v>
          </cell>
        </row>
        <row r="61">
          <cell r="B61">
            <v>4065</v>
          </cell>
          <cell r="C61" t="str">
            <v>BERTHELIN</v>
          </cell>
          <cell r="D61" t="str">
            <v>Amanda</v>
          </cell>
          <cell r="E61" t="str">
            <v>CF LN</v>
          </cell>
          <cell r="F61" t="str">
            <v>F</v>
          </cell>
          <cell r="G61" t="str">
            <v>LE NEUBOURG</v>
          </cell>
          <cell r="H61" t="str">
            <v>P. CORNEILLE</v>
          </cell>
        </row>
        <row r="62">
          <cell r="B62">
            <v>4068</v>
          </cell>
          <cell r="C62" t="str">
            <v>BERTRAND</v>
          </cell>
          <cell r="D62" t="str">
            <v>Mathieu</v>
          </cell>
          <cell r="E62" t="str">
            <v>MG LN</v>
          </cell>
          <cell r="F62" t="str">
            <v>G</v>
          </cell>
          <cell r="G62" t="str">
            <v>LE NEUBOURG</v>
          </cell>
          <cell r="H62" t="str">
            <v>P. CORNEILLE</v>
          </cell>
        </row>
        <row r="63">
          <cell r="B63">
            <v>4073</v>
          </cell>
          <cell r="C63" t="str">
            <v>BIDAULT</v>
          </cell>
          <cell r="D63" t="str">
            <v>Amaury</v>
          </cell>
          <cell r="E63" t="str">
            <v>BG LN</v>
          </cell>
          <cell r="F63" t="str">
            <v>G</v>
          </cell>
          <cell r="G63" t="str">
            <v>LE NEUBOURG</v>
          </cell>
          <cell r="H63" t="str">
            <v>P. CORNEILLE</v>
          </cell>
        </row>
        <row r="64">
          <cell r="B64">
            <v>4074</v>
          </cell>
          <cell r="C64" t="str">
            <v>BIDAULT</v>
          </cell>
          <cell r="D64" t="str">
            <v>Pierre-Antoine</v>
          </cell>
          <cell r="E64" t="str">
            <v>BG LN</v>
          </cell>
          <cell r="F64" t="str">
            <v>G</v>
          </cell>
          <cell r="G64" t="str">
            <v>LE NEUBOURG</v>
          </cell>
          <cell r="H64" t="str">
            <v>P. CORNEILLE</v>
          </cell>
        </row>
        <row r="65">
          <cell r="B65">
            <v>4076</v>
          </cell>
          <cell r="C65" t="str">
            <v>BILLEROT</v>
          </cell>
          <cell r="D65" t="str">
            <v>Anais</v>
          </cell>
          <cell r="E65" t="str">
            <v>MF LN</v>
          </cell>
          <cell r="F65" t="str">
            <v>F</v>
          </cell>
          <cell r="G65" t="str">
            <v>LE NEUBOURG</v>
          </cell>
          <cell r="H65" t="str">
            <v>P. CORNEILLE</v>
          </cell>
        </row>
        <row r="66">
          <cell r="B66">
            <v>4079</v>
          </cell>
          <cell r="C66" t="str">
            <v>BLONDEL</v>
          </cell>
          <cell r="D66" t="str">
            <v>Erick</v>
          </cell>
          <cell r="E66" t="str">
            <v>MG LN</v>
          </cell>
          <cell r="F66" t="str">
            <v>G</v>
          </cell>
          <cell r="G66" t="str">
            <v>LE NEUBOURG</v>
          </cell>
          <cell r="H66" t="str">
            <v>P. CORNEILLE</v>
          </cell>
        </row>
        <row r="67">
          <cell r="B67">
            <v>4080</v>
          </cell>
          <cell r="C67" t="str">
            <v>BLONDEL</v>
          </cell>
          <cell r="D67" t="str">
            <v>Ingrid</v>
          </cell>
          <cell r="E67" t="str">
            <v>CF LN</v>
          </cell>
          <cell r="F67" t="str">
            <v>F</v>
          </cell>
          <cell r="G67" t="str">
            <v>LE NEUBOURG</v>
          </cell>
          <cell r="H67" t="str">
            <v>P. CORNEILLE</v>
          </cell>
        </row>
        <row r="68">
          <cell r="B68">
            <v>4083</v>
          </cell>
          <cell r="C68" t="str">
            <v>BOCQUET</v>
          </cell>
          <cell r="D68" t="str">
            <v>Amandine</v>
          </cell>
          <cell r="E68" t="str">
            <v>MF LN</v>
          </cell>
          <cell r="F68" t="str">
            <v>F</v>
          </cell>
          <cell r="G68" t="str">
            <v>LE NEUBOURG</v>
          </cell>
          <cell r="H68" t="str">
            <v>P. CORNEILLE</v>
          </cell>
        </row>
        <row r="69">
          <cell r="B69">
            <v>4088</v>
          </cell>
          <cell r="C69" t="str">
            <v>BONNET</v>
          </cell>
          <cell r="D69" t="str">
            <v>Lise</v>
          </cell>
          <cell r="E69" t="str">
            <v>MF LN</v>
          </cell>
          <cell r="F69" t="str">
            <v>F</v>
          </cell>
          <cell r="G69" t="str">
            <v>LE NEUBOURG</v>
          </cell>
          <cell r="H69" t="str">
            <v>P. CORNEILLE</v>
          </cell>
        </row>
        <row r="70">
          <cell r="B70">
            <v>4094</v>
          </cell>
          <cell r="C70" t="str">
            <v>BOUGERE</v>
          </cell>
          <cell r="D70" t="str">
            <v>Manon</v>
          </cell>
          <cell r="E70" t="str">
            <v>CF LN</v>
          </cell>
          <cell r="F70" t="str">
            <v>F</v>
          </cell>
          <cell r="G70" t="str">
            <v>LE NEUBOURG</v>
          </cell>
          <cell r="H70" t="str">
            <v>P. CORNEILLE</v>
          </cell>
        </row>
        <row r="71">
          <cell r="B71">
            <v>4095</v>
          </cell>
          <cell r="C71" t="str">
            <v>BOULENGER</v>
          </cell>
          <cell r="D71" t="str">
            <v>Clément</v>
          </cell>
          <cell r="E71" t="str">
            <v>BG LN</v>
          </cell>
          <cell r="F71" t="str">
            <v>G</v>
          </cell>
          <cell r="G71" t="str">
            <v>LE NEUBOURG</v>
          </cell>
          <cell r="H71" t="str">
            <v>P. CORNEILLE</v>
          </cell>
        </row>
        <row r="72">
          <cell r="B72">
            <v>4098</v>
          </cell>
          <cell r="C72" t="str">
            <v>BOUQUET</v>
          </cell>
          <cell r="D72" t="str">
            <v>Arthur</v>
          </cell>
          <cell r="E72" t="str">
            <v>MG LN</v>
          </cell>
          <cell r="F72" t="str">
            <v>G</v>
          </cell>
          <cell r="G72" t="str">
            <v>LE NEUBOURG</v>
          </cell>
          <cell r="H72" t="str">
            <v>P. CORNEILLE</v>
          </cell>
        </row>
        <row r="73">
          <cell r="B73">
            <v>4100</v>
          </cell>
          <cell r="C73" t="str">
            <v>BOURDIN</v>
          </cell>
          <cell r="D73" t="str">
            <v>Simon</v>
          </cell>
          <cell r="E73" t="str">
            <v>MG LN</v>
          </cell>
          <cell r="F73" t="str">
            <v>G</v>
          </cell>
          <cell r="G73" t="str">
            <v>LE NEUBOURG</v>
          </cell>
          <cell r="H73" t="str">
            <v>P. CORNEILLE</v>
          </cell>
        </row>
        <row r="74">
          <cell r="B74">
            <v>4105</v>
          </cell>
          <cell r="C74" t="str">
            <v>BRASSEUR</v>
          </cell>
          <cell r="D74" t="str">
            <v>Maëva</v>
          </cell>
          <cell r="E74" t="str">
            <v>BF LN</v>
          </cell>
          <cell r="F74" t="str">
            <v>F</v>
          </cell>
          <cell r="G74" t="str">
            <v>LE NEUBOURG</v>
          </cell>
          <cell r="H74" t="str">
            <v>P. CORNEILLE</v>
          </cell>
        </row>
        <row r="75">
          <cell r="B75">
            <v>4109</v>
          </cell>
          <cell r="C75" t="str">
            <v>BROCARD</v>
          </cell>
          <cell r="D75" t="str">
            <v>Margerie</v>
          </cell>
          <cell r="E75" t="str">
            <v>BF LN</v>
          </cell>
          <cell r="F75" t="str">
            <v>F</v>
          </cell>
          <cell r="G75" t="str">
            <v>LE NEUBOURG</v>
          </cell>
          <cell r="H75" t="str">
            <v>P. CORNEILLE</v>
          </cell>
        </row>
        <row r="76">
          <cell r="B76">
            <v>4112</v>
          </cell>
          <cell r="C76" t="str">
            <v>BRUN</v>
          </cell>
          <cell r="D76" t="str">
            <v>Coline</v>
          </cell>
          <cell r="E76" t="str">
            <v>BF LN</v>
          </cell>
          <cell r="F76" t="str">
            <v>F</v>
          </cell>
          <cell r="G76" t="str">
            <v>LE NEUBOURG</v>
          </cell>
          <cell r="H76" t="str">
            <v>P. CORNEILLE</v>
          </cell>
        </row>
        <row r="77">
          <cell r="B77">
            <v>4113</v>
          </cell>
          <cell r="C77" t="str">
            <v>BRUNET</v>
          </cell>
          <cell r="D77" t="str">
            <v>Adrien</v>
          </cell>
          <cell r="E77" t="str">
            <v>BG LN</v>
          </cell>
          <cell r="F77" t="str">
            <v>G</v>
          </cell>
          <cell r="G77" t="str">
            <v>LE NEUBOURG</v>
          </cell>
          <cell r="H77" t="str">
            <v>P. CORNEILLE</v>
          </cell>
        </row>
        <row r="78">
          <cell r="B78">
            <v>4116</v>
          </cell>
          <cell r="C78" t="str">
            <v>BUNEL</v>
          </cell>
          <cell r="D78" t="str">
            <v>Killyan</v>
          </cell>
          <cell r="E78" t="str">
            <v>BG LN</v>
          </cell>
          <cell r="F78" t="str">
            <v>G</v>
          </cell>
          <cell r="G78" t="str">
            <v>LE NEUBOURG</v>
          </cell>
          <cell r="H78" t="str">
            <v>P. CORNEILLE</v>
          </cell>
        </row>
        <row r="79">
          <cell r="B79">
            <v>4132</v>
          </cell>
          <cell r="C79" t="str">
            <v>CARLI</v>
          </cell>
          <cell r="D79" t="str">
            <v>Valentin</v>
          </cell>
          <cell r="E79" t="str">
            <v>MG LN</v>
          </cell>
          <cell r="F79" t="str">
            <v>G</v>
          </cell>
          <cell r="G79" t="str">
            <v>LE NEUBOURG</v>
          </cell>
          <cell r="H79" t="str">
            <v>P. CORNEILLE</v>
          </cell>
        </row>
        <row r="80">
          <cell r="B80">
            <v>4133</v>
          </cell>
          <cell r="C80" t="str">
            <v>CARLO</v>
          </cell>
          <cell r="D80" t="str">
            <v>Mallaury</v>
          </cell>
          <cell r="E80" t="str">
            <v>MF LN</v>
          </cell>
          <cell r="F80" t="str">
            <v>F</v>
          </cell>
          <cell r="G80" t="str">
            <v>LE NEUBOURG</v>
          </cell>
          <cell r="H80" t="str">
            <v>P. CORNEILLE</v>
          </cell>
        </row>
        <row r="81">
          <cell r="B81">
            <v>4136</v>
          </cell>
          <cell r="C81" t="str">
            <v>CARPENTIER</v>
          </cell>
          <cell r="D81" t="str">
            <v>Victoire</v>
          </cell>
          <cell r="E81" t="str">
            <v>CF LN</v>
          </cell>
          <cell r="F81" t="str">
            <v>F</v>
          </cell>
          <cell r="G81" t="str">
            <v>LE NEUBOURG</v>
          </cell>
          <cell r="H81" t="str">
            <v>P. CORNEILLE</v>
          </cell>
        </row>
        <row r="82">
          <cell r="B82">
            <v>4144</v>
          </cell>
          <cell r="C82" t="str">
            <v>CERBONNE</v>
          </cell>
          <cell r="D82" t="str">
            <v>Helia</v>
          </cell>
          <cell r="E82" t="str">
            <v>MF LN</v>
          </cell>
          <cell r="F82" t="str">
            <v>F</v>
          </cell>
          <cell r="G82" t="str">
            <v>LE NEUBOURG</v>
          </cell>
          <cell r="H82" t="str">
            <v>P. CORNEILLE</v>
          </cell>
        </row>
        <row r="83">
          <cell r="B83">
            <v>4149</v>
          </cell>
          <cell r="C83" t="str">
            <v>CHARPIN</v>
          </cell>
          <cell r="D83" t="str">
            <v>Clémence</v>
          </cell>
          <cell r="E83" t="str">
            <v>BF LN</v>
          </cell>
          <cell r="F83" t="str">
            <v>F</v>
          </cell>
          <cell r="G83" t="str">
            <v>LE NEUBOURG</v>
          </cell>
          <cell r="H83" t="str">
            <v>P. CORNEILLE</v>
          </cell>
        </row>
        <row r="84">
          <cell r="B84">
            <v>4154</v>
          </cell>
          <cell r="C84" t="str">
            <v>CHAUVIN</v>
          </cell>
          <cell r="D84" t="str">
            <v>Maxime</v>
          </cell>
          <cell r="E84" t="str">
            <v>BG LN</v>
          </cell>
          <cell r="F84" t="str">
            <v>G</v>
          </cell>
          <cell r="G84" t="str">
            <v>LE NEUBOURG</v>
          </cell>
          <cell r="H84" t="str">
            <v>P. CORNEILLE</v>
          </cell>
        </row>
        <row r="85">
          <cell r="B85">
            <v>4155</v>
          </cell>
          <cell r="C85" t="str">
            <v>CHAUVIN</v>
          </cell>
          <cell r="D85" t="str">
            <v>Vivien</v>
          </cell>
          <cell r="E85" t="str">
            <v>BG LN</v>
          </cell>
          <cell r="F85" t="str">
            <v>G</v>
          </cell>
          <cell r="G85" t="str">
            <v>LE NEUBOURG</v>
          </cell>
          <cell r="H85" t="str">
            <v>P. CORNEILLE</v>
          </cell>
        </row>
        <row r="86">
          <cell r="B86">
            <v>4160</v>
          </cell>
          <cell r="C86" t="str">
            <v>CHESNEL</v>
          </cell>
          <cell r="D86" t="str">
            <v>Clémentine</v>
          </cell>
          <cell r="E86" t="str">
            <v>BF LN</v>
          </cell>
          <cell r="F86" t="str">
            <v>F</v>
          </cell>
          <cell r="G86" t="str">
            <v>LE NEUBOURG</v>
          </cell>
          <cell r="H86" t="str">
            <v>P. CORNEILLE</v>
          </cell>
        </row>
        <row r="87">
          <cell r="B87">
            <v>4162</v>
          </cell>
          <cell r="C87" t="str">
            <v>CHEVALLIER</v>
          </cell>
          <cell r="D87" t="str">
            <v>Cyril</v>
          </cell>
          <cell r="E87" t="str">
            <v>CG LN</v>
          </cell>
          <cell r="F87" t="str">
            <v>G</v>
          </cell>
          <cell r="G87" t="str">
            <v>LE NEUBOURG</v>
          </cell>
          <cell r="H87" t="str">
            <v>P. CORNEILLE</v>
          </cell>
        </row>
        <row r="88">
          <cell r="B88">
            <v>4169</v>
          </cell>
          <cell r="C88" t="str">
            <v>COLIN</v>
          </cell>
          <cell r="D88" t="str">
            <v>Joshua</v>
          </cell>
          <cell r="E88" t="str">
            <v>BG LN</v>
          </cell>
          <cell r="F88" t="str">
            <v>G</v>
          </cell>
          <cell r="G88" t="str">
            <v>LE NEUBOURG</v>
          </cell>
          <cell r="H88" t="str">
            <v>P. CORNEILLE</v>
          </cell>
        </row>
        <row r="89">
          <cell r="B89">
            <v>4176</v>
          </cell>
          <cell r="C89" t="str">
            <v>CORDOBA</v>
          </cell>
          <cell r="D89" t="str">
            <v>Raphael</v>
          </cell>
          <cell r="E89" t="str">
            <v>MG LN</v>
          </cell>
          <cell r="F89" t="str">
            <v>G</v>
          </cell>
          <cell r="G89" t="str">
            <v>LE NEUBOURG</v>
          </cell>
          <cell r="H89" t="str">
            <v>P. CORNEILLE</v>
          </cell>
        </row>
        <row r="90">
          <cell r="B90">
            <v>4181</v>
          </cell>
          <cell r="C90" t="str">
            <v>COTTARD</v>
          </cell>
          <cell r="D90" t="str">
            <v>Quentin</v>
          </cell>
          <cell r="E90" t="str">
            <v>MG LN</v>
          </cell>
          <cell r="F90" t="str">
            <v>G</v>
          </cell>
          <cell r="G90" t="str">
            <v>LE NEUBOURG</v>
          </cell>
          <cell r="H90" t="str">
            <v>P. CORNEILLE</v>
          </cell>
        </row>
        <row r="91">
          <cell r="B91">
            <v>4184</v>
          </cell>
          <cell r="C91" t="str">
            <v>COURCIER</v>
          </cell>
          <cell r="D91" t="str">
            <v>Laura</v>
          </cell>
          <cell r="E91" t="str">
            <v>CF LN</v>
          </cell>
          <cell r="F91" t="str">
            <v>F</v>
          </cell>
          <cell r="G91" t="str">
            <v>LE NEUBOURG</v>
          </cell>
          <cell r="H91" t="str">
            <v>P. CORNEILLE</v>
          </cell>
        </row>
        <row r="92">
          <cell r="B92">
            <v>4186</v>
          </cell>
          <cell r="C92" t="str">
            <v>COURNEDE</v>
          </cell>
          <cell r="D92" t="str">
            <v>Charlotte</v>
          </cell>
          <cell r="E92" t="str">
            <v>BF LN</v>
          </cell>
          <cell r="F92" t="str">
            <v>F</v>
          </cell>
          <cell r="G92" t="str">
            <v>LE NEUBOURG</v>
          </cell>
          <cell r="H92" t="str">
            <v>P. CORNEILLE</v>
          </cell>
        </row>
        <row r="93">
          <cell r="B93">
            <v>4187</v>
          </cell>
          <cell r="C93" t="str">
            <v>COURNEDE</v>
          </cell>
          <cell r="D93" t="str">
            <v>Léa</v>
          </cell>
          <cell r="E93" t="str">
            <v>BF LN</v>
          </cell>
          <cell r="F93" t="str">
            <v>F</v>
          </cell>
          <cell r="G93" t="str">
            <v>LE NEUBOURG</v>
          </cell>
          <cell r="H93" t="str">
            <v>P. CORNEILLE</v>
          </cell>
        </row>
        <row r="94">
          <cell r="B94">
            <v>4195</v>
          </cell>
          <cell r="C94" t="str">
            <v>CRIQUIOCHE</v>
          </cell>
          <cell r="D94" t="str">
            <v>Alexandre</v>
          </cell>
          <cell r="E94" t="str">
            <v>MG LN</v>
          </cell>
          <cell r="F94" t="str">
            <v>G</v>
          </cell>
          <cell r="G94" t="str">
            <v>LE NEUBOURG</v>
          </cell>
          <cell r="H94" t="str">
            <v>P. CORNEILLE</v>
          </cell>
        </row>
        <row r="95">
          <cell r="B95">
            <v>4199</v>
          </cell>
          <cell r="C95" t="str">
            <v>CUDORGE</v>
          </cell>
          <cell r="D95" t="str">
            <v>Angelique</v>
          </cell>
          <cell r="E95" t="str">
            <v>MF LN</v>
          </cell>
          <cell r="F95" t="str">
            <v>F</v>
          </cell>
          <cell r="G95" t="str">
            <v>LE NEUBOURG</v>
          </cell>
          <cell r="H95" t="str">
            <v>P. CORNEILLE</v>
          </cell>
        </row>
        <row r="96">
          <cell r="B96">
            <v>4201</v>
          </cell>
          <cell r="C96" t="str">
            <v>DA COSTA SILVA</v>
          </cell>
          <cell r="D96" t="str">
            <v>Dorian</v>
          </cell>
          <cell r="E96" t="str">
            <v>BG LN</v>
          </cell>
          <cell r="F96" t="str">
            <v>G</v>
          </cell>
          <cell r="G96" t="str">
            <v>LE NEUBOURG</v>
          </cell>
          <cell r="H96" t="str">
            <v>P. CORNEILLE</v>
          </cell>
        </row>
        <row r="97">
          <cell r="B97">
            <v>4205</v>
          </cell>
          <cell r="C97" t="str">
            <v>DAJON</v>
          </cell>
          <cell r="D97" t="str">
            <v>Ophelie</v>
          </cell>
          <cell r="E97" t="str">
            <v>MF LN</v>
          </cell>
          <cell r="F97" t="str">
            <v>F</v>
          </cell>
          <cell r="G97" t="str">
            <v>LE NEUBOURG</v>
          </cell>
          <cell r="H97" t="str">
            <v>P. CORNEILLE</v>
          </cell>
        </row>
        <row r="98">
          <cell r="B98">
            <v>4209</v>
          </cell>
          <cell r="C98" t="str">
            <v>DARTY</v>
          </cell>
          <cell r="D98" t="str">
            <v>Florine</v>
          </cell>
          <cell r="E98" t="str">
            <v>MF LN</v>
          </cell>
          <cell r="F98" t="str">
            <v>F</v>
          </cell>
          <cell r="G98" t="str">
            <v>LE NEUBOURG</v>
          </cell>
          <cell r="H98" t="str">
            <v>P. CORNEILLE</v>
          </cell>
        </row>
        <row r="99">
          <cell r="B99">
            <v>4226</v>
          </cell>
          <cell r="C99" t="str">
            <v>DELAMARE</v>
          </cell>
          <cell r="D99" t="str">
            <v>Marie</v>
          </cell>
          <cell r="E99" t="str">
            <v>MF LN</v>
          </cell>
          <cell r="F99" t="str">
            <v>F</v>
          </cell>
          <cell r="G99" t="str">
            <v>LE NEUBOURG</v>
          </cell>
          <cell r="H99" t="str">
            <v>P. CORNEILLE</v>
          </cell>
        </row>
        <row r="100">
          <cell r="B100">
            <v>4227</v>
          </cell>
          <cell r="C100" t="str">
            <v>DELAMARE</v>
          </cell>
          <cell r="D100" t="str">
            <v>Nicolas</v>
          </cell>
          <cell r="E100" t="str">
            <v>BG LN</v>
          </cell>
          <cell r="F100" t="str">
            <v>G</v>
          </cell>
          <cell r="G100" t="str">
            <v>LE NEUBOURG</v>
          </cell>
          <cell r="H100" t="str">
            <v>P. CORNEILLE</v>
          </cell>
        </row>
        <row r="101">
          <cell r="B101">
            <v>4231</v>
          </cell>
          <cell r="C101" t="str">
            <v>DELASSUS</v>
          </cell>
          <cell r="D101" t="str">
            <v>Corentin</v>
          </cell>
          <cell r="E101" t="str">
            <v>MG LN</v>
          </cell>
          <cell r="F101" t="str">
            <v>G</v>
          </cell>
          <cell r="G101" t="str">
            <v>LE NEUBOURG</v>
          </cell>
          <cell r="H101" t="str">
            <v>P. CORNEILLE</v>
          </cell>
        </row>
        <row r="102">
          <cell r="B102">
            <v>4242</v>
          </cell>
          <cell r="C102" t="str">
            <v>DEPARROIS</v>
          </cell>
          <cell r="D102" t="str">
            <v>Julien</v>
          </cell>
          <cell r="E102" t="str">
            <v>MG LN</v>
          </cell>
          <cell r="F102" t="str">
            <v>G</v>
          </cell>
          <cell r="G102" t="str">
            <v>LE NEUBOURG</v>
          </cell>
          <cell r="H102" t="str">
            <v>P. CORNEILLE</v>
          </cell>
        </row>
        <row r="103">
          <cell r="B103">
            <v>4246</v>
          </cell>
          <cell r="C103" t="str">
            <v>DEROUET</v>
          </cell>
          <cell r="D103" t="str">
            <v>Madison</v>
          </cell>
          <cell r="E103" t="str">
            <v>MF LN</v>
          </cell>
          <cell r="F103" t="str">
            <v>F</v>
          </cell>
          <cell r="G103" t="str">
            <v>LE NEUBOURG</v>
          </cell>
          <cell r="H103" t="str">
            <v>P. CORNEILLE</v>
          </cell>
        </row>
        <row r="104">
          <cell r="B104">
            <v>4249</v>
          </cell>
          <cell r="C104" t="str">
            <v>DESMONTS</v>
          </cell>
          <cell r="D104" t="str">
            <v>Loïc</v>
          </cell>
          <cell r="E104" t="str">
            <v>BG LN</v>
          </cell>
          <cell r="F104" t="str">
            <v>G</v>
          </cell>
          <cell r="G104" t="str">
            <v>LE NEUBOURG</v>
          </cell>
          <cell r="H104" t="str">
            <v>P. CORNEILLE</v>
          </cell>
        </row>
        <row r="105">
          <cell r="B105">
            <v>4250</v>
          </cell>
          <cell r="C105" t="str">
            <v>DEVAUX - BEAUCOUSIN</v>
          </cell>
          <cell r="D105" t="str">
            <v>Kinnie</v>
          </cell>
          <cell r="E105" t="str">
            <v>MF LN</v>
          </cell>
          <cell r="F105" t="str">
            <v>F</v>
          </cell>
          <cell r="G105" t="str">
            <v>LE NEUBOURG</v>
          </cell>
          <cell r="H105" t="str">
            <v>P. CORNEILLE</v>
          </cell>
        </row>
        <row r="106">
          <cell r="B106">
            <v>4252</v>
          </cell>
          <cell r="C106" t="str">
            <v>DEWILDE</v>
          </cell>
          <cell r="D106" t="str">
            <v>Sonny</v>
          </cell>
          <cell r="E106" t="str">
            <v>MG LN</v>
          </cell>
          <cell r="F106" t="str">
            <v>G</v>
          </cell>
          <cell r="G106" t="str">
            <v>LE NEUBOURG</v>
          </cell>
          <cell r="H106" t="str">
            <v>P. CORNEILLE</v>
          </cell>
        </row>
        <row r="107">
          <cell r="B107">
            <v>4263</v>
          </cell>
          <cell r="C107" t="str">
            <v>DOUCET</v>
          </cell>
          <cell r="D107" t="str">
            <v>Charlène</v>
          </cell>
          <cell r="E107" t="str">
            <v>BF LN</v>
          </cell>
          <cell r="F107" t="str">
            <v>F</v>
          </cell>
          <cell r="G107" t="str">
            <v>LE NEUBOURG</v>
          </cell>
          <cell r="H107" t="str">
            <v>P. CORNEILLE</v>
          </cell>
        </row>
        <row r="108">
          <cell r="B108">
            <v>4269</v>
          </cell>
          <cell r="C108" t="str">
            <v>DUBOURG</v>
          </cell>
          <cell r="D108" t="str">
            <v>Fanny</v>
          </cell>
          <cell r="E108" t="str">
            <v>CF LN</v>
          </cell>
          <cell r="F108" t="str">
            <v>F</v>
          </cell>
          <cell r="G108" t="str">
            <v>LE NEUBOURG</v>
          </cell>
          <cell r="H108" t="str">
            <v>P. CORNEILLE</v>
          </cell>
        </row>
        <row r="109">
          <cell r="B109">
            <v>4272</v>
          </cell>
          <cell r="C109" t="str">
            <v>DUCLOS</v>
          </cell>
          <cell r="D109" t="str">
            <v>Léa</v>
          </cell>
          <cell r="E109" t="str">
            <v>BF LN</v>
          </cell>
          <cell r="F109" t="str">
            <v>F</v>
          </cell>
          <cell r="G109" t="str">
            <v>LE NEUBOURG</v>
          </cell>
          <cell r="H109" t="str">
            <v>P. CORNEILLE</v>
          </cell>
        </row>
        <row r="110">
          <cell r="B110">
            <v>4274</v>
          </cell>
          <cell r="C110" t="str">
            <v>DUFOUR</v>
          </cell>
          <cell r="D110" t="str">
            <v>Laura</v>
          </cell>
          <cell r="E110" t="str">
            <v>BF LN</v>
          </cell>
          <cell r="F110" t="str">
            <v>F</v>
          </cell>
          <cell r="G110" t="str">
            <v>LE NEUBOURG</v>
          </cell>
          <cell r="H110" t="str">
            <v>P. CORNEILLE</v>
          </cell>
        </row>
        <row r="111">
          <cell r="B111">
            <v>4278</v>
          </cell>
          <cell r="C111" t="str">
            <v>DULOUARD</v>
          </cell>
          <cell r="D111" t="str">
            <v>Jean Francois</v>
          </cell>
          <cell r="E111" t="str">
            <v>MG LN</v>
          </cell>
          <cell r="F111" t="str">
            <v>G</v>
          </cell>
          <cell r="G111" t="str">
            <v>LE NEUBOURG</v>
          </cell>
          <cell r="H111" t="str">
            <v>P. CORNEILLE</v>
          </cell>
        </row>
        <row r="112">
          <cell r="B112">
            <v>4279</v>
          </cell>
          <cell r="C112" t="str">
            <v>DULOUARD</v>
          </cell>
          <cell r="D112" t="str">
            <v>Olivier</v>
          </cell>
          <cell r="E112" t="str">
            <v>MG LN</v>
          </cell>
          <cell r="F112" t="str">
            <v>G</v>
          </cell>
          <cell r="G112" t="str">
            <v>LE NEUBOURG</v>
          </cell>
          <cell r="H112" t="str">
            <v>P. CORNEILLE</v>
          </cell>
        </row>
        <row r="113">
          <cell r="B113">
            <v>4284</v>
          </cell>
          <cell r="C113" t="str">
            <v>DUSCH</v>
          </cell>
          <cell r="D113" t="str">
            <v>Esteban</v>
          </cell>
          <cell r="E113" t="str">
            <v>MG LN</v>
          </cell>
          <cell r="F113" t="str">
            <v>G</v>
          </cell>
          <cell r="G113" t="str">
            <v>LE NEUBOURG</v>
          </cell>
          <cell r="H113" t="str">
            <v>P. CORNEILLE</v>
          </cell>
        </row>
        <row r="114">
          <cell r="B114">
            <v>4285</v>
          </cell>
          <cell r="C114" t="str">
            <v>DUSEHU</v>
          </cell>
          <cell r="D114" t="str">
            <v>Pierre</v>
          </cell>
          <cell r="E114" t="str">
            <v>MG LN</v>
          </cell>
          <cell r="F114" t="str">
            <v>G</v>
          </cell>
          <cell r="G114" t="str">
            <v>LE NEUBOURG</v>
          </cell>
          <cell r="H114" t="str">
            <v>P. CORNEILLE</v>
          </cell>
        </row>
        <row r="115">
          <cell r="B115">
            <v>4286</v>
          </cell>
          <cell r="C115" t="str">
            <v>DUSEHU</v>
          </cell>
          <cell r="D115" t="str">
            <v>Yann</v>
          </cell>
          <cell r="E115" t="str">
            <v>BG LN</v>
          </cell>
          <cell r="F115" t="str">
            <v>G</v>
          </cell>
          <cell r="G115" t="str">
            <v>LE NEUBOURG</v>
          </cell>
          <cell r="H115" t="str">
            <v>P. CORNEILLE</v>
          </cell>
        </row>
        <row r="116">
          <cell r="B116">
            <v>4289</v>
          </cell>
          <cell r="C116" t="str">
            <v>DUVAL</v>
          </cell>
          <cell r="D116" t="str">
            <v>Pauline</v>
          </cell>
          <cell r="E116" t="str">
            <v>MF LN</v>
          </cell>
          <cell r="F116" t="str">
            <v>F</v>
          </cell>
          <cell r="G116" t="str">
            <v>LE NEUBOURG</v>
          </cell>
          <cell r="H116" t="str">
            <v>P. CORNEILLE</v>
          </cell>
        </row>
        <row r="117">
          <cell r="B117">
            <v>4291</v>
          </cell>
          <cell r="C117" t="str">
            <v>ENGUEHARD</v>
          </cell>
          <cell r="D117" t="str">
            <v>Kevin</v>
          </cell>
          <cell r="E117" t="str">
            <v>MG LN</v>
          </cell>
          <cell r="F117" t="str">
            <v>G</v>
          </cell>
          <cell r="G117" t="str">
            <v>LE NEUBOURG</v>
          </cell>
          <cell r="H117" t="str">
            <v>P. CORNEILLE</v>
          </cell>
        </row>
        <row r="118">
          <cell r="B118">
            <v>4294</v>
          </cell>
          <cell r="C118" t="str">
            <v>ERNOULT</v>
          </cell>
          <cell r="D118" t="str">
            <v>Caroline</v>
          </cell>
          <cell r="E118" t="str">
            <v>MF LN</v>
          </cell>
          <cell r="F118" t="str">
            <v>F</v>
          </cell>
          <cell r="G118" t="str">
            <v>LE NEUBOURG</v>
          </cell>
          <cell r="H118" t="str">
            <v>P. CORNEILLE</v>
          </cell>
        </row>
        <row r="119">
          <cell r="B119">
            <v>4295</v>
          </cell>
          <cell r="C119" t="str">
            <v>EUDELINE</v>
          </cell>
          <cell r="D119" t="str">
            <v>Paul</v>
          </cell>
          <cell r="E119" t="str">
            <v>BG LN</v>
          </cell>
          <cell r="F119" t="str">
            <v>G</v>
          </cell>
          <cell r="G119" t="str">
            <v>LE NEUBOURG</v>
          </cell>
          <cell r="H119" t="str">
            <v>P. CORNEILLE</v>
          </cell>
        </row>
        <row r="120">
          <cell r="B120">
            <v>4308</v>
          </cell>
          <cell r="C120" t="str">
            <v>FLORET</v>
          </cell>
          <cell r="D120" t="str">
            <v>Marine</v>
          </cell>
          <cell r="E120" t="str">
            <v>MF LN</v>
          </cell>
          <cell r="F120" t="str">
            <v>F</v>
          </cell>
          <cell r="G120" t="str">
            <v>LE NEUBOURG</v>
          </cell>
          <cell r="H120" t="str">
            <v>P. CORNEILLE</v>
          </cell>
        </row>
        <row r="121">
          <cell r="B121">
            <v>4309</v>
          </cell>
          <cell r="C121" t="str">
            <v>FONTAINE</v>
          </cell>
          <cell r="D121" t="str">
            <v>Vincent</v>
          </cell>
          <cell r="E121" t="str">
            <v>CG LN</v>
          </cell>
          <cell r="F121" t="str">
            <v>G</v>
          </cell>
          <cell r="G121" t="str">
            <v>LE NEUBOURG</v>
          </cell>
          <cell r="H121" t="str">
            <v>P. CORNEILLE</v>
          </cell>
        </row>
        <row r="122">
          <cell r="B122">
            <v>4311</v>
          </cell>
          <cell r="C122" t="str">
            <v>FOREY</v>
          </cell>
          <cell r="D122" t="str">
            <v>Simon</v>
          </cell>
          <cell r="E122" t="str">
            <v>BG LN</v>
          </cell>
          <cell r="F122" t="str">
            <v>G</v>
          </cell>
          <cell r="G122" t="str">
            <v>LE NEUBOURG</v>
          </cell>
          <cell r="H122" t="str">
            <v>P. CORNEILLE</v>
          </cell>
        </row>
        <row r="123">
          <cell r="B123">
            <v>4318</v>
          </cell>
          <cell r="C123" t="str">
            <v>FOUTREL</v>
          </cell>
          <cell r="D123" t="str">
            <v>Nathan</v>
          </cell>
          <cell r="E123" t="str">
            <v>MG LN</v>
          </cell>
          <cell r="F123" t="str">
            <v>G</v>
          </cell>
          <cell r="G123" t="str">
            <v>LE NEUBOURG</v>
          </cell>
          <cell r="H123" t="str">
            <v>P. CORNEILLE</v>
          </cell>
        </row>
        <row r="124">
          <cell r="B124">
            <v>4319</v>
          </cell>
          <cell r="C124" t="str">
            <v>FREBERT</v>
          </cell>
          <cell r="D124" t="str">
            <v>Melanie</v>
          </cell>
          <cell r="E124" t="str">
            <v>CF LN</v>
          </cell>
          <cell r="F124" t="str">
            <v>F</v>
          </cell>
          <cell r="G124" t="str">
            <v>LE NEUBOURG</v>
          </cell>
          <cell r="H124" t="str">
            <v>P. CORNEILLE</v>
          </cell>
        </row>
        <row r="125">
          <cell r="B125">
            <v>4332</v>
          </cell>
          <cell r="C125" t="str">
            <v>GASTEBOIS</v>
          </cell>
          <cell r="D125" t="str">
            <v>Caroline</v>
          </cell>
          <cell r="E125" t="str">
            <v>BF LN</v>
          </cell>
          <cell r="F125" t="str">
            <v>F</v>
          </cell>
          <cell r="G125" t="str">
            <v>LE NEUBOURG</v>
          </cell>
          <cell r="H125" t="str">
            <v>P. CORNEILLE</v>
          </cell>
        </row>
        <row r="126">
          <cell r="B126">
            <v>4335</v>
          </cell>
          <cell r="C126" t="str">
            <v>GAVARD-GONGALLUD</v>
          </cell>
          <cell r="D126" t="str">
            <v>Melanie</v>
          </cell>
          <cell r="E126" t="str">
            <v>MF LN</v>
          </cell>
          <cell r="F126" t="str">
            <v>F</v>
          </cell>
          <cell r="G126" t="str">
            <v>LE NEUBOURG</v>
          </cell>
          <cell r="H126" t="str">
            <v>P. CORNEILLE</v>
          </cell>
        </row>
        <row r="127">
          <cell r="B127">
            <v>4344</v>
          </cell>
          <cell r="C127" t="str">
            <v>GIRARD</v>
          </cell>
          <cell r="D127" t="str">
            <v>Pauline</v>
          </cell>
          <cell r="E127" t="str">
            <v>MF LN</v>
          </cell>
          <cell r="F127" t="str">
            <v>F</v>
          </cell>
          <cell r="G127" t="str">
            <v>LE NEUBOURG</v>
          </cell>
          <cell r="H127" t="str">
            <v>P. CORNEILLE</v>
          </cell>
        </row>
        <row r="128">
          <cell r="B128">
            <v>4345</v>
          </cell>
          <cell r="C128" t="str">
            <v>GIRAUD</v>
          </cell>
          <cell r="D128" t="str">
            <v>Noémie</v>
          </cell>
          <cell r="E128" t="str">
            <v>BF LN</v>
          </cell>
          <cell r="F128" t="str">
            <v>F</v>
          </cell>
          <cell r="G128" t="str">
            <v>LE NEUBOURG</v>
          </cell>
          <cell r="H128" t="str">
            <v>P. CORNEILLE</v>
          </cell>
        </row>
        <row r="129">
          <cell r="B129">
            <v>4348</v>
          </cell>
          <cell r="C129" t="str">
            <v>GODEFROY</v>
          </cell>
          <cell r="D129" t="str">
            <v>Aldrick</v>
          </cell>
          <cell r="E129" t="str">
            <v>BG LN</v>
          </cell>
          <cell r="F129" t="str">
            <v>G</v>
          </cell>
          <cell r="G129" t="str">
            <v>LE NEUBOURG</v>
          </cell>
          <cell r="H129" t="str">
            <v>P. CORNEILLE</v>
          </cell>
        </row>
        <row r="130">
          <cell r="B130">
            <v>4349</v>
          </cell>
          <cell r="C130" t="str">
            <v>GODEY</v>
          </cell>
          <cell r="D130" t="str">
            <v>Agathe</v>
          </cell>
          <cell r="E130" t="str">
            <v>MF LN</v>
          </cell>
          <cell r="F130" t="str">
            <v>F</v>
          </cell>
          <cell r="G130" t="str">
            <v>LE NEUBOURG</v>
          </cell>
          <cell r="H130" t="str">
            <v>P. CORNEILLE</v>
          </cell>
        </row>
        <row r="131">
          <cell r="B131">
            <v>4351</v>
          </cell>
          <cell r="C131" t="str">
            <v>GOETZ</v>
          </cell>
          <cell r="D131" t="str">
            <v>Clemence</v>
          </cell>
          <cell r="E131" t="str">
            <v>MF LN</v>
          </cell>
          <cell r="F131" t="str">
            <v>F</v>
          </cell>
          <cell r="G131" t="str">
            <v>LE NEUBOURG</v>
          </cell>
          <cell r="H131" t="str">
            <v>P. CORNEILLE</v>
          </cell>
        </row>
        <row r="132">
          <cell r="B132">
            <v>4359</v>
          </cell>
          <cell r="C132" t="str">
            <v>GOUAS</v>
          </cell>
          <cell r="D132" t="str">
            <v>Camille</v>
          </cell>
          <cell r="E132" t="str">
            <v>BF LN</v>
          </cell>
          <cell r="F132" t="str">
            <v>F</v>
          </cell>
          <cell r="G132" t="str">
            <v>LE NEUBOURG</v>
          </cell>
          <cell r="H132" t="str">
            <v>P. CORNEILLE</v>
          </cell>
        </row>
        <row r="133">
          <cell r="B133">
            <v>4360</v>
          </cell>
          <cell r="C133" t="str">
            <v>GOUJARD</v>
          </cell>
          <cell r="D133" t="str">
            <v>Tristan</v>
          </cell>
          <cell r="E133" t="str">
            <v>MG LN</v>
          </cell>
          <cell r="F133" t="str">
            <v>G</v>
          </cell>
          <cell r="G133" t="str">
            <v>LE NEUBOURG</v>
          </cell>
          <cell r="H133" t="str">
            <v>P. CORNEILLE</v>
          </cell>
        </row>
        <row r="134">
          <cell r="B134">
            <v>4363</v>
          </cell>
          <cell r="C134" t="str">
            <v>GOUPILLIERES</v>
          </cell>
          <cell r="D134" t="str">
            <v>Marion</v>
          </cell>
          <cell r="E134" t="str">
            <v>MF LN</v>
          </cell>
          <cell r="F134" t="str">
            <v>F</v>
          </cell>
          <cell r="G134" t="str">
            <v>LE NEUBOURG</v>
          </cell>
          <cell r="H134" t="str">
            <v>P. CORNEILLE</v>
          </cell>
        </row>
        <row r="135">
          <cell r="B135">
            <v>4365</v>
          </cell>
          <cell r="C135" t="str">
            <v>GRANVAL</v>
          </cell>
          <cell r="D135" t="str">
            <v>Léa</v>
          </cell>
          <cell r="E135" t="str">
            <v>BF LN</v>
          </cell>
          <cell r="F135" t="str">
            <v>F</v>
          </cell>
          <cell r="G135" t="str">
            <v>LE NEUBOURG</v>
          </cell>
          <cell r="H135" t="str">
            <v>P. CORNEILLE</v>
          </cell>
        </row>
        <row r="136">
          <cell r="B136">
            <v>4367</v>
          </cell>
          <cell r="C136" t="str">
            <v>GRENIER</v>
          </cell>
          <cell r="D136" t="str">
            <v>Quentin</v>
          </cell>
          <cell r="E136" t="str">
            <v>MG LN</v>
          </cell>
          <cell r="F136" t="str">
            <v>G</v>
          </cell>
          <cell r="G136" t="str">
            <v>LE NEUBOURG</v>
          </cell>
          <cell r="H136" t="str">
            <v>P. CORNEILLE</v>
          </cell>
        </row>
        <row r="137">
          <cell r="B137">
            <v>4368</v>
          </cell>
          <cell r="C137" t="str">
            <v>GRIMOIN</v>
          </cell>
          <cell r="D137" t="str">
            <v>Etienne</v>
          </cell>
          <cell r="E137" t="str">
            <v>MG LN</v>
          </cell>
          <cell r="F137" t="str">
            <v>G</v>
          </cell>
          <cell r="G137" t="str">
            <v>LE NEUBOURG</v>
          </cell>
          <cell r="H137" t="str">
            <v>P. CORNEILLE</v>
          </cell>
        </row>
        <row r="138">
          <cell r="B138">
            <v>4372</v>
          </cell>
          <cell r="C138" t="str">
            <v>GUERARD</v>
          </cell>
          <cell r="D138" t="str">
            <v>Clara</v>
          </cell>
          <cell r="E138" t="str">
            <v>MF LN</v>
          </cell>
          <cell r="F138" t="str">
            <v>F</v>
          </cell>
          <cell r="G138" t="str">
            <v>LE NEUBOURG</v>
          </cell>
          <cell r="H138" t="str">
            <v>P. CORNEILLE</v>
          </cell>
        </row>
        <row r="139">
          <cell r="B139">
            <v>4375</v>
          </cell>
          <cell r="C139" t="str">
            <v>GUHUR</v>
          </cell>
          <cell r="D139" t="str">
            <v>Quentin</v>
          </cell>
          <cell r="E139" t="str">
            <v>BG LN</v>
          </cell>
          <cell r="F139" t="str">
            <v>G</v>
          </cell>
          <cell r="G139" t="str">
            <v>LE NEUBOURG</v>
          </cell>
          <cell r="H139" t="str">
            <v>P. CORNEILLE</v>
          </cell>
        </row>
        <row r="140">
          <cell r="B140">
            <v>4376</v>
          </cell>
          <cell r="C140" t="str">
            <v>GUIBERT</v>
          </cell>
          <cell r="D140" t="str">
            <v>Arthur</v>
          </cell>
          <cell r="E140" t="str">
            <v>BG LN</v>
          </cell>
          <cell r="F140" t="str">
            <v>G</v>
          </cell>
          <cell r="G140" t="str">
            <v>LE NEUBOURG</v>
          </cell>
          <cell r="H140" t="str">
            <v>P. CORNEILLE</v>
          </cell>
        </row>
        <row r="141">
          <cell r="B141">
            <v>4382</v>
          </cell>
          <cell r="C141" t="str">
            <v>HACAULT</v>
          </cell>
          <cell r="D141" t="str">
            <v>Adrien</v>
          </cell>
          <cell r="E141" t="str">
            <v>CG LN</v>
          </cell>
          <cell r="F141" t="str">
            <v>G</v>
          </cell>
          <cell r="G141" t="str">
            <v>LE NEUBOURG</v>
          </cell>
          <cell r="H141" t="str">
            <v>P. CORNEILLE</v>
          </cell>
        </row>
        <row r="142">
          <cell r="B142">
            <v>4387</v>
          </cell>
          <cell r="C142" t="str">
            <v>HARDELAY</v>
          </cell>
          <cell r="D142" t="str">
            <v>Damien</v>
          </cell>
          <cell r="E142" t="str">
            <v>MG LN</v>
          </cell>
          <cell r="F142" t="str">
            <v>G</v>
          </cell>
          <cell r="G142" t="str">
            <v>LE NEUBOURG</v>
          </cell>
          <cell r="H142" t="str">
            <v>P. CORNEILLE</v>
          </cell>
        </row>
        <row r="143">
          <cell r="B143">
            <v>4389</v>
          </cell>
          <cell r="C143" t="str">
            <v>HASSAN</v>
          </cell>
          <cell r="D143" t="str">
            <v>Matysse</v>
          </cell>
          <cell r="E143" t="str">
            <v>BG LN</v>
          </cell>
          <cell r="F143" t="str">
            <v>G</v>
          </cell>
          <cell r="G143" t="str">
            <v>LE NEUBOURG</v>
          </cell>
          <cell r="H143" t="str">
            <v>P. CORNEILLE</v>
          </cell>
        </row>
        <row r="144">
          <cell r="B144">
            <v>4394</v>
          </cell>
          <cell r="C144" t="str">
            <v>HEDOUIN</v>
          </cell>
          <cell r="D144" t="str">
            <v>Jordan</v>
          </cell>
          <cell r="E144" t="str">
            <v>MG LN</v>
          </cell>
          <cell r="F144" t="str">
            <v>G</v>
          </cell>
          <cell r="G144" t="str">
            <v>LE NEUBOURG</v>
          </cell>
          <cell r="H144" t="str">
            <v>P. CORNEILLE</v>
          </cell>
        </row>
        <row r="145">
          <cell r="B145">
            <v>4395</v>
          </cell>
          <cell r="C145" t="str">
            <v>HEMMERLE</v>
          </cell>
          <cell r="D145" t="str">
            <v>Robin</v>
          </cell>
          <cell r="E145" t="str">
            <v>MG LN</v>
          </cell>
          <cell r="F145" t="str">
            <v>G</v>
          </cell>
          <cell r="G145" t="str">
            <v>LE NEUBOURG</v>
          </cell>
          <cell r="H145" t="str">
            <v>P. CORNEILLE</v>
          </cell>
        </row>
        <row r="146">
          <cell r="B146">
            <v>4409</v>
          </cell>
          <cell r="C146" t="str">
            <v>HORTIER</v>
          </cell>
          <cell r="D146" t="str">
            <v>Corentin</v>
          </cell>
          <cell r="E146" t="str">
            <v>MG LN</v>
          </cell>
          <cell r="F146" t="str">
            <v>G</v>
          </cell>
          <cell r="G146" t="str">
            <v>LE NEUBOURG</v>
          </cell>
          <cell r="H146" t="str">
            <v>P. CORNEILLE</v>
          </cell>
        </row>
        <row r="147">
          <cell r="B147">
            <v>4412</v>
          </cell>
          <cell r="C147" t="str">
            <v>HOUX</v>
          </cell>
          <cell r="D147" t="str">
            <v>Lucien</v>
          </cell>
          <cell r="E147" t="str">
            <v>MG LN</v>
          </cell>
          <cell r="F147" t="str">
            <v>G</v>
          </cell>
          <cell r="G147" t="str">
            <v>LE NEUBOURG</v>
          </cell>
          <cell r="H147" t="str">
            <v>P. CORNEILLE</v>
          </cell>
        </row>
        <row r="148">
          <cell r="B148">
            <v>4421</v>
          </cell>
          <cell r="C148" t="str">
            <v>JOLIBOIS</v>
          </cell>
          <cell r="D148" t="str">
            <v>Clément</v>
          </cell>
          <cell r="E148" t="str">
            <v>MG LN</v>
          </cell>
          <cell r="F148" t="str">
            <v>G</v>
          </cell>
          <cell r="G148" t="str">
            <v>LE NEUBOURG</v>
          </cell>
          <cell r="H148" t="str">
            <v>P. CORNEILLE</v>
          </cell>
        </row>
        <row r="149">
          <cell r="B149">
            <v>4422</v>
          </cell>
          <cell r="C149" t="str">
            <v>JOLY</v>
          </cell>
          <cell r="D149" t="str">
            <v>Chloé</v>
          </cell>
          <cell r="E149" t="str">
            <v>CF LN</v>
          </cell>
          <cell r="F149" t="str">
            <v>F</v>
          </cell>
          <cell r="G149" t="str">
            <v>LE NEUBOURG</v>
          </cell>
          <cell r="H149" t="str">
            <v>P. CORNEILLE</v>
          </cell>
        </row>
        <row r="150">
          <cell r="B150">
            <v>4426</v>
          </cell>
          <cell r="C150" t="str">
            <v>JOUVIN</v>
          </cell>
          <cell r="D150" t="str">
            <v>Jennifer</v>
          </cell>
          <cell r="E150" t="str">
            <v>MF LN</v>
          </cell>
          <cell r="F150" t="str">
            <v>F</v>
          </cell>
          <cell r="G150" t="str">
            <v>LE NEUBOURG</v>
          </cell>
          <cell r="H150" t="str">
            <v>P. CORNEILLE</v>
          </cell>
        </row>
        <row r="151">
          <cell r="B151">
            <v>4427</v>
          </cell>
          <cell r="C151" t="str">
            <v>JOVELIN</v>
          </cell>
          <cell r="D151" t="str">
            <v>Valentin</v>
          </cell>
          <cell r="E151" t="str">
            <v>CG LN</v>
          </cell>
          <cell r="F151" t="str">
            <v>G</v>
          </cell>
          <cell r="G151" t="str">
            <v>LE NEUBOURG</v>
          </cell>
          <cell r="H151" t="str">
            <v>P. CORNEILLE</v>
          </cell>
        </row>
        <row r="152">
          <cell r="B152">
            <v>4434</v>
          </cell>
          <cell r="C152" t="str">
            <v>KIEFFER</v>
          </cell>
          <cell r="D152" t="str">
            <v>Hugo</v>
          </cell>
          <cell r="E152" t="str">
            <v>BG LN</v>
          </cell>
          <cell r="F152" t="str">
            <v>G</v>
          </cell>
          <cell r="G152" t="str">
            <v>LE NEUBOURG</v>
          </cell>
          <cell r="H152" t="str">
            <v>P. CORNEILLE</v>
          </cell>
        </row>
        <row r="153">
          <cell r="B153">
            <v>4435</v>
          </cell>
          <cell r="C153" t="str">
            <v>KULHANEC</v>
          </cell>
          <cell r="D153" t="str">
            <v>Romain</v>
          </cell>
          <cell r="E153" t="str">
            <v>MG LN</v>
          </cell>
          <cell r="F153" t="str">
            <v>G</v>
          </cell>
          <cell r="G153" t="str">
            <v>LE NEUBOURG</v>
          </cell>
          <cell r="H153" t="str">
            <v>P. CORNEILLE</v>
          </cell>
        </row>
        <row r="154">
          <cell r="B154">
            <v>4444</v>
          </cell>
          <cell r="C154" t="str">
            <v>LALLEMAND</v>
          </cell>
          <cell r="D154" t="str">
            <v>Loïc</v>
          </cell>
          <cell r="E154" t="str">
            <v>BG LN</v>
          </cell>
          <cell r="F154" t="str">
            <v>G</v>
          </cell>
          <cell r="G154" t="str">
            <v>LE NEUBOURG</v>
          </cell>
          <cell r="H154" t="str">
            <v>P. CORNEILLE</v>
          </cell>
        </row>
        <row r="155">
          <cell r="B155">
            <v>4448</v>
          </cell>
          <cell r="C155" t="str">
            <v>LAMBART</v>
          </cell>
          <cell r="D155" t="str">
            <v>Andréa</v>
          </cell>
          <cell r="E155" t="str">
            <v>BF LN</v>
          </cell>
          <cell r="F155" t="str">
            <v>F</v>
          </cell>
          <cell r="G155" t="str">
            <v>LE NEUBOURG</v>
          </cell>
          <cell r="H155" t="str">
            <v>P. CORNEILLE</v>
          </cell>
        </row>
        <row r="156">
          <cell r="B156">
            <v>4458</v>
          </cell>
          <cell r="C156" t="str">
            <v>LASSARRE</v>
          </cell>
          <cell r="D156" t="str">
            <v>Lucas</v>
          </cell>
          <cell r="E156" t="str">
            <v>BG LN</v>
          </cell>
          <cell r="F156" t="str">
            <v>G</v>
          </cell>
          <cell r="G156" t="str">
            <v>LE NEUBOURG</v>
          </cell>
          <cell r="H156" t="str">
            <v>P. CORNEILLE</v>
          </cell>
        </row>
        <row r="157">
          <cell r="B157">
            <v>4461</v>
          </cell>
          <cell r="C157" t="str">
            <v>LAURENT</v>
          </cell>
          <cell r="D157" t="str">
            <v>Joffrey</v>
          </cell>
          <cell r="E157" t="str">
            <v>BG LN</v>
          </cell>
          <cell r="F157" t="str">
            <v>G</v>
          </cell>
          <cell r="G157" t="str">
            <v>LE NEUBOURG</v>
          </cell>
          <cell r="H157" t="str">
            <v>P. CORNEILLE</v>
          </cell>
        </row>
        <row r="158">
          <cell r="B158">
            <v>4463</v>
          </cell>
          <cell r="C158" t="str">
            <v>LE BER</v>
          </cell>
          <cell r="D158" t="str">
            <v>Hélène</v>
          </cell>
          <cell r="E158" t="str">
            <v>BF LN</v>
          </cell>
          <cell r="F158" t="str">
            <v>F</v>
          </cell>
          <cell r="G158" t="str">
            <v>LE NEUBOURG</v>
          </cell>
          <cell r="H158" t="str">
            <v>P. CORNEILLE</v>
          </cell>
        </row>
        <row r="159">
          <cell r="B159">
            <v>4467</v>
          </cell>
          <cell r="C159" t="str">
            <v>LE CREPS</v>
          </cell>
          <cell r="D159" t="str">
            <v>Paul</v>
          </cell>
          <cell r="E159" t="str">
            <v>BG LN</v>
          </cell>
          <cell r="F159" t="str">
            <v>G</v>
          </cell>
          <cell r="G159" t="str">
            <v>LE NEUBOURG</v>
          </cell>
          <cell r="H159" t="str">
            <v>P. CORNEILLE</v>
          </cell>
        </row>
        <row r="160">
          <cell r="B160">
            <v>4468</v>
          </cell>
          <cell r="C160" t="str">
            <v>LE DEVEHAT</v>
          </cell>
          <cell r="D160" t="str">
            <v>Marine</v>
          </cell>
          <cell r="E160" t="str">
            <v>MF LN</v>
          </cell>
          <cell r="F160" t="str">
            <v>F</v>
          </cell>
          <cell r="G160" t="str">
            <v>LE NEUBOURG</v>
          </cell>
          <cell r="H160" t="str">
            <v>P. CORNEILLE</v>
          </cell>
        </row>
        <row r="161">
          <cell r="B161">
            <v>4469</v>
          </cell>
          <cell r="C161" t="str">
            <v>LE DOUSSAL</v>
          </cell>
          <cell r="D161" t="str">
            <v>Amaury</v>
          </cell>
          <cell r="E161" t="str">
            <v>MG LN</v>
          </cell>
          <cell r="F161" t="str">
            <v>G</v>
          </cell>
          <cell r="G161" t="str">
            <v>LE NEUBOURG</v>
          </cell>
          <cell r="H161" t="str">
            <v>P. CORNEILLE</v>
          </cell>
        </row>
        <row r="162">
          <cell r="B162">
            <v>4470</v>
          </cell>
          <cell r="C162" t="str">
            <v>LE DOUSSAL</v>
          </cell>
          <cell r="D162" t="str">
            <v>Erwann</v>
          </cell>
          <cell r="E162" t="str">
            <v>BG LN</v>
          </cell>
          <cell r="F162" t="str">
            <v>G</v>
          </cell>
          <cell r="G162" t="str">
            <v>LE NEUBOURG</v>
          </cell>
          <cell r="H162" t="str">
            <v>P. CORNEILLE</v>
          </cell>
        </row>
        <row r="163">
          <cell r="B163">
            <v>4471</v>
          </cell>
          <cell r="C163" t="str">
            <v>LE GALL</v>
          </cell>
          <cell r="D163" t="str">
            <v>Lucie</v>
          </cell>
          <cell r="E163" t="str">
            <v>MG LN</v>
          </cell>
          <cell r="F163" t="str">
            <v>G</v>
          </cell>
          <cell r="G163" t="str">
            <v>LE NEUBOURG</v>
          </cell>
          <cell r="H163" t="str">
            <v>P. CORNEILLE</v>
          </cell>
        </row>
        <row r="164">
          <cell r="B164">
            <v>4472</v>
          </cell>
          <cell r="C164" t="str">
            <v>LE GALL</v>
          </cell>
          <cell r="D164" t="str">
            <v>Tanguy</v>
          </cell>
          <cell r="E164" t="str">
            <v>CG LN</v>
          </cell>
          <cell r="F164" t="str">
            <v>G</v>
          </cell>
          <cell r="G164" t="str">
            <v>LE NEUBOURG</v>
          </cell>
          <cell r="H164" t="str">
            <v>P. CORNEILLE</v>
          </cell>
        </row>
        <row r="165">
          <cell r="B165">
            <v>4474</v>
          </cell>
          <cell r="C165" t="str">
            <v>LE MERRER</v>
          </cell>
          <cell r="D165" t="str">
            <v>Lénaïg</v>
          </cell>
          <cell r="E165" t="str">
            <v>BF LN</v>
          </cell>
          <cell r="F165" t="str">
            <v>F</v>
          </cell>
          <cell r="G165" t="str">
            <v>LE NEUBOURG</v>
          </cell>
          <cell r="H165" t="str">
            <v>P. CORNEILLE</v>
          </cell>
        </row>
        <row r="166">
          <cell r="B166">
            <v>4478</v>
          </cell>
          <cell r="C166" t="str">
            <v>LEBLANC</v>
          </cell>
          <cell r="D166" t="str">
            <v>Camille</v>
          </cell>
          <cell r="E166" t="str">
            <v>MF LN</v>
          </cell>
          <cell r="F166" t="str">
            <v>F</v>
          </cell>
          <cell r="G166" t="str">
            <v>LE NEUBOURG</v>
          </cell>
          <cell r="H166" t="str">
            <v>P. CORNEILLE</v>
          </cell>
        </row>
        <row r="167">
          <cell r="B167">
            <v>4483</v>
          </cell>
          <cell r="C167" t="str">
            <v>LEBRUN</v>
          </cell>
          <cell r="D167" t="str">
            <v>Axel</v>
          </cell>
          <cell r="E167" t="str">
            <v>MG LN</v>
          </cell>
          <cell r="F167" t="str">
            <v>G</v>
          </cell>
          <cell r="G167" t="str">
            <v>LE NEUBOURG</v>
          </cell>
          <cell r="H167" t="str">
            <v>P. CORNEILLE</v>
          </cell>
        </row>
        <row r="168">
          <cell r="B168">
            <v>4484</v>
          </cell>
          <cell r="C168" t="str">
            <v>LECACHEUX</v>
          </cell>
          <cell r="D168" t="str">
            <v>Killian</v>
          </cell>
          <cell r="E168" t="str">
            <v>CG LN</v>
          </cell>
          <cell r="F168" t="str">
            <v>G</v>
          </cell>
          <cell r="G168" t="str">
            <v>LE NEUBOURG</v>
          </cell>
          <cell r="H168" t="str">
            <v>P. CORNEILLE</v>
          </cell>
        </row>
        <row r="169">
          <cell r="B169">
            <v>4490</v>
          </cell>
          <cell r="C169" t="str">
            <v>LECOLLIER</v>
          </cell>
          <cell r="D169" t="str">
            <v>Morgan</v>
          </cell>
          <cell r="E169" t="str">
            <v>MG LN</v>
          </cell>
          <cell r="F169" t="str">
            <v>G</v>
          </cell>
          <cell r="G169" t="str">
            <v>LE NEUBOURG</v>
          </cell>
          <cell r="H169" t="str">
            <v>P. CORNEILLE</v>
          </cell>
        </row>
        <row r="170">
          <cell r="B170">
            <v>4503</v>
          </cell>
          <cell r="C170" t="str">
            <v>LEFEVRE</v>
          </cell>
          <cell r="D170" t="str">
            <v>Pierre</v>
          </cell>
          <cell r="E170" t="str">
            <v>MG LN</v>
          </cell>
          <cell r="F170" t="str">
            <v>G</v>
          </cell>
          <cell r="G170" t="str">
            <v>LE NEUBOURG</v>
          </cell>
          <cell r="H170" t="str">
            <v>P. CORNEILLE</v>
          </cell>
        </row>
        <row r="171">
          <cell r="B171">
            <v>4505</v>
          </cell>
          <cell r="C171" t="str">
            <v>LEGENDRE</v>
          </cell>
          <cell r="D171" t="str">
            <v>Baptiste</v>
          </cell>
          <cell r="E171" t="str">
            <v>BG LN</v>
          </cell>
          <cell r="F171" t="str">
            <v>G</v>
          </cell>
          <cell r="G171" t="str">
            <v>LE NEUBOURG</v>
          </cell>
          <cell r="H171" t="str">
            <v>P. CORNEILLE</v>
          </cell>
        </row>
        <row r="172">
          <cell r="B172">
            <v>4512</v>
          </cell>
          <cell r="C172" t="str">
            <v>LEGUEDOIS</v>
          </cell>
          <cell r="D172" t="str">
            <v>Marine</v>
          </cell>
          <cell r="E172" t="str">
            <v>MF LN</v>
          </cell>
          <cell r="F172" t="str">
            <v>F</v>
          </cell>
          <cell r="G172" t="str">
            <v>LE NEUBOURG</v>
          </cell>
          <cell r="H172" t="str">
            <v>P. CORNEILLE</v>
          </cell>
        </row>
        <row r="173">
          <cell r="B173">
            <v>4519</v>
          </cell>
          <cell r="C173" t="str">
            <v>LEMASSON</v>
          </cell>
          <cell r="D173" t="str">
            <v>Justine</v>
          </cell>
          <cell r="E173" t="str">
            <v>CF LN</v>
          </cell>
          <cell r="F173" t="str">
            <v>F</v>
          </cell>
          <cell r="G173" t="str">
            <v>LE NEUBOURG</v>
          </cell>
          <cell r="H173" t="str">
            <v>P. CORNEILLE</v>
          </cell>
        </row>
        <row r="174">
          <cell r="B174">
            <v>4521</v>
          </cell>
          <cell r="C174" t="str">
            <v>LEMONNIER</v>
          </cell>
          <cell r="D174" t="str">
            <v>Thibaud</v>
          </cell>
          <cell r="E174" t="str">
            <v>BG LN</v>
          </cell>
          <cell r="F174" t="str">
            <v>G</v>
          </cell>
          <cell r="G174" t="str">
            <v>LE NEUBOURG</v>
          </cell>
          <cell r="H174" t="str">
            <v>P. CORNEILLE</v>
          </cell>
        </row>
        <row r="175">
          <cell r="B175">
            <v>4529</v>
          </cell>
          <cell r="C175" t="str">
            <v>LEROUGE</v>
          </cell>
          <cell r="D175" t="str">
            <v>Heloise</v>
          </cell>
          <cell r="E175" t="str">
            <v>MF LN</v>
          </cell>
          <cell r="F175" t="str">
            <v>F</v>
          </cell>
          <cell r="G175" t="str">
            <v>LE NEUBOURG</v>
          </cell>
          <cell r="H175" t="str">
            <v>P. CORNEILLE</v>
          </cell>
        </row>
        <row r="176">
          <cell r="B176">
            <v>4532</v>
          </cell>
          <cell r="C176" t="str">
            <v>LEROY</v>
          </cell>
          <cell r="D176" t="str">
            <v>Elodie</v>
          </cell>
          <cell r="E176" t="str">
            <v>MF LN</v>
          </cell>
          <cell r="F176" t="str">
            <v>F</v>
          </cell>
          <cell r="G176" t="str">
            <v>LE NEUBOURG</v>
          </cell>
          <cell r="H176" t="str">
            <v>P. CORNEILLE</v>
          </cell>
        </row>
        <row r="177">
          <cell r="B177">
            <v>4533</v>
          </cell>
          <cell r="C177" t="str">
            <v>LEROY</v>
          </cell>
          <cell r="D177" t="str">
            <v>Jérémy</v>
          </cell>
          <cell r="E177" t="str">
            <v>BG LN</v>
          </cell>
          <cell r="F177" t="str">
            <v>G</v>
          </cell>
          <cell r="G177" t="str">
            <v>LE NEUBOURG</v>
          </cell>
          <cell r="H177" t="str">
            <v>P. CORNEILLE</v>
          </cell>
        </row>
        <row r="178">
          <cell r="B178">
            <v>4534</v>
          </cell>
          <cell r="C178" t="str">
            <v>LEROY</v>
          </cell>
          <cell r="D178" t="str">
            <v>Johanna</v>
          </cell>
          <cell r="E178" t="str">
            <v>CF LN</v>
          </cell>
          <cell r="F178" t="str">
            <v>F</v>
          </cell>
          <cell r="G178" t="str">
            <v>LE NEUBOURG</v>
          </cell>
          <cell r="H178" t="str">
            <v>P. CORNEILLE</v>
          </cell>
        </row>
        <row r="179">
          <cell r="B179">
            <v>4535</v>
          </cell>
          <cell r="C179" t="str">
            <v>LEROY</v>
          </cell>
          <cell r="D179" t="str">
            <v>Manon</v>
          </cell>
          <cell r="E179" t="str">
            <v>CF LN</v>
          </cell>
          <cell r="F179" t="str">
            <v>F</v>
          </cell>
          <cell r="G179" t="str">
            <v>LE NEUBOURG</v>
          </cell>
          <cell r="H179" t="str">
            <v>P. CORNEILLE</v>
          </cell>
        </row>
        <row r="180">
          <cell r="B180">
            <v>4537</v>
          </cell>
          <cell r="C180" t="str">
            <v>LEROY</v>
          </cell>
          <cell r="D180" t="str">
            <v>Marion</v>
          </cell>
          <cell r="E180" t="str">
            <v>MF LN</v>
          </cell>
          <cell r="F180" t="str">
            <v>F</v>
          </cell>
          <cell r="G180" t="str">
            <v>LE NEUBOURG</v>
          </cell>
          <cell r="H180" t="str">
            <v>P. CORNEILLE</v>
          </cell>
        </row>
        <row r="181">
          <cell r="B181">
            <v>4540</v>
          </cell>
          <cell r="C181" t="str">
            <v>LESAGE</v>
          </cell>
          <cell r="D181" t="str">
            <v>Clément</v>
          </cell>
          <cell r="E181" t="str">
            <v>BG LN</v>
          </cell>
          <cell r="F181" t="str">
            <v>G</v>
          </cell>
          <cell r="G181" t="str">
            <v>LE NEUBOURG</v>
          </cell>
          <cell r="H181" t="str">
            <v>P. CORNEILLE</v>
          </cell>
        </row>
        <row r="182">
          <cell r="B182">
            <v>4544</v>
          </cell>
          <cell r="C182" t="str">
            <v>LETAILLEUR</v>
          </cell>
          <cell r="D182" t="str">
            <v>Anais</v>
          </cell>
          <cell r="E182" t="str">
            <v>MF LN</v>
          </cell>
          <cell r="F182" t="str">
            <v>F</v>
          </cell>
          <cell r="G182" t="str">
            <v>LE NEUBOURG</v>
          </cell>
          <cell r="H182" t="str">
            <v>P. CORNEILLE</v>
          </cell>
        </row>
        <row r="183">
          <cell r="B183">
            <v>4545</v>
          </cell>
          <cell r="C183" t="str">
            <v>LETAILLEUR</v>
          </cell>
          <cell r="D183" t="str">
            <v>Blandine</v>
          </cell>
          <cell r="E183" t="str">
            <v>MF LN</v>
          </cell>
          <cell r="F183" t="str">
            <v>F</v>
          </cell>
          <cell r="G183" t="str">
            <v>LE NEUBOURG</v>
          </cell>
          <cell r="H183" t="str">
            <v>P. CORNEILLE</v>
          </cell>
        </row>
        <row r="184">
          <cell r="B184">
            <v>4552</v>
          </cell>
          <cell r="C184" t="str">
            <v>LEVASSEUR</v>
          </cell>
          <cell r="D184" t="str">
            <v>Amelie</v>
          </cell>
          <cell r="E184" t="str">
            <v>CF LN</v>
          </cell>
          <cell r="F184" t="str">
            <v>F</v>
          </cell>
          <cell r="G184" t="str">
            <v>LE NEUBOURG</v>
          </cell>
          <cell r="H184" t="str">
            <v>P. CORNEILLE</v>
          </cell>
        </row>
        <row r="185">
          <cell r="B185">
            <v>4556</v>
          </cell>
          <cell r="C185" t="str">
            <v>LEVIEUX</v>
          </cell>
          <cell r="D185" t="str">
            <v>Tiffany</v>
          </cell>
          <cell r="E185" t="str">
            <v>BF LN</v>
          </cell>
          <cell r="F185" t="str">
            <v>F</v>
          </cell>
          <cell r="G185" t="str">
            <v>LE NEUBOURG</v>
          </cell>
          <cell r="H185" t="str">
            <v>P. CORNEILLE</v>
          </cell>
        </row>
        <row r="186">
          <cell r="B186">
            <v>4560</v>
          </cell>
          <cell r="C186" t="str">
            <v>LHUILLIER</v>
          </cell>
          <cell r="D186" t="str">
            <v>Wilfried</v>
          </cell>
          <cell r="E186" t="str">
            <v>MG LN</v>
          </cell>
          <cell r="F186" t="str">
            <v>G</v>
          </cell>
          <cell r="G186" t="str">
            <v>LE NEUBOURG</v>
          </cell>
          <cell r="H186" t="str">
            <v>P. CORNEILLE</v>
          </cell>
        </row>
        <row r="187">
          <cell r="B187">
            <v>4577</v>
          </cell>
          <cell r="C187" t="str">
            <v>MAILLET</v>
          </cell>
          <cell r="D187" t="str">
            <v>Marie</v>
          </cell>
          <cell r="E187" t="str">
            <v>MF LN</v>
          </cell>
          <cell r="F187" t="str">
            <v>F</v>
          </cell>
          <cell r="G187" t="str">
            <v>LE NEUBOURG</v>
          </cell>
          <cell r="H187" t="str">
            <v>P. CORNEILLE</v>
          </cell>
        </row>
        <row r="188">
          <cell r="B188">
            <v>4585</v>
          </cell>
          <cell r="C188" t="str">
            <v>MARIE</v>
          </cell>
          <cell r="D188" t="str">
            <v>Léa</v>
          </cell>
          <cell r="E188" t="str">
            <v>BF LN</v>
          </cell>
          <cell r="F188" t="str">
            <v>F</v>
          </cell>
          <cell r="G188" t="str">
            <v>LE NEUBOURG</v>
          </cell>
          <cell r="H188" t="str">
            <v>P. CORNEILLE</v>
          </cell>
        </row>
        <row r="189">
          <cell r="B189">
            <v>4586</v>
          </cell>
          <cell r="C189" t="str">
            <v>MARIE</v>
          </cell>
          <cell r="D189" t="str">
            <v>Quentin</v>
          </cell>
          <cell r="E189" t="str">
            <v>MG LN</v>
          </cell>
          <cell r="F189" t="str">
            <v>G</v>
          </cell>
          <cell r="G189" t="str">
            <v>LE NEUBOURG</v>
          </cell>
          <cell r="H189" t="str">
            <v>P. CORNEILLE</v>
          </cell>
        </row>
        <row r="190">
          <cell r="B190">
            <v>4587</v>
          </cell>
          <cell r="C190" t="str">
            <v>MARVIN</v>
          </cell>
          <cell r="D190" t="str">
            <v>Dorine</v>
          </cell>
          <cell r="E190" t="str">
            <v>BF LN</v>
          </cell>
          <cell r="F190" t="str">
            <v>F</v>
          </cell>
          <cell r="G190" t="str">
            <v>LE NEUBOURG</v>
          </cell>
          <cell r="H190" t="str">
            <v>P. CORNEILLE</v>
          </cell>
        </row>
        <row r="191">
          <cell r="B191">
            <v>4595</v>
          </cell>
          <cell r="C191" t="str">
            <v>MERAND</v>
          </cell>
          <cell r="D191" t="str">
            <v>Pierre</v>
          </cell>
          <cell r="E191" t="str">
            <v>MG LN</v>
          </cell>
          <cell r="F191" t="str">
            <v>G</v>
          </cell>
          <cell r="G191" t="str">
            <v>LE NEUBOURG</v>
          </cell>
          <cell r="H191" t="str">
            <v>P. CORNEILLE</v>
          </cell>
        </row>
        <row r="192">
          <cell r="B192">
            <v>4596</v>
          </cell>
          <cell r="C192" t="str">
            <v>MERAND</v>
          </cell>
          <cell r="D192" t="str">
            <v>Vincent</v>
          </cell>
          <cell r="E192" t="str">
            <v>MG LN</v>
          </cell>
          <cell r="F192" t="str">
            <v>G</v>
          </cell>
          <cell r="G192" t="str">
            <v>LE NEUBOURG</v>
          </cell>
          <cell r="H192" t="str">
            <v>P. CORNEILLE</v>
          </cell>
        </row>
        <row r="193">
          <cell r="B193">
            <v>4606</v>
          </cell>
          <cell r="C193" t="str">
            <v>MHIDINI</v>
          </cell>
          <cell r="D193" t="str">
            <v>Rassinati</v>
          </cell>
          <cell r="E193" t="str">
            <v>CF LN</v>
          </cell>
          <cell r="F193" t="str">
            <v>F</v>
          </cell>
          <cell r="G193" t="str">
            <v>LE NEUBOURG</v>
          </cell>
          <cell r="H193" t="str">
            <v>P. CORNEILLE</v>
          </cell>
        </row>
        <row r="194">
          <cell r="B194">
            <v>4614</v>
          </cell>
          <cell r="C194" t="str">
            <v>MONTIER</v>
          </cell>
          <cell r="D194" t="str">
            <v>Anais</v>
          </cell>
          <cell r="E194" t="str">
            <v>MF LN</v>
          </cell>
          <cell r="F194" t="str">
            <v>F</v>
          </cell>
          <cell r="G194" t="str">
            <v>LE NEUBOURG</v>
          </cell>
          <cell r="H194" t="str">
            <v>P. CORNEILLE</v>
          </cell>
        </row>
        <row r="195">
          <cell r="B195">
            <v>4622</v>
          </cell>
          <cell r="C195" t="str">
            <v>MUHLMEYER</v>
          </cell>
          <cell r="D195" t="str">
            <v>Romain</v>
          </cell>
          <cell r="E195" t="str">
            <v>CG LN</v>
          </cell>
          <cell r="F195" t="str">
            <v>G</v>
          </cell>
          <cell r="G195" t="str">
            <v>LE NEUBOURG</v>
          </cell>
          <cell r="H195" t="str">
            <v>P. CORNEILLE</v>
          </cell>
        </row>
        <row r="196">
          <cell r="B196">
            <v>4625</v>
          </cell>
          <cell r="C196" t="str">
            <v>NEMERY</v>
          </cell>
          <cell r="D196" t="str">
            <v>Géromine</v>
          </cell>
          <cell r="E196" t="str">
            <v>BF LN</v>
          </cell>
          <cell r="F196" t="str">
            <v>F</v>
          </cell>
          <cell r="G196" t="str">
            <v>LE NEUBOURG</v>
          </cell>
          <cell r="H196" t="str">
            <v>P. CORNEILLE</v>
          </cell>
        </row>
        <row r="197">
          <cell r="B197">
            <v>4626</v>
          </cell>
          <cell r="C197" t="str">
            <v>NICOLAS</v>
          </cell>
          <cell r="D197" t="str">
            <v>Antoine</v>
          </cell>
          <cell r="E197" t="str">
            <v>MG LN</v>
          </cell>
          <cell r="F197" t="str">
            <v>G</v>
          </cell>
          <cell r="G197" t="str">
            <v>LE NEUBOURG</v>
          </cell>
          <cell r="H197" t="str">
            <v>P. CORNEILLE</v>
          </cell>
        </row>
        <row r="198">
          <cell r="B198">
            <v>4630</v>
          </cell>
          <cell r="C198" t="str">
            <v>OGER</v>
          </cell>
          <cell r="D198" t="str">
            <v>Zélie</v>
          </cell>
          <cell r="E198" t="str">
            <v>BF LN</v>
          </cell>
          <cell r="F198" t="str">
            <v>F</v>
          </cell>
          <cell r="G198" t="str">
            <v>LE NEUBOURG</v>
          </cell>
          <cell r="H198" t="str">
            <v>P. CORNEILLE</v>
          </cell>
        </row>
        <row r="199">
          <cell r="B199">
            <v>4632</v>
          </cell>
          <cell r="C199" t="str">
            <v>OSMONT</v>
          </cell>
          <cell r="D199" t="str">
            <v>Charlotte</v>
          </cell>
          <cell r="E199" t="str">
            <v>BF LN</v>
          </cell>
          <cell r="F199" t="str">
            <v>F</v>
          </cell>
          <cell r="G199" t="str">
            <v>LE NEUBOURG</v>
          </cell>
          <cell r="H199" t="str">
            <v>P. CORNEILLE</v>
          </cell>
        </row>
        <row r="200">
          <cell r="B200">
            <v>4649</v>
          </cell>
          <cell r="C200" t="str">
            <v>PAY</v>
          </cell>
          <cell r="D200" t="str">
            <v>Kimberley</v>
          </cell>
          <cell r="E200" t="str">
            <v>MF LN</v>
          </cell>
          <cell r="F200" t="str">
            <v>F</v>
          </cell>
          <cell r="G200" t="str">
            <v>LE NEUBOURG</v>
          </cell>
          <cell r="H200" t="str">
            <v>P. CORNEILLE</v>
          </cell>
        </row>
        <row r="201">
          <cell r="B201">
            <v>4651</v>
          </cell>
          <cell r="C201" t="str">
            <v>PELISSIER</v>
          </cell>
          <cell r="D201" t="str">
            <v>Mélissa</v>
          </cell>
          <cell r="E201" t="str">
            <v>CF LN</v>
          </cell>
          <cell r="F201" t="str">
            <v>F</v>
          </cell>
          <cell r="G201" t="str">
            <v>LE NEUBOURG</v>
          </cell>
          <cell r="H201" t="str">
            <v>P. CORNEILLE</v>
          </cell>
        </row>
        <row r="202">
          <cell r="B202">
            <v>4654</v>
          </cell>
          <cell r="C202" t="str">
            <v>PERREE</v>
          </cell>
          <cell r="D202" t="str">
            <v>Rodolphe</v>
          </cell>
          <cell r="E202" t="str">
            <v>CG LN</v>
          </cell>
          <cell r="F202" t="str">
            <v>G</v>
          </cell>
          <cell r="G202" t="str">
            <v>LE NEUBOURG</v>
          </cell>
          <cell r="H202" t="str">
            <v>P. CORNEILLE</v>
          </cell>
        </row>
        <row r="203">
          <cell r="B203">
            <v>4656</v>
          </cell>
          <cell r="C203" t="str">
            <v>PETIT</v>
          </cell>
          <cell r="D203" t="str">
            <v>Marine</v>
          </cell>
          <cell r="E203" t="str">
            <v>MF LN</v>
          </cell>
          <cell r="F203" t="str">
            <v>F</v>
          </cell>
          <cell r="G203" t="str">
            <v>LE NEUBOURG</v>
          </cell>
          <cell r="H203" t="str">
            <v>P. CORNEILLE</v>
          </cell>
        </row>
        <row r="204">
          <cell r="B204">
            <v>4661</v>
          </cell>
          <cell r="C204" t="str">
            <v>PIEL</v>
          </cell>
          <cell r="D204" t="str">
            <v>Pauline</v>
          </cell>
          <cell r="E204" t="str">
            <v>BF LN</v>
          </cell>
          <cell r="F204" t="str">
            <v>F</v>
          </cell>
          <cell r="G204" t="str">
            <v>LE NEUBOURG</v>
          </cell>
          <cell r="H204" t="str">
            <v>P. CORNEILLE</v>
          </cell>
        </row>
        <row r="205">
          <cell r="B205">
            <v>4662</v>
          </cell>
          <cell r="C205" t="str">
            <v>PIEUCHOT</v>
          </cell>
          <cell r="D205" t="str">
            <v>Juliette</v>
          </cell>
          <cell r="E205" t="str">
            <v>MF LN</v>
          </cell>
          <cell r="F205" t="str">
            <v>F</v>
          </cell>
          <cell r="G205" t="str">
            <v>LE NEUBOURG</v>
          </cell>
          <cell r="H205" t="str">
            <v>P. CORNEILLE</v>
          </cell>
        </row>
        <row r="206">
          <cell r="B206">
            <v>4674</v>
          </cell>
          <cell r="C206" t="str">
            <v>PLICHON</v>
          </cell>
          <cell r="D206" t="str">
            <v>Loic</v>
          </cell>
          <cell r="E206" t="str">
            <v>CG LN</v>
          </cell>
          <cell r="F206" t="str">
            <v>G</v>
          </cell>
          <cell r="G206" t="str">
            <v>LE NEUBOURG</v>
          </cell>
          <cell r="H206" t="str">
            <v>P. CORNEILLE</v>
          </cell>
        </row>
        <row r="207">
          <cell r="B207">
            <v>4677</v>
          </cell>
          <cell r="C207" t="str">
            <v>POCHON</v>
          </cell>
          <cell r="D207" t="str">
            <v>Dylan</v>
          </cell>
          <cell r="E207" t="str">
            <v>CG LN</v>
          </cell>
          <cell r="F207" t="str">
            <v>G</v>
          </cell>
          <cell r="G207" t="str">
            <v>LE NEUBOURG</v>
          </cell>
          <cell r="H207" t="str">
            <v>P. CORNEILLE</v>
          </cell>
        </row>
        <row r="208">
          <cell r="B208">
            <v>4678</v>
          </cell>
          <cell r="C208" t="str">
            <v>POCHON</v>
          </cell>
          <cell r="D208" t="str">
            <v>Katy</v>
          </cell>
          <cell r="E208" t="str">
            <v>CF LN</v>
          </cell>
          <cell r="F208" t="str">
            <v>F</v>
          </cell>
          <cell r="G208" t="str">
            <v>LE NEUBOURG</v>
          </cell>
          <cell r="H208" t="str">
            <v>P. CORNEILLE</v>
          </cell>
        </row>
        <row r="209">
          <cell r="B209">
            <v>4689</v>
          </cell>
          <cell r="C209" t="str">
            <v>PORET</v>
          </cell>
          <cell r="D209" t="str">
            <v>Kathy</v>
          </cell>
          <cell r="E209" t="str">
            <v>BF LN</v>
          </cell>
          <cell r="F209" t="str">
            <v>F</v>
          </cell>
          <cell r="G209" t="str">
            <v>LE NEUBOURG</v>
          </cell>
          <cell r="H209" t="str">
            <v>P. CORNEILLE</v>
          </cell>
        </row>
        <row r="210">
          <cell r="B210">
            <v>4690</v>
          </cell>
          <cell r="C210" t="str">
            <v>POSTEL</v>
          </cell>
          <cell r="D210" t="str">
            <v>Olivia</v>
          </cell>
          <cell r="E210" t="str">
            <v>BF LN</v>
          </cell>
          <cell r="F210" t="str">
            <v>F</v>
          </cell>
          <cell r="G210" t="str">
            <v>LE NEUBOURG</v>
          </cell>
          <cell r="H210" t="str">
            <v>P. CORNEILLE</v>
          </cell>
        </row>
        <row r="211">
          <cell r="B211">
            <v>4694</v>
          </cell>
          <cell r="C211" t="str">
            <v>POULAIN</v>
          </cell>
          <cell r="D211" t="str">
            <v>Justin</v>
          </cell>
          <cell r="E211" t="str">
            <v>BG LN</v>
          </cell>
          <cell r="F211" t="str">
            <v>G</v>
          </cell>
          <cell r="G211" t="str">
            <v>LE NEUBOURG</v>
          </cell>
          <cell r="H211" t="str">
            <v>P. CORNEILLE</v>
          </cell>
        </row>
        <row r="212">
          <cell r="B212">
            <v>4704</v>
          </cell>
          <cell r="C212" t="str">
            <v>PREVOST</v>
          </cell>
          <cell r="D212" t="str">
            <v>Theodore</v>
          </cell>
          <cell r="E212" t="str">
            <v>MG LN</v>
          </cell>
          <cell r="F212" t="str">
            <v>G</v>
          </cell>
          <cell r="G212" t="str">
            <v>LE NEUBOURG</v>
          </cell>
          <cell r="H212" t="str">
            <v>P. CORNEILLE</v>
          </cell>
        </row>
        <row r="213">
          <cell r="B213">
            <v>4711</v>
          </cell>
          <cell r="C213" t="str">
            <v>QUELEN</v>
          </cell>
          <cell r="D213" t="str">
            <v>Estelle</v>
          </cell>
          <cell r="E213" t="str">
            <v>BF LN</v>
          </cell>
          <cell r="F213" t="str">
            <v>F</v>
          </cell>
          <cell r="G213" t="str">
            <v>LE NEUBOURG</v>
          </cell>
          <cell r="H213" t="str">
            <v>P. CORNEILLE</v>
          </cell>
        </row>
        <row r="214">
          <cell r="B214">
            <v>4723</v>
          </cell>
          <cell r="C214" t="str">
            <v>REVEILLERE</v>
          </cell>
          <cell r="D214" t="str">
            <v>Pierre</v>
          </cell>
          <cell r="E214" t="str">
            <v>BG LN</v>
          </cell>
          <cell r="F214" t="str">
            <v>G</v>
          </cell>
          <cell r="G214" t="str">
            <v>LE NEUBOURG</v>
          </cell>
          <cell r="H214" t="str">
            <v>P. CORNEILLE</v>
          </cell>
        </row>
        <row r="215">
          <cell r="B215">
            <v>4724</v>
          </cell>
          <cell r="C215" t="str">
            <v>RICHETTI</v>
          </cell>
          <cell r="D215" t="str">
            <v>Chloé</v>
          </cell>
          <cell r="E215" t="str">
            <v>MF LN</v>
          </cell>
          <cell r="F215" t="str">
            <v>F</v>
          </cell>
          <cell r="G215" t="str">
            <v>LE NEUBOURG</v>
          </cell>
          <cell r="H215" t="str">
            <v>P. CORNEILLE</v>
          </cell>
        </row>
        <row r="216">
          <cell r="B216">
            <v>4725</v>
          </cell>
          <cell r="C216" t="str">
            <v>RICOUARD</v>
          </cell>
          <cell r="D216" t="str">
            <v>Francis</v>
          </cell>
          <cell r="E216" t="str">
            <v>MG LN</v>
          </cell>
          <cell r="F216" t="str">
            <v>G</v>
          </cell>
          <cell r="G216" t="str">
            <v>LE NEUBOURG</v>
          </cell>
          <cell r="H216" t="str">
            <v>P. CORNEILLE</v>
          </cell>
        </row>
        <row r="217">
          <cell r="B217">
            <v>4727</v>
          </cell>
          <cell r="C217" t="str">
            <v>RIGA</v>
          </cell>
          <cell r="D217" t="str">
            <v>Morgan</v>
          </cell>
          <cell r="E217" t="str">
            <v>BF LN</v>
          </cell>
          <cell r="F217" t="str">
            <v>F</v>
          </cell>
          <cell r="G217" t="str">
            <v>LE NEUBOURG</v>
          </cell>
          <cell r="H217" t="str">
            <v>P. CORNEILLE</v>
          </cell>
        </row>
        <row r="218">
          <cell r="B218">
            <v>4728</v>
          </cell>
          <cell r="C218" t="str">
            <v>RIGA</v>
          </cell>
          <cell r="D218" t="str">
            <v>Océane</v>
          </cell>
          <cell r="E218" t="str">
            <v>BF LN</v>
          </cell>
          <cell r="F218" t="str">
            <v>F</v>
          </cell>
          <cell r="G218" t="str">
            <v>LE NEUBOURG</v>
          </cell>
          <cell r="H218" t="str">
            <v>P. CORNEILLE</v>
          </cell>
        </row>
        <row r="219">
          <cell r="B219">
            <v>4737</v>
          </cell>
          <cell r="C219" t="str">
            <v>ROCHER</v>
          </cell>
          <cell r="D219" t="str">
            <v>John</v>
          </cell>
          <cell r="E219" t="str">
            <v>BG LN</v>
          </cell>
          <cell r="F219" t="str">
            <v>G</v>
          </cell>
          <cell r="G219" t="str">
            <v>LE NEUBOURG</v>
          </cell>
          <cell r="H219" t="str">
            <v>P. CORNEILLE</v>
          </cell>
        </row>
        <row r="220">
          <cell r="B220">
            <v>4745</v>
          </cell>
          <cell r="C220" t="str">
            <v>ROUSSEL</v>
          </cell>
          <cell r="D220" t="str">
            <v>Kevin</v>
          </cell>
          <cell r="E220" t="str">
            <v>MG LN</v>
          </cell>
          <cell r="F220" t="str">
            <v>G</v>
          </cell>
          <cell r="G220" t="str">
            <v>LE NEUBOURG</v>
          </cell>
          <cell r="H220" t="str">
            <v>P. CORNEILLE</v>
          </cell>
        </row>
        <row r="221">
          <cell r="B221">
            <v>4748</v>
          </cell>
          <cell r="C221" t="str">
            <v>ROUXELIN</v>
          </cell>
          <cell r="D221" t="str">
            <v>Lucas</v>
          </cell>
          <cell r="E221" t="str">
            <v>MG LN</v>
          </cell>
          <cell r="F221" t="str">
            <v>G</v>
          </cell>
          <cell r="G221" t="str">
            <v>LE NEUBOURG</v>
          </cell>
          <cell r="H221" t="str">
            <v>P. CORNEILLE</v>
          </cell>
        </row>
        <row r="222">
          <cell r="B222">
            <v>4753</v>
          </cell>
          <cell r="C222" t="str">
            <v>SANSON</v>
          </cell>
          <cell r="D222" t="str">
            <v>Tad</v>
          </cell>
          <cell r="E222" t="str">
            <v>BG LN</v>
          </cell>
          <cell r="F222" t="str">
            <v>G</v>
          </cell>
          <cell r="G222" t="str">
            <v>LE NEUBOURG</v>
          </cell>
          <cell r="H222" t="str">
            <v>P. CORNEILLE</v>
          </cell>
        </row>
        <row r="223">
          <cell r="B223">
            <v>4756</v>
          </cell>
          <cell r="C223" t="str">
            <v>SCHMIT</v>
          </cell>
          <cell r="D223" t="str">
            <v>Bryan</v>
          </cell>
          <cell r="E223" t="str">
            <v>BG LN</v>
          </cell>
          <cell r="F223" t="str">
            <v>G</v>
          </cell>
          <cell r="G223" t="str">
            <v>LE NEUBOURG</v>
          </cell>
          <cell r="H223" t="str">
            <v>P. CORNEILLE</v>
          </cell>
        </row>
        <row r="224">
          <cell r="B224">
            <v>4758</v>
          </cell>
          <cell r="C224" t="str">
            <v>SIGNOL</v>
          </cell>
          <cell r="D224" t="str">
            <v>Odélia</v>
          </cell>
          <cell r="E224" t="str">
            <v>BF LN</v>
          </cell>
          <cell r="F224" t="str">
            <v>F</v>
          </cell>
          <cell r="G224" t="str">
            <v>LE NEUBOURG</v>
          </cell>
          <cell r="H224" t="str">
            <v>P. CORNEILLE</v>
          </cell>
        </row>
        <row r="225">
          <cell r="B225">
            <v>4764</v>
          </cell>
          <cell r="C225" t="str">
            <v>SULPICE</v>
          </cell>
          <cell r="D225" t="str">
            <v>Jimmy</v>
          </cell>
          <cell r="E225" t="str">
            <v>BG LN</v>
          </cell>
          <cell r="F225" t="str">
            <v>G</v>
          </cell>
          <cell r="G225" t="str">
            <v>LE NEUBOURG</v>
          </cell>
          <cell r="H225" t="str">
            <v>P. CORNEILLE</v>
          </cell>
        </row>
        <row r="226">
          <cell r="B226">
            <v>4767</v>
          </cell>
          <cell r="C226" t="str">
            <v>TALON</v>
          </cell>
          <cell r="D226" t="str">
            <v>Hugo</v>
          </cell>
          <cell r="E226" t="str">
            <v>BG LN</v>
          </cell>
          <cell r="F226" t="str">
            <v>G</v>
          </cell>
          <cell r="G226" t="str">
            <v>LE NEUBOURG</v>
          </cell>
          <cell r="H226" t="str">
            <v>P. CORNEILLE</v>
          </cell>
        </row>
        <row r="227">
          <cell r="B227">
            <v>4771</v>
          </cell>
          <cell r="C227" t="str">
            <v>TASSEL</v>
          </cell>
          <cell r="D227" t="str">
            <v>Ludivine</v>
          </cell>
          <cell r="E227" t="str">
            <v>BF LN</v>
          </cell>
          <cell r="F227" t="str">
            <v>F</v>
          </cell>
          <cell r="G227" t="str">
            <v>LE NEUBOURG</v>
          </cell>
          <cell r="H227" t="str">
            <v>P. CORNEILLE</v>
          </cell>
        </row>
        <row r="228">
          <cell r="B228">
            <v>4778</v>
          </cell>
          <cell r="C228" t="str">
            <v>THOUIN</v>
          </cell>
          <cell r="D228" t="str">
            <v>Jules</v>
          </cell>
          <cell r="E228" t="str">
            <v>BG LN</v>
          </cell>
          <cell r="F228" t="str">
            <v>G</v>
          </cell>
          <cell r="G228" t="str">
            <v>LE NEUBOURG</v>
          </cell>
          <cell r="H228" t="str">
            <v>P. CORNEILLE</v>
          </cell>
        </row>
        <row r="229">
          <cell r="B229">
            <v>4784</v>
          </cell>
          <cell r="C229" t="str">
            <v>TRIJEAUD</v>
          </cell>
          <cell r="D229" t="str">
            <v>Florian</v>
          </cell>
          <cell r="E229" t="str">
            <v>CG LN</v>
          </cell>
          <cell r="F229" t="str">
            <v>G</v>
          </cell>
          <cell r="G229" t="str">
            <v>LE NEUBOURG</v>
          </cell>
          <cell r="H229" t="str">
            <v>P. CORNEILLE</v>
          </cell>
        </row>
        <row r="230">
          <cell r="B230">
            <v>4785</v>
          </cell>
          <cell r="C230" t="str">
            <v>TROLLAIT</v>
          </cell>
          <cell r="D230" t="str">
            <v>Maxime</v>
          </cell>
          <cell r="E230" t="str">
            <v>BG LN</v>
          </cell>
          <cell r="F230" t="str">
            <v>G</v>
          </cell>
          <cell r="G230" t="str">
            <v>LE NEUBOURG</v>
          </cell>
          <cell r="H230" t="str">
            <v>P. CORNEILLE</v>
          </cell>
        </row>
        <row r="231">
          <cell r="B231">
            <v>4788</v>
          </cell>
          <cell r="C231" t="str">
            <v>VAILLANT</v>
          </cell>
          <cell r="D231" t="str">
            <v>Astrid</v>
          </cell>
          <cell r="E231" t="str">
            <v>MF LN</v>
          </cell>
          <cell r="F231" t="str">
            <v>F</v>
          </cell>
          <cell r="G231" t="str">
            <v>LE NEUBOURG</v>
          </cell>
          <cell r="H231" t="str">
            <v>P. CORNEILLE</v>
          </cell>
        </row>
        <row r="232">
          <cell r="B232">
            <v>4793</v>
          </cell>
          <cell r="C232" t="str">
            <v>VAN EECKHAUTE</v>
          </cell>
          <cell r="D232" t="str">
            <v>Thibault</v>
          </cell>
          <cell r="E232" t="str">
            <v>MG LN</v>
          </cell>
          <cell r="F232" t="str">
            <v>G</v>
          </cell>
          <cell r="G232" t="str">
            <v>LE NEUBOURG</v>
          </cell>
          <cell r="H232" t="str">
            <v>P. CORNEILLE</v>
          </cell>
        </row>
        <row r="233">
          <cell r="B233">
            <v>4795</v>
          </cell>
          <cell r="C233" t="str">
            <v>VANDIKE</v>
          </cell>
          <cell r="D233" t="str">
            <v>Steven</v>
          </cell>
          <cell r="E233" t="str">
            <v>CG LN</v>
          </cell>
          <cell r="F233" t="str">
            <v>G</v>
          </cell>
          <cell r="G233" t="str">
            <v>LE NEUBOURG</v>
          </cell>
          <cell r="H233" t="str">
            <v>P. CORNEILLE</v>
          </cell>
        </row>
        <row r="234">
          <cell r="B234">
            <v>4799</v>
          </cell>
          <cell r="C234" t="str">
            <v>VANHEULE</v>
          </cell>
          <cell r="D234" t="str">
            <v>Edwige</v>
          </cell>
          <cell r="E234" t="str">
            <v>BF LN</v>
          </cell>
          <cell r="F234" t="str">
            <v>F</v>
          </cell>
          <cell r="G234" t="str">
            <v>LE NEUBOURG</v>
          </cell>
          <cell r="H234" t="str">
            <v>P. CORNEILLE</v>
          </cell>
        </row>
        <row r="235">
          <cell r="B235">
            <v>4803</v>
          </cell>
          <cell r="C235" t="str">
            <v>VAUQUELIN</v>
          </cell>
          <cell r="D235" t="str">
            <v>Eloi</v>
          </cell>
          <cell r="E235" t="str">
            <v>BG LN</v>
          </cell>
          <cell r="F235" t="str">
            <v>G</v>
          </cell>
          <cell r="G235" t="str">
            <v>LE NEUBOURG</v>
          </cell>
          <cell r="H235" t="str">
            <v>P. CORNEILLE</v>
          </cell>
        </row>
        <row r="236">
          <cell r="B236">
            <v>4808</v>
          </cell>
          <cell r="C236" t="str">
            <v>VERMONT</v>
          </cell>
          <cell r="D236" t="str">
            <v>Clémentine</v>
          </cell>
          <cell r="E236" t="str">
            <v>BF LN</v>
          </cell>
          <cell r="F236" t="str">
            <v>F</v>
          </cell>
          <cell r="G236" t="str">
            <v>LE NEUBOURG</v>
          </cell>
          <cell r="H236" t="str">
            <v>P. CORNEILLE</v>
          </cell>
        </row>
        <row r="237">
          <cell r="B237">
            <v>4811</v>
          </cell>
          <cell r="C237" t="str">
            <v>VIELLE</v>
          </cell>
          <cell r="D237" t="str">
            <v>Chloé</v>
          </cell>
          <cell r="E237" t="str">
            <v>BF LN</v>
          </cell>
          <cell r="F237" t="str">
            <v>F</v>
          </cell>
          <cell r="G237" t="str">
            <v>LE NEUBOURG</v>
          </cell>
          <cell r="H237" t="str">
            <v>P. CORNEILLE</v>
          </cell>
        </row>
        <row r="238">
          <cell r="B238">
            <v>4818</v>
          </cell>
          <cell r="C238" t="str">
            <v>VOISIN</v>
          </cell>
          <cell r="D238" t="str">
            <v>Gwendoline</v>
          </cell>
          <cell r="E238" t="str">
            <v>MF LN</v>
          </cell>
          <cell r="F238" t="str">
            <v>F</v>
          </cell>
          <cell r="G238" t="str">
            <v>LE NEUBOURG</v>
          </cell>
          <cell r="H238" t="str">
            <v>P. CORNEILLE</v>
          </cell>
        </row>
        <row r="239">
          <cell r="B239">
            <v>4823</v>
          </cell>
          <cell r="C239" t="str">
            <v>YGER</v>
          </cell>
          <cell r="D239" t="str">
            <v>Charlotte</v>
          </cell>
          <cell r="E239" t="str">
            <v>BF LN</v>
          </cell>
          <cell r="F239" t="str">
            <v>F</v>
          </cell>
          <cell r="G239" t="str">
            <v>LE NEUBOURG</v>
          </cell>
          <cell r="H239" t="str">
            <v>P. CORNEILLE</v>
          </cell>
        </row>
        <row r="240">
          <cell r="B240">
            <v>4825</v>
          </cell>
          <cell r="C240" t="str">
            <v>PORET</v>
          </cell>
          <cell r="D240" t="str">
            <v>Lucie</v>
          </cell>
          <cell r="E240" t="str">
            <v>BF LN</v>
          </cell>
          <cell r="F240" t="str">
            <v>F</v>
          </cell>
          <cell r="G240" t="str">
            <v>LE NEUBOURG</v>
          </cell>
          <cell r="H240" t="str">
            <v>P. CORNEILLE</v>
          </cell>
        </row>
        <row r="241">
          <cell r="B241">
            <v>6016</v>
          </cell>
          <cell r="C241" t="str">
            <v>QUENNESSON</v>
          </cell>
          <cell r="D241" t="str">
            <v>Vivien</v>
          </cell>
          <cell r="E241" t="str">
            <v>MG FL</v>
          </cell>
          <cell r="F241" t="str">
            <v>G</v>
          </cell>
          <cell r="G241" t="str">
            <v>FLEURY SUR ANDELLE</v>
          </cell>
          <cell r="H241" t="str">
            <v>MAUPASSANT</v>
          </cell>
        </row>
        <row r="242">
          <cell r="B242">
            <v>6021</v>
          </cell>
          <cell r="C242" t="str">
            <v>VEDIE</v>
          </cell>
          <cell r="D242" t="str">
            <v>Simon</v>
          </cell>
          <cell r="E242" t="str">
            <v>MG FL</v>
          </cell>
          <cell r="F242" t="str">
            <v>G</v>
          </cell>
          <cell r="G242" t="str">
            <v>FLEURY SUR ANDELLE</v>
          </cell>
          <cell r="H242" t="str">
            <v>MAUPASSANT</v>
          </cell>
        </row>
        <row r="243">
          <cell r="B243">
            <v>6023</v>
          </cell>
          <cell r="C243" t="str">
            <v>BARBANT</v>
          </cell>
          <cell r="D243" t="str">
            <v>Agathe</v>
          </cell>
          <cell r="E243" t="str">
            <v>MF FL</v>
          </cell>
          <cell r="F243" t="str">
            <v>F</v>
          </cell>
          <cell r="G243" t="str">
            <v>FLEURY SUR ANDELLE</v>
          </cell>
          <cell r="H243" t="str">
            <v>MAUPASSANT</v>
          </cell>
        </row>
        <row r="244">
          <cell r="B244">
            <v>6027</v>
          </cell>
          <cell r="C244" t="str">
            <v>BRACKE</v>
          </cell>
          <cell r="D244" t="str">
            <v>Joy</v>
          </cell>
          <cell r="E244" t="str">
            <v>MF FL</v>
          </cell>
          <cell r="F244" t="str">
            <v>F</v>
          </cell>
          <cell r="G244" t="str">
            <v>FLEURY SUR ANDELLE</v>
          </cell>
          <cell r="H244" t="str">
            <v>MAUPASSANT</v>
          </cell>
        </row>
        <row r="245">
          <cell r="B245">
            <v>6044</v>
          </cell>
          <cell r="C245" t="str">
            <v>PETIT</v>
          </cell>
          <cell r="D245" t="str">
            <v>Marine Leonie Erika</v>
          </cell>
          <cell r="E245" t="str">
            <v>MF FL</v>
          </cell>
          <cell r="F245" t="str">
            <v>F</v>
          </cell>
          <cell r="G245" t="str">
            <v>FLEURY SUR ANDELLE</v>
          </cell>
          <cell r="H245" t="str">
            <v>MAUPASSANT</v>
          </cell>
        </row>
        <row r="246">
          <cell r="B246">
            <v>6057</v>
          </cell>
          <cell r="C246" t="str">
            <v>HEBERT</v>
          </cell>
          <cell r="D246" t="str">
            <v>Marlene</v>
          </cell>
          <cell r="E246" t="str">
            <v>CF FL</v>
          </cell>
          <cell r="F246" t="str">
            <v>F</v>
          </cell>
          <cell r="G246" t="str">
            <v>FLEURY SUR ANDELLE</v>
          </cell>
          <cell r="H246" t="str">
            <v>MAUPASSANT</v>
          </cell>
        </row>
        <row r="247">
          <cell r="B247">
            <v>6059</v>
          </cell>
          <cell r="C247" t="str">
            <v>LEFEBVRE</v>
          </cell>
          <cell r="D247" t="str">
            <v>Coralie</v>
          </cell>
          <cell r="E247" t="str">
            <v>MF FL</v>
          </cell>
          <cell r="F247" t="str">
            <v>F</v>
          </cell>
          <cell r="G247" t="str">
            <v>FLEURY SUR ANDELLE</v>
          </cell>
          <cell r="H247" t="str">
            <v>MAUPASSANT</v>
          </cell>
        </row>
        <row r="248">
          <cell r="B248">
            <v>6071</v>
          </cell>
          <cell r="C248" t="str">
            <v>DAGUET</v>
          </cell>
          <cell r="D248" t="str">
            <v>Bastien</v>
          </cell>
          <cell r="E248" t="str">
            <v>MG FL</v>
          </cell>
          <cell r="F248" t="str">
            <v>G</v>
          </cell>
          <cell r="G248" t="str">
            <v>FLEURY SUR ANDELLE</v>
          </cell>
          <cell r="H248" t="str">
            <v>MAUPASSANT</v>
          </cell>
        </row>
        <row r="249">
          <cell r="B249">
            <v>6075</v>
          </cell>
          <cell r="C249" t="str">
            <v>DOUDET</v>
          </cell>
          <cell r="D249" t="str">
            <v>Sarah</v>
          </cell>
          <cell r="E249" t="str">
            <v>MF FL</v>
          </cell>
          <cell r="F249" t="str">
            <v>F</v>
          </cell>
          <cell r="G249" t="str">
            <v>FLEURY SUR ANDELLE</v>
          </cell>
          <cell r="H249" t="str">
            <v>MAUPASSANT</v>
          </cell>
        </row>
        <row r="250">
          <cell r="B250">
            <v>6076</v>
          </cell>
          <cell r="C250" t="str">
            <v>DUVAL</v>
          </cell>
          <cell r="D250" t="str">
            <v>Delphine</v>
          </cell>
          <cell r="E250" t="str">
            <v>MF FL</v>
          </cell>
          <cell r="F250" t="str">
            <v>F</v>
          </cell>
          <cell r="G250" t="str">
            <v>FLEURY SUR ANDELLE</v>
          </cell>
          <cell r="H250" t="str">
            <v>MAUPASSANT</v>
          </cell>
        </row>
        <row r="251">
          <cell r="B251">
            <v>6078</v>
          </cell>
          <cell r="C251" t="str">
            <v>GOUJON</v>
          </cell>
          <cell r="D251" t="str">
            <v>Valentin</v>
          </cell>
          <cell r="E251" t="str">
            <v>MG FL</v>
          </cell>
          <cell r="F251" t="str">
            <v>G</v>
          </cell>
          <cell r="G251" t="str">
            <v>FLEURY SUR ANDELLE</v>
          </cell>
          <cell r="H251" t="str">
            <v>MAUPASSANT</v>
          </cell>
        </row>
        <row r="252">
          <cell r="B252">
            <v>6079</v>
          </cell>
          <cell r="C252" t="str">
            <v>HERTE</v>
          </cell>
          <cell r="D252" t="str">
            <v>Yohann</v>
          </cell>
          <cell r="E252" t="str">
            <v>CG FL</v>
          </cell>
          <cell r="F252" t="str">
            <v>G</v>
          </cell>
          <cell r="G252" t="str">
            <v>FLEURY SUR ANDELLE</v>
          </cell>
          <cell r="H252" t="str">
            <v>MAUPASSANT</v>
          </cell>
        </row>
        <row r="253">
          <cell r="B253">
            <v>6080</v>
          </cell>
          <cell r="C253" t="str">
            <v>LE MOUEL</v>
          </cell>
          <cell r="D253" t="str">
            <v>Erwan</v>
          </cell>
          <cell r="E253" t="str">
            <v>MG FL</v>
          </cell>
          <cell r="F253" t="str">
            <v>G</v>
          </cell>
          <cell r="G253" t="str">
            <v>FLEURY SUR ANDELLE</v>
          </cell>
          <cell r="H253" t="str">
            <v>MAUPASSANT</v>
          </cell>
        </row>
        <row r="254">
          <cell r="B254">
            <v>6081</v>
          </cell>
          <cell r="C254" t="str">
            <v>LEFEBVRE</v>
          </cell>
          <cell r="D254" t="str">
            <v>Jean Baptiste</v>
          </cell>
          <cell r="E254" t="str">
            <v>CG FL</v>
          </cell>
          <cell r="F254" t="str">
            <v>G</v>
          </cell>
          <cell r="G254" t="str">
            <v>FLEURY SUR ANDELLE</v>
          </cell>
          <cell r="H254" t="str">
            <v>MAUPASSANT</v>
          </cell>
        </row>
        <row r="255">
          <cell r="B255">
            <v>6116</v>
          </cell>
          <cell r="C255" t="str">
            <v>GRAIN</v>
          </cell>
          <cell r="D255" t="str">
            <v>Kevin</v>
          </cell>
          <cell r="E255" t="str">
            <v>CG FL</v>
          </cell>
          <cell r="F255" t="str">
            <v>G</v>
          </cell>
          <cell r="G255" t="str">
            <v>FLEURY SUR ANDELLE</v>
          </cell>
          <cell r="H255" t="str">
            <v>MAUPASSANT</v>
          </cell>
        </row>
        <row r="256">
          <cell r="B256">
            <v>6148</v>
          </cell>
          <cell r="C256" t="str">
            <v>BRAZ LOPEZ</v>
          </cell>
          <cell r="D256" t="str">
            <v>Manon</v>
          </cell>
          <cell r="E256" t="str">
            <v>MF FL</v>
          </cell>
          <cell r="F256" t="str">
            <v>F</v>
          </cell>
          <cell r="G256" t="str">
            <v>FLEURY SUR ANDELLE</v>
          </cell>
          <cell r="H256" t="str">
            <v>MAUPASSANT</v>
          </cell>
        </row>
        <row r="257">
          <cell r="B257">
            <v>6151</v>
          </cell>
          <cell r="C257" t="str">
            <v>COMPAGNAT</v>
          </cell>
          <cell r="D257" t="str">
            <v>Laure</v>
          </cell>
          <cell r="E257" t="str">
            <v>MF FL</v>
          </cell>
          <cell r="F257" t="str">
            <v>F</v>
          </cell>
          <cell r="G257" t="str">
            <v>FLEURY SUR ANDELLE</v>
          </cell>
          <cell r="H257" t="str">
            <v>MAUPASSANT</v>
          </cell>
        </row>
        <row r="258">
          <cell r="B258">
            <v>6158</v>
          </cell>
          <cell r="C258" t="str">
            <v>PASQUIER</v>
          </cell>
          <cell r="D258" t="str">
            <v>Clara</v>
          </cell>
          <cell r="E258" t="str">
            <v>MF FL</v>
          </cell>
          <cell r="F258" t="str">
            <v>F</v>
          </cell>
          <cell r="G258" t="str">
            <v>FLEURY SUR ANDELLE</v>
          </cell>
          <cell r="H258" t="str">
            <v>MAUPASSANT</v>
          </cell>
        </row>
        <row r="259">
          <cell r="B259">
            <v>6159</v>
          </cell>
          <cell r="C259" t="str">
            <v>PASQUIER</v>
          </cell>
          <cell r="D259" t="str">
            <v>Victor</v>
          </cell>
          <cell r="E259" t="str">
            <v>MG FL</v>
          </cell>
          <cell r="F259" t="str">
            <v>G</v>
          </cell>
          <cell r="G259" t="str">
            <v>FLEURY SUR ANDELLE</v>
          </cell>
          <cell r="H259" t="str">
            <v>MAUPASSANT</v>
          </cell>
        </row>
        <row r="260">
          <cell r="B260">
            <v>6167</v>
          </cell>
          <cell r="C260" t="str">
            <v>ANAMOUTOU</v>
          </cell>
          <cell r="D260" t="str">
            <v>Lisa</v>
          </cell>
          <cell r="E260" t="str">
            <v>MF FL</v>
          </cell>
          <cell r="F260" t="str">
            <v>F</v>
          </cell>
          <cell r="G260" t="str">
            <v>FLEURY SUR ANDELLE</v>
          </cell>
          <cell r="H260" t="str">
            <v>MAUPASSANT</v>
          </cell>
        </row>
        <row r="261">
          <cell r="B261">
            <v>6170</v>
          </cell>
          <cell r="C261" t="str">
            <v>BAYEUL</v>
          </cell>
          <cell r="D261" t="str">
            <v>Sarah</v>
          </cell>
          <cell r="E261" t="str">
            <v>MF FL</v>
          </cell>
          <cell r="F261" t="str">
            <v>F</v>
          </cell>
          <cell r="G261" t="str">
            <v>FLEURY SUR ANDELLE</v>
          </cell>
          <cell r="H261" t="str">
            <v>MAUPASSANT</v>
          </cell>
        </row>
        <row r="262">
          <cell r="B262">
            <v>6171</v>
          </cell>
          <cell r="C262" t="str">
            <v>BRACKE</v>
          </cell>
          <cell r="D262" t="str">
            <v>Axel</v>
          </cell>
          <cell r="E262" t="str">
            <v>MG FL</v>
          </cell>
          <cell r="F262" t="str">
            <v>G</v>
          </cell>
          <cell r="G262" t="str">
            <v>FLEURY SUR ANDELLE</v>
          </cell>
          <cell r="H262" t="str">
            <v>MAUPASSANT</v>
          </cell>
        </row>
        <row r="263">
          <cell r="B263">
            <v>6174</v>
          </cell>
          <cell r="C263" t="str">
            <v>DELETRE</v>
          </cell>
          <cell r="D263" t="str">
            <v>Charles</v>
          </cell>
          <cell r="E263" t="str">
            <v>MG FL</v>
          </cell>
          <cell r="F263" t="str">
            <v>G</v>
          </cell>
          <cell r="G263" t="str">
            <v>FLEURY SUR ANDELLE</v>
          </cell>
          <cell r="H263" t="str">
            <v>MAUPASSANT</v>
          </cell>
        </row>
        <row r="264">
          <cell r="B264">
            <v>6182</v>
          </cell>
          <cell r="C264" t="str">
            <v>LELIEVRE</v>
          </cell>
          <cell r="D264" t="str">
            <v>Maxime</v>
          </cell>
          <cell r="E264" t="str">
            <v>MG FL</v>
          </cell>
          <cell r="F264" t="str">
            <v>G</v>
          </cell>
          <cell r="G264" t="str">
            <v>FLEURY SUR ANDELLE</v>
          </cell>
          <cell r="H264" t="str">
            <v>MAUPASSANT</v>
          </cell>
        </row>
        <row r="265">
          <cell r="B265">
            <v>6189</v>
          </cell>
          <cell r="C265" t="str">
            <v>SAIZ</v>
          </cell>
          <cell r="D265" t="str">
            <v>Hugo</v>
          </cell>
          <cell r="E265" t="str">
            <v>MG FL</v>
          </cell>
          <cell r="F265" t="str">
            <v>G</v>
          </cell>
          <cell r="G265" t="str">
            <v>FLEURY SUR ANDELLE</v>
          </cell>
          <cell r="H265" t="str">
            <v>MAUPASSANT</v>
          </cell>
        </row>
        <row r="266">
          <cell r="B266">
            <v>6191</v>
          </cell>
          <cell r="C266" t="str">
            <v>SENECAL</v>
          </cell>
          <cell r="D266" t="str">
            <v>Alexis</v>
          </cell>
          <cell r="E266" t="str">
            <v>MG FL</v>
          </cell>
          <cell r="F266" t="str">
            <v>G</v>
          </cell>
          <cell r="G266" t="str">
            <v>FLEURY SUR ANDELLE</v>
          </cell>
          <cell r="H266" t="str">
            <v>MAUPASSANT</v>
          </cell>
        </row>
        <row r="267">
          <cell r="B267">
            <v>6200</v>
          </cell>
          <cell r="C267" t="str">
            <v>CARRERE</v>
          </cell>
          <cell r="D267" t="str">
            <v>Andy</v>
          </cell>
          <cell r="E267" t="str">
            <v>MG FL</v>
          </cell>
          <cell r="F267" t="str">
            <v>G</v>
          </cell>
          <cell r="G267" t="str">
            <v>FLEURY SUR ANDELLE</v>
          </cell>
          <cell r="H267" t="str">
            <v>MAUPASSANT</v>
          </cell>
        </row>
        <row r="268">
          <cell r="B268">
            <v>6204</v>
          </cell>
          <cell r="C268" t="str">
            <v>DUVAL</v>
          </cell>
          <cell r="D268" t="str">
            <v>Yann</v>
          </cell>
          <cell r="E268" t="str">
            <v>MG FL</v>
          </cell>
          <cell r="F268" t="str">
            <v>G</v>
          </cell>
          <cell r="G268" t="str">
            <v>FLEURY SUR ANDELLE</v>
          </cell>
          <cell r="H268" t="str">
            <v>MAUPASSANT</v>
          </cell>
        </row>
        <row r="269">
          <cell r="B269">
            <v>6208</v>
          </cell>
          <cell r="C269" t="str">
            <v>FOLLET</v>
          </cell>
          <cell r="D269" t="str">
            <v>Clement</v>
          </cell>
          <cell r="E269" t="str">
            <v>MG FL</v>
          </cell>
          <cell r="F269" t="str">
            <v>G</v>
          </cell>
          <cell r="G269" t="str">
            <v>FLEURY SUR ANDELLE</v>
          </cell>
          <cell r="H269" t="str">
            <v>MAUPASSANT</v>
          </cell>
        </row>
        <row r="270">
          <cell r="B270">
            <v>6210</v>
          </cell>
          <cell r="C270" t="str">
            <v>KAZMIERCZAK</v>
          </cell>
          <cell r="D270" t="str">
            <v>Laure</v>
          </cell>
          <cell r="E270" t="str">
            <v>MF FL</v>
          </cell>
          <cell r="F270" t="str">
            <v>F</v>
          </cell>
          <cell r="G270" t="str">
            <v>FLEURY SUR ANDELLE</v>
          </cell>
          <cell r="H270" t="str">
            <v>MAUPASSANT</v>
          </cell>
        </row>
        <row r="271">
          <cell r="B271">
            <v>6213</v>
          </cell>
          <cell r="C271" t="str">
            <v>MARLIOT</v>
          </cell>
          <cell r="D271" t="str">
            <v>Severin</v>
          </cell>
          <cell r="E271" t="str">
            <v>MG FL</v>
          </cell>
          <cell r="F271" t="str">
            <v>G</v>
          </cell>
          <cell r="G271" t="str">
            <v>FLEURY SUR ANDELLE</v>
          </cell>
          <cell r="H271" t="str">
            <v>MAUPASSANT</v>
          </cell>
        </row>
        <row r="272">
          <cell r="B272">
            <v>6224</v>
          </cell>
          <cell r="C272" t="str">
            <v>BESSARD DUPARC</v>
          </cell>
          <cell r="D272" t="str">
            <v>Alice</v>
          </cell>
          <cell r="E272" t="str">
            <v>MF FL</v>
          </cell>
          <cell r="F272" t="str">
            <v>F</v>
          </cell>
          <cell r="G272" t="str">
            <v>FLEURY SUR ANDELLE</v>
          </cell>
          <cell r="H272" t="str">
            <v>MAUPASSANT</v>
          </cell>
        </row>
        <row r="273">
          <cell r="B273">
            <v>6226</v>
          </cell>
          <cell r="C273" t="str">
            <v>BLOQUET</v>
          </cell>
          <cell r="D273" t="str">
            <v>Dimitri</v>
          </cell>
          <cell r="E273" t="str">
            <v>MG FL</v>
          </cell>
          <cell r="F273" t="str">
            <v>G</v>
          </cell>
          <cell r="G273" t="str">
            <v>FLEURY SUR ANDELLE</v>
          </cell>
          <cell r="H273" t="str">
            <v>MAUPASSANT</v>
          </cell>
        </row>
        <row r="274">
          <cell r="B274">
            <v>6227</v>
          </cell>
          <cell r="C274" t="str">
            <v>BOUQUIN</v>
          </cell>
          <cell r="D274" t="str">
            <v>Camille</v>
          </cell>
          <cell r="E274" t="str">
            <v>MF FL</v>
          </cell>
          <cell r="F274" t="str">
            <v>F</v>
          </cell>
          <cell r="G274" t="str">
            <v>FLEURY SUR ANDELLE</v>
          </cell>
          <cell r="H274" t="str">
            <v>MAUPASSANT</v>
          </cell>
        </row>
        <row r="275">
          <cell r="B275">
            <v>6229</v>
          </cell>
          <cell r="C275" t="str">
            <v>CANU</v>
          </cell>
          <cell r="D275" t="str">
            <v>Vincent</v>
          </cell>
          <cell r="E275" t="str">
            <v>MG FL</v>
          </cell>
          <cell r="F275" t="str">
            <v>G</v>
          </cell>
          <cell r="G275" t="str">
            <v>FLEURY SUR ANDELLE</v>
          </cell>
          <cell r="H275" t="str">
            <v>MAUPASSANT</v>
          </cell>
        </row>
        <row r="276">
          <cell r="B276">
            <v>6238</v>
          </cell>
          <cell r="C276" t="str">
            <v>GOULLE</v>
          </cell>
          <cell r="D276" t="str">
            <v>Johnny</v>
          </cell>
          <cell r="E276" t="str">
            <v>MG FL</v>
          </cell>
          <cell r="F276" t="str">
            <v>G</v>
          </cell>
          <cell r="G276" t="str">
            <v>FLEURY SUR ANDELLE</v>
          </cell>
          <cell r="H276" t="str">
            <v>MAUPASSANT</v>
          </cell>
        </row>
        <row r="277">
          <cell r="B277">
            <v>6260</v>
          </cell>
          <cell r="C277" t="str">
            <v>GEFFLAUT</v>
          </cell>
          <cell r="D277" t="str">
            <v>Dylan</v>
          </cell>
          <cell r="E277" t="str">
            <v>MG FL</v>
          </cell>
          <cell r="F277" t="str">
            <v>G</v>
          </cell>
          <cell r="G277" t="str">
            <v>FLEURY SUR ANDELLE</v>
          </cell>
          <cell r="H277" t="str">
            <v>MAUPASSANT</v>
          </cell>
        </row>
        <row r="278">
          <cell r="B278">
            <v>6268</v>
          </cell>
          <cell r="C278" t="str">
            <v>LHERMITTE</v>
          </cell>
          <cell r="D278" t="str">
            <v>Joffrey</v>
          </cell>
          <cell r="E278" t="str">
            <v>MG FL</v>
          </cell>
          <cell r="F278" t="str">
            <v>G</v>
          </cell>
          <cell r="G278" t="str">
            <v>FLEURY SUR ANDELLE</v>
          </cell>
          <cell r="H278" t="str">
            <v>MAUPASSANT</v>
          </cell>
        </row>
        <row r="279">
          <cell r="B279">
            <v>6269</v>
          </cell>
          <cell r="C279" t="str">
            <v>MARTINEZ</v>
          </cell>
          <cell r="D279" t="str">
            <v>Mathis</v>
          </cell>
          <cell r="E279" t="str">
            <v>MG FL</v>
          </cell>
          <cell r="F279" t="str">
            <v>G</v>
          </cell>
          <cell r="G279" t="str">
            <v>FLEURY SUR ANDELLE</v>
          </cell>
          <cell r="H279" t="str">
            <v>MAUPASSANT</v>
          </cell>
        </row>
        <row r="280">
          <cell r="B280">
            <v>6295</v>
          </cell>
          <cell r="C280" t="str">
            <v>EDELINE</v>
          </cell>
          <cell r="D280" t="str">
            <v>Jeanne</v>
          </cell>
          <cell r="E280" t="str">
            <v>BF FL</v>
          </cell>
          <cell r="F280" t="str">
            <v>F</v>
          </cell>
          <cell r="G280" t="str">
            <v>FLEURY SUR ANDELLE</v>
          </cell>
          <cell r="H280" t="str">
            <v>MAUPASSANT</v>
          </cell>
        </row>
        <row r="281">
          <cell r="B281">
            <v>6301</v>
          </cell>
          <cell r="C281" t="str">
            <v>GRIVEAUX THIERRY</v>
          </cell>
          <cell r="D281" t="str">
            <v>Mathieu</v>
          </cell>
          <cell r="E281" t="str">
            <v>BG FL</v>
          </cell>
          <cell r="F281" t="str">
            <v>G</v>
          </cell>
          <cell r="G281" t="str">
            <v>FLEURY SUR ANDELLE</v>
          </cell>
          <cell r="H281" t="str">
            <v>MAUPASSANT</v>
          </cell>
        </row>
        <row r="282">
          <cell r="B282">
            <v>6311</v>
          </cell>
          <cell r="C282" t="str">
            <v>MAUGER</v>
          </cell>
          <cell r="D282" t="str">
            <v>Dimitri</v>
          </cell>
          <cell r="E282" t="str">
            <v>BG FL</v>
          </cell>
          <cell r="F282" t="str">
            <v>G</v>
          </cell>
          <cell r="G282" t="str">
            <v>FLEURY SUR ANDELLE</v>
          </cell>
          <cell r="H282" t="str">
            <v>MAUPASSANT</v>
          </cell>
        </row>
        <row r="283">
          <cell r="B283">
            <v>6315</v>
          </cell>
          <cell r="C283" t="str">
            <v>PONS</v>
          </cell>
          <cell r="D283" t="str">
            <v>Quentin</v>
          </cell>
          <cell r="E283" t="str">
            <v>BG FL</v>
          </cell>
          <cell r="F283" t="str">
            <v>G</v>
          </cell>
          <cell r="G283" t="str">
            <v>FLEURY SUR ANDELLE</v>
          </cell>
          <cell r="H283" t="str">
            <v>MAUPASSANT</v>
          </cell>
        </row>
        <row r="284">
          <cell r="B284">
            <v>6330</v>
          </cell>
          <cell r="C284" t="str">
            <v>LANGUI</v>
          </cell>
          <cell r="D284" t="str">
            <v>Quentin</v>
          </cell>
          <cell r="E284" t="str">
            <v>MG FL</v>
          </cell>
          <cell r="F284" t="str">
            <v>G</v>
          </cell>
          <cell r="G284" t="str">
            <v>FLEURY SUR ANDELLE</v>
          </cell>
          <cell r="H284" t="str">
            <v>MAUPASSANT</v>
          </cell>
        </row>
        <row r="285">
          <cell r="B285">
            <v>6335</v>
          </cell>
          <cell r="C285" t="str">
            <v>PIGNE</v>
          </cell>
          <cell r="D285" t="str">
            <v>Alison</v>
          </cell>
          <cell r="E285" t="str">
            <v>BF FL</v>
          </cell>
          <cell r="F285" t="str">
            <v>F</v>
          </cell>
          <cell r="G285" t="str">
            <v>FLEURY SUR ANDELLE</v>
          </cell>
          <cell r="H285" t="str">
            <v>MAUPASSANT</v>
          </cell>
        </row>
        <row r="286">
          <cell r="B286">
            <v>6338</v>
          </cell>
          <cell r="C286" t="str">
            <v>RAFA</v>
          </cell>
          <cell r="D286" t="str">
            <v>Sarah</v>
          </cell>
          <cell r="E286" t="str">
            <v>MF FL</v>
          </cell>
          <cell r="F286" t="str">
            <v>F</v>
          </cell>
          <cell r="G286" t="str">
            <v>FLEURY SUR ANDELLE</v>
          </cell>
          <cell r="H286" t="str">
            <v>MAUPASSANT</v>
          </cell>
        </row>
        <row r="287">
          <cell r="B287">
            <v>6339</v>
          </cell>
          <cell r="C287" t="str">
            <v>RIVET</v>
          </cell>
          <cell r="D287" t="str">
            <v>Paul</v>
          </cell>
          <cell r="E287" t="str">
            <v>BG FL</v>
          </cell>
          <cell r="F287" t="str">
            <v>G</v>
          </cell>
          <cell r="G287" t="str">
            <v>FLEURY SUR ANDELLE</v>
          </cell>
          <cell r="H287" t="str">
            <v>MAUPASSANT</v>
          </cell>
        </row>
        <row r="288">
          <cell r="B288">
            <v>6347</v>
          </cell>
          <cell r="C288" t="str">
            <v>BERTOT</v>
          </cell>
          <cell r="D288" t="str">
            <v>Marine</v>
          </cell>
          <cell r="E288" t="str">
            <v>BF FL</v>
          </cell>
          <cell r="F288" t="str">
            <v>F</v>
          </cell>
          <cell r="G288" t="str">
            <v>FLEURY SUR ANDELLE</v>
          </cell>
          <cell r="H288" t="str">
            <v>MAUPASSANT</v>
          </cell>
        </row>
        <row r="289">
          <cell r="B289">
            <v>6348</v>
          </cell>
          <cell r="C289" t="str">
            <v>BOQUET</v>
          </cell>
          <cell r="D289" t="str">
            <v>Joris</v>
          </cell>
          <cell r="E289" t="str">
            <v>BG FL</v>
          </cell>
          <cell r="F289" t="str">
            <v>G</v>
          </cell>
          <cell r="G289" t="str">
            <v>FLEURY SUR ANDELLE</v>
          </cell>
          <cell r="H289" t="str">
            <v>MAUPASSANT</v>
          </cell>
        </row>
        <row r="290">
          <cell r="B290">
            <v>6349</v>
          </cell>
          <cell r="C290" t="str">
            <v>BOUREL</v>
          </cell>
          <cell r="D290" t="str">
            <v>Deborah</v>
          </cell>
          <cell r="E290" t="str">
            <v>BF FL</v>
          </cell>
          <cell r="F290" t="str">
            <v>F</v>
          </cell>
          <cell r="G290" t="str">
            <v>FLEURY SUR ANDELLE</v>
          </cell>
          <cell r="H290" t="str">
            <v>MAUPASSANT</v>
          </cell>
        </row>
        <row r="291">
          <cell r="B291">
            <v>6350</v>
          </cell>
          <cell r="C291" t="str">
            <v>CAULLE</v>
          </cell>
          <cell r="D291" t="str">
            <v>Malaury</v>
          </cell>
          <cell r="E291" t="str">
            <v>BF FL</v>
          </cell>
          <cell r="F291" t="str">
            <v>F</v>
          </cell>
          <cell r="G291" t="str">
            <v>FLEURY SUR ANDELLE</v>
          </cell>
          <cell r="H291" t="str">
            <v>MAUPASSANT</v>
          </cell>
        </row>
        <row r="292">
          <cell r="B292">
            <v>6360</v>
          </cell>
          <cell r="C292" t="str">
            <v>GOUTEUX</v>
          </cell>
          <cell r="D292" t="str">
            <v>Megane</v>
          </cell>
          <cell r="E292" t="str">
            <v>BF FL</v>
          </cell>
          <cell r="F292" t="str">
            <v>F</v>
          </cell>
          <cell r="G292" t="str">
            <v>FLEURY SUR ANDELLE</v>
          </cell>
          <cell r="H292" t="str">
            <v>MAUPASSANT</v>
          </cell>
        </row>
        <row r="293">
          <cell r="B293">
            <v>6364</v>
          </cell>
          <cell r="C293" t="str">
            <v>LAMBERT</v>
          </cell>
          <cell r="D293" t="str">
            <v>Camille</v>
          </cell>
          <cell r="E293" t="str">
            <v>BF FL</v>
          </cell>
          <cell r="F293" t="str">
            <v>F</v>
          </cell>
          <cell r="G293" t="str">
            <v>FLEURY SUR ANDELLE</v>
          </cell>
          <cell r="H293" t="str">
            <v>MAUPASSANT</v>
          </cell>
        </row>
        <row r="294">
          <cell r="B294">
            <v>6380</v>
          </cell>
          <cell r="C294" t="str">
            <v>DUCASTEL</v>
          </cell>
          <cell r="D294" t="str">
            <v>Erine</v>
          </cell>
          <cell r="E294" t="str">
            <v>BF FL</v>
          </cell>
          <cell r="F294" t="str">
            <v>F</v>
          </cell>
          <cell r="G294" t="str">
            <v>FLEURY SUR ANDELLE</v>
          </cell>
          <cell r="H294" t="str">
            <v>MAUPASSANT</v>
          </cell>
        </row>
        <row r="295">
          <cell r="B295">
            <v>6416</v>
          </cell>
          <cell r="C295" t="str">
            <v>MERLIER</v>
          </cell>
          <cell r="D295" t="str">
            <v>Vincent</v>
          </cell>
          <cell r="E295" t="str">
            <v>BG FL</v>
          </cell>
          <cell r="F295" t="str">
            <v>G</v>
          </cell>
          <cell r="G295" t="str">
            <v>FLEURY SUR ANDELLE</v>
          </cell>
          <cell r="H295" t="str">
            <v>MAUPASSANT</v>
          </cell>
        </row>
        <row r="296">
          <cell r="B296">
            <v>6418</v>
          </cell>
          <cell r="C296" t="str">
            <v>OSKA</v>
          </cell>
          <cell r="D296" t="str">
            <v>Nicolas</v>
          </cell>
          <cell r="E296" t="str">
            <v>BG FL</v>
          </cell>
          <cell r="F296" t="str">
            <v>G</v>
          </cell>
          <cell r="G296" t="str">
            <v>FLEURY SUR ANDELLE</v>
          </cell>
          <cell r="H296" t="str">
            <v>MAUPASSANT</v>
          </cell>
        </row>
        <row r="297">
          <cell r="B297">
            <v>6448</v>
          </cell>
          <cell r="C297" t="str">
            <v>GRANDSIRE</v>
          </cell>
          <cell r="D297" t="str">
            <v>Manon</v>
          </cell>
          <cell r="E297" t="str">
            <v>BF FL</v>
          </cell>
          <cell r="F297" t="str">
            <v>F</v>
          </cell>
          <cell r="G297" t="str">
            <v>FLEURY SUR ANDELLE</v>
          </cell>
          <cell r="H297" t="str">
            <v>MAUPASSANT</v>
          </cell>
        </row>
        <row r="298">
          <cell r="B298">
            <v>6450</v>
          </cell>
          <cell r="C298" t="str">
            <v>LEBOUGAULT</v>
          </cell>
          <cell r="D298" t="str">
            <v>Lea</v>
          </cell>
          <cell r="E298" t="str">
            <v>BF FL</v>
          </cell>
          <cell r="F298" t="str">
            <v>F</v>
          </cell>
          <cell r="G298" t="str">
            <v>FLEURY SUR ANDELLE</v>
          </cell>
          <cell r="H298" t="str">
            <v>MAUPASSANT</v>
          </cell>
        </row>
        <row r="299">
          <cell r="B299">
            <v>6460</v>
          </cell>
          <cell r="C299" t="str">
            <v>RAFA</v>
          </cell>
          <cell r="D299" t="str">
            <v>Yasmine</v>
          </cell>
          <cell r="E299" t="str">
            <v>BF FL</v>
          </cell>
          <cell r="F299" t="str">
            <v>F</v>
          </cell>
          <cell r="G299" t="str">
            <v>FLEURY SUR ANDELLE</v>
          </cell>
          <cell r="H299" t="str">
            <v>MAUPASSANT</v>
          </cell>
        </row>
        <row r="300">
          <cell r="B300">
            <v>6467</v>
          </cell>
          <cell r="C300" t="str">
            <v>BUCAILLE</v>
          </cell>
          <cell r="D300" t="str">
            <v>Axelle</v>
          </cell>
          <cell r="E300" t="str">
            <v>BF FL</v>
          </cell>
          <cell r="F300" t="str">
            <v>F</v>
          </cell>
          <cell r="G300" t="str">
            <v>FLEURY SUR ANDELLE</v>
          </cell>
          <cell r="H300" t="str">
            <v>MAUPASSANT</v>
          </cell>
        </row>
        <row r="301">
          <cell r="B301">
            <v>6473</v>
          </cell>
          <cell r="C301" t="str">
            <v>DREANO</v>
          </cell>
          <cell r="D301" t="str">
            <v>Zoe</v>
          </cell>
          <cell r="E301" t="str">
            <v>BF FL</v>
          </cell>
          <cell r="F301" t="str">
            <v>F</v>
          </cell>
          <cell r="G301" t="str">
            <v>FLEURY SUR ANDELLE</v>
          </cell>
          <cell r="H301" t="str">
            <v>MAUPASSANT</v>
          </cell>
        </row>
        <row r="302">
          <cell r="B302">
            <v>6477</v>
          </cell>
          <cell r="C302" t="str">
            <v>HAMON</v>
          </cell>
          <cell r="D302" t="str">
            <v>Marlene</v>
          </cell>
          <cell r="E302" t="str">
            <v>BF FL</v>
          </cell>
          <cell r="F302" t="str">
            <v>F</v>
          </cell>
          <cell r="G302" t="str">
            <v>FLEURY SUR ANDELLE</v>
          </cell>
          <cell r="H302" t="str">
            <v>MAUPASSANT</v>
          </cell>
        </row>
        <row r="303">
          <cell r="B303">
            <v>6480</v>
          </cell>
          <cell r="C303" t="str">
            <v>LEROY</v>
          </cell>
          <cell r="D303" t="str">
            <v>Quentin</v>
          </cell>
          <cell r="E303" t="str">
            <v>BG FL</v>
          </cell>
          <cell r="F303" t="str">
            <v>G</v>
          </cell>
          <cell r="G303" t="str">
            <v>FLEURY SUR ANDELLE</v>
          </cell>
          <cell r="H303" t="str">
            <v>MAUPASSANT</v>
          </cell>
        </row>
        <row r="304">
          <cell r="B304">
            <v>6487</v>
          </cell>
          <cell r="C304" t="str">
            <v>BATEL</v>
          </cell>
          <cell r="D304" t="str">
            <v>Clement</v>
          </cell>
          <cell r="E304" t="str">
            <v>BG FL</v>
          </cell>
          <cell r="F304" t="str">
            <v>G</v>
          </cell>
          <cell r="G304" t="str">
            <v>FLEURY SUR ANDELLE</v>
          </cell>
          <cell r="H304" t="str">
            <v>MAUPASSANT</v>
          </cell>
        </row>
        <row r="305">
          <cell r="B305">
            <v>6488</v>
          </cell>
          <cell r="C305" t="str">
            <v>BULARD</v>
          </cell>
          <cell r="D305" t="str">
            <v>Jason</v>
          </cell>
          <cell r="E305" t="str">
            <v>BG FL</v>
          </cell>
          <cell r="F305" t="str">
            <v>G</v>
          </cell>
          <cell r="G305" t="str">
            <v>FLEURY SUR ANDELLE</v>
          </cell>
          <cell r="H305" t="str">
            <v>MAUPASSANT</v>
          </cell>
        </row>
        <row r="306">
          <cell r="B306">
            <v>6491</v>
          </cell>
          <cell r="C306" t="str">
            <v>DESSEAUX</v>
          </cell>
          <cell r="D306" t="str">
            <v>Florian</v>
          </cell>
          <cell r="E306" t="str">
            <v>BG FL</v>
          </cell>
          <cell r="F306" t="str">
            <v>G</v>
          </cell>
          <cell r="G306" t="str">
            <v>FLEURY SUR ANDELLE</v>
          </cell>
          <cell r="H306" t="str">
            <v>MAUPASSANT</v>
          </cell>
        </row>
        <row r="307">
          <cell r="B307">
            <v>6494</v>
          </cell>
          <cell r="C307" t="str">
            <v>ECHARD</v>
          </cell>
          <cell r="D307" t="str">
            <v>Victor</v>
          </cell>
          <cell r="E307" t="str">
            <v>BG FL</v>
          </cell>
          <cell r="F307" t="str">
            <v>G</v>
          </cell>
          <cell r="G307" t="str">
            <v>FLEURY SUR ANDELLE</v>
          </cell>
          <cell r="H307" t="str">
            <v>MAUPASSANT</v>
          </cell>
        </row>
        <row r="308">
          <cell r="B308">
            <v>6499</v>
          </cell>
          <cell r="C308" t="str">
            <v>KOLENO</v>
          </cell>
          <cell r="D308" t="str">
            <v>Marion</v>
          </cell>
          <cell r="E308" t="str">
            <v>BF FL</v>
          </cell>
          <cell r="F308" t="str">
            <v>F</v>
          </cell>
          <cell r="G308" t="str">
            <v>FLEURY SUR ANDELLE</v>
          </cell>
          <cell r="H308" t="str">
            <v>MAUPASSANT</v>
          </cell>
        </row>
        <row r="309">
          <cell r="B309">
            <v>6502</v>
          </cell>
          <cell r="C309" t="str">
            <v>LEBEL</v>
          </cell>
          <cell r="D309" t="str">
            <v>Elsa</v>
          </cell>
          <cell r="E309" t="str">
            <v>BF FL</v>
          </cell>
          <cell r="F309" t="str">
            <v>F</v>
          </cell>
          <cell r="G309" t="str">
            <v>FLEURY SUR ANDELLE</v>
          </cell>
          <cell r="H309" t="str">
            <v>MAUPASSANT</v>
          </cell>
        </row>
        <row r="310">
          <cell r="B310">
            <v>6507</v>
          </cell>
          <cell r="C310" t="str">
            <v>MAUGER</v>
          </cell>
          <cell r="D310" t="str">
            <v>Alexis</v>
          </cell>
          <cell r="E310" t="str">
            <v>BG FL</v>
          </cell>
          <cell r="F310" t="str">
            <v>G</v>
          </cell>
          <cell r="G310" t="str">
            <v>FLEURY SUR ANDELLE</v>
          </cell>
          <cell r="H310" t="str">
            <v>MAUPASSANT</v>
          </cell>
        </row>
        <row r="311">
          <cell r="B311">
            <v>6508</v>
          </cell>
          <cell r="C311" t="str">
            <v>MOSTEFAOUI</v>
          </cell>
          <cell r="D311" t="str">
            <v>Ines</v>
          </cell>
          <cell r="E311" t="str">
            <v>BF FL</v>
          </cell>
          <cell r="F311" t="str">
            <v>F</v>
          </cell>
          <cell r="G311" t="str">
            <v>FLEURY SUR ANDELLE</v>
          </cell>
          <cell r="H311" t="str">
            <v>MAUPASSANT</v>
          </cell>
        </row>
        <row r="312">
          <cell r="B312">
            <v>6514</v>
          </cell>
          <cell r="C312" t="str">
            <v>CLEE</v>
          </cell>
          <cell r="D312" t="str">
            <v>Kevin</v>
          </cell>
          <cell r="E312" t="str">
            <v>BG FL</v>
          </cell>
          <cell r="F312" t="str">
            <v>G</v>
          </cell>
          <cell r="G312" t="str">
            <v>FLEURY SUR ANDELLE</v>
          </cell>
          <cell r="H312" t="str">
            <v>MAUPASSANT</v>
          </cell>
        </row>
        <row r="313">
          <cell r="B313">
            <v>6517</v>
          </cell>
          <cell r="C313" t="str">
            <v>GAMBU</v>
          </cell>
          <cell r="D313" t="str">
            <v>Claire</v>
          </cell>
          <cell r="E313" t="str">
            <v>BF FL</v>
          </cell>
          <cell r="F313" t="str">
            <v>F</v>
          </cell>
          <cell r="G313" t="str">
            <v>FLEURY SUR ANDELLE</v>
          </cell>
          <cell r="H313" t="str">
            <v>MAUPASSANT</v>
          </cell>
        </row>
        <row r="314">
          <cell r="B314">
            <v>6519</v>
          </cell>
          <cell r="C314" t="str">
            <v>GUILLAUME</v>
          </cell>
          <cell r="D314" t="str">
            <v>Maxence</v>
          </cell>
          <cell r="E314" t="str">
            <v>BG FL</v>
          </cell>
          <cell r="F314" t="str">
            <v>G</v>
          </cell>
          <cell r="G314" t="str">
            <v>FLEURY SUR ANDELLE</v>
          </cell>
          <cell r="H314" t="str">
            <v>MAUPASSANT</v>
          </cell>
        </row>
        <row r="315">
          <cell r="B315">
            <v>6525</v>
          </cell>
          <cell r="C315" t="str">
            <v>LEMOINE</v>
          </cell>
          <cell r="D315" t="str">
            <v>Anthony</v>
          </cell>
          <cell r="E315" t="str">
            <v>BG FL</v>
          </cell>
          <cell r="F315" t="str">
            <v>G</v>
          </cell>
          <cell r="G315" t="str">
            <v>FLEURY SUR ANDELLE</v>
          </cell>
          <cell r="H315" t="str">
            <v>MAUPASSANT</v>
          </cell>
        </row>
        <row r="316">
          <cell r="B316">
            <v>6538</v>
          </cell>
          <cell r="C316" t="str">
            <v>BIVILLE</v>
          </cell>
          <cell r="D316" t="str">
            <v>Romain</v>
          </cell>
          <cell r="E316" t="str">
            <v>BG FL</v>
          </cell>
          <cell r="F316" t="str">
            <v>G</v>
          </cell>
          <cell r="G316" t="str">
            <v>FLEURY SUR ANDELLE</v>
          </cell>
          <cell r="H316" t="str">
            <v>MAUPASSANT</v>
          </cell>
        </row>
        <row r="317">
          <cell r="B317">
            <v>6540</v>
          </cell>
          <cell r="C317" t="str">
            <v>BRIERE</v>
          </cell>
          <cell r="D317" t="str">
            <v>Alexis</v>
          </cell>
          <cell r="E317" t="str">
            <v>BG FL</v>
          </cell>
          <cell r="F317" t="str">
            <v>G</v>
          </cell>
          <cell r="G317" t="str">
            <v>FLEURY SUR ANDELLE</v>
          </cell>
          <cell r="H317" t="str">
            <v>MAUPASSANT</v>
          </cell>
        </row>
        <row r="318">
          <cell r="B318">
            <v>6556</v>
          </cell>
          <cell r="C318" t="str">
            <v>MARC</v>
          </cell>
          <cell r="D318" t="str">
            <v>Andrea</v>
          </cell>
          <cell r="E318" t="str">
            <v>BF FL</v>
          </cell>
          <cell r="F318" t="str">
            <v>F</v>
          </cell>
          <cell r="G318" t="str">
            <v>FLEURY SUR ANDELLE</v>
          </cell>
          <cell r="H318" t="str">
            <v>MAUPASSANT</v>
          </cell>
        </row>
        <row r="319">
          <cell r="B319">
            <v>6557</v>
          </cell>
          <cell r="C319" t="str">
            <v>MARTIN</v>
          </cell>
          <cell r="D319" t="str">
            <v>Lexane</v>
          </cell>
          <cell r="E319" t="str">
            <v>BF FL</v>
          </cell>
          <cell r="F319" t="str">
            <v>F</v>
          </cell>
          <cell r="G319" t="str">
            <v>FLEURY SUR ANDELLE</v>
          </cell>
          <cell r="H319" t="str">
            <v>MAUPASSANT</v>
          </cell>
        </row>
        <row r="320">
          <cell r="B320">
            <v>6563</v>
          </cell>
          <cell r="C320" t="str">
            <v>BAYEUL</v>
          </cell>
          <cell r="D320" t="str">
            <v>Chloe</v>
          </cell>
          <cell r="E320" t="str">
            <v>BF FL</v>
          </cell>
          <cell r="F320" t="str">
            <v>F</v>
          </cell>
          <cell r="G320" t="str">
            <v>FLEURY SUR ANDELLE</v>
          </cell>
          <cell r="H320" t="str">
            <v>MAUPASSANT</v>
          </cell>
        </row>
        <row r="321">
          <cell r="B321">
            <v>6568</v>
          </cell>
          <cell r="C321" t="str">
            <v>DANZE</v>
          </cell>
          <cell r="D321" t="str">
            <v>Julien</v>
          </cell>
          <cell r="E321" t="str">
            <v>BG FL</v>
          </cell>
          <cell r="F321" t="str">
            <v>G</v>
          </cell>
          <cell r="G321" t="str">
            <v>FLEURY SUR ANDELLE</v>
          </cell>
          <cell r="H321" t="str">
            <v>MAUPASSANT</v>
          </cell>
        </row>
        <row r="322">
          <cell r="B322">
            <v>6573</v>
          </cell>
          <cell r="C322" t="str">
            <v>LEFEBVRE</v>
          </cell>
          <cell r="D322" t="str">
            <v>Suzie</v>
          </cell>
          <cell r="E322" t="str">
            <v>BF FL</v>
          </cell>
          <cell r="F322" t="str">
            <v>F</v>
          </cell>
          <cell r="G322" t="str">
            <v>FLEURY SUR ANDELLE</v>
          </cell>
          <cell r="H322" t="str">
            <v>MAUPASSANT</v>
          </cell>
        </row>
        <row r="323">
          <cell r="B323">
            <v>6575</v>
          </cell>
          <cell r="C323" t="str">
            <v>LESUEUR</v>
          </cell>
          <cell r="D323" t="str">
            <v>Mathilde</v>
          </cell>
          <cell r="E323" t="str">
            <v>BF FL</v>
          </cell>
          <cell r="F323" t="str">
            <v>F</v>
          </cell>
          <cell r="G323" t="str">
            <v>FLEURY SUR ANDELLE</v>
          </cell>
          <cell r="H323" t="str">
            <v>MAUPASSANT</v>
          </cell>
        </row>
        <row r="324">
          <cell r="B324">
            <v>6577</v>
          </cell>
          <cell r="C324" t="str">
            <v>MAUROUARD</v>
          </cell>
          <cell r="D324" t="str">
            <v>Sarah</v>
          </cell>
          <cell r="E324" t="str">
            <v>BF FL</v>
          </cell>
          <cell r="F324" t="str">
            <v>F</v>
          </cell>
          <cell r="G324" t="str">
            <v>FLEURY SUR ANDELLE</v>
          </cell>
          <cell r="H324" t="str">
            <v>MAUPASSANT</v>
          </cell>
        </row>
        <row r="325">
          <cell r="B325">
            <v>6581</v>
          </cell>
          <cell r="C325" t="str">
            <v>PICARD</v>
          </cell>
          <cell r="D325" t="str">
            <v>Chloe</v>
          </cell>
          <cell r="E325" t="str">
            <v>BF FL</v>
          </cell>
          <cell r="F325" t="str">
            <v>F</v>
          </cell>
          <cell r="G325" t="str">
            <v>FLEURY SUR ANDELLE</v>
          </cell>
          <cell r="H325" t="str">
            <v>MAUPASSANT</v>
          </cell>
        </row>
        <row r="326">
          <cell r="B326">
            <v>6583</v>
          </cell>
          <cell r="C326" t="str">
            <v>RADANIELA</v>
          </cell>
          <cell r="D326" t="str">
            <v>Julie</v>
          </cell>
          <cell r="E326" t="str">
            <v>BF FL</v>
          </cell>
          <cell r="F326" t="str">
            <v>F</v>
          </cell>
          <cell r="G326" t="str">
            <v>FLEURY SUR ANDELLE</v>
          </cell>
          <cell r="H326" t="str">
            <v>MAUPASSANT</v>
          </cell>
        </row>
        <row r="327">
          <cell r="B327">
            <v>6585</v>
          </cell>
          <cell r="C327" t="str">
            <v>VANHULST</v>
          </cell>
          <cell r="D327" t="str">
            <v>Enzo</v>
          </cell>
          <cell r="E327" t="str">
            <v>BG FL</v>
          </cell>
          <cell r="F327" t="str">
            <v>G</v>
          </cell>
          <cell r="G327" t="str">
            <v>FLEURY SUR ANDELLE</v>
          </cell>
          <cell r="H327" t="str">
            <v>MAUPASSANT</v>
          </cell>
        </row>
        <row r="328">
          <cell r="B328">
            <v>6588</v>
          </cell>
          <cell r="C328" t="str">
            <v>BAYEUL</v>
          </cell>
          <cell r="D328" t="str">
            <v>Aurelien</v>
          </cell>
          <cell r="E328" t="str">
            <v>BG FL</v>
          </cell>
          <cell r="F328" t="str">
            <v>G</v>
          </cell>
          <cell r="G328" t="str">
            <v>FLEURY SUR ANDELLE</v>
          </cell>
          <cell r="H328" t="str">
            <v>MAUPASSANT</v>
          </cell>
        </row>
        <row r="329">
          <cell r="B329">
            <v>6592</v>
          </cell>
          <cell r="C329" t="str">
            <v>DELAPORTE</v>
          </cell>
          <cell r="D329" t="str">
            <v>Killian</v>
          </cell>
          <cell r="E329" t="str">
            <v>BG FL</v>
          </cell>
          <cell r="F329" t="str">
            <v>G</v>
          </cell>
          <cell r="G329" t="str">
            <v>FLEURY SUR ANDELLE</v>
          </cell>
          <cell r="H329" t="str">
            <v>MAUPASSANT</v>
          </cell>
        </row>
        <row r="330">
          <cell r="B330">
            <v>6594</v>
          </cell>
          <cell r="C330" t="str">
            <v>DESHAIS</v>
          </cell>
          <cell r="D330" t="str">
            <v>Quentin</v>
          </cell>
          <cell r="E330" t="str">
            <v>BG FL</v>
          </cell>
          <cell r="F330" t="str">
            <v>G</v>
          </cell>
          <cell r="G330" t="str">
            <v>FLEURY SUR ANDELLE</v>
          </cell>
          <cell r="H330" t="str">
            <v>MAUPASSANT</v>
          </cell>
        </row>
        <row r="331">
          <cell r="B331">
            <v>6600</v>
          </cell>
          <cell r="C331" t="str">
            <v>DUVAL</v>
          </cell>
          <cell r="D331" t="str">
            <v>Lucas</v>
          </cell>
          <cell r="E331" t="str">
            <v>BG FL</v>
          </cell>
          <cell r="F331" t="str">
            <v>G</v>
          </cell>
          <cell r="G331" t="str">
            <v>FLEURY SUR ANDELLE</v>
          </cell>
          <cell r="H331" t="str">
            <v>MAUPASSANT</v>
          </cell>
        </row>
        <row r="332">
          <cell r="B332">
            <v>6605</v>
          </cell>
          <cell r="C332" t="str">
            <v>LEPERON</v>
          </cell>
          <cell r="D332" t="str">
            <v>Quentin</v>
          </cell>
          <cell r="E332" t="str">
            <v>BG FL</v>
          </cell>
          <cell r="F332" t="str">
            <v>G</v>
          </cell>
          <cell r="G332" t="str">
            <v>FLEURY SUR ANDELLE</v>
          </cell>
          <cell r="H332" t="str">
            <v>MAUPASSANT</v>
          </cell>
        </row>
        <row r="333">
          <cell r="B333">
            <v>6612</v>
          </cell>
          <cell r="C333" t="str">
            <v>BEATRIX</v>
          </cell>
          <cell r="D333" t="str">
            <v>Amandine</v>
          </cell>
          <cell r="E333" t="str">
            <v>BF FL</v>
          </cell>
          <cell r="F333" t="str">
            <v>F</v>
          </cell>
          <cell r="G333" t="str">
            <v>FLEURY SUR ANDELLE</v>
          </cell>
          <cell r="H333" t="str">
            <v>MAUPASSANT</v>
          </cell>
        </row>
        <row r="334">
          <cell r="B334">
            <v>6613</v>
          </cell>
          <cell r="C334" t="str">
            <v>GUEROULT</v>
          </cell>
          <cell r="D334" t="str">
            <v>JOHANE</v>
          </cell>
          <cell r="E334" t="str">
            <v>BF FL</v>
          </cell>
          <cell r="F334" t="str">
            <v>F</v>
          </cell>
          <cell r="G334" t="str">
            <v>FLEURY SUR ANDELLE</v>
          </cell>
          <cell r="H334" t="str">
            <v>MAUPASSANT</v>
          </cell>
        </row>
        <row r="335">
          <cell r="B335">
            <v>1037</v>
          </cell>
          <cell r="C335" t="str">
            <v>BENARD</v>
          </cell>
          <cell r="D335" t="str">
            <v>Nicolas</v>
          </cell>
          <cell r="E335" t="str">
            <v>BG ROM</v>
          </cell>
          <cell r="F335" t="str">
            <v>G</v>
          </cell>
          <cell r="G335" t="str">
            <v>ROMILLY SUR ANDELLE</v>
          </cell>
          <cell r="H335" t="str">
            <v>COTE DES DEUX AMANTS</v>
          </cell>
        </row>
        <row r="336">
          <cell r="B336">
            <v>1050</v>
          </cell>
          <cell r="C336" t="str">
            <v>BOGDANSKI</v>
          </cell>
          <cell r="D336" t="str">
            <v>Antoine</v>
          </cell>
          <cell r="E336" t="str">
            <v>MG ROM</v>
          </cell>
          <cell r="F336" t="str">
            <v>G</v>
          </cell>
          <cell r="G336" t="str">
            <v>ROMILLY SUR ANDELLE</v>
          </cell>
          <cell r="H336" t="str">
            <v>COTE DES DEUX AMANTS</v>
          </cell>
        </row>
        <row r="337">
          <cell r="B337">
            <v>1065</v>
          </cell>
          <cell r="C337" t="str">
            <v>BUCQUET</v>
          </cell>
          <cell r="D337" t="str">
            <v>Charlotte</v>
          </cell>
          <cell r="E337" t="str">
            <v>MF ROM</v>
          </cell>
          <cell r="F337" t="str">
            <v>F</v>
          </cell>
          <cell r="G337" t="str">
            <v>ROMILLY SUR ANDELLE</v>
          </cell>
          <cell r="H337" t="str">
            <v>COTE DES DEUX AMANTS</v>
          </cell>
        </row>
        <row r="338">
          <cell r="B338">
            <v>1066</v>
          </cell>
          <cell r="C338" t="str">
            <v>BUCQUET</v>
          </cell>
          <cell r="D338" t="str">
            <v>Amandine</v>
          </cell>
          <cell r="E338" t="str">
            <v>BF ROM</v>
          </cell>
          <cell r="F338" t="str">
            <v>F</v>
          </cell>
          <cell r="G338" t="str">
            <v>ROMILLY SUR ANDELLE</v>
          </cell>
          <cell r="H338" t="str">
            <v>COTE DES DEUX AMANTS</v>
          </cell>
        </row>
        <row r="339">
          <cell r="B339">
            <v>1072</v>
          </cell>
          <cell r="C339" t="str">
            <v>CAHAGNE</v>
          </cell>
          <cell r="D339" t="str">
            <v>Marie-Heloise</v>
          </cell>
          <cell r="E339" t="str">
            <v>MF ROM</v>
          </cell>
          <cell r="F339" t="str">
            <v>F</v>
          </cell>
          <cell r="G339" t="str">
            <v>ROMILLY SUR ANDELLE</v>
          </cell>
          <cell r="H339" t="str">
            <v>COTE DES DEUX AMANTS</v>
          </cell>
        </row>
        <row r="340">
          <cell r="B340">
            <v>1074</v>
          </cell>
          <cell r="C340" t="str">
            <v>CAILLE</v>
          </cell>
          <cell r="D340" t="str">
            <v>Morgane</v>
          </cell>
          <cell r="E340" t="str">
            <v>MF ROM</v>
          </cell>
          <cell r="F340" t="str">
            <v>F</v>
          </cell>
          <cell r="G340" t="str">
            <v>ROMILLY SUR ANDELLE</v>
          </cell>
          <cell r="H340" t="str">
            <v>COTE DES DEUX AMANTS</v>
          </cell>
        </row>
        <row r="341">
          <cell r="B341">
            <v>1081</v>
          </cell>
          <cell r="C341" t="str">
            <v>CANTELOU</v>
          </cell>
          <cell r="D341" t="str">
            <v>Arnaud</v>
          </cell>
          <cell r="E341" t="str">
            <v>BG ROM</v>
          </cell>
          <cell r="F341" t="str">
            <v>G</v>
          </cell>
          <cell r="G341" t="str">
            <v>ROMILLY SUR ANDELLE</v>
          </cell>
          <cell r="H341" t="str">
            <v>COTE DES DEUX AMANTS</v>
          </cell>
        </row>
        <row r="342">
          <cell r="B342">
            <v>1090</v>
          </cell>
          <cell r="C342" t="str">
            <v>CASTELLINO</v>
          </cell>
          <cell r="D342" t="str">
            <v>Romain</v>
          </cell>
          <cell r="E342" t="str">
            <v>BG ROM</v>
          </cell>
          <cell r="F342" t="str">
            <v>G</v>
          </cell>
          <cell r="G342" t="str">
            <v>ROMILLY SUR ANDELLE</v>
          </cell>
          <cell r="H342" t="str">
            <v>COTE DES DEUX AMANTS</v>
          </cell>
        </row>
        <row r="343">
          <cell r="B343">
            <v>1094</v>
          </cell>
          <cell r="C343" t="str">
            <v>CHADDA</v>
          </cell>
          <cell r="D343" t="str">
            <v>Selma</v>
          </cell>
          <cell r="E343" t="str">
            <v>BF ROM</v>
          </cell>
          <cell r="F343" t="str">
            <v>F</v>
          </cell>
          <cell r="G343" t="str">
            <v>ROMILLY SUR ANDELLE</v>
          </cell>
          <cell r="H343" t="str">
            <v>COTE DES DEUX AMANTS</v>
          </cell>
        </row>
        <row r="344">
          <cell r="B344">
            <v>1096</v>
          </cell>
          <cell r="C344" t="str">
            <v>CHAOUCH</v>
          </cell>
          <cell r="D344" t="str">
            <v>Sarah</v>
          </cell>
          <cell r="E344" t="str">
            <v>BF ROM</v>
          </cell>
          <cell r="F344" t="str">
            <v>F</v>
          </cell>
          <cell r="G344" t="str">
            <v>ROMILLY SUR ANDELLE</v>
          </cell>
          <cell r="H344" t="str">
            <v>COTE DES DEUX AMANTS</v>
          </cell>
        </row>
        <row r="345">
          <cell r="B345">
            <v>1097</v>
          </cell>
          <cell r="C345" t="str">
            <v>CHASSAIGNE</v>
          </cell>
          <cell r="D345" t="str">
            <v>Théo</v>
          </cell>
          <cell r="E345" t="str">
            <v>BG ROM</v>
          </cell>
          <cell r="F345" t="str">
            <v>G</v>
          </cell>
          <cell r="G345" t="str">
            <v>ROMILLY SUR ANDELLE</v>
          </cell>
          <cell r="H345" t="str">
            <v>COTE DES DEUX AMANTS</v>
          </cell>
        </row>
        <row r="346">
          <cell r="B346">
            <v>1101</v>
          </cell>
          <cell r="C346" t="str">
            <v>CHIVOT</v>
          </cell>
          <cell r="D346" t="str">
            <v>Mathilde</v>
          </cell>
          <cell r="E346" t="str">
            <v>MF ROM</v>
          </cell>
          <cell r="F346" t="str">
            <v>F</v>
          </cell>
          <cell r="G346" t="str">
            <v>ROMILLY SUR ANDELLE</v>
          </cell>
          <cell r="H346" t="str">
            <v>COTE DES DEUX AMANTS</v>
          </cell>
        </row>
        <row r="347">
          <cell r="B347">
            <v>1107</v>
          </cell>
          <cell r="C347" t="str">
            <v>CORMON</v>
          </cell>
          <cell r="D347" t="str">
            <v>Maxime</v>
          </cell>
          <cell r="E347" t="str">
            <v>BG ROM</v>
          </cell>
          <cell r="F347" t="str">
            <v>G</v>
          </cell>
          <cell r="G347" t="str">
            <v>ROMILLY SUR ANDELLE</v>
          </cell>
          <cell r="H347" t="str">
            <v>COTE DES DEUX AMANTS</v>
          </cell>
        </row>
        <row r="348">
          <cell r="B348">
            <v>1109</v>
          </cell>
          <cell r="C348" t="str">
            <v>CORROYER</v>
          </cell>
          <cell r="D348" t="str">
            <v>Carole-Anne</v>
          </cell>
          <cell r="E348" t="str">
            <v>MF ROM</v>
          </cell>
          <cell r="F348" t="str">
            <v>F</v>
          </cell>
          <cell r="G348" t="str">
            <v>ROMILLY SUR ANDELLE</v>
          </cell>
          <cell r="H348" t="str">
            <v>COTE DES DEUX AMANTS</v>
          </cell>
        </row>
        <row r="349">
          <cell r="B349">
            <v>1110</v>
          </cell>
          <cell r="C349" t="str">
            <v>COTE</v>
          </cell>
          <cell r="D349" t="str">
            <v>Valentin</v>
          </cell>
          <cell r="E349" t="str">
            <v>BG ROM</v>
          </cell>
          <cell r="F349" t="str">
            <v>G</v>
          </cell>
          <cell r="G349" t="str">
            <v>ROMILLY SUR ANDELLE</v>
          </cell>
          <cell r="H349" t="str">
            <v>COTE DES DEUX AMANTS</v>
          </cell>
        </row>
        <row r="350">
          <cell r="B350">
            <v>1115</v>
          </cell>
          <cell r="C350" t="str">
            <v>COUSIN</v>
          </cell>
          <cell r="D350" t="str">
            <v>Baptiste</v>
          </cell>
          <cell r="E350" t="str">
            <v>BG ROM</v>
          </cell>
          <cell r="F350" t="str">
            <v>G</v>
          </cell>
          <cell r="G350" t="str">
            <v>ROMILLY SUR ANDELLE</v>
          </cell>
          <cell r="H350" t="str">
            <v>COTE DES DEUX AMANTS</v>
          </cell>
        </row>
        <row r="351">
          <cell r="B351">
            <v>1127</v>
          </cell>
          <cell r="C351" t="str">
            <v>DELABRIERE</v>
          </cell>
          <cell r="D351" t="str">
            <v>Oscar</v>
          </cell>
          <cell r="E351" t="str">
            <v>BG ROM</v>
          </cell>
          <cell r="F351" t="str">
            <v>G</v>
          </cell>
          <cell r="G351" t="str">
            <v>ROMILLY SUR ANDELLE</v>
          </cell>
          <cell r="H351" t="str">
            <v>COTE DES DEUX AMANTS</v>
          </cell>
        </row>
        <row r="352">
          <cell r="B352">
            <v>1133</v>
          </cell>
          <cell r="C352" t="str">
            <v>DELPORTE</v>
          </cell>
          <cell r="D352" t="str">
            <v>Chloé</v>
          </cell>
          <cell r="E352" t="str">
            <v>BF ROM</v>
          </cell>
          <cell r="F352" t="str">
            <v>F</v>
          </cell>
          <cell r="G352" t="str">
            <v>ROMILLY SUR ANDELLE</v>
          </cell>
          <cell r="H352" t="str">
            <v>COTE DES DEUX AMANTS</v>
          </cell>
        </row>
        <row r="353">
          <cell r="B353">
            <v>1135</v>
          </cell>
          <cell r="C353" t="str">
            <v>DEMEAUTIS</v>
          </cell>
          <cell r="D353" t="str">
            <v>Alexandre</v>
          </cell>
          <cell r="E353" t="str">
            <v>BG ROM</v>
          </cell>
          <cell r="F353" t="str">
            <v>G</v>
          </cell>
          <cell r="G353" t="str">
            <v>ROMILLY SUR ANDELLE</v>
          </cell>
          <cell r="H353" t="str">
            <v>COTE DES DEUX AMANTS</v>
          </cell>
        </row>
        <row r="354">
          <cell r="B354">
            <v>1150</v>
          </cell>
          <cell r="C354" t="str">
            <v>DUCARDONNET</v>
          </cell>
          <cell r="D354" t="str">
            <v>Alexis</v>
          </cell>
          <cell r="E354" t="str">
            <v>BG ROM</v>
          </cell>
          <cell r="F354" t="str">
            <v>G</v>
          </cell>
          <cell r="G354" t="str">
            <v>ROMILLY SUR ANDELLE</v>
          </cell>
          <cell r="H354" t="str">
            <v>COTE DES DEUX AMANTS</v>
          </cell>
        </row>
        <row r="355">
          <cell r="B355">
            <v>1169</v>
          </cell>
          <cell r="C355" t="str">
            <v>FARCY</v>
          </cell>
          <cell r="D355" t="str">
            <v>Chloe</v>
          </cell>
          <cell r="E355" t="str">
            <v>MF ROM</v>
          </cell>
          <cell r="F355" t="str">
            <v>F</v>
          </cell>
          <cell r="G355" t="str">
            <v>ROMILLY SUR ANDELLE</v>
          </cell>
          <cell r="H355" t="str">
            <v>COTE DES DEUX AMANTS</v>
          </cell>
        </row>
        <row r="356">
          <cell r="B356">
            <v>1181</v>
          </cell>
          <cell r="C356" t="str">
            <v>GAMBU</v>
          </cell>
          <cell r="D356" t="str">
            <v>Valentin</v>
          </cell>
          <cell r="E356" t="str">
            <v>MG ROM</v>
          </cell>
          <cell r="F356" t="str">
            <v>G</v>
          </cell>
          <cell r="G356" t="str">
            <v>ROMILLY SUR ANDELLE</v>
          </cell>
          <cell r="H356" t="str">
            <v>COTE DES DEUX AMANTS</v>
          </cell>
        </row>
        <row r="357">
          <cell r="B357">
            <v>1185</v>
          </cell>
          <cell r="C357" t="str">
            <v>GAUQUELIN</v>
          </cell>
          <cell r="D357" t="str">
            <v>Gaëtan</v>
          </cell>
          <cell r="E357" t="str">
            <v>BG ROM</v>
          </cell>
          <cell r="F357" t="str">
            <v>G</v>
          </cell>
          <cell r="G357" t="str">
            <v>ROMILLY SUR ANDELLE</v>
          </cell>
          <cell r="H357" t="str">
            <v>COTE DES DEUX AMANTS</v>
          </cell>
        </row>
        <row r="358">
          <cell r="B358">
            <v>1193</v>
          </cell>
          <cell r="C358" t="str">
            <v>GOURIOU</v>
          </cell>
          <cell r="D358" t="str">
            <v>Laura</v>
          </cell>
          <cell r="E358" t="str">
            <v>BF ROM</v>
          </cell>
          <cell r="F358" t="str">
            <v>F</v>
          </cell>
          <cell r="G358" t="str">
            <v>ROMILLY SUR ANDELLE</v>
          </cell>
          <cell r="H358" t="str">
            <v>COTE DES DEUX AMANTS</v>
          </cell>
        </row>
        <row r="359">
          <cell r="B359">
            <v>1196</v>
          </cell>
          <cell r="C359" t="str">
            <v>GUERIN</v>
          </cell>
          <cell r="D359" t="str">
            <v>Jordan</v>
          </cell>
          <cell r="E359" t="str">
            <v>BG ROM</v>
          </cell>
          <cell r="F359" t="str">
            <v>G</v>
          </cell>
          <cell r="G359" t="str">
            <v>ROMILLY SUR ANDELLE</v>
          </cell>
          <cell r="H359" t="str">
            <v>COTE DES DEUX AMANTS</v>
          </cell>
        </row>
        <row r="360">
          <cell r="B360">
            <v>1230</v>
          </cell>
          <cell r="C360" t="str">
            <v>JULIEN</v>
          </cell>
          <cell r="D360" t="str">
            <v>Shawn</v>
          </cell>
          <cell r="E360" t="str">
            <v>BG ROM</v>
          </cell>
          <cell r="F360" t="str">
            <v>G</v>
          </cell>
          <cell r="G360" t="str">
            <v>ROMILLY SUR ANDELLE</v>
          </cell>
          <cell r="H360" t="str">
            <v>COTE DES DEUX AMANTS</v>
          </cell>
        </row>
        <row r="361">
          <cell r="B361">
            <v>1232</v>
          </cell>
          <cell r="C361" t="str">
            <v>KARP</v>
          </cell>
          <cell r="D361" t="str">
            <v>Margaux</v>
          </cell>
          <cell r="E361" t="str">
            <v>BF ROM</v>
          </cell>
          <cell r="F361" t="str">
            <v>F</v>
          </cell>
          <cell r="G361" t="str">
            <v>ROMILLY SUR ANDELLE</v>
          </cell>
          <cell r="H361" t="str">
            <v>COTE DES DEUX AMANTS</v>
          </cell>
        </row>
        <row r="362">
          <cell r="B362">
            <v>1235</v>
          </cell>
          <cell r="C362" t="str">
            <v>KERVARREC</v>
          </cell>
          <cell r="D362" t="str">
            <v>Loïc</v>
          </cell>
          <cell r="E362" t="str">
            <v>BG ROM</v>
          </cell>
          <cell r="F362" t="str">
            <v>G</v>
          </cell>
          <cell r="G362" t="str">
            <v>ROMILLY SUR ANDELLE</v>
          </cell>
          <cell r="H362" t="str">
            <v>COTE DES DEUX AMANTS</v>
          </cell>
        </row>
        <row r="363">
          <cell r="B363">
            <v>1251</v>
          </cell>
          <cell r="C363" t="str">
            <v>LEBATTEUX</v>
          </cell>
          <cell r="D363" t="str">
            <v>Francesca</v>
          </cell>
          <cell r="E363" t="str">
            <v>BF ROM</v>
          </cell>
          <cell r="F363" t="str">
            <v>F</v>
          </cell>
          <cell r="G363" t="str">
            <v>ROMILLY SUR ANDELLE</v>
          </cell>
          <cell r="H363" t="str">
            <v>COTE DES DEUX AMANTS</v>
          </cell>
        </row>
        <row r="364">
          <cell r="B364">
            <v>1270</v>
          </cell>
          <cell r="C364" t="str">
            <v>LEFEBVRE</v>
          </cell>
          <cell r="D364" t="str">
            <v>Kévin</v>
          </cell>
          <cell r="E364" t="str">
            <v>BG ROM</v>
          </cell>
          <cell r="F364" t="str">
            <v>G</v>
          </cell>
          <cell r="G364" t="str">
            <v>ROMILLY SUR ANDELLE</v>
          </cell>
          <cell r="H364" t="str">
            <v>COTE DES DEUX AMANTS</v>
          </cell>
        </row>
        <row r="365">
          <cell r="B365">
            <v>1271</v>
          </cell>
          <cell r="C365" t="str">
            <v>LEFEBVRE</v>
          </cell>
          <cell r="D365" t="str">
            <v>Logan</v>
          </cell>
          <cell r="E365" t="str">
            <v>BG ROM</v>
          </cell>
          <cell r="F365" t="str">
            <v>G</v>
          </cell>
          <cell r="G365" t="str">
            <v>ROMILLY SUR ANDELLE</v>
          </cell>
          <cell r="H365" t="str">
            <v>COTE DES DEUX AMANTS</v>
          </cell>
        </row>
        <row r="366">
          <cell r="B366">
            <v>1272</v>
          </cell>
          <cell r="C366" t="str">
            <v>LEFRANCOIS</v>
          </cell>
          <cell r="D366" t="str">
            <v>Tom</v>
          </cell>
          <cell r="E366" t="str">
            <v>BG ROM</v>
          </cell>
          <cell r="F366" t="str">
            <v>G</v>
          </cell>
          <cell r="G366" t="str">
            <v>ROMILLY SUR ANDELLE</v>
          </cell>
          <cell r="H366" t="str">
            <v>COTE DES DEUX AMANTS</v>
          </cell>
        </row>
        <row r="367">
          <cell r="B367">
            <v>1292</v>
          </cell>
          <cell r="C367" t="str">
            <v>LEROY</v>
          </cell>
          <cell r="D367" t="str">
            <v>Quentin</v>
          </cell>
          <cell r="E367" t="str">
            <v>BG ROM</v>
          </cell>
          <cell r="F367" t="str">
            <v>G</v>
          </cell>
          <cell r="G367" t="str">
            <v>ROMILLY SUR ANDELLE</v>
          </cell>
          <cell r="H367" t="str">
            <v>COTE DES DEUX AMANTS</v>
          </cell>
        </row>
        <row r="368">
          <cell r="B368">
            <v>1299</v>
          </cell>
          <cell r="C368" t="str">
            <v>LEVAVASSEUR</v>
          </cell>
          <cell r="D368" t="str">
            <v>Maëva</v>
          </cell>
          <cell r="E368" t="str">
            <v>BF ROM</v>
          </cell>
          <cell r="F368" t="str">
            <v>F</v>
          </cell>
          <cell r="G368" t="str">
            <v>ROMILLY SUR ANDELLE</v>
          </cell>
          <cell r="H368" t="str">
            <v>COTE DES DEUX AMANTS</v>
          </cell>
        </row>
        <row r="369">
          <cell r="B369">
            <v>1314</v>
          </cell>
          <cell r="C369" t="str">
            <v>MANSUY</v>
          </cell>
          <cell r="D369" t="str">
            <v>Céleste</v>
          </cell>
          <cell r="E369" t="str">
            <v>BG ROM</v>
          </cell>
          <cell r="F369" t="str">
            <v>G</v>
          </cell>
          <cell r="G369" t="str">
            <v>ROMILLY SUR ANDELLE</v>
          </cell>
          <cell r="H369" t="str">
            <v>COTE DES DEUX AMANTS</v>
          </cell>
        </row>
        <row r="370">
          <cell r="B370">
            <v>1333</v>
          </cell>
          <cell r="C370" t="str">
            <v>MONDAIN</v>
          </cell>
          <cell r="D370" t="str">
            <v>Antoine</v>
          </cell>
          <cell r="E370" t="str">
            <v>BG ROM</v>
          </cell>
          <cell r="F370" t="str">
            <v>G</v>
          </cell>
          <cell r="G370" t="str">
            <v>ROMILLY SUR ANDELLE</v>
          </cell>
          <cell r="H370" t="str">
            <v>COTE DES DEUX AMANTS</v>
          </cell>
        </row>
        <row r="371">
          <cell r="B371">
            <v>1354</v>
          </cell>
          <cell r="C371" t="str">
            <v>PAUTY</v>
          </cell>
          <cell r="D371" t="str">
            <v>Simon</v>
          </cell>
          <cell r="E371" t="str">
            <v>BG ROM</v>
          </cell>
          <cell r="F371" t="str">
            <v>G</v>
          </cell>
          <cell r="G371" t="str">
            <v>ROMILLY SUR ANDELLE</v>
          </cell>
          <cell r="H371" t="str">
            <v>COTE DES DEUX AMANTS</v>
          </cell>
        </row>
        <row r="372">
          <cell r="B372">
            <v>1358</v>
          </cell>
          <cell r="C372" t="str">
            <v>PETIT</v>
          </cell>
          <cell r="D372" t="str">
            <v>Mathieu</v>
          </cell>
          <cell r="E372" t="str">
            <v>MG ROM</v>
          </cell>
          <cell r="F372" t="str">
            <v>G</v>
          </cell>
          <cell r="G372" t="str">
            <v>ROMILLY SUR ANDELLE</v>
          </cell>
          <cell r="H372" t="str">
            <v>COTE DES DEUX AMANTS</v>
          </cell>
        </row>
        <row r="373">
          <cell r="B373">
            <v>1379</v>
          </cell>
          <cell r="C373" t="str">
            <v>REGO DE SOUSA</v>
          </cell>
          <cell r="D373" t="str">
            <v>Lucas</v>
          </cell>
          <cell r="E373" t="str">
            <v>BG ROM</v>
          </cell>
          <cell r="F373" t="str">
            <v>G</v>
          </cell>
          <cell r="G373" t="str">
            <v>ROMILLY SUR ANDELLE</v>
          </cell>
          <cell r="H373" t="str">
            <v>COTE DES DEUX AMANTS</v>
          </cell>
        </row>
        <row r="374">
          <cell r="B374">
            <v>1381</v>
          </cell>
          <cell r="C374" t="str">
            <v>RICHARD</v>
          </cell>
          <cell r="D374" t="str">
            <v>Maxime</v>
          </cell>
          <cell r="E374" t="str">
            <v>BG ROM</v>
          </cell>
          <cell r="F374" t="str">
            <v>G</v>
          </cell>
          <cell r="G374" t="str">
            <v>ROMILLY SUR ANDELLE</v>
          </cell>
          <cell r="H374" t="str">
            <v>COTE DES DEUX AMANTS</v>
          </cell>
        </row>
        <row r="375">
          <cell r="B375">
            <v>1383</v>
          </cell>
          <cell r="C375" t="str">
            <v>ROMAIN</v>
          </cell>
          <cell r="D375" t="str">
            <v>Charline</v>
          </cell>
          <cell r="E375" t="str">
            <v>BF ROM</v>
          </cell>
          <cell r="F375" t="str">
            <v>F</v>
          </cell>
          <cell r="G375" t="str">
            <v>ROMILLY SUR ANDELLE</v>
          </cell>
          <cell r="H375" t="str">
            <v>COTE DES DEUX AMANTS</v>
          </cell>
        </row>
        <row r="376">
          <cell r="B376">
            <v>1390</v>
          </cell>
          <cell r="C376" t="str">
            <v>SALENTEY</v>
          </cell>
          <cell r="D376" t="str">
            <v>Clément</v>
          </cell>
          <cell r="E376" t="str">
            <v>BG ROM</v>
          </cell>
          <cell r="F376" t="str">
            <v>G</v>
          </cell>
          <cell r="G376" t="str">
            <v>ROMILLY SUR ANDELLE</v>
          </cell>
          <cell r="H376" t="str">
            <v>COTE DES DEUX AMANTS</v>
          </cell>
        </row>
        <row r="377">
          <cell r="B377">
            <v>1399</v>
          </cell>
          <cell r="C377" t="str">
            <v>SIRJENT</v>
          </cell>
          <cell r="D377" t="str">
            <v>Ines</v>
          </cell>
          <cell r="E377" t="str">
            <v>MF ROM</v>
          </cell>
          <cell r="F377" t="str">
            <v>F</v>
          </cell>
          <cell r="G377" t="str">
            <v>ROMILLY SUR ANDELLE</v>
          </cell>
          <cell r="H377" t="str">
            <v>COTE DES DEUX AMANTS</v>
          </cell>
        </row>
        <row r="378">
          <cell r="B378">
            <v>1401</v>
          </cell>
          <cell r="C378" t="str">
            <v>TAILLEUX</v>
          </cell>
          <cell r="D378" t="str">
            <v>Jade</v>
          </cell>
          <cell r="E378" t="str">
            <v>BF ROM</v>
          </cell>
          <cell r="F378" t="str">
            <v>F</v>
          </cell>
          <cell r="G378" t="str">
            <v>ROMILLY SUR ANDELLE</v>
          </cell>
          <cell r="H378" t="str">
            <v>COTE DES DEUX AMANTS</v>
          </cell>
        </row>
        <row r="379">
          <cell r="B379">
            <v>1430</v>
          </cell>
          <cell r="C379" t="str">
            <v>VILACA</v>
          </cell>
          <cell r="D379" t="str">
            <v>Quentin</v>
          </cell>
          <cell r="E379" t="str">
            <v>MG ROM</v>
          </cell>
          <cell r="F379" t="str">
            <v>G</v>
          </cell>
          <cell r="G379" t="str">
            <v>ROMILLY SUR ANDELLE</v>
          </cell>
          <cell r="H379" t="str">
            <v>COTE DES DEUX AMANTS</v>
          </cell>
        </row>
        <row r="380">
          <cell r="B380">
            <v>1436</v>
          </cell>
          <cell r="C380" t="str">
            <v>VOLLEE</v>
          </cell>
          <cell r="D380" t="str">
            <v>Alexis</v>
          </cell>
          <cell r="E380" t="str">
            <v>BG ROM</v>
          </cell>
          <cell r="F380" t="str">
            <v>G</v>
          </cell>
          <cell r="G380" t="str">
            <v>ROMILLY SUR ANDELLE</v>
          </cell>
          <cell r="H380" t="str">
            <v>COTE DES DEUX AMANTS</v>
          </cell>
        </row>
        <row r="381">
          <cell r="B381">
            <v>1445</v>
          </cell>
          <cell r="C381" t="str">
            <v>WEYRIG</v>
          </cell>
          <cell r="D381" t="str">
            <v>Jordan</v>
          </cell>
          <cell r="E381" t="str">
            <v>MG ROM</v>
          </cell>
          <cell r="F381" t="str">
            <v>G</v>
          </cell>
          <cell r="G381" t="str">
            <v>ROMILLY SUR ANDELLE</v>
          </cell>
          <cell r="H381" t="str">
            <v>COTE DES DEUX AMANTS</v>
          </cell>
        </row>
        <row r="382">
          <cell r="B382">
            <v>9036</v>
          </cell>
          <cell r="C382" t="str">
            <v>BESSEMOULIN</v>
          </cell>
          <cell r="D382" t="str">
            <v>Emma</v>
          </cell>
          <cell r="E382" t="str">
            <v>BF LF</v>
          </cell>
          <cell r="F382" t="str">
            <v>F</v>
          </cell>
          <cell r="G382" t="str">
            <v>LOUVIERS</v>
          </cell>
          <cell r="H382" t="str">
            <v>LES FOUGERES</v>
          </cell>
        </row>
        <row r="383">
          <cell r="B383">
            <v>9041</v>
          </cell>
          <cell r="C383" t="str">
            <v>BINAGOT</v>
          </cell>
          <cell r="D383" t="str">
            <v>Nawal</v>
          </cell>
          <cell r="E383" t="str">
            <v>BF LF</v>
          </cell>
          <cell r="F383" t="str">
            <v>F</v>
          </cell>
          <cell r="G383" t="str">
            <v>LOUVIERS</v>
          </cell>
          <cell r="H383" t="str">
            <v>LES FOUGERES</v>
          </cell>
        </row>
        <row r="384">
          <cell r="B384">
            <v>9050</v>
          </cell>
          <cell r="C384" t="str">
            <v>BONDU</v>
          </cell>
          <cell r="D384" t="str">
            <v>Pierre</v>
          </cell>
          <cell r="E384" t="str">
            <v>CG LF</v>
          </cell>
          <cell r="F384" t="str">
            <v>G</v>
          </cell>
          <cell r="G384" t="str">
            <v>LOUVIERS</v>
          </cell>
          <cell r="H384" t="str">
            <v>LES FOUGERES</v>
          </cell>
        </row>
        <row r="385">
          <cell r="B385">
            <v>9052</v>
          </cell>
          <cell r="C385" t="str">
            <v>BONDU</v>
          </cell>
          <cell r="D385" t="str">
            <v>Julien</v>
          </cell>
          <cell r="E385" t="str">
            <v>BG LF</v>
          </cell>
          <cell r="F385" t="str">
            <v>G</v>
          </cell>
          <cell r="G385" t="str">
            <v>LOUVIERS</v>
          </cell>
          <cell r="H385" t="str">
            <v>LES FOUGERES</v>
          </cell>
        </row>
        <row r="386">
          <cell r="B386">
            <v>9057</v>
          </cell>
          <cell r="C386" t="str">
            <v>BREQUIGNY</v>
          </cell>
          <cell r="D386" t="str">
            <v>Quentin</v>
          </cell>
          <cell r="E386" t="str">
            <v>MG LF</v>
          </cell>
          <cell r="F386" t="str">
            <v>G</v>
          </cell>
          <cell r="G386" t="str">
            <v>LOUVIERS</v>
          </cell>
          <cell r="H386" t="str">
            <v>LES FOUGERES</v>
          </cell>
        </row>
        <row r="387">
          <cell r="B387">
            <v>9059</v>
          </cell>
          <cell r="C387" t="str">
            <v>BRETAGNE</v>
          </cell>
          <cell r="D387" t="str">
            <v>Gwendal</v>
          </cell>
          <cell r="E387" t="str">
            <v>BG LF</v>
          </cell>
          <cell r="F387" t="str">
            <v>G</v>
          </cell>
          <cell r="G387" t="str">
            <v>LOUVIERS</v>
          </cell>
          <cell r="H387" t="str">
            <v>LES FOUGERES</v>
          </cell>
        </row>
        <row r="388">
          <cell r="B388">
            <v>9077</v>
          </cell>
          <cell r="C388" t="str">
            <v>CELLIER</v>
          </cell>
          <cell r="D388" t="str">
            <v>Maxence</v>
          </cell>
          <cell r="E388" t="str">
            <v>BG LF</v>
          </cell>
          <cell r="F388" t="str">
            <v>G</v>
          </cell>
          <cell r="G388" t="str">
            <v>LOUVIERS</v>
          </cell>
          <cell r="H388" t="str">
            <v>LES FOUGERES</v>
          </cell>
        </row>
        <row r="389">
          <cell r="B389">
            <v>9119</v>
          </cell>
          <cell r="C389" t="str">
            <v>DENIZ</v>
          </cell>
          <cell r="D389" t="str">
            <v>Yakup</v>
          </cell>
          <cell r="E389" t="str">
            <v>BG LF</v>
          </cell>
          <cell r="F389" t="str">
            <v>G</v>
          </cell>
          <cell r="G389" t="str">
            <v>LOUVIERS</v>
          </cell>
          <cell r="H389" t="str">
            <v>LES FOUGERES</v>
          </cell>
        </row>
        <row r="390">
          <cell r="B390">
            <v>9162</v>
          </cell>
          <cell r="C390" t="str">
            <v>FERIHI</v>
          </cell>
          <cell r="D390" t="str">
            <v>Fazil</v>
          </cell>
          <cell r="E390" t="str">
            <v>BG LF</v>
          </cell>
          <cell r="F390" t="str">
            <v>G</v>
          </cell>
          <cell r="G390" t="str">
            <v>LOUVIERS</v>
          </cell>
          <cell r="H390" t="str">
            <v>LES FOUGERES</v>
          </cell>
        </row>
        <row r="391">
          <cell r="B391">
            <v>9206</v>
          </cell>
          <cell r="C391" t="str">
            <v>HANRIOT</v>
          </cell>
          <cell r="D391" t="str">
            <v>Mahëva</v>
          </cell>
          <cell r="E391" t="str">
            <v>MF LF</v>
          </cell>
          <cell r="F391" t="str">
            <v>F</v>
          </cell>
          <cell r="G391" t="str">
            <v>LOUVIERS</v>
          </cell>
          <cell r="H391" t="str">
            <v>LES FOUGERES</v>
          </cell>
        </row>
        <row r="392">
          <cell r="B392">
            <v>9207</v>
          </cell>
          <cell r="C392" t="str">
            <v>HANRIOT</v>
          </cell>
          <cell r="D392" t="str">
            <v>Nathan</v>
          </cell>
          <cell r="E392" t="str">
            <v>BG LF</v>
          </cell>
          <cell r="F392" t="str">
            <v>G</v>
          </cell>
          <cell r="G392" t="str">
            <v>LOUVIERS</v>
          </cell>
          <cell r="H392" t="str">
            <v>LES FOUGERES</v>
          </cell>
        </row>
        <row r="393">
          <cell r="B393">
            <v>9212</v>
          </cell>
          <cell r="C393" t="str">
            <v>HERN</v>
          </cell>
          <cell r="D393" t="str">
            <v>Bunhoeurn</v>
          </cell>
          <cell r="E393" t="str">
            <v>MG LF</v>
          </cell>
          <cell r="F393" t="str">
            <v>G</v>
          </cell>
          <cell r="G393" t="str">
            <v>LOUVIERS</v>
          </cell>
          <cell r="H393" t="str">
            <v>LES FOUGERES</v>
          </cell>
        </row>
        <row r="394">
          <cell r="B394">
            <v>9213</v>
          </cell>
          <cell r="C394" t="str">
            <v>HERSTIG</v>
          </cell>
          <cell r="D394" t="str">
            <v>Sacha</v>
          </cell>
          <cell r="E394" t="str">
            <v>MG LF</v>
          </cell>
          <cell r="F394" t="str">
            <v>G</v>
          </cell>
          <cell r="G394" t="str">
            <v>LOUVIERS</v>
          </cell>
          <cell r="H394" t="str">
            <v>LES FOUGERES</v>
          </cell>
        </row>
        <row r="395">
          <cell r="B395">
            <v>9219</v>
          </cell>
          <cell r="C395" t="str">
            <v>HUBERT</v>
          </cell>
          <cell r="D395" t="str">
            <v>Florent</v>
          </cell>
          <cell r="E395" t="str">
            <v>BG LF</v>
          </cell>
          <cell r="F395" t="str">
            <v>G</v>
          </cell>
          <cell r="G395" t="str">
            <v>LOUVIERS</v>
          </cell>
          <cell r="H395" t="str">
            <v>LES FOUGERES</v>
          </cell>
        </row>
        <row r="396">
          <cell r="B396">
            <v>9253</v>
          </cell>
          <cell r="C396" t="str">
            <v>LAQUERRIERE</v>
          </cell>
          <cell r="D396" t="str">
            <v>Ophelie</v>
          </cell>
          <cell r="E396" t="str">
            <v>BF LF</v>
          </cell>
          <cell r="F396" t="str">
            <v>F</v>
          </cell>
          <cell r="G396" t="str">
            <v>LOUVIERS</v>
          </cell>
          <cell r="H396" t="str">
            <v>LES FOUGERES</v>
          </cell>
        </row>
        <row r="397">
          <cell r="B397">
            <v>9283</v>
          </cell>
          <cell r="C397" t="str">
            <v>LEVISTRE</v>
          </cell>
          <cell r="D397" t="str">
            <v>Morgane</v>
          </cell>
          <cell r="E397" t="str">
            <v>BF LF</v>
          </cell>
          <cell r="F397" t="str">
            <v>F</v>
          </cell>
          <cell r="G397" t="str">
            <v>LOUVIERS</v>
          </cell>
          <cell r="H397" t="str">
            <v>LES FOUGERES</v>
          </cell>
        </row>
        <row r="398">
          <cell r="B398">
            <v>9315</v>
          </cell>
          <cell r="C398" t="str">
            <v>MORDELET</v>
          </cell>
          <cell r="D398" t="str">
            <v>Quentin</v>
          </cell>
          <cell r="E398" t="str">
            <v>MG LF</v>
          </cell>
          <cell r="F398" t="str">
            <v>G</v>
          </cell>
          <cell r="G398" t="str">
            <v>LOUVIERS</v>
          </cell>
          <cell r="H398" t="str">
            <v>LES FOUGERES</v>
          </cell>
        </row>
        <row r="399">
          <cell r="B399">
            <v>9350</v>
          </cell>
          <cell r="C399" t="str">
            <v>POTDEVIN</v>
          </cell>
          <cell r="D399" t="str">
            <v>Arnaud</v>
          </cell>
          <cell r="E399" t="str">
            <v>MG LF</v>
          </cell>
          <cell r="F399" t="str">
            <v>G</v>
          </cell>
          <cell r="G399" t="str">
            <v>LOUVIERS</v>
          </cell>
          <cell r="H399" t="str">
            <v>LES FOUGERES</v>
          </cell>
        </row>
        <row r="400">
          <cell r="B400">
            <v>9355</v>
          </cell>
          <cell r="C400" t="str">
            <v>QUERIN</v>
          </cell>
          <cell r="D400" t="str">
            <v>Johan</v>
          </cell>
          <cell r="E400" t="str">
            <v>MG LF</v>
          </cell>
          <cell r="F400" t="str">
            <v>G</v>
          </cell>
          <cell r="G400" t="str">
            <v>LOUVIERS</v>
          </cell>
          <cell r="H400" t="str">
            <v>LES FOUGERES</v>
          </cell>
        </row>
        <row r="401">
          <cell r="B401">
            <v>9371</v>
          </cell>
          <cell r="C401" t="str">
            <v>ROUSSEL</v>
          </cell>
          <cell r="D401" t="str">
            <v>Vianney</v>
          </cell>
          <cell r="E401" t="str">
            <v>BG LF</v>
          </cell>
          <cell r="F401" t="str">
            <v>G</v>
          </cell>
          <cell r="G401" t="str">
            <v>LOUVIERS</v>
          </cell>
          <cell r="H401" t="str">
            <v>LES FOUGERES</v>
          </cell>
        </row>
        <row r="402">
          <cell r="B402">
            <v>9374</v>
          </cell>
          <cell r="C402" t="str">
            <v>SABLIERE</v>
          </cell>
          <cell r="D402" t="str">
            <v>Damien</v>
          </cell>
          <cell r="E402" t="str">
            <v>MG LF</v>
          </cell>
          <cell r="F402" t="str">
            <v>G</v>
          </cell>
          <cell r="G402" t="str">
            <v>LOUVIERS</v>
          </cell>
          <cell r="H402" t="str">
            <v>LES FOUGERES</v>
          </cell>
        </row>
        <row r="403">
          <cell r="B403">
            <v>9379</v>
          </cell>
          <cell r="C403" t="str">
            <v>SAUCRAY</v>
          </cell>
          <cell r="D403" t="str">
            <v>Kevin</v>
          </cell>
          <cell r="E403" t="str">
            <v>BG LF</v>
          </cell>
          <cell r="F403" t="str">
            <v>G</v>
          </cell>
          <cell r="G403" t="str">
            <v>LOUVIERS</v>
          </cell>
          <cell r="H403" t="str">
            <v>LES FOUGERES</v>
          </cell>
        </row>
        <row r="404">
          <cell r="B404">
            <v>9396</v>
          </cell>
          <cell r="C404" t="str">
            <v>SOUCHAY</v>
          </cell>
          <cell r="D404" t="str">
            <v>Thibault</v>
          </cell>
          <cell r="E404" t="str">
            <v>MG LF</v>
          </cell>
          <cell r="F404" t="str">
            <v>G</v>
          </cell>
          <cell r="G404" t="str">
            <v>LOUVIERS</v>
          </cell>
          <cell r="H404" t="str">
            <v>LES FOUGERES</v>
          </cell>
        </row>
        <row r="405">
          <cell r="B405">
            <v>9404</v>
          </cell>
          <cell r="C405" t="str">
            <v>TESSON</v>
          </cell>
          <cell r="D405" t="str">
            <v>Fabien</v>
          </cell>
          <cell r="E405" t="str">
            <v>BG LF</v>
          </cell>
          <cell r="F405" t="str">
            <v>G</v>
          </cell>
          <cell r="G405" t="str">
            <v>LOUVIERS</v>
          </cell>
          <cell r="H405" t="str">
            <v>LES FOUGERES</v>
          </cell>
        </row>
        <row r="406">
          <cell r="B406">
            <v>9420</v>
          </cell>
          <cell r="C406" t="str">
            <v>VAYER</v>
          </cell>
          <cell r="D406" t="str">
            <v>Julien</v>
          </cell>
          <cell r="E406" t="str">
            <v>MG LF</v>
          </cell>
          <cell r="F406" t="str">
            <v>G</v>
          </cell>
          <cell r="G406" t="str">
            <v>LOUVIERS</v>
          </cell>
          <cell r="H406" t="str">
            <v>LES FOUGERES</v>
          </cell>
        </row>
        <row r="407">
          <cell r="B407">
            <v>9424</v>
          </cell>
          <cell r="C407" t="str">
            <v>VIEL</v>
          </cell>
          <cell r="D407" t="str">
            <v>Renaud</v>
          </cell>
          <cell r="E407" t="str">
            <v>MG LF</v>
          </cell>
          <cell r="F407" t="str">
            <v>G</v>
          </cell>
          <cell r="G407" t="str">
            <v>LOUVIERS</v>
          </cell>
          <cell r="H407" t="str">
            <v>LES FOUGERES</v>
          </cell>
        </row>
        <row r="408">
          <cell r="B408">
            <v>2002</v>
          </cell>
          <cell r="C408" t="str">
            <v>AGUETTAZ</v>
          </cell>
          <cell r="D408" t="str">
            <v>Charli</v>
          </cell>
          <cell r="E408" t="str">
            <v>MG LV</v>
          </cell>
          <cell r="F408" t="str">
            <v>G</v>
          </cell>
          <cell r="G408" t="str">
            <v>LE VAUDREUIL</v>
          </cell>
          <cell r="H408" t="str">
            <v>MONTAIGNE</v>
          </cell>
        </row>
        <row r="409">
          <cell r="B409">
            <v>2007</v>
          </cell>
          <cell r="C409" t="str">
            <v>ARTAULT</v>
          </cell>
          <cell r="D409" t="str">
            <v>Amaury</v>
          </cell>
          <cell r="E409" t="str">
            <v>BG LV</v>
          </cell>
          <cell r="F409" t="str">
            <v>G</v>
          </cell>
          <cell r="G409" t="str">
            <v>LE VAUDREUIL</v>
          </cell>
          <cell r="H409" t="str">
            <v>MONTAIGNE</v>
          </cell>
        </row>
        <row r="410">
          <cell r="B410">
            <v>2008</v>
          </cell>
          <cell r="C410" t="str">
            <v>ATIF</v>
          </cell>
          <cell r="D410" t="str">
            <v>Myriam</v>
          </cell>
          <cell r="E410" t="str">
            <v>MF LV</v>
          </cell>
          <cell r="F410" t="str">
            <v>F</v>
          </cell>
          <cell r="G410" t="str">
            <v>LE VAUDREUIL</v>
          </cell>
          <cell r="H410" t="str">
            <v>MONTAIGNE</v>
          </cell>
        </row>
        <row r="411">
          <cell r="B411">
            <v>2009</v>
          </cell>
          <cell r="C411" t="str">
            <v>ATIF</v>
          </cell>
          <cell r="D411" t="str">
            <v>Ylies</v>
          </cell>
          <cell r="E411" t="str">
            <v>BG LV</v>
          </cell>
          <cell r="F411" t="str">
            <v>G</v>
          </cell>
          <cell r="G411" t="str">
            <v>LE VAUDREUIL</v>
          </cell>
          <cell r="H411" t="str">
            <v>MONTAIGNE</v>
          </cell>
        </row>
        <row r="412">
          <cell r="B412">
            <v>2010</v>
          </cell>
          <cell r="C412" t="str">
            <v>ATMANI</v>
          </cell>
          <cell r="D412" t="str">
            <v>Louisa</v>
          </cell>
          <cell r="E412" t="str">
            <v>MF LV</v>
          </cell>
          <cell r="F412" t="str">
            <v>F</v>
          </cell>
          <cell r="G412" t="str">
            <v>LE VAUDREUIL</v>
          </cell>
          <cell r="H412" t="str">
            <v>MONTAIGNE</v>
          </cell>
        </row>
        <row r="413">
          <cell r="B413">
            <v>2013</v>
          </cell>
          <cell r="C413" t="str">
            <v>AUSSUDRE</v>
          </cell>
          <cell r="D413" t="str">
            <v>Suzanne</v>
          </cell>
          <cell r="E413" t="str">
            <v>BF LV</v>
          </cell>
          <cell r="F413" t="str">
            <v>F</v>
          </cell>
          <cell r="G413" t="str">
            <v>LE VAUDREUIL</v>
          </cell>
          <cell r="H413" t="str">
            <v>MONTAIGNE</v>
          </cell>
        </row>
        <row r="414">
          <cell r="B414">
            <v>2020</v>
          </cell>
          <cell r="C414" t="str">
            <v>BAHU</v>
          </cell>
          <cell r="D414" t="str">
            <v>Charles</v>
          </cell>
          <cell r="E414" t="str">
            <v>MG LV</v>
          </cell>
          <cell r="F414" t="str">
            <v>G</v>
          </cell>
          <cell r="G414" t="str">
            <v>LE VAUDREUIL</v>
          </cell>
          <cell r="H414" t="str">
            <v>MONTAIGNE</v>
          </cell>
        </row>
        <row r="415">
          <cell r="B415">
            <v>2026</v>
          </cell>
          <cell r="C415" t="str">
            <v>BARRE</v>
          </cell>
          <cell r="D415" t="str">
            <v>Jonathan</v>
          </cell>
          <cell r="E415" t="str">
            <v>CG LV</v>
          </cell>
          <cell r="F415" t="str">
            <v>G</v>
          </cell>
          <cell r="G415" t="str">
            <v>LE VAUDREUIL</v>
          </cell>
          <cell r="H415" t="str">
            <v>MONTAIGNE</v>
          </cell>
        </row>
        <row r="416">
          <cell r="B416">
            <v>2030</v>
          </cell>
          <cell r="C416" t="str">
            <v>BAUDOIN</v>
          </cell>
          <cell r="D416" t="str">
            <v>Simon</v>
          </cell>
          <cell r="E416" t="str">
            <v>MG LV</v>
          </cell>
          <cell r="F416" t="str">
            <v>G</v>
          </cell>
          <cell r="G416" t="str">
            <v>LE VAUDREUIL</v>
          </cell>
          <cell r="H416" t="str">
            <v>MONTAIGNE</v>
          </cell>
        </row>
        <row r="417">
          <cell r="B417">
            <v>2031</v>
          </cell>
          <cell r="C417" t="str">
            <v>BEAUVERGER</v>
          </cell>
          <cell r="D417" t="str">
            <v>Sahra</v>
          </cell>
          <cell r="E417" t="str">
            <v>MF LV</v>
          </cell>
          <cell r="F417" t="str">
            <v>F</v>
          </cell>
          <cell r="G417" t="str">
            <v>LE VAUDREUIL</v>
          </cell>
          <cell r="H417" t="str">
            <v>MONTAIGNE</v>
          </cell>
        </row>
        <row r="418">
          <cell r="B418">
            <v>2040</v>
          </cell>
          <cell r="C418" t="str">
            <v>BESNARD</v>
          </cell>
          <cell r="D418" t="str">
            <v>Natacha</v>
          </cell>
          <cell r="E418" t="str">
            <v>BF LV</v>
          </cell>
          <cell r="F418" t="str">
            <v>F</v>
          </cell>
          <cell r="G418" t="str">
            <v>LE VAUDREUIL</v>
          </cell>
          <cell r="H418" t="str">
            <v>MONTAIGNE</v>
          </cell>
        </row>
        <row r="419">
          <cell r="B419">
            <v>2045</v>
          </cell>
          <cell r="C419" t="str">
            <v>BOEUF</v>
          </cell>
          <cell r="D419" t="str">
            <v>Emilie</v>
          </cell>
          <cell r="E419" t="str">
            <v>BF LV</v>
          </cell>
          <cell r="F419" t="str">
            <v>F</v>
          </cell>
          <cell r="G419" t="str">
            <v>LE VAUDREUIL</v>
          </cell>
          <cell r="H419" t="str">
            <v>MONTAIGNE</v>
          </cell>
        </row>
        <row r="420">
          <cell r="B420">
            <v>2054</v>
          </cell>
          <cell r="C420" t="str">
            <v>BOUHANA</v>
          </cell>
          <cell r="D420" t="str">
            <v>Nahim</v>
          </cell>
          <cell r="E420" t="str">
            <v>MG LV</v>
          </cell>
          <cell r="F420" t="str">
            <v>G</v>
          </cell>
          <cell r="G420" t="str">
            <v>LE VAUDREUIL</v>
          </cell>
          <cell r="H420" t="str">
            <v>MONTAIGNE</v>
          </cell>
        </row>
        <row r="421">
          <cell r="B421">
            <v>2055</v>
          </cell>
          <cell r="C421" t="str">
            <v>BOULAAZAIB</v>
          </cell>
          <cell r="D421" t="str">
            <v>Anis</v>
          </cell>
          <cell r="E421" t="str">
            <v>CG LV</v>
          </cell>
          <cell r="F421" t="str">
            <v>G</v>
          </cell>
          <cell r="G421" t="str">
            <v>LE VAUDREUIL</v>
          </cell>
          <cell r="H421" t="str">
            <v>MONTAIGNE</v>
          </cell>
        </row>
        <row r="422">
          <cell r="B422">
            <v>2060</v>
          </cell>
          <cell r="C422" t="str">
            <v>BOYENVAL</v>
          </cell>
          <cell r="D422" t="str">
            <v>Marc</v>
          </cell>
          <cell r="E422" t="str">
            <v>BG LV</v>
          </cell>
          <cell r="F422" t="str">
            <v>G</v>
          </cell>
          <cell r="G422" t="str">
            <v>LE VAUDREUIL</v>
          </cell>
          <cell r="H422" t="str">
            <v>MONTAIGNE</v>
          </cell>
        </row>
        <row r="423">
          <cell r="B423">
            <v>2073</v>
          </cell>
          <cell r="C423" t="str">
            <v>CARNEIRO</v>
          </cell>
          <cell r="D423" t="str">
            <v>Camille</v>
          </cell>
          <cell r="E423" t="str">
            <v>BF LV</v>
          </cell>
          <cell r="F423" t="str">
            <v>F</v>
          </cell>
          <cell r="G423" t="str">
            <v>LE VAUDREUIL</v>
          </cell>
          <cell r="H423" t="str">
            <v>MONTAIGNE</v>
          </cell>
        </row>
        <row r="424">
          <cell r="B424">
            <v>2084</v>
          </cell>
          <cell r="C424" t="str">
            <v>CHAN</v>
          </cell>
          <cell r="D424" t="str">
            <v>Amaury</v>
          </cell>
          <cell r="E424" t="str">
            <v>MG LV</v>
          </cell>
          <cell r="F424" t="str">
            <v>G</v>
          </cell>
          <cell r="G424" t="str">
            <v>LE VAUDREUIL</v>
          </cell>
          <cell r="H424" t="str">
            <v>MONTAIGNE</v>
          </cell>
        </row>
        <row r="425">
          <cell r="B425">
            <v>2087</v>
          </cell>
          <cell r="C425" t="str">
            <v>CHAPON</v>
          </cell>
          <cell r="D425" t="str">
            <v>Theo</v>
          </cell>
          <cell r="E425" t="str">
            <v>BG LV</v>
          </cell>
          <cell r="F425" t="str">
            <v>G</v>
          </cell>
          <cell r="G425" t="str">
            <v>LE VAUDREUIL</v>
          </cell>
          <cell r="H425" t="str">
            <v>MONTAIGNE</v>
          </cell>
        </row>
        <row r="426">
          <cell r="B426">
            <v>2090</v>
          </cell>
          <cell r="C426" t="str">
            <v>CHAVENTRE</v>
          </cell>
          <cell r="D426" t="str">
            <v>Alvin</v>
          </cell>
          <cell r="E426" t="str">
            <v>BG LV</v>
          </cell>
          <cell r="F426" t="str">
            <v>G</v>
          </cell>
          <cell r="G426" t="str">
            <v>LE VAUDREUIL</v>
          </cell>
          <cell r="H426" t="str">
            <v>MONTAIGNE</v>
          </cell>
        </row>
        <row r="427">
          <cell r="B427">
            <v>2091</v>
          </cell>
          <cell r="C427" t="str">
            <v>CHEVRIER</v>
          </cell>
          <cell r="D427" t="str">
            <v>Audrey</v>
          </cell>
          <cell r="E427" t="str">
            <v>BF LV</v>
          </cell>
          <cell r="F427" t="str">
            <v>F</v>
          </cell>
          <cell r="G427" t="str">
            <v>LE VAUDREUIL</v>
          </cell>
          <cell r="H427" t="str">
            <v>MONTAIGNE</v>
          </cell>
        </row>
        <row r="428">
          <cell r="B428">
            <v>2104</v>
          </cell>
          <cell r="C428" t="str">
            <v>DAHMOUNE</v>
          </cell>
          <cell r="D428" t="str">
            <v>Maryam</v>
          </cell>
          <cell r="E428" t="str">
            <v>BF LV</v>
          </cell>
          <cell r="F428" t="str">
            <v>F</v>
          </cell>
          <cell r="G428" t="str">
            <v>LE VAUDREUIL</v>
          </cell>
          <cell r="H428" t="str">
            <v>MONTAIGNE</v>
          </cell>
        </row>
        <row r="429">
          <cell r="B429">
            <v>2110</v>
          </cell>
          <cell r="C429" t="str">
            <v>DAVID</v>
          </cell>
          <cell r="D429" t="str">
            <v>Florian</v>
          </cell>
          <cell r="E429" t="str">
            <v>MG LV</v>
          </cell>
          <cell r="F429" t="str">
            <v>G</v>
          </cell>
          <cell r="G429" t="str">
            <v>LE VAUDREUIL</v>
          </cell>
          <cell r="H429" t="str">
            <v>MONTAIGNE</v>
          </cell>
        </row>
        <row r="430">
          <cell r="B430">
            <v>2111</v>
          </cell>
          <cell r="C430" t="str">
            <v>DAVID</v>
          </cell>
          <cell r="D430" t="str">
            <v>Cyril</v>
          </cell>
          <cell r="E430" t="str">
            <v>MG LV</v>
          </cell>
          <cell r="F430" t="str">
            <v>G</v>
          </cell>
          <cell r="G430" t="str">
            <v>LE VAUDREUIL</v>
          </cell>
          <cell r="H430" t="str">
            <v>MONTAIGNE</v>
          </cell>
        </row>
        <row r="431">
          <cell r="B431">
            <v>2140</v>
          </cell>
          <cell r="C431" t="str">
            <v>DUFILS</v>
          </cell>
          <cell r="D431" t="str">
            <v>Dylan</v>
          </cell>
          <cell r="E431" t="str">
            <v>MG LV</v>
          </cell>
          <cell r="F431" t="str">
            <v>G</v>
          </cell>
          <cell r="G431" t="str">
            <v>LE VAUDREUIL</v>
          </cell>
          <cell r="H431" t="str">
            <v>MONTAIGNE</v>
          </cell>
        </row>
        <row r="432">
          <cell r="B432">
            <v>2154</v>
          </cell>
          <cell r="C432" t="str">
            <v>ESTEVAO</v>
          </cell>
          <cell r="D432" t="str">
            <v>Sarah</v>
          </cell>
          <cell r="E432" t="str">
            <v>CF LV</v>
          </cell>
          <cell r="F432" t="str">
            <v>F</v>
          </cell>
          <cell r="G432" t="str">
            <v>LE VAUDREUIL</v>
          </cell>
          <cell r="H432" t="str">
            <v>MONTAIGNE</v>
          </cell>
        </row>
        <row r="433">
          <cell r="B433">
            <v>2156</v>
          </cell>
          <cell r="C433" t="str">
            <v>FERQUIN</v>
          </cell>
          <cell r="D433" t="str">
            <v>Hugo</v>
          </cell>
          <cell r="E433" t="str">
            <v>MG LV</v>
          </cell>
          <cell r="F433" t="str">
            <v>G</v>
          </cell>
          <cell r="G433" t="str">
            <v>LE VAUDREUIL</v>
          </cell>
          <cell r="H433" t="str">
            <v>MONTAIGNE</v>
          </cell>
        </row>
        <row r="434">
          <cell r="B434">
            <v>2157</v>
          </cell>
          <cell r="C434" t="str">
            <v>FERQUIN</v>
          </cell>
          <cell r="D434" t="str">
            <v>Manon</v>
          </cell>
          <cell r="E434" t="str">
            <v>BF LV</v>
          </cell>
          <cell r="F434" t="str">
            <v>F</v>
          </cell>
          <cell r="G434" t="str">
            <v>LE VAUDREUIL</v>
          </cell>
          <cell r="H434" t="str">
            <v>MONTAIGNE</v>
          </cell>
        </row>
        <row r="435">
          <cell r="B435">
            <v>2159</v>
          </cell>
          <cell r="C435" t="str">
            <v>FIQUET</v>
          </cell>
          <cell r="D435" t="str">
            <v>Clement</v>
          </cell>
          <cell r="E435" t="str">
            <v>BG LV</v>
          </cell>
          <cell r="F435" t="str">
            <v>G</v>
          </cell>
          <cell r="G435" t="str">
            <v>LE VAUDREUIL</v>
          </cell>
          <cell r="H435" t="str">
            <v>MONTAIGNE</v>
          </cell>
        </row>
        <row r="436">
          <cell r="B436">
            <v>2161</v>
          </cell>
          <cell r="C436" t="str">
            <v>FLORK</v>
          </cell>
          <cell r="D436" t="str">
            <v>Florian</v>
          </cell>
          <cell r="E436" t="str">
            <v>MG LV</v>
          </cell>
          <cell r="F436" t="str">
            <v>G</v>
          </cell>
          <cell r="G436" t="str">
            <v>LE VAUDREUIL</v>
          </cell>
          <cell r="H436" t="str">
            <v>MONTAIGNE</v>
          </cell>
        </row>
        <row r="437">
          <cell r="B437">
            <v>2178</v>
          </cell>
          <cell r="C437" t="str">
            <v>GOPE</v>
          </cell>
          <cell r="D437" t="str">
            <v>Vincent</v>
          </cell>
          <cell r="E437" t="str">
            <v>BG LV</v>
          </cell>
          <cell r="F437" t="str">
            <v>G</v>
          </cell>
          <cell r="G437" t="str">
            <v>LE VAUDREUIL</v>
          </cell>
          <cell r="H437" t="str">
            <v>MONTAIGNE</v>
          </cell>
        </row>
        <row r="438">
          <cell r="B438">
            <v>2208</v>
          </cell>
          <cell r="C438" t="str">
            <v>HUET</v>
          </cell>
          <cell r="D438" t="str">
            <v>Clement</v>
          </cell>
          <cell r="E438" t="str">
            <v>MG LV</v>
          </cell>
          <cell r="F438" t="str">
            <v>G</v>
          </cell>
          <cell r="G438" t="str">
            <v>LE VAUDREUIL</v>
          </cell>
          <cell r="H438" t="str">
            <v>MONTAIGNE</v>
          </cell>
        </row>
        <row r="439">
          <cell r="B439">
            <v>2210</v>
          </cell>
          <cell r="C439" t="str">
            <v>HURE</v>
          </cell>
          <cell r="D439" t="str">
            <v>Martin</v>
          </cell>
          <cell r="E439" t="str">
            <v>MG LV</v>
          </cell>
          <cell r="F439" t="str">
            <v>G</v>
          </cell>
          <cell r="G439" t="str">
            <v>LE VAUDREUIL</v>
          </cell>
          <cell r="H439" t="str">
            <v>MONTAIGNE</v>
          </cell>
        </row>
        <row r="440">
          <cell r="B440">
            <v>2213</v>
          </cell>
          <cell r="C440" t="str">
            <v>IPEK</v>
          </cell>
          <cell r="D440" t="str">
            <v>Kerim</v>
          </cell>
          <cell r="E440" t="str">
            <v>BG LV</v>
          </cell>
          <cell r="F440" t="str">
            <v>G</v>
          </cell>
          <cell r="G440" t="str">
            <v>LE VAUDREUIL</v>
          </cell>
          <cell r="H440" t="str">
            <v>MONTAIGNE</v>
          </cell>
        </row>
        <row r="441">
          <cell r="B441">
            <v>2222</v>
          </cell>
          <cell r="C441" t="str">
            <v>JOURDON</v>
          </cell>
          <cell r="D441" t="str">
            <v>Pierre</v>
          </cell>
          <cell r="E441" t="str">
            <v>MG LV</v>
          </cell>
          <cell r="F441" t="str">
            <v>G</v>
          </cell>
          <cell r="G441" t="str">
            <v>LE VAUDREUIL</v>
          </cell>
          <cell r="H441" t="str">
            <v>MONTAIGNE</v>
          </cell>
        </row>
        <row r="442">
          <cell r="B442">
            <v>2223</v>
          </cell>
          <cell r="C442" t="str">
            <v>KALONJI</v>
          </cell>
          <cell r="D442" t="str">
            <v>Malaika</v>
          </cell>
          <cell r="E442" t="str">
            <v>BF LV</v>
          </cell>
          <cell r="F442" t="str">
            <v>F</v>
          </cell>
          <cell r="G442" t="str">
            <v>LE VAUDREUIL</v>
          </cell>
          <cell r="H442" t="str">
            <v>MONTAIGNE</v>
          </cell>
        </row>
        <row r="443">
          <cell r="B443">
            <v>2225</v>
          </cell>
          <cell r="C443" t="str">
            <v>KERHLEUS</v>
          </cell>
          <cell r="D443" t="str">
            <v>Lea</v>
          </cell>
          <cell r="E443" t="str">
            <v>BF LV</v>
          </cell>
          <cell r="F443" t="str">
            <v>F</v>
          </cell>
          <cell r="G443" t="str">
            <v>LE VAUDREUIL</v>
          </cell>
          <cell r="H443" t="str">
            <v>MONTAIGNE</v>
          </cell>
        </row>
        <row r="444">
          <cell r="B444">
            <v>2235</v>
          </cell>
          <cell r="C444" t="str">
            <v>LANCTUIT</v>
          </cell>
          <cell r="D444" t="str">
            <v>Florian</v>
          </cell>
          <cell r="E444" t="str">
            <v>MG LV</v>
          </cell>
          <cell r="F444" t="str">
            <v>G</v>
          </cell>
          <cell r="G444" t="str">
            <v>LE VAUDREUIL</v>
          </cell>
          <cell r="H444" t="str">
            <v>MONTAIGNE</v>
          </cell>
        </row>
        <row r="445">
          <cell r="B445">
            <v>2236</v>
          </cell>
          <cell r="C445" t="str">
            <v>LANCTUIT</v>
          </cell>
          <cell r="D445" t="str">
            <v>Lisa</v>
          </cell>
          <cell r="E445" t="str">
            <v>BF LV</v>
          </cell>
          <cell r="F445" t="str">
            <v>F</v>
          </cell>
          <cell r="G445" t="str">
            <v>LE VAUDREUIL</v>
          </cell>
          <cell r="H445" t="str">
            <v>MONTAIGNE</v>
          </cell>
        </row>
        <row r="446">
          <cell r="B446">
            <v>2239</v>
          </cell>
          <cell r="C446" t="str">
            <v>LANOES</v>
          </cell>
          <cell r="D446" t="str">
            <v>Etienne</v>
          </cell>
          <cell r="E446" t="str">
            <v>MG LV</v>
          </cell>
          <cell r="F446" t="str">
            <v>G</v>
          </cell>
          <cell r="G446" t="str">
            <v>LE VAUDREUIL</v>
          </cell>
          <cell r="H446" t="str">
            <v>MONTAIGNE</v>
          </cell>
        </row>
        <row r="447">
          <cell r="B447">
            <v>2241</v>
          </cell>
          <cell r="C447" t="str">
            <v>LARSON</v>
          </cell>
          <cell r="D447" t="str">
            <v>Cyriane</v>
          </cell>
          <cell r="E447" t="str">
            <v>MF LV</v>
          </cell>
          <cell r="F447" t="str">
            <v>F</v>
          </cell>
          <cell r="G447" t="str">
            <v>LE VAUDREUIL</v>
          </cell>
          <cell r="H447" t="str">
            <v>MONTAIGNE</v>
          </cell>
        </row>
        <row r="448">
          <cell r="B448">
            <v>2242</v>
          </cell>
          <cell r="C448" t="str">
            <v>LAUQUE</v>
          </cell>
          <cell r="D448" t="str">
            <v>Julien</v>
          </cell>
          <cell r="E448" t="str">
            <v>MG LV</v>
          </cell>
          <cell r="F448" t="str">
            <v>G</v>
          </cell>
          <cell r="G448" t="str">
            <v>LE VAUDREUIL</v>
          </cell>
          <cell r="H448" t="str">
            <v>MONTAIGNE</v>
          </cell>
        </row>
        <row r="449">
          <cell r="B449">
            <v>2243</v>
          </cell>
          <cell r="C449" t="str">
            <v>LAUQUE</v>
          </cell>
          <cell r="D449" t="str">
            <v>Simon</v>
          </cell>
          <cell r="E449" t="str">
            <v>MG LV</v>
          </cell>
          <cell r="F449" t="str">
            <v>G</v>
          </cell>
          <cell r="G449" t="str">
            <v>LE VAUDREUIL</v>
          </cell>
          <cell r="H449" t="str">
            <v>MONTAIGNE</v>
          </cell>
        </row>
        <row r="450">
          <cell r="B450">
            <v>2248</v>
          </cell>
          <cell r="C450" t="str">
            <v>LE NEL</v>
          </cell>
          <cell r="D450" t="str">
            <v>Corentin</v>
          </cell>
          <cell r="E450" t="str">
            <v>MG LV</v>
          </cell>
          <cell r="F450" t="str">
            <v>G</v>
          </cell>
          <cell r="G450" t="str">
            <v>LE VAUDREUIL</v>
          </cell>
          <cell r="H450" t="str">
            <v>MONTAIGNE</v>
          </cell>
        </row>
        <row r="451">
          <cell r="B451">
            <v>2249</v>
          </cell>
          <cell r="C451" t="str">
            <v>LEBERT</v>
          </cell>
          <cell r="D451" t="str">
            <v>Maxime</v>
          </cell>
          <cell r="E451" t="str">
            <v>MG LV</v>
          </cell>
          <cell r="F451" t="str">
            <v>G</v>
          </cell>
          <cell r="G451" t="str">
            <v>LE VAUDREUIL</v>
          </cell>
          <cell r="H451" t="str">
            <v>MONTAIGNE</v>
          </cell>
        </row>
        <row r="452">
          <cell r="B452">
            <v>2255</v>
          </cell>
          <cell r="C452" t="str">
            <v>LECUREUX</v>
          </cell>
          <cell r="D452" t="str">
            <v>Charly</v>
          </cell>
          <cell r="E452" t="str">
            <v>BG LV</v>
          </cell>
          <cell r="F452" t="str">
            <v>G</v>
          </cell>
          <cell r="G452" t="str">
            <v>LE VAUDREUIL</v>
          </cell>
          <cell r="H452" t="str">
            <v>MONTAIGNE</v>
          </cell>
        </row>
        <row r="453">
          <cell r="B453">
            <v>2267</v>
          </cell>
          <cell r="C453" t="str">
            <v>LEMOINE</v>
          </cell>
          <cell r="D453" t="str">
            <v>Wouri</v>
          </cell>
          <cell r="E453" t="str">
            <v>BG LV</v>
          </cell>
          <cell r="F453" t="str">
            <v>G</v>
          </cell>
          <cell r="G453" t="str">
            <v>LE VAUDREUIL</v>
          </cell>
          <cell r="H453" t="str">
            <v>MONTAIGNE</v>
          </cell>
        </row>
        <row r="454">
          <cell r="B454">
            <v>2268</v>
          </cell>
          <cell r="C454" t="str">
            <v>LEMOINE</v>
          </cell>
          <cell r="D454" t="str">
            <v>Sabri</v>
          </cell>
          <cell r="E454" t="str">
            <v>BG LV</v>
          </cell>
          <cell r="F454" t="str">
            <v>G</v>
          </cell>
          <cell r="G454" t="str">
            <v>LE VAUDREUIL</v>
          </cell>
          <cell r="H454" t="str">
            <v>MONTAIGNE</v>
          </cell>
        </row>
        <row r="455">
          <cell r="B455">
            <v>2271</v>
          </cell>
          <cell r="C455" t="str">
            <v>LEPRINCE</v>
          </cell>
          <cell r="D455" t="str">
            <v>Claire</v>
          </cell>
          <cell r="E455" t="str">
            <v>MF LV</v>
          </cell>
          <cell r="F455" t="str">
            <v>F</v>
          </cell>
          <cell r="G455" t="str">
            <v>LE VAUDREUIL</v>
          </cell>
          <cell r="H455" t="str">
            <v>MONTAIGNE</v>
          </cell>
        </row>
        <row r="456">
          <cell r="B456">
            <v>2273</v>
          </cell>
          <cell r="C456" t="str">
            <v>LEROQUAIS</v>
          </cell>
          <cell r="D456" t="str">
            <v>Lise</v>
          </cell>
          <cell r="E456" t="str">
            <v>BF LV</v>
          </cell>
          <cell r="F456" t="str">
            <v>F</v>
          </cell>
          <cell r="G456" t="str">
            <v>LE VAUDREUIL</v>
          </cell>
          <cell r="H456" t="str">
            <v>MONTAIGNE</v>
          </cell>
        </row>
        <row r="457">
          <cell r="B457">
            <v>2282</v>
          </cell>
          <cell r="C457" t="str">
            <v>LETERRIER</v>
          </cell>
          <cell r="D457" t="str">
            <v>Elise</v>
          </cell>
          <cell r="E457" t="str">
            <v>BF LV</v>
          </cell>
          <cell r="F457" t="str">
            <v>F</v>
          </cell>
          <cell r="G457" t="str">
            <v>LE VAUDREUIL</v>
          </cell>
          <cell r="H457" t="str">
            <v>MONTAIGNE</v>
          </cell>
        </row>
        <row r="458">
          <cell r="B458">
            <v>2291</v>
          </cell>
          <cell r="C458" t="str">
            <v>MAGNIEZ</v>
          </cell>
          <cell r="D458" t="str">
            <v>Paul</v>
          </cell>
          <cell r="E458" t="str">
            <v>MG LV</v>
          </cell>
          <cell r="F458" t="str">
            <v>G</v>
          </cell>
          <cell r="G458" t="str">
            <v>LE VAUDREUIL</v>
          </cell>
          <cell r="H458" t="str">
            <v>MONTAIGNE</v>
          </cell>
        </row>
        <row r="459">
          <cell r="B459">
            <v>2301</v>
          </cell>
          <cell r="C459" t="str">
            <v>MASSON DIREZ</v>
          </cell>
          <cell r="D459" t="str">
            <v>Leonard</v>
          </cell>
          <cell r="E459" t="str">
            <v>MG LV</v>
          </cell>
          <cell r="F459" t="str">
            <v>G</v>
          </cell>
          <cell r="G459" t="str">
            <v>LE VAUDREUIL</v>
          </cell>
          <cell r="H459" t="str">
            <v>MONTAIGNE</v>
          </cell>
        </row>
        <row r="460">
          <cell r="B460">
            <v>2307</v>
          </cell>
          <cell r="C460" t="str">
            <v>MENDES</v>
          </cell>
          <cell r="D460" t="str">
            <v>Leo</v>
          </cell>
          <cell r="E460" t="str">
            <v>BG LV</v>
          </cell>
          <cell r="F460" t="str">
            <v>G</v>
          </cell>
          <cell r="G460" t="str">
            <v>LE VAUDREUIL</v>
          </cell>
          <cell r="H460" t="str">
            <v>MONTAIGNE</v>
          </cell>
        </row>
        <row r="461">
          <cell r="B461">
            <v>2310</v>
          </cell>
          <cell r="C461" t="str">
            <v>MERBAH</v>
          </cell>
          <cell r="D461" t="str">
            <v>Yanisse</v>
          </cell>
          <cell r="E461" t="str">
            <v>CG LV</v>
          </cell>
          <cell r="F461" t="str">
            <v>G</v>
          </cell>
          <cell r="G461" t="str">
            <v>LE VAUDREUIL</v>
          </cell>
          <cell r="H461" t="str">
            <v>MONTAIGNE</v>
          </cell>
        </row>
        <row r="462">
          <cell r="B462">
            <v>2333</v>
          </cell>
          <cell r="C462" t="str">
            <v>PAVLATA</v>
          </cell>
          <cell r="D462" t="str">
            <v>Mathieu</v>
          </cell>
          <cell r="E462" t="str">
            <v>BG LV</v>
          </cell>
          <cell r="F462" t="str">
            <v>G</v>
          </cell>
          <cell r="G462" t="str">
            <v>LE VAUDREUIL</v>
          </cell>
          <cell r="H462" t="str">
            <v>MONTAIGNE</v>
          </cell>
        </row>
        <row r="463">
          <cell r="B463">
            <v>2340</v>
          </cell>
          <cell r="C463" t="str">
            <v>PESQUET</v>
          </cell>
          <cell r="D463" t="str">
            <v>Kevin</v>
          </cell>
          <cell r="E463" t="str">
            <v>MG LV</v>
          </cell>
          <cell r="F463" t="str">
            <v>G</v>
          </cell>
          <cell r="G463" t="str">
            <v>LE VAUDREUIL</v>
          </cell>
          <cell r="H463" t="str">
            <v>MONTAIGNE</v>
          </cell>
        </row>
        <row r="464">
          <cell r="B464">
            <v>2341</v>
          </cell>
          <cell r="C464" t="str">
            <v>PESQUET</v>
          </cell>
          <cell r="D464" t="str">
            <v>Aurelien</v>
          </cell>
          <cell r="E464" t="str">
            <v>MG LV</v>
          </cell>
          <cell r="F464" t="str">
            <v>G</v>
          </cell>
          <cell r="G464" t="str">
            <v>LE VAUDREUIL</v>
          </cell>
          <cell r="H464" t="str">
            <v>MONTAIGNE</v>
          </cell>
        </row>
        <row r="465">
          <cell r="B465">
            <v>2342</v>
          </cell>
          <cell r="C465" t="str">
            <v>PETIT</v>
          </cell>
          <cell r="D465" t="str">
            <v>Martin</v>
          </cell>
          <cell r="E465" t="str">
            <v>MG LV</v>
          </cell>
          <cell r="F465" t="str">
            <v>G</v>
          </cell>
          <cell r="G465" t="str">
            <v>LE VAUDREUIL</v>
          </cell>
          <cell r="H465" t="str">
            <v>MONTAIGNE</v>
          </cell>
        </row>
        <row r="466">
          <cell r="B466">
            <v>2347</v>
          </cell>
          <cell r="C466" t="str">
            <v>PICCEU</v>
          </cell>
          <cell r="D466" t="str">
            <v>Franck</v>
          </cell>
          <cell r="E466" t="str">
            <v>CG LV</v>
          </cell>
          <cell r="F466" t="str">
            <v>G</v>
          </cell>
          <cell r="G466" t="str">
            <v>LE VAUDREUIL</v>
          </cell>
          <cell r="H466" t="str">
            <v>MONTAIGNE</v>
          </cell>
        </row>
        <row r="467">
          <cell r="B467">
            <v>2351</v>
          </cell>
          <cell r="C467" t="str">
            <v>PINDI</v>
          </cell>
          <cell r="D467" t="str">
            <v>Prescillia</v>
          </cell>
          <cell r="E467" t="str">
            <v>MF LV</v>
          </cell>
          <cell r="F467" t="str">
            <v>F</v>
          </cell>
          <cell r="G467" t="str">
            <v>LE VAUDREUIL</v>
          </cell>
          <cell r="H467" t="str">
            <v>MONTAIGNE</v>
          </cell>
        </row>
        <row r="468">
          <cell r="B468">
            <v>2355</v>
          </cell>
          <cell r="C468" t="str">
            <v>PREDENT</v>
          </cell>
          <cell r="D468" t="str">
            <v>Guillaume</v>
          </cell>
          <cell r="E468" t="str">
            <v>BG LV</v>
          </cell>
          <cell r="F468" t="str">
            <v>G</v>
          </cell>
          <cell r="G468" t="str">
            <v>LE VAUDREUIL</v>
          </cell>
          <cell r="H468" t="str">
            <v>MONTAIGNE</v>
          </cell>
        </row>
        <row r="469">
          <cell r="B469">
            <v>2357</v>
          </cell>
          <cell r="C469" t="str">
            <v>PRUD'HOMME</v>
          </cell>
          <cell r="D469" t="str">
            <v>Romane</v>
          </cell>
          <cell r="E469" t="str">
            <v>BF LV</v>
          </cell>
          <cell r="F469" t="str">
            <v>F</v>
          </cell>
          <cell r="G469" t="str">
            <v>LE VAUDREUIL</v>
          </cell>
          <cell r="H469" t="str">
            <v>MONTAIGNE</v>
          </cell>
        </row>
        <row r="470">
          <cell r="B470">
            <v>2361</v>
          </cell>
          <cell r="C470" t="str">
            <v>QUENIEZ</v>
          </cell>
          <cell r="D470" t="str">
            <v>Gaetan</v>
          </cell>
          <cell r="E470" t="str">
            <v>MG LV</v>
          </cell>
          <cell r="F470" t="str">
            <v>G</v>
          </cell>
          <cell r="G470" t="str">
            <v>LE VAUDREUIL</v>
          </cell>
          <cell r="H470" t="str">
            <v>MONTAIGNE</v>
          </cell>
        </row>
        <row r="471">
          <cell r="B471">
            <v>2369</v>
          </cell>
          <cell r="C471" t="str">
            <v>RAVIART</v>
          </cell>
          <cell r="D471" t="str">
            <v>Sophie</v>
          </cell>
          <cell r="E471" t="str">
            <v>MF LV</v>
          </cell>
          <cell r="F471" t="str">
            <v>F</v>
          </cell>
          <cell r="G471" t="str">
            <v>LE VAUDREUIL</v>
          </cell>
          <cell r="H471" t="str">
            <v>MONTAIGNE</v>
          </cell>
        </row>
        <row r="472">
          <cell r="B472">
            <v>2371</v>
          </cell>
          <cell r="C472" t="str">
            <v>RELIMIEN</v>
          </cell>
          <cell r="D472" t="str">
            <v>Noemi</v>
          </cell>
          <cell r="E472" t="str">
            <v>MF LV</v>
          </cell>
          <cell r="F472" t="str">
            <v>F</v>
          </cell>
          <cell r="G472" t="str">
            <v>LE VAUDREUIL</v>
          </cell>
          <cell r="H472" t="str">
            <v>MONTAIGNE</v>
          </cell>
        </row>
        <row r="473">
          <cell r="B473">
            <v>2376</v>
          </cell>
          <cell r="C473" t="str">
            <v>RIDEL</v>
          </cell>
          <cell r="D473" t="str">
            <v>Theo</v>
          </cell>
          <cell r="E473" t="str">
            <v>BG LV</v>
          </cell>
          <cell r="F473" t="str">
            <v>G</v>
          </cell>
          <cell r="G473" t="str">
            <v>LE VAUDREUIL</v>
          </cell>
          <cell r="H473" t="str">
            <v>MONTAIGNE</v>
          </cell>
        </row>
        <row r="474">
          <cell r="B474">
            <v>2390</v>
          </cell>
          <cell r="C474" t="str">
            <v>ROOST</v>
          </cell>
          <cell r="D474" t="str">
            <v>Romain</v>
          </cell>
          <cell r="E474" t="str">
            <v>BG LV</v>
          </cell>
          <cell r="F474" t="str">
            <v>G</v>
          </cell>
          <cell r="G474" t="str">
            <v>LE VAUDREUIL</v>
          </cell>
          <cell r="H474" t="str">
            <v>MONTAIGNE</v>
          </cell>
        </row>
        <row r="475">
          <cell r="B475">
            <v>2394</v>
          </cell>
          <cell r="C475" t="str">
            <v>SABIA</v>
          </cell>
          <cell r="D475" t="str">
            <v>Valentine</v>
          </cell>
          <cell r="E475" t="str">
            <v>MF LV</v>
          </cell>
          <cell r="F475" t="str">
            <v>F</v>
          </cell>
          <cell r="G475" t="str">
            <v>LE VAUDREUIL</v>
          </cell>
          <cell r="H475" t="str">
            <v>MONTAIGNE</v>
          </cell>
        </row>
        <row r="476">
          <cell r="B476">
            <v>2396</v>
          </cell>
          <cell r="C476" t="str">
            <v>SAIGRE</v>
          </cell>
          <cell r="D476" t="str">
            <v>Raphael</v>
          </cell>
          <cell r="E476" t="str">
            <v>BG LV</v>
          </cell>
          <cell r="F476" t="str">
            <v>G</v>
          </cell>
          <cell r="G476" t="str">
            <v>LE VAUDREUIL</v>
          </cell>
          <cell r="H476" t="str">
            <v>MONTAIGNE</v>
          </cell>
        </row>
        <row r="477">
          <cell r="B477">
            <v>2398</v>
          </cell>
          <cell r="C477" t="str">
            <v>SAULNIER</v>
          </cell>
          <cell r="D477" t="str">
            <v>Clement</v>
          </cell>
          <cell r="E477" t="str">
            <v>BG LV</v>
          </cell>
          <cell r="F477" t="str">
            <v>G</v>
          </cell>
          <cell r="G477" t="str">
            <v>LE VAUDREUIL</v>
          </cell>
          <cell r="H477" t="str">
            <v>MONTAIGNE</v>
          </cell>
        </row>
        <row r="478">
          <cell r="B478">
            <v>2399</v>
          </cell>
          <cell r="C478" t="str">
            <v>SAUVAGE</v>
          </cell>
          <cell r="D478" t="str">
            <v>Emilie</v>
          </cell>
          <cell r="E478" t="str">
            <v>MF LV</v>
          </cell>
          <cell r="F478" t="str">
            <v>F</v>
          </cell>
          <cell r="G478" t="str">
            <v>LE VAUDREUIL</v>
          </cell>
          <cell r="H478" t="str">
            <v>MONTAIGNE</v>
          </cell>
        </row>
        <row r="479">
          <cell r="B479">
            <v>2400</v>
          </cell>
          <cell r="C479" t="str">
            <v>SAUVAGE</v>
          </cell>
          <cell r="D479" t="str">
            <v>Alexis</v>
          </cell>
          <cell r="E479" t="str">
            <v>BG LV</v>
          </cell>
          <cell r="F479" t="str">
            <v>G</v>
          </cell>
          <cell r="G479" t="str">
            <v>LE VAUDREUIL</v>
          </cell>
          <cell r="H479" t="str">
            <v>MONTAIGNE</v>
          </cell>
        </row>
        <row r="480">
          <cell r="B480">
            <v>2405</v>
          </cell>
          <cell r="C480" t="str">
            <v>SELZERE</v>
          </cell>
          <cell r="D480" t="str">
            <v>Lea</v>
          </cell>
          <cell r="E480" t="str">
            <v>BF LV</v>
          </cell>
          <cell r="F480" t="str">
            <v>F</v>
          </cell>
          <cell r="G480" t="str">
            <v>LE VAUDREUIL</v>
          </cell>
          <cell r="H480" t="str">
            <v>MONTAIGNE</v>
          </cell>
        </row>
        <row r="481">
          <cell r="B481">
            <v>2408</v>
          </cell>
          <cell r="C481" t="str">
            <v>SERY</v>
          </cell>
          <cell r="D481" t="str">
            <v>Alvina</v>
          </cell>
          <cell r="E481" t="str">
            <v>BF LV</v>
          </cell>
          <cell r="F481" t="str">
            <v>F</v>
          </cell>
          <cell r="G481" t="str">
            <v>LE VAUDREUIL</v>
          </cell>
          <cell r="H481" t="str">
            <v>MONTAIGNE</v>
          </cell>
        </row>
        <row r="482">
          <cell r="B482">
            <v>2409</v>
          </cell>
          <cell r="C482" t="str">
            <v>SMETEK</v>
          </cell>
          <cell r="D482" t="str">
            <v>Steven</v>
          </cell>
          <cell r="E482" t="str">
            <v>MG LV</v>
          </cell>
          <cell r="F482" t="str">
            <v>G</v>
          </cell>
          <cell r="G482" t="str">
            <v>LE VAUDREUIL</v>
          </cell>
          <cell r="H482" t="str">
            <v>MONTAIGNE</v>
          </cell>
        </row>
        <row r="483">
          <cell r="B483">
            <v>2412</v>
          </cell>
          <cell r="C483" t="str">
            <v>SPEYBROUCK</v>
          </cell>
          <cell r="D483" t="str">
            <v>Valentine</v>
          </cell>
          <cell r="E483" t="str">
            <v>BF LV</v>
          </cell>
          <cell r="F483" t="str">
            <v>F</v>
          </cell>
          <cell r="G483" t="str">
            <v>LE VAUDREUIL</v>
          </cell>
          <cell r="H483" t="str">
            <v>MONTAIGNE</v>
          </cell>
        </row>
        <row r="484">
          <cell r="B484">
            <v>2414</v>
          </cell>
          <cell r="C484" t="str">
            <v>SUZEAU</v>
          </cell>
          <cell r="D484" t="str">
            <v>Charlotte</v>
          </cell>
          <cell r="E484" t="str">
            <v>MF LV</v>
          </cell>
          <cell r="F484" t="str">
            <v>F</v>
          </cell>
          <cell r="G484" t="str">
            <v>LE VAUDREUIL</v>
          </cell>
          <cell r="H484" t="str">
            <v>MONTAIGNE</v>
          </cell>
        </row>
        <row r="485">
          <cell r="B485">
            <v>2417</v>
          </cell>
          <cell r="C485" t="str">
            <v>SZMYD</v>
          </cell>
          <cell r="D485" t="str">
            <v>Quentin</v>
          </cell>
          <cell r="E485" t="str">
            <v>MG LV</v>
          </cell>
          <cell r="F485" t="str">
            <v>G</v>
          </cell>
          <cell r="G485" t="str">
            <v>LE VAUDREUIL</v>
          </cell>
          <cell r="H485" t="str">
            <v>MONTAIGNE</v>
          </cell>
        </row>
        <row r="486">
          <cell r="B486">
            <v>2426</v>
          </cell>
          <cell r="C486" t="str">
            <v>TEM</v>
          </cell>
          <cell r="D486" t="str">
            <v>Thavattchay</v>
          </cell>
          <cell r="E486" t="str">
            <v>MG LV</v>
          </cell>
          <cell r="F486" t="str">
            <v>G</v>
          </cell>
          <cell r="G486" t="str">
            <v>LE VAUDREUIL</v>
          </cell>
          <cell r="H486" t="str">
            <v>MONTAIGNE</v>
          </cell>
        </row>
        <row r="487">
          <cell r="B487">
            <v>2427</v>
          </cell>
          <cell r="C487" t="str">
            <v>TESTU</v>
          </cell>
          <cell r="D487" t="str">
            <v>Leana</v>
          </cell>
          <cell r="E487" t="str">
            <v>MF LV</v>
          </cell>
          <cell r="F487" t="str">
            <v>F</v>
          </cell>
          <cell r="G487" t="str">
            <v>LE VAUDREUIL</v>
          </cell>
          <cell r="H487" t="str">
            <v>MONTAIGNE</v>
          </cell>
        </row>
        <row r="488">
          <cell r="B488">
            <v>2434</v>
          </cell>
          <cell r="C488" t="str">
            <v>TOURNAN</v>
          </cell>
          <cell r="D488" t="str">
            <v>Lucas</v>
          </cell>
          <cell r="E488" t="str">
            <v>BG LV</v>
          </cell>
          <cell r="F488" t="str">
            <v>G</v>
          </cell>
          <cell r="G488" t="str">
            <v>LE VAUDREUIL</v>
          </cell>
          <cell r="H488" t="str">
            <v>MONTAIGNE</v>
          </cell>
        </row>
        <row r="489">
          <cell r="B489">
            <v>2441</v>
          </cell>
          <cell r="C489" t="str">
            <v>VANDAMME</v>
          </cell>
          <cell r="D489" t="str">
            <v>Brice</v>
          </cell>
          <cell r="E489" t="str">
            <v>MG LV</v>
          </cell>
          <cell r="F489" t="str">
            <v>G</v>
          </cell>
          <cell r="G489" t="str">
            <v>LE VAUDREUIL</v>
          </cell>
          <cell r="H489" t="str">
            <v>MONTAIGNE</v>
          </cell>
        </row>
        <row r="490">
          <cell r="B490">
            <v>2442</v>
          </cell>
          <cell r="C490" t="str">
            <v>VASSEUR</v>
          </cell>
          <cell r="D490" t="str">
            <v>Chloe</v>
          </cell>
          <cell r="E490" t="str">
            <v>MF LV</v>
          </cell>
          <cell r="F490" t="str">
            <v>F</v>
          </cell>
          <cell r="G490" t="str">
            <v>LE VAUDREUIL</v>
          </cell>
          <cell r="H490" t="str">
            <v>MONTAIGNE</v>
          </cell>
        </row>
        <row r="491">
          <cell r="B491">
            <v>2443</v>
          </cell>
          <cell r="C491" t="str">
            <v>VASSOUT-BRETON</v>
          </cell>
          <cell r="D491" t="str">
            <v>Douglas</v>
          </cell>
          <cell r="E491" t="str">
            <v>MG LV</v>
          </cell>
          <cell r="F491" t="str">
            <v>G</v>
          </cell>
          <cell r="G491" t="str">
            <v>LE VAUDREUIL</v>
          </cell>
          <cell r="H491" t="str">
            <v>MONTAIGNE</v>
          </cell>
        </row>
        <row r="492">
          <cell r="B492">
            <v>2445</v>
          </cell>
          <cell r="C492" t="str">
            <v>VIGER</v>
          </cell>
          <cell r="D492" t="str">
            <v>Florine</v>
          </cell>
          <cell r="E492" t="str">
            <v>MF LV</v>
          </cell>
          <cell r="F492" t="str">
            <v>F</v>
          </cell>
          <cell r="G492" t="str">
            <v>LE VAUDREUIL</v>
          </cell>
          <cell r="H492" t="str">
            <v>MONTAIGNE</v>
          </cell>
        </row>
        <row r="493">
          <cell r="B493">
            <v>2451</v>
          </cell>
          <cell r="C493" t="str">
            <v>ZVONEC</v>
          </cell>
          <cell r="D493" t="str">
            <v>Nicolas</v>
          </cell>
          <cell r="E493" t="str">
            <v>MG LV</v>
          </cell>
          <cell r="F493" t="str">
            <v>G</v>
          </cell>
          <cell r="G493" t="str">
            <v>LE VAUDREUIL</v>
          </cell>
          <cell r="H493" t="str">
            <v>MONTAIGNE</v>
          </cell>
        </row>
        <row r="494">
          <cell r="B494">
            <v>10004</v>
          </cell>
          <cell r="C494" t="str">
            <v>ADDI</v>
          </cell>
          <cell r="D494" t="str">
            <v>Mostapha-Bachir</v>
          </cell>
          <cell r="E494" t="str">
            <v>BG PA</v>
          </cell>
          <cell r="F494" t="str">
            <v>G</v>
          </cell>
          <cell r="G494" t="str">
            <v>PONT DE L ARCHE</v>
          </cell>
          <cell r="H494" t="str">
            <v>H. LANGLOIS</v>
          </cell>
        </row>
        <row r="495">
          <cell r="B495">
            <v>10011</v>
          </cell>
          <cell r="C495" t="str">
            <v>ANDRE</v>
          </cell>
          <cell r="D495" t="str">
            <v>Paul</v>
          </cell>
          <cell r="E495" t="str">
            <v>MG PA</v>
          </cell>
          <cell r="F495" t="str">
            <v>G</v>
          </cell>
          <cell r="G495" t="str">
            <v>PONT DE L ARCHE</v>
          </cell>
          <cell r="H495" t="str">
            <v>H. LANGLOIS</v>
          </cell>
        </row>
        <row r="496">
          <cell r="B496">
            <v>10012</v>
          </cell>
          <cell r="C496" t="str">
            <v>ANDUEZA</v>
          </cell>
          <cell r="D496" t="str">
            <v>Mathieu</v>
          </cell>
          <cell r="E496" t="str">
            <v>MG PA</v>
          </cell>
          <cell r="F496" t="str">
            <v>G</v>
          </cell>
          <cell r="G496" t="str">
            <v>PONT DE L ARCHE</v>
          </cell>
          <cell r="H496" t="str">
            <v>H. LANGLOIS</v>
          </cell>
        </row>
        <row r="497">
          <cell r="B497">
            <v>10017</v>
          </cell>
          <cell r="C497" t="str">
            <v>AUBRY</v>
          </cell>
          <cell r="D497" t="str">
            <v>Léo</v>
          </cell>
          <cell r="E497" t="str">
            <v>MG PA</v>
          </cell>
          <cell r="F497" t="str">
            <v>G</v>
          </cell>
          <cell r="G497" t="str">
            <v>PONT DE L ARCHE</v>
          </cell>
          <cell r="H497" t="str">
            <v>H. LANGLOIS</v>
          </cell>
        </row>
        <row r="498">
          <cell r="B498">
            <v>10023</v>
          </cell>
          <cell r="C498" t="str">
            <v>AZEMA</v>
          </cell>
          <cell r="D498" t="str">
            <v>Charlotte</v>
          </cell>
          <cell r="E498" t="str">
            <v>BF PA</v>
          </cell>
          <cell r="F498" t="str">
            <v>F</v>
          </cell>
          <cell r="G498" t="str">
            <v>PONT DE L ARCHE</v>
          </cell>
          <cell r="H498" t="str">
            <v>H. LANGLOIS</v>
          </cell>
        </row>
        <row r="499">
          <cell r="B499">
            <v>10033</v>
          </cell>
          <cell r="C499" t="str">
            <v>BEHAGUE</v>
          </cell>
          <cell r="D499" t="str">
            <v>Grégory</v>
          </cell>
          <cell r="E499" t="str">
            <v>BG PA</v>
          </cell>
          <cell r="F499" t="str">
            <v>G</v>
          </cell>
          <cell r="G499" t="str">
            <v>PONT DE L ARCHE</v>
          </cell>
          <cell r="H499" t="str">
            <v>H. LANGLOIS</v>
          </cell>
        </row>
        <row r="500">
          <cell r="B500">
            <v>10034</v>
          </cell>
          <cell r="C500" t="str">
            <v>BELJAMBE</v>
          </cell>
          <cell r="D500" t="str">
            <v>Thibault</v>
          </cell>
          <cell r="E500" t="str">
            <v>BG PA</v>
          </cell>
          <cell r="F500" t="str">
            <v>G</v>
          </cell>
          <cell r="G500" t="str">
            <v>PONT DE L ARCHE</v>
          </cell>
          <cell r="H500" t="str">
            <v>H. LANGLOIS</v>
          </cell>
        </row>
        <row r="501">
          <cell r="B501">
            <v>10035</v>
          </cell>
          <cell r="C501" t="str">
            <v>BELLENGER</v>
          </cell>
          <cell r="D501" t="str">
            <v>Victor</v>
          </cell>
          <cell r="E501" t="str">
            <v>MG PA</v>
          </cell>
          <cell r="F501" t="str">
            <v>G</v>
          </cell>
          <cell r="G501" t="str">
            <v>PONT DE L ARCHE</v>
          </cell>
          <cell r="H501" t="str">
            <v>H. LANGLOIS</v>
          </cell>
        </row>
        <row r="502">
          <cell r="B502">
            <v>10036</v>
          </cell>
          <cell r="C502" t="str">
            <v>BELLENGER</v>
          </cell>
          <cell r="D502" t="str">
            <v>Rachel</v>
          </cell>
          <cell r="E502" t="str">
            <v>MF PA</v>
          </cell>
          <cell r="F502" t="str">
            <v>F</v>
          </cell>
          <cell r="G502" t="str">
            <v>PONT DE L ARCHE</v>
          </cell>
          <cell r="H502" t="str">
            <v>H. LANGLOIS</v>
          </cell>
        </row>
        <row r="503">
          <cell r="B503">
            <v>10043</v>
          </cell>
          <cell r="C503" t="str">
            <v>BERTIN</v>
          </cell>
          <cell r="D503" t="str">
            <v>Tom</v>
          </cell>
          <cell r="E503" t="str">
            <v>BG PA</v>
          </cell>
          <cell r="F503" t="str">
            <v>G</v>
          </cell>
          <cell r="G503" t="str">
            <v>PONT DE L ARCHE</v>
          </cell>
          <cell r="H503" t="str">
            <v>H. LANGLOIS</v>
          </cell>
        </row>
        <row r="504">
          <cell r="B504">
            <v>10048</v>
          </cell>
          <cell r="C504" t="str">
            <v>BETTOLLO</v>
          </cell>
          <cell r="D504" t="str">
            <v>Jérémy</v>
          </cell>
          <cell r="E504" t="str">
            <v>MG PA</v>
          </cell>
          <cell r="F504" t="str">
            <v>G</v>
          </cell>
          <cell r="G504" t="str">
            <v>PONT DE L ARCHE</v>
          </cell>
          <cell r="H504" t="str">
            <v>H. LANGLOIS</v>
          </cell>
        </row>
        <row r="505">
          <cell r="B505">
            <v>10049</v>
          </cell>
          <cell r="C505" t="str">
            <v>BETTOLLO</v>
          </cell>
          <cell r="D505" t="str">
            <v>Maxime</v>
          </cell>
          <cell r="E505" t="str">
            <v>BG PA</v>
          </cell>
          <cell r="F505" t="str">
            <v>G</v>
          </cell>
          <cell r="G505" t="str">
            <v>PONT DE L ARCHE</v>
          </cell>
          <cell r="H505" t="str">
            <v>H. LANGLOIS</v>
          </cell>
        </row>
        <row r="506">
          <cell r="B506">
            <v>10057</v>
          </cell>
          <cell r="C506" t="str">
            <v>BLOND</v>
          </cell>
          <cell r="D506" t="str">
            <v>Geoffrey</v>
          </cell>
          <cell r="E506" t="str">
            <v>CG PA</v>
          </cell>
          <cell r="F506" t="str">
            <v>G</v>
          </cell>
          <cell r="G506" t="str">
            <v>PONT DE L ARCHE</v>
          </cell>
          <cell r="H506" t="str">
            <v>H. LANGLOIS</v>
          </cell>
        </row>
        <row r="507">
          <cell r="B507">
            <v>10072</v>
          </cell>
          <cell r="C507" t="str">
            <v>BRICE</v>
          </cell>
          <cell r="D507" t="str">
            <v>Evan</v>
          </cell>
          <cell r="E507" t="str">
            <v>BG PA</v>
          </cell>
          <cell r="F507" t="str">
            <v>G</v>
          </cell>
          <cell r="G507" t="str">
            <v>PONT DE L ARCHE</v>
          </cell>
          <cell r="H507" t="str">
            <v>H. LANGLOIS</v>
          </cell>
        </row>
        <row r="508">
          <cell r="B508">
            <v>10077</v>
          </cell>
          <cell r="C508" t="str">
            <v>BURGLIN</v>
          </cell>
          <cell r="D508" t="str">
            <v>William</v>
          </cell>
          <cell r="E508" t="str">
            <v>BG PA</v>
          </cell>
          <cell r="F508" t="str">
            <v>G</v>
          </cell>
          <cell r="G508" t="str">
            <v>PONT DE L ARCHE</v>
          </cell>
          <cell r="H508" t="str">
            <v>H. LANGLOIS</v>
          </cell>
        </row>
        <row r="509">
          <cell r="B509">
            <v>10087</v>
          </cell>
          <cell r="C509" t="str">
            <v>CHARPENTIER</v>
          </cell>
          <cell r="D509" t="str">
            <v>Paul</v>
          </cell>
          <cell r="E509" t="str">
            <v>BG PA</v>
          </cell>
          <cell r="F509" t="str">
            <v>G</v>
          </cell>
          <cell r="G509" t="str">
            <v>PONT DE L ARCHE</v>
          </cell>
          <cell r="H509" t="str">
            <v>H. LANGLOIS</v>
          </cell>
        </row>
        <row r="510">
          <cell r="B510">
            <v>10096</v>
          </cell>
          <cell r="C510" t="str">
            <v>CHEVALIER</v>
          </cell>
          <cell r="D510" t="str">
            <v>Sarah</v>
          </cell>
          <cell r="E510" t="str">
            <v>BF PA</v>
          </cell>
          <cell r="F510" t="str">
            <v>F</v>
          </cell>
          <cell r="G510" t="str">
            <v>PONT DE L ARCHE</v>
          </cell>
          <cell r="H510" t="str">
            <v>H. LANGLOIS</v>
          </cell>
        </row>
        <row r="511">
          <cell r="B511">
            <v>10106</v>
          </cell>
          <cell r="C511" t="str">
            <v>COQUIN</v>
          </cell>
          <cell r="D511" t="str">
            <v>Mathys</v>
          </cell>
          <cell r="E511" t="str">
            <v>BG PA</v>
          </cell>
          <cell r="F511" t="str">
            <v>G</v>
          </cell>
          <cell r="G511" t="str">
            <v>PONT DE L ARCHE</v>
          </cell>
          <cell r="H511" t="str">
            <v>H. LANGLOIS</v>
          </cell>
        </row>
        <row r="512">
          <cell r="B512">
            <v>10115</v>
          </cell>
          <cell r="C512" t="str">
            <v>CREVEL</v>
          </cell>
          <cell r="D512" t="str">
            <v>Gabriel</v>
          </cell>
          <cell r="E512" t="str">
            <v>MG PA</v>
          </cell>
          <cell r="F512" t="str">
            <v>G</v>
          </cell>
          <cell r="G512" t="str">
            <v>PONT DE L ARCHE</v>
          </cell>
          <cell r="H512" t="str">
            <v>H. LANGLOIS</v>
          </cell>
        </row>
        <row r="513">
          <cell r="B513">
            <v>10116</v>
          </cell>
          <cell r="C513" t="str">
            <v>CREVEL</v>
          </cell>
          <cell r="D513" t="str">
            <v>Colin</v>
          </cell>
          <cell r="E513" t="str">
            <v>BG PA</v>
          </cell>
          <cell r="F513" t="str">
            <v>G</v>
          </cell>
          <cell r="G513" t="str">
            <v>PONT DE L ARCHE</v>
          </cell>
          <cell r="H513" t="str">
            <v>H. LANGLOIS</v>
          </cell>
        </row>
        <row r="514">
          <cell r="B514">
            <v>10124</v>
          </cell>
          <cell r="C514" t="str">
            <v>DANTAN</v>
          </cell>
          <cell r="D514" t="str">
            <v>Amandine</v>
          </cell>
          <cell r="E514" t="str">
            <v>BF PA</v>
          </cell>
          <cell r="F514" t="str">
            <v>F</v>
          </cell>
          <cell r="G514" t="str">
            <v>PONT DE L ARCHE</v>
          </cell>
          <cell r="H514" t="str">
            <v>H. LANGLOIS</v>
          </cell>
        </row>
        <row r="515">
          <cell r="B515">
            <v>10133</v>
          </cell>
          <cell r="C515" t="str">
            <v>DECAUX</v>
          </cell>
          <cell r="D515" t="str">
            <v>Léa</v>
          </cell>
          <cell r="E515" t="str">
            <v>MF PA</v>
          </cell>
          <cell r="F515" t="str">
            <v>F</v>
          </cell>
          <cell r="G515" t="str">
            <v>PONT DE L ARCHE</v>
          </cell>
          <cell r="H515" t="str">
            <v>H. LANGLOIS</v>
          </cell>
        </row>
        <row r="516">
          <cell r="B516">
            <v>10134</v>
          </cell>
          <cell r="C516" t="str">
            <v>DECOUVELAERE</v>
          </cell>
          <cell r="D516" t="str">
            <v>Corentin</v>
          </cell>
          <cell r="E516" t="str">
            <v>MG PA</v>
          </cell>
          <cell r="F516" t="str">
            <v>G</v>
          </cell>
          <cell r="G516" t="str">
            <v>PONT DE L ARCHE</v>
          </cell>
          <cell r="H516" t="str">
            <v>H. LANGLOIS</v>
          </cell>
        </row>
        <row r="517">
          <cell r="B517">
            <v>10162</v>
          </cell>
          <cell r="C517" t="str">
            <v>DEVAUX</v>
          </cell>
          <cell r="D517" t="str">
            <v>Maxime</v>
          </cell>
          <cell r="E517" t="str">
            <v>MG PA</v>
          </cell>
          <cell r="F517" t="str">
            <v>G</v>
          </cell>
          <cell r="G517" t="str">
            <v>PONT DE L ARCHE</v>
          </cell>
          <cell r="H517" t="str">
            <v>H. LANGLOIS</v>
          </cell>
        </row>
        <row r="518">
          <cell r="B518">
            <v>10164</v>
          </cell>
          <cell r="C518" t="str">
            <v>DIEUDONNE</v>
          </cell>
          <cell r="D518" t="str">
            <v>Margaux</v>
          </cell>
          <cell r="E518" t="str">
            <v>MF PA</v>
          </cell>
          <cell r="F518" t="str">
            <v>F</v>
          </cell>
          <cell r="G518" t="str">
            <v>PONT DE L ARCHE</v>
          </cell>
          <cell r="H518" t="str">
            <v>H. LANGLOIS</v>
          </cell>
        </row>
        <row r="519">
          <cell r="B519">
            <v>10165</v>
          </cell>
          <cell r="C519" t="str">
            <v>D'OLIVEIRA</v>
          </cell>
          <cell r="D519" t="str">
            <v>Corentin</v>
          </cell>
          <cell r="E519" t="str">
            <v>BG PA</v>
          </cell>
          <cell r="F519" t="str">
            <v>G</v>
          </cell>
          <cell r="G519" t="str">
            <v>PONT DE L ARCHE</v>
          </cell>
          <cell r="H519" t="str">
            <v>H. LANGLOIS</v>
          </cell>
        </row>
        <row r="520">
          <cell r="B520">
            <v>10167</v>
          </cell>
          <cell r="C520" t="str">
            <v>DOREY</v>
          </cell>
          <cell r="D520" t="str">
            <v>Noémie</v>
          </cell>
          <cell r="E520" t="str">
            <v>BF PA</v>
          </cell>
          <cell r="F520" t="str">
            <v>F</v>
          </cell>
          <cell r="G520" t="str">
            <v>PONT DE L ARCHE</v>
          </cell>
          <cell r="H520" t="str">
            <v>H. LANGLOIS</v>
          </cell>
        </row>
        <row r="521">
          <cell r="B521">
            <v>10185</v>
          </cell>
          <cell r="C521" t="str">
            <v>DURAND</v>
          </cell>
          <cell r="D521" t="str">
            <v>Wilfried</v>
          </cell>
          <cell r="E521" t="str">
            <v>MG PA</v>
          </cell>
          <cell r="F521" t="str">
            <v>G</v>
          </cell>
          <cell r="G521" t="str">
            <v>PONT DE L ARCHE</v>
          </cell>
          <cell r="H521" t="str">
            <v>H. LANGLOIS</v>
          </cell>
        </row>
        <row r="522">
          <cell r="B522">
            <v>10190</v>
          </cell>
          <cell r="C522" t="str">
            <v>EMO</v>
          </cell>
          <cell r="D522" t="str">
            <v>Basile</v>
          </cell>
          <cell r="E522" t="str">
            <v>BG PA</v>
          </cell>
          <cell r="F522" t="str">
            <v>G</v>
          </cell>
          <cell r="G522" t="str">
            <v>PONT DE L ARCHE</v>
          </cell>
          <cell r="H522" t="str">
            <v>H. LANGLOIS</v>
          </cell>
        </row>
        <row r="523">
          <cell r="B523">
            <v>10202</v>
          </cell>
          <cell r="C523" t="str">
            <v>FLORESTAL</v>
          </cell>
          <cell r="D523" t="str">
            <v>Audrey</v>
          </cell>
          <cell r="E523" t="str">
            <v>BF PA</v>
          </cell>
          <cell r="F523" t="str">
            <v>F</v>
          </cell>
          <cell r="G523" t="str">
            <v>PONT DE L ARCHE</v>
          </cell>
          <cell r="H523" t="str">
            <v>H. LANGLOIS</v>
          </cell>
        </row>
        <row r="524">
          <cell r="B524">
            <v>10210</v>
          </cell>
          <cell r="C524" t="str">
            <v>GAINE</v>
          </cell>
          <cell r="D524" t="str">
            <v>Virgil</v>
          </cell>
          <cell r="E524" t="str">
            <v>BG PA</v>
          </cell>
          <cell r="F524" t="str">
            <v>G</v>
          </cell>
          <cell r="G524" t="str">
            <v>PONT DE L ARCHE</v>
          </cell>
          <cell r="H524" t="str">
            <v>H. LANGLOIS</v>
          </cell>
        </row>
        <row r="525">
          <cell r="B525">
            <v>10214</v>
          </cell>
          <cell r="C525" t="str">
            <v>GAUDIN</v>
          </cell>
          <cell r="D525" t="str">
            <v>Mathieu</v>
          </cell>
          <cell r="E525" t="str">
            <v>CG PA</v>
          </cell>
          <cell r="F525" t="str">
            <v>G</v>
          </cell>
          <cell r="G525" t="str">
            <v>PONT DE L ARCHE</v>
          </cell>
          <cell r="H525" t="str">
            <v>H. LANGLOIS</v>
          </cell>
        </row>
        <row r="526">
          <cell r="B526">
            <v>10217</v>
          </cell>
          <cell r="C526" t="str">
            <v>GENREAU</v>
          </cell>
          <cell r="D526" t="str">
            <v>Quentin</v>
          </cell>
          <cell r="E526" t="str">
            <v>MG PA</v>
          </cell>
          <cell r="F526" t="str">
            <v>G</v>
          </cell>
          <cell r="G526" t="str">
            <v>PONT DE L ARCHE</v>
          </cell>
          <cell r="H526" t="str">
            <v>H. LANGLOIS</v>
          </cell>
        </row>
        <row r="527">
          <cell r="B527">
            <v>10236</v>
          </cell>
          <cell r="C527" t="str">
            <v>GRIFFOUL</v>
          </cell>
          <cell r="D527" t="str">
            <v>Paul</v>
          </cell>
          <cell r="E527" t="str">
            <v>MG PA</v>
          </cell>
          <cell r="F527" t="str">
            <v>G</v>
          </cell>
          <cell r="G527" t="str">
            <v>PONT DE L ARCHE</v>
          </cell>
          <cell r="H527" t="str">
            <v>H. LANGLOIS</v>
          </cell>
        </row>
        <row r="528">
          <cell r="B528">
            <v>10238</v>
          </cell>
          <cell r="C528" t="str">
            <v>GRODENT</v>
          </cell>
          <cell r="D528" t="str">
            <v>Antoine</v>
          </cell>
          <cell r="E528" t="str">
            <v>BG PA</v>
          </cell>
          <cell r="F528" t="str">
            <v>G</v>
          </cell>
          <cell r="G528" t="str">
            <v>PONT DE L ARCHE</v>
          </cell>
          <cell r="H528" t="str">
            <v>H. LANGLOIS</v>
          </cell>
        </row>
        <row r="529">
          <cell r="B529">
            <v>10241</v>
          </cell>
          <cell r="C529" t="str">
            <v>GUERIN</v>
          </cell>
          <cell r="D529" t="str">
            <v>Valentin</v>
          </cell>
          <cell r="E529" t="str">
            <v>BG PA</v>
          </cell>
          <cell r="F529" t="str">
            <v>G</v>
          </cell>
          <cell r="G529" t="str">
            <v>PONT DE L ARCHE</v>
          </cell>
          <cell r="H529" t="str">
            <v>H. LANGLOIS</v>
          </cell>
        </row>
        <row r="530">
          <cell r="B530">
            <v>10243</v>
          </cell>
          <cell r="C530" t="str">
            <v>GUERRE</v>
          </cell>
          <cell r="D530" t="str">
            <v>Coraline</v>
          </cell>
          <cell r="E530" t="str">
            <v>BF PA</v>
          </cell>
          <cell r="F530" t="str">
            <v>F</v>
          </cell>
          <cell r="G530" t="str">
            <v>PONT DE L ARCHE</v>
          </cell>
          <cell r="H530" t="str">
            <v>H. LANGLOIS</v>
          </cell>
        </row>
        <row r="531">
          <cell r="B531">
            <v>10255</v>
          </cell>
          <cell r="C531" t="str">
            <v>HUBLET</v>
          </cell>
          <cell r="D531" t="str">
            <v>Florian</v>
          </cell>
          <cell r="E531" t="str">
            <v>MG PA</v>
          </cell>
          <cell r="F531" t="str">
            <v>G</v>
          </cell>
          <cell r="G531" t="str">
            <v>PONT DE L ARCHE</v>
          </cell>
          <cell r="H531" t="str">
            <v>H. LANGLOIS</v>
          </cell>
        </row>
        <row r="532">
          <cell r="B532">
            <v>10258</v>
          </cell>
          <cell r="C532" t="str">
            <v>HUBLET</v>
          </cell>
          <cell r="D532" t="str">
            <v>Illana</v>
          </cell>
          <cell r="E532" t="str">
            <v>BF PA</v>
          </cell>
          <cell r="F532" t="str">
            <v>F</v>
          </cell>
          <cell r="G532" t="str">
            <v>PONT DE L ARCHE</v>
          </cell>
          <cell r="H532" t="str">
            <v>H. LANGLOIS</v>
          </cell>
        </row>
        <row r="533">
          <cell r="B533">
            <v>10282</v>
          </cell>
          <cell r="C533" t="str">
            <v>LAMBERT</v>
          </cell>
          <cell r="D533" t="str">
            <v>Romane</v>
          </cell>
          <cell r="E533" t="str">
            <v>BF PA</v>
          </cell>
          <cell r="F533" t="str">
            <v>F</v>
          </cell>
          <cell r="G533" t="str">
            <v>PONT DE L ARCHE</v>
          </cell>
          <cell r="H533" t="str">
            <v>H. LANGLOIS</v>
          </cell>
        </row>
        <row r="534">
          <cell r="B534">
            <v>10290</v>
          </cell>
          <cell r="C534" t="str">
            <v>LE BOLAY</v>
          </cell>
          <cell r="D534" t="str">
            <v>Thomas</v>
          </cell>
          <cell r="E534" t="str">
            <v>BG PA</v>
          </cell>
          <cell r="F534" t="str">
            <v>G</v>
          </cell>
          <cell r="G534" t="str">
            <v>PONT DE L ARCHE</v>
          </cell>
          <cell r="H534" t="str">
            <v>H. LANGLOIS</v>
          </cell>
        </row>
        <row r="535">
          <cell r="B535">
            <v>10294</v>
          </cell>
          <cell r="C535" t="str">
            <v>LEBLOND</v>
          </cell>
          <cell r="D535" t="str">
            <v>Louis</v>
          </cell>
          <cell r="E535" t="str">
            <v>BG PA</v>
          </cell>
          <cell r="F535" t="str">
            <v>G</v>
          </cell>
          <cell r="G535" t="str">
            <v>PONT DE L ARCHE</v>
          </cell>
          <cell r="H535" t="str">
            <v>H. LANGLOIS</v>
          </cell>
        </row>
        <row r="536">
          <cell r="B536">
            <v>10307</v>
          </cell>
          <cell r="C536" t="str">
            <v>LECROQ</v>
          </cell>
          <cell r="D536" t="str">
            <v>Nathan</v>
          </cell>
          <cell r="E536" t="str">
            <v>MG PA</v>
          </cell>
          <cell r="F536" t="str">
            <v>G</v>
          </cell>
          <cell r="G536" t="str">
            <v>PONT DE L ARCHE</v>
          </cell>
          <cell r="H536" t="str">
            <v>H. LANGLOIS</v>
          </cell>
        </row>
        <row r="537">
          <cell r="B537">
            <v>10309</v>
          </cell>
          <cell r="C537" t="str">
            <v>LEFEBVRE</v>
          </cell>
          <cell r="D537" t="str">
            <v>Flora</v>
          </cell>
          <cell r="E537" t="str">
            <v>BF PA</v>
          </cell>
          <cell r="F537" t="str">
            <v>F</v>
          </cell>
          <cell r="G537" t="str">
            <v>PONT DE L ARCHE</v>
          </cell>
          <cell r="H537" t="str">
            <v>H. LANGLOIS</v>
          </cell>
        </row>
        <row r="538">
          <cell r="B538">
            <v>10316</v>
          </cell>
          <cell r="C538" t="str">
            <v>LEGRAND</v>
          </cell>
          <cell r="D538" t="str">
            <v>Astrid</v>
          </cell>
          <cell r="E538" t="str">
            <v>BF PA</v>
          </cell>
          <cell r="F538" t="str">
            <v>F</v>
          </cell>
          <cell r="G538" t="str">
            <v>PONT DE L ARCHE</v>
          </cell>
          <cell r="H538" t="str">
            <v>H. LANGLOIS</v>
          </cell>
        </row>
        <row r="539">
          <cell r="B539">
            <v>10325</v>
          </cell>
          <cell r="C539" t="str">
            <v>LESCARBOTTE</v>
          </cell>
          <cell r="D539" t="str">
            <v>Camille</v>
          </cell>
          <cell r="E539" t="str">
            <v>MF PA</v>
          </cell>
          <cell r="F539" t="str">
            <v>F</v>
          </cell>
          <cell r="G539" t="str">
            <v>PONT DE L ARCHE</v>
          </cell>
          <cell r="H539" t="str">
            <v>H. LANGLOIS</v>
          </cell>
        </row>
        <row r="540">
          <cell r="B540">
            <v>10330</v>
          </cell>
          <cell r="C540" t="str">
            <v>LOISON</v>
          </cell>
          <cell r="D540" t="str">
            <v>Laure</v>
          </cell>
          <cell r="E540" t="str">
            <v>BF PA</v>
          </cell>
          <cell r="F540" t="str">
            <v>F</v>
          </cell>
          <cell r="G540" t="str">
            <v>PONT DE L ARCHE</v>
          </cell>
          <cell r="H540" t="str">
            <v>H. LANGLOIS</v>
          </cell>
        </row>
        <row r="541">
          <cell r="B541">
            <v>10349</v>
          </cell>
          <cell r="C541" t="str">
            <v>MARREAU</v>
          </cell>
          <cell r="D541" t="str">
            <v>Mélanie</v>
          </cell>
          <cell r="E541" t="str">
            <v>BF PA</v>
          </cell>
          <cell r="F541" t="str">
            <v>F</v>
          </cell>
          <cell r="G541" t="str">
            <v>PONT DE L ARCHE</v>
          </cell>
          <cell r="H541" t="str">
            <v>H. LANGLOIS</v>
          </cell>
        </row>
        <row r="542">
          <cell r="B542">
            <v>10365</v>
          </cell>
          <cell r="C542" t="str">
            <v>MERRE</v>
          </cell>
          <cell r="D542" t="str">
            <v>Charlotte</v>
          </cell>
          <cell r="E542" t="str">
            <v>BF PA</v>
          </cell>
          <cell r="F542" t="str">
            <v>F</v>
          </cell>
          <cell r="G542" t="str">
            <v>PONT DE L ARCHE</v>
          </cell>
          <cell r="H542" t="str">
            <v>H. LANGLOIS</v>
          </cell>
        </row>
        <row r="543">
          <cell r="B543">
            <v>10380</v>
          </cell>
          <cell r="C543" t="str">
            <v>MORISSE</v>
          </cell>
          <cell r="D543" t="str">
            <v>Mélissa</v>
          </cell>
          <cell r="E543" t="str">
            <v>MF PA</v>
          </cell>
          <cell r="F543" t="str">
            <v>F</v>
          </cell>
          <cell r="G543" t="str">
            <v>PONT DE L ARCHE</v>
          </cell>
          <cell r="H543" t="str">
            <v>H. LANGLOIS</v>
          </cell>
        </row>
        <row r="544">
          <cell r="B544">
            <v>10384</v>
          </cell>
          <cell r="C544" t="str">
            <v>NAAYMA</v>
          </cell>
          <cell r="D544" t="str">
            <v>Nizar</v>
          </cell>
          <cell r="E544" t="str">
            <v>BG PA</v>
          </cell>
          <cell r="F544" t="str">
            <v>G</v>
          </cell>
          <cell r="G544" t="str">
            <v>PONT DE L ARCHE</v>
          </cell>
          <cell r="H544" t="str">
            <v>H. LANGLOIS</v>
          </cell>
        </row>
        <row r="545">
          <cell r="B545">
            <v>10393</v>
          </cell>
          <cell r="C545" t="str">
            <v>PARIS</v>
          </cell>
          <cell r="D545" t="str">
            <v>Maëlys</v>
          </cell>
          <cell r="E545" t="str">
            <v>BF PA</v>
          </cell>
          <cell r="F545" t="str">
            <v>F</v>
          </cell>
          <cell r="G545" t="str">
            <v>PONT DE L ARCHE</v>
          </cell>
          <cell r="H545" t="str">
            <v>H. LANGLOIS</v>
          </cell>
        </row>
        <row r="546">
          <cell r="B546">
            <v>10394</v>
          </cell>
          <cell r="C546" t="str">
            <v>PARTIE</v>
          </cell>
          <cell r="D546" t="str">
            <v>Morgane</v>
          </cell>
          <cell r="E546" t="str">
            <v>MF PA</v>
          </cell>
          <cell r="F546" t="str">
            <v>F</v>
          </cell>
          <cell r="G546" t="str">
            <v>PONT DE L ARCHE</v>
          </cell>
          <cell r="H546" t="str">
            <v>H. LANGLOIS</v>
          </cell>
        </row>
        <row r="547">
          <cell r="B547">
            <v>10408</v>
          </cell>
          <cell r="C547" t="str">
            <v>PICARD</v>
          </cell>
          <cell r="D547" t="str">
            <v>Anaëlle</v>
          </cell>
          <cell r="E547" t="str">
            <v>MF PA</v>
          </cell>
          <cell r="F547" t="str">
            <v>F</v>
          </cell>
          <cell r="G547" t="str">
            <v>PONT DE L ARCHE</v>
          </cell>
          <cell r="H547" t="str">
            <v>H. LANGLOIS</v>
          </cell>
        </row>
        <row r="548">
          <cell r="B548">
            <v>10409</v>
          </cell>
          <cell r="C548" t="str">
            <v>PICARD</v>
          </cell>
          <cell r="D548" t="str">
            <v>Florent</v>
          </cell>
          <cell r="E548" t="str">
            <v>BG PA</v>
          </cell>
          <cell r="F548" t="str">
            <v>G</v>
          </cell>
          <cell r="G548" t="str">
            <v>PONT DE L ARCHE</v>
          </cell>
          <cell r="H548" t="str">
            <v>H. LANGLOIS</v>
          </cell>
        </row>
        <row r="549">
          <cell r="B549">
            <v>10418</v>
          </cell>
          <cell r="C549" t="str">
            <v>POLINE</v>
          </cell>
          <cell r="D549" t="str">
            <v>Laura</v>
          </cell>
          <cell r="E549" t="str">
            <v>BF PA</v>
          </cell>
          <cell r="F549" t="str">
            <v>F</v>
          </cell>
          <cell r="G549" t="str">
            <v>PONT DE L ARCHE</v>
          </cell>
          <cell r="H549" t="str">
            <v>H. LANGLOIS</v>
          </cell>
        </row>
        <row r="550">
          <cell r="B550">
            <v>10423</v>
          </cell>
          <cell r="C550" t="str">
            <v>QUEMARD</v>
          </cell>
          <cell r="D550" t="str">
            <v>Kévin</v>
          </cell>
          <cell r="E550" t="str">
            <v>CG PA</v>
          </cell>
          <cell r="F550" t="str">
            <v>G</v>
          </cell>
          <cell r="G550" t="str">
            <v>PONT DE L ARCHE</v>
          </cell>
          <cell r="H550" t="str">
            <v>H. LANGLOIS</v>
          </cell>
        </row>
        <row r="551">
          <cell r="B551">
            <v>10444</v>
          </cell>
          <cell r="C551" t="str">
            <v>ROSSI</v>
          </cell>
          <cell r="D551" t="str">
            <v>Hugo</v>
          </cell>
          <cell r="E551" t="str">
            <v>BG PA</v>
          </cell>
          <cell r="F551" t="str">
            <v>G</v>
          </cell>
          <cell r="G551" t="str">
            <v>PONT DE L ARCHE</v>
          </cell>
          <cell r="H551" t="str">
            <v>H. LANGLOIS</v>
          </cell>
        </row>
        <row r="552">
          <cell r="B552">
            <v>10451</v>
          </cell>
          <cell r="C552" t="str">
            <v>SAIB</v>
          </cell>
          <cell r="D552" t="str">
            <v>Monia</v>
          </cell>
          <cell r="E552" t="str">
            <v>MF PA</v>
          </cell>
          <cell r="F552" t="str">
            <v>F</v>
          </cell>
          <cell r="G552" t="str">
            <v>PONT DE L ARCHE</v>
          </cell>
          <cell r="H552" t="str">
            <v>H. LANGLOIS</v>
          </cell>
        </row>
        <row r="553">
          <cell r="B553">
            <v>10469</v>
          </cell>
          <cell r="C553" t="str">
            <v>SFITRY</v>
          </cell>
          <cell r="D553" t="str">
            <v>Sami</v>
          </cell>
          <cell r="E553" t="str">
            <v>BG PA</v>
          </cell>
          <cell r="F553" t="str">
            <v>G</v>
          </cell>
          <cell r="G553" t="str">
            <v>PONT DE L ARCHE</v>
          </cell>
          <cell r="H553" t="str">
            <v>H. LANGLOIS</v>
          </cell>
        </row>
        <row r="554">
          <cell r="B554">
            <v>10470</v>
          </cell>
          <cell r="C554" t="str">
            <v>SIMOES</v>
          </cell>
          <cell r="D554" t="str">
            <v>Joshua</v>
          </cell>
          <cell r="E554" t="str">
            <v>BG PA</v>
          </cell>
          <cell r="F554" t="str">
            <v>G</v>
          </cell>
          <cell r="G554" t="str">
            <v>PONT DE L ARCHE</v>
          </cell>
          <cell r="H554" t="str">
            <v>H. LANGLOIS</v>
          </cell>
        </row>
        <row r="555">
          <cell r="B555">
            <v>10471</v>
          </cell>
          <cell r="C555" t="str">
            <v>SIMON</v>
          </cell>
          <cell r="D555" t="str">
            <v>Charlotte</v>
          </cell>
          <cell r="E555" t="str">
            <v>MF PA</v>
          </cell>
          <cell r="F555" t="str">
            <v>F</v>
          </cell>
          <cell r="G555" t="str">
            <v>PONT DE L ARCHE</v>
          </cell>
          <cell r="H555" t="str">
            <v>H. LANGLOIS</v>
          </cell>
        </row>
        <row r="556">
          <cell r="B556">
            <v>10474</v>
          </cell>
          <cell r="C556" t="str">
            <v>SUIRE</v>
          </cell>
          <cell r="D556" t="str">
            <v>Sophie</v>
          </cell>
          <cell r="E556" t="str">
            <v>MF PA</v>
          </cell>
          <cell r="F556" t="str">
            <v>F</v>
          </cell>
          <cell r="G556" t="str">
            <v>PONT DE L ARCHE</v>
          </cell>
          <cell r="H556" t="str">
            <v>H. LANGLOIS</v>
          </cell>
        </row>
        <row r="557">
          <cell r="B557">
            <v>10482</v>
          </cell>
          <cell r="C557" t="str">
            <v>THIREL</v>
          </cell>
          <cell r="D557" t="str">
            <v>Thomas</v>
          </cell>
          <cell r="E557" t="str">
            <v>BG PA</v>
          </cell>
          <cell r="F557" t="str">
            <v>G</v>
          </cell>
          <cell r="G557" t="str">
            <v>PONT DE L ARCHE</v>
          </cell>
          <cell r="H557" t="str">
            <v>H. LANGLOIS</v>
          </cell>
        </row>
        <row r="558">
          <cell r="B558">
            <v>10502</v>
          </cell>
          <cell r="C558" t="str">
            <v>VALET</v>
          </cell>
          <cell r="D558" t="str">
            <v>Julie</v>
          </cell>
          <cell r="E558" t="str">
            <v>MF PA</v>
          </cell>
          <cell r="F558" t="str">
            <v>F</v>
          </cell>
          <cell r="G558" t="str">
            <v>PONT DE L ARCHE</v>
          </cell>
          <cell r="H558" t="str">
            <v>H. LANGLOIS</v>
          </cell>
        </row>
        <row r="559">
          <cell r="B559">
            <v>10508</v>
          </cell>
          <cell r="C559" t="str">
            <v>VERSCHAETE</v>
          </cell>
          <cell r="D559" t="str">
            <v>Enzo</v>
          </cell>
          <cell r="E559" t="str">
            <v>BG PA</v>
          </cell>
          <cell r="F559" t="str">
            <v>G</v>
          </cell>
          <cell r="G559" t="str">
            <v>PONT DE L ARCHE</v>
          </cell>
          <cell r="H559" t="str">
            <v>H. LANGLOIS</v>
          </cell>
        </row>
        <row r="560">
          <cell r="B560">
            <v>10509</v>
          </cell>
          <cell r="C560" t="str">
            <v>VERSCHAETE</v>
          </cell>
          <cell r="D560" t="str">
            <v>Corentin</v>
          </cell>
          <cell r="E560" t="str">
            <v>BG PA</v>
          </cell>
          <cell r="F560" t="str">
            <v>G</v>
          </cell>
          <cell r="G560" t="str">
            <v>PONT DE L ARCHE</v>
          </cell>
          <cell r="H560" t="str">
            <v>H. LANGLOIS</v>
          </cell>
        </row>
        <row r="561">
          <cell r="B561">
            <v>3039</v>
          </cell>
          <cell r="C561" t="str">
            <v>BECQ</v>
          </cell>
          <cell r="D561" t="str">
            <v>Andre</v>
          </cell>
          <cell r="E561" t="str">
            <v>BG FB</v>
          </cell>
          <cell r="F561" t="str">
            <v>G</v>
          </cell>
          <cell r="G561" t="str">
            <v>LOUVIERS</v>
          </cell>
          <cell r="H561" t="str">
            <v>FERDINAND BUISSON</v>
          </cell>
        </row>
        <row r="562">
          <cell r="B562">
            <v>3060</v>
          </cell>
          <cell r="C562" t="str">
            <v>BIZARD</v>
          </cell>
          <cell r="D562" t="str">
            <v>Anthony</v>
          </cell>
          <cell r="E562" t="str">
            <v>BG FB</v>
          </cell>
          <cell r="F562" t="str">
            <v>G</v>
          </cell>
          <cell r="G562" t="str">
            <v>LOUVIERS</v>
          </cell>
          <cell r="H562" t="str">
            <v>FERDINAND BUISSON</v>
          </cell>
        </row>
        <row r="563">
          <cell r="B563">
            <v>3073</v>
          </cell>
          <cell r="C563" t="str">
            <v>BOTTÉ</v>
          </cell>
          <cell r="D563" t="str">
            <v>Sacha</v>
          </cell>
          <cell r="E563" t="str">
            <v>BG FB</v>
          </cell>
          <cell r="F563" t="str">
            <v>G</v>
          </cell>
          <cell r="G563" t="str">
            <v>LOUVIERS</v>
          </cell>
          <cell r="H563" t="str">
            <v>FERDINAND BUISSON</v>
          </cell>
        </row>
        <row r="564">
          <cell r="B564">
            <v>3085</v>
          </cell>
          <cell r="C564" t="str">
            <v>BOUVRY</v>
          </cell>
          <cell r="D564" t="str">
            <v>Teddy</v>
          </cell>
          <cell r="E564" t="str">
            <v>MG FB</v>
          </cell>
          <cell r="F564" t="str">
            <v>G</v>
          </cell>
          <cell r="G564" t="str">
            <v>LOUVIERS</v>
          </cell>
          <cell r="H564" t="str">
            <v>FERDINAND BUISSON</v>
          </cell>
        </row>
        <row r="565">
          <cell r="B565">
            <v>3141</v>
          </cell>
          <cell r="C565" t="str">
            <v>DAMOI</v>
          </cell>
          <cell r="D565" t="str">
            <v>Morgan</v>
          </cell>
          <cell r="E565" t="str">
            <v>BG FB</v>
          </cell>
          <cell r="F565" t="str">
            <v>G</v>
          </cell>
          <cell r="G565" t="str">
            <v>LOUVIERS</v>
          </cell>
          <cell r="H565" t="str">
            <v>FERDINAND BUISSON</v>
          </cell>
        </row>
        <row r="566">
          <cell r="B566">
            <v>3212</v>
          </cell>
          <cell r="C566" t="str">
            <v>FERRÉ</v>
          </cell>
          <cell r="D566" t="str">
            <v>Antonin</v>
          </cell>
          <cell r="E566" t="str">
            <v>BG FB</v>
          </cell>
          <cell r="F566" t="str">
            <v>G</v>
          </cell>
          <cell r="G566" t="str">
            <v>LOUVIERS</v>
          </cell>
          <cell r="H566" t="str">
            <v>FERDINAND BUISSON</v>
          </cell>
        </row>
        <row r="567">
          <cell r="B567">
            <v>3216</v>
          </cell>
          <cell r="C567" t="str">
            <v>FISSOUROU</v>
          </cell>
          <cell r="D567" t="str">
            <v>Sambou</v>
          </cell>
          <cell r="E567" t="str">
            <v>BG FB</v>
          </cell>
          <cell r="F567" t="str">
            <v>G</v>
          </cell>
          <cell r="G567" t="str">
            <v>LOUVIERS</v>
          </cell>
          <cell r="H567" t="str">
            <v>FERDINAND BUISSON</v>
          </cell>
        </row>
        <row r="568">
          <cell r="B568">
            <v>3218</v>
          </cell>
          <cell r="C568" t="str">
            <v>FLORIMOND</v>
          </cell>
          <cell r="D568" t="str">
            <v>Marie</v>
          </cell>
          <cell r="E568" t="str">
            <v>MF FB</v>
          </cell>
          <cell r="F568" t="str">
            <v>F</v>
          </cell>
          <cell r="G568" t="str">
            <v>LOUVIERS</v>
          </cell>
          <cell r="H568" t="str">
            <v>FERDINAND BUISSON</v>
          </cell>
        </row>
        <row r="569">
          <cell r="B569">
            <v>3242</v>
          </cell>
          <cell r="C569" t="str">
            <v>GLORION</v>
          </cell>
          <cell r="D569" t="str">
            <v>Louis</v>
          </cell>
          <cell r="E569" t="str">
            <v>BG FB</v>
          </cell>
          <cell r="F569" t="str">
            <v>G</v>
          </cell>
          <cell r="G569" t="str">
            <v>LOUVIERS</v>
          </cell>
          <cell r="H569" t="str">
            <v>FERDINAND BUISSON</v>
          </cell>
        </row>
        <row r="570">
          <cell r="B570">
            <v>3256</v>
          </cell>
          <cell r="C570" t="str">
            <v>GUBRI</v>
          </cell>
          <cell r="D570" t="str">
            <v>Mel</v>
          </cell>
          <cell r="E570" t="str">
            <v>BG FB</v>
          </cell>
          <cell r="F570" t="str">
            <v>G</v>
          </cell>
          <cell r="G570" t="str">
            <v>LOUVIERS</v>
          </cell>
          <cell r="H570" t="str">
            <v>FERDINAND BUISSON</v>
          </cell>
        </row>
        <row r="571">
          <cell r="B571">
            <v>3257</v>
          </cell>
          <cell r="C571" t="str">
            <v>GUBRI</v>
          </cell>
          <cell r="D571" t="str">
            <v>Noe</v>
          </cell>
          <cell r="E571" t="str">
            <v>MG FB</v>
          </cell>
          <cell r="F571" t="str">
            <v>G</v>
          </cell>
          <cell r="G571" t="str">
            <v>LOUVIERS</v>
          </cell>
          <cell r="H571" t="str">
            <v>FERDINAND BUISSON</v>
          </cell>
        </row>
        <row r="572">
          <cell r="B572">
            <v>3307</v>
          </cell>
          <cell r="C572" t="str">
            <v>LECAROUX</v>
          </cell>
          <cell r="D572" t="str">
            <v>Charlotte</v>
          </cell>
          <cell r="E572" t="str">
            <v>BF FB</v>
          </cell>
          <cell r="F572" t="str">
            <v>F</v>
          </cell>
          <cell r="G572" t="str">
            <v>LOUVIERS</v>
          </cell>
          <cell r="H572" t="str">
            <v>FERDINAND BUISSON</v>
          </cell>
        </row>
        <row r="573">
          <cell r="B573">
            <v>3356</v>
          </cell>
          <cell r="C573" t="str">
            <v>LONGUEIRA</v>
          </cell>
          <cell r="D573" t="str">
            <v>Tristan</v>
          </cell>
          <cell r="E573" t="str">
            <v>BG FB</v>
          </cell>
          <cell r="F573" t="str">
            <v>G</v>
          </cell>
          <cell r="G573" t="str">
            <v>LOUVIERS</v>
          </cell>
          <cell r="H573" t="str">
            <v>FERDINAND BUISSON</v>
          </cell>
        </row>
        <row r="574">
          <cell r="B574">
            <v>3360</v>
          </cell>
          <cell r="C574" t="str">
            <v>MANSOIS</v>
          </cell>
          <cell r="D574" t="str">
            <v>Manon</v>
          </cell>
          <cell r="E574" t="str">
            <v>MF FB</v>
          </cell>
          <cell r="F574" t="str">
            <v>F</v>
          </cell>
          <cell r="G574" t="str">
            <v>LOUVIERS</v>
          </cell>
          <cell r="H574" t="str">
            <v>FERDINAND BUISSON</v>
          </cell>
        </row>
        <row r="575">
          <cell r="B575">
            <v>3381</v>
          </cell>
          <cell r="C575" t="str">
            <v>METAYER</v>
          </cell>
          <cell r="D575" t="str">
            <v>Antoine</v>
          </cell>
          <cell r="E575" t="str">
            <v>BG FB</v>
          </cell>
          <cell r="F575" t="str">
            <v>G</v>
          </cell>
          <cell r="G575" t="str">
            <v>LOUVIERS</v>
          </cell>
          <cell r="H575" t="str">
            <v>FERDINAND BUISSON</v>
          </cell>
        </row>
        <row r="576">
          <cell r="B576">
            <v>3382</v>
          </cell>
          <cell r="C576" t="str">
            <v>METAYER</v>
          </cell>
          <cell r="D576" t="str">
            <v>Vincent</v>
          </cell>
          <cell r="E576" t="str">
            <v>BG FB</v>
          </cell>
          <cell r="F576" t="str">
            <v>G</v>
          </cell>
          <cell r="G576" t="str">
            <v>LOUVIERS</v>
          </cell>
          <cell r="H576" t="str">
            <v>FERDINAND BUISSON</v>
          </cell>
        </row>
        <row r="577">
          <cell r="B577">
            <v>3411</v>
          </cell>
          <cell r="C577" t="str">
            <v>PASQUETTE</v>
          </cell>
          <cell r="D577" t="str">
            <v>Mathieu</v>
          </cell>
          <cell r="E577" t="str">
            <v>BG FB</v>
          </cell>
          <cell r="F577" t="str">
            <v>G</v>
          </cell>
          <cell r="G577" t="str">
            <v>LOUVIERS</v>
          </cell>
          <cell r="H577" t="str">
            <v>FERDINAND BUISSON</v>
          </cell>
        </row>
        <row r="578">
          <cell r="B578">
            <v>3448</v>
          </cell>
          <cell r="C578" t="str">
            <v>RIVETTE</v>
          </cell>
          <cell r="D578" t="str">
            <v>Alexandre</v>
          </cell>
          <cell r="E578" t="str">
            <v>MG FB</v>
          </cell>
          <cell r="F578" t="str">
            <v>G</v>
          </cell>
          <cell r="G578" t="str">
            <v>LOUVIERS</v>
          </cell>
          <cell r="H578" t="str">
            <v>FERDINAND BUISSON</v>
          </cell>
        </row>
        <row r="579">
          <cell r="B579">
            <v>3454</v>
          </cell>
          <cell r="C579" t="str">
            <v>ROUDIE</v>
          </cell>
          <cell r="D579" t="str">
            <v>Antoine</v>
          </cell>
          <cell r="E579" t="str">
            <v>BG FB</v>
          </cell>
          <cell r="F579" t="str">
            <v>G</v>
          </cell>
          <cell r="G579" t="str">
            <v>LOUVIERS</v>
          </cell>
          <cell r="H579" t="str">
            <v>FERDINAND BUISSON</v>
          </cell>
        </row>
        <row r="580">
          <cell r="B580">
            <v>3455</v>
          </cell>
          <cell r="C580" t="str">
            <v>ROUDIER</v>
          </cell>
          <cell r="D580" t="str">
            <v>Tifanny</v>
          </cell>
          <cell r="E580" t="str">
            <v>MF FB</v>
          </cell>
          <cell r="F580" t="str">
            <v>F</v>
          </cell>
          <cell r="G580" t="str">
            <v>LOUVIERS</v>
          </cell>
          <cell r="H580" t="str">
            <v>FERDINAND BUISSON</v>
          </cell>
        </row>
        <row r="581">
          <cell r="B581">
            <v>3456</v>
          </cell>
          <cell r="C581" t="str">
            <v>ROUILLON</v>
          </cell>
          <cell r="D581" t="str">
            <v>Madison</v>
          </cell>
          <cell r="E581" t="str">
            <v>BF FB</v>
          </cell>
          <cell r="F581" t="str">
            <v>F</v>
          </cell>
          <cell r="G581" t="str">
            <v>LOUVIERS</v>
          </cell>
          <cell r="H581" t="str">
            <v>FERDINAND BUISSON</v>
          </cell>
        </row>
        <row r="582">
          <cell r="B582">
            <v>3501</v>
          </cell>
          <cell r="C582" t="str">
            <v>VANNIER</v>
          </cell>
          <cell r="D582" t="str">
            <v>Adrien</v>
          </cell>
          <cell r="E582" t="str">
            <v>MG FB</v>
          </cell>
          <cell r="F582" t="str">
            <v>G</v>
          </cell>
          <cell r="G582" t="str">
            <v>LOUVIERS</v>
          </cell>
          <cell r="H582" t="str">
            <v>FERDINAND BUISSON</v>
          </cell>
        </row>
        <row r="583">
          <cell r="B583">
            <v>5023</v>
          </cell>
          <cell r="C583" t="str">
            <v>AUTIN</v>
          </cell>
          <cell r="D583" t="str">
            <v>Simon</v>
          </cell>
          <cell r="E583" t="str">
            <v>BG AA</v>
          </cell>
          <cell r="F583" t="str">
            <v>G</v>
          </cell>
          <cell r="G583" t="str">
            <v>VAL DE REUIL</v>
          </cell>
          <cell r="H583" t="str">
            <v>ALPHONSE ALLAIS</v>
          </cell>
        </row>
        <row r="584">
          <cell r="B584">
            <v>5034</v>
          </cell>
          <cell r="C584" t="str">
            <v>BAUDU</v>
          </cell>
          <cell r="D584" t="str">
            <v>Scotty</v>
          </cell>
          <cell r="E584" t="str">
            <v>MG AA</v>
          </cell>
          <cell r="F584" t="str">
            <v>G</v>
          </cell>
          <cell r="G584" t="str">
            <v>VAL DE REUIL</v>
          </cell>
          <cell r="H584" t="str">
            <v>ALPHONSE ALLAIS</v>
          </cell>
        </row>
        <row r="585">
          <cell r="B585">
            <v>5044</v>
          </cell>
          <cell r="C585" t="str">
            <v>BENAOUDA</v>
          </cell>
          <cell r="D585" t="str">
            <v>Amine</v>
          </cell>
          <cell r="E585" t="str">
            <v>BG AA</v>
          </cell>
          <cell r="F585" t="str">
            <v>G</v>
          </cell>
          <cell r="G585" t="str">
            <v>VAL DE REUIL</v>
          </cell>
          <cell r="H585" t="str">
            <v>ALPHONSE ALLAIS</v>
          </cell>
        </row>
        <row r="586">
          <cell r="B586">
            <v>5055</v>
          </cell>
          <cell r="C586" t="str">
            <v>BOLGILI</v>
          </cell>
          <cell r="D586" t="str">
            <v>Vedat</v>
          </cell>
          <cell r="E586" t="str">
            <v>BG AA</v>
          </cell>
          <cell r="F586" t="str">
            <v>G</v>
          </cell>
          <cell r="G586" t="str">
            <v>VAL DE REUIL</v>
          </cell>
          <cell r="H586" t="str">
            <v>ALPHONSE ALLAIS</v>
          </cell>
        </row>
        <row r="587">
          <cell r="B587">
            <v>5060</v>
          </cell>
          <cell r="C587" t="str">
            <v>BOUKHSSAYE</v>
          </cell>
          <cell r="D587" t="str">
            <v>Sofiane</v>
          </cell>
          <cell r="E587" t="str">
            <v>BG AA</v>
          </cell>
          <cell r="F587" t="str">
            <v>G</v>
          </cell>
          <cell r="G587" t="str">
            <v>VAL DE REUIL</v>
          </cell>
          <cell r="H587" t="str">
            <v>ALPHONSE ALLAIS</v>
          </cell>
        </row>
        <row r="588">
          <cell r="B588">
            <v>5063</v>
          </cell>
          <cell r="C588" t="str">
            <v>BOULEN</v>
          </cell>
          <cell r="D588" t="str">
            <v>Emerick</v>
          </cell>
          <cell r="E588" t="str">
            <v>MG AA</v>
          </cell>
          <cell r="F588" t="str">
            <v>G</v>
          </cell>
          <cell r="G588" t="str">
            <v>VAL DE REUIL</v>
          </cell>
          <cell r="H588" t="str">
            <v>ALPHONSE ALLAIS</v>
          </cell>
        </row>
        <row r="589">
          <cell r="B589">
            <v>5074</v>
          </cell>
          <cell r="C589" t="str">
            <v>BRIERE</v>
          </cell>
          <cell r="D589" t="str">
            <v>Thomas</v>
          </cell>
          <cell r="E589" t="str">
            <v>MG AA</v>
          </cell>
          <cell r="F589" t="str">
            <v>G</v>
          </cell>
          <cell r="G589" t="str">
            <v>VAL DE REUIL</v>
          </cell>
          <cell r="H589" t="str">
            <v>ALPHONSE ALLAIS</v>
          </cell>
        </row>
        <row r="590">
          <cell r="B590">
            <v>5080</v>
          </cell>
          <cell r="C590" t="str">
            <v>CANCALON</v>
          </cell>
          <cell r="D590" t="str">
            <v>Jeremi</v>
          </cell>
          <cell r="E590" t="str">
            <v>MG AA</v>
          </cell>
          <cell r="F590" t="str">
            <v>G</v>
          </cell>
          <cell r="G590" t="str">
            <v>VAL DE REUIL</v>
          </cell>
          <cell r="H590" t="str">
            <v>ALPHONSE ALLAIS</v>
          </cell>
        </row>
        <row r="591">
          <cell r="B591">
            <v>5081</v>
          </cell>
          <cell r="C591" t="str">
            <v>CANCALON</v>
          </cell>
          <cell r="D591" t="str">
            <v>Timothy</v>
          </cell>
          <cell r="E591" t="str">
            <v>BG AA</v>
          </cell>
          <cell r="F591" t="str">
            <v>G</v>
          </cell>
          <cell r="G591" t="str">
            <v>VAL DE REUIL</v>
          </cell>
          <cell r="H591" t="str">
            <v>ALPHONSE ALLAIS</v>
          </cell>
        </row>
        <row r="592">
          <cell r="B592">
            <v>5083</v>
          </cell>
          <cell r="C592" t="str">
            <v>CAPRAZ</v>
          </cell>
          <cell r="D592" t="str">
            <v>Emre</v>
          </cell>
          <cell r="E592" t="str">
            <v>BG AA</v>
          </cell>
          <cell r="F592" t="str">
            <v>G</v>
          </cell>
          <cell r="G592" t="str">
            <v>VAL DE REUIL</v>
          </cell>
          <cell r="H592" t="str">
            <v>ALPHONSE ALLAIS</v>
          </cell>
        </row>
        <row r="593">
          <cell r="B593">
            <v>5086</v>
          </cell>
          <cell r="C593" t="str">
            <v>CARRIE</v>
          </cell>
          <cell r="D593" t="str">
            <v>Matthieu</v>
          </cell>
          <cell r="E593" t="str">
            <v>MG AA</v>
          </cell>
          <cell r="F593" t="str">
            <v>G</v>
          </cell>
          <cell r="G593" t="str">
            <v>VAL DE REUIL</v>
          </cell>
          <cell r="H593" t="str">
            <v>ALPHONSE ALLAIS</v>
          </cell>
        </row>
        <row r="594">
          <cell r="B594">
            <v>5100</v>
          </cell>
          <cell r="C594" t="str">
            <v>COCAGNE</v>
          </cell>
          <cell r="D594" t="str">
            <v>Benjamin</v>
          </cell>
          <cell r="E594" t="str">
            <v>MG AA</v>
          </cell>
          <cell r="F594" t="str">
            <v>G</v>
          </cell>
          <cell r="G594" t="str">
            <v>VAL DE REUIL</v>
          </cell>
          <cell r="H594" t="str">
            <v>ALPHONSE ALLAIS</v>
          </cell>
        </row>
        <row r="595">
          <cell r="B595">
            <v>5124</v>
          </cell>
          <cell r="C595" t="str">
            <v>DESHAIES</v>
          </cell>
          <cell r="D595" t="str">
            <v>Valentin</v>
          </cell>
          <cell r="E595" t="str">
            <v>BG AA</v>
          </cell>
          <cell r="F595" t="str">
            <v>G</v>
          </cell>
          <cell r="G595" t="str">
            <v>VAL DE REUIL</v>
          </cell>
          <cell r="H595" t="str">
            <v>ALPHONSE ALLAIS</v>
          </cell>
        </row>
        <row r="596">
          <cell r="B596">
            <v>5128</v>
          </cell>
          <cell r="C596" t="str">
            <v>DHEDIN</v>
          </cell>
          <cell r="D596" t="str">
            <v>Thomas</v>
          </cell>
          <cell r="E596" t="str">
            <v>BG AA</v>
          </cell>
          <cell r="F596" t="str">
            <v>G</v>
          </cell>
          <cell r="G596" t="str">
            <v>VAL DE REUIL</v>
          </cell>
          <cell r="H596" t="str">
            <v>ALPHONSE ALLAIS</v>
          </cell>
        </row>
        <row r="597">
          <cell r="B597">
            <v>5129</v>
          </cell>
          <cell r="C597" t="str">
            <v>DIOMANDE</v>
          </cell>
          <cell r="D597" t="str">
            <v>Aboubakar</v>
          </cell>
          <cell r="E597" t="str">
            <v>MG AA</v>
          </cell>
          <cell r="F597" t="str">
            <v>G</v>
          </cell>
          <cell r="G597" t="str">
            <v>VAL DE REUIL</v>
          </cell>
          <cell r="H597" t="str">
            <v>ALPHONSE ALLAIS</v>
          </cell>
        </row>
        <row r="598">
          <cell r="B598">
            <v>5187</v>
          </cell>
          <cell r="C598" t="str">
            <v>HERBEZ</v>
          </cell>
          <cell r="D598" t="str">
            <v>Tess</v>
          </cell>
          <cell r="E598" t="str">
            <v>BF AA</v>
          </cell>
          <cell r="F598" t="str">
            <v>F</v>
          </cell>
          <cell r="G598" t="str">
            <v>VAL DE REUIL</v>
          </cell>
          <cell r="H598" t="str">
            <v>ALPHONSE ALLAIS</v>
          </cell>
        </row>
        <row r="599">
          <cell r="B599">
            <v>5189</v>
          </cell>
          <cell r="C599" t="str">
            <v>HERKAT</v>
          </cell>
          <cell r="D599" t="str">
            <v>Bilal</v>
          </cell>
          <cell r="E599" t="str">
            <v>BG AA</v>
          </cell>
          <cell r="F599" t="str">
            <v>G</v>
          </cell>
          <cell r="G599" t="str">
            <v>VAL DE REUIL</v>
          </cell>
          <cell r="H599" t="str">
            <v>ALPHONSE ALLAIS</v>
          </cell>
        </row>
        <row r="600">
          <cell r="B600">
            <v>5207</v>
          </cell>
          <cell r="C600" t="str">
            <v>KHAMMAS</v>
          </cell>
          <cell r="D600" t="str">
            <v>Amal</v>
          </cell>
          <cell r="E600" t="str">
            <v>MF AA</v>
          </cell>
          <cell r="F600" t="str">
            <v>F</v>
          </cell>
          <cell r="G600" t="str">
            <v>VAL DE REUIL</v>
          </cell>
          <cell r="H600" t="str">
            <v>ALPHONSE ALLAIS</v>
          </cell>
        </row>
        <row r="601">
          <cell r="B601">
            <v>5221</v>
          </cell>
          <cell r="C601" t="str">
            <v>LANCTUIT</v>
          </cell>
          <cell r="D601" t="str">
            <v>Bastien</v>
          </cell>
          <cell r="E601" t="str">
            <v>MG AA</v>
          </cell>
          <cell r="F601" t="str">
            <v>G</v>
          </cell>
          <cell r="G601" t="str">
            <v>VAL DE REUIL</v>
          </cell>
          <cell r="H601" t="str">
            <v>ALPHONSE ALLAIS</v>
          </cell>
        </row>
        <row r="602">
          <cell r="B602">
            <v>5222</v>
          </cell>
          <cell r="C602" t="str">
            <v>LANCTUIT</v>
          </cell>
          <cell r="D602" t="str">
            <v>Thomas</v>
          </cell>
          <cell r="E602" t="str">
            <v>MG AA</v>
          </cell>
          <cell r="F602" t="str">
            <v>G</v>
          </cell>
          <cell r="G602" t="str">
            <v>VAL DE REUIL</v>
          </cell>
          <cell r="H602" t="str">
            <v>ALPHONSE ALLAIS</v>
          </cell>
        </row>
        <row r="603">
          <cell r="B603">
            <v>5246</v>
          </cell>
          <cell r="C603" t="str">
            <v>LEROY</v>
          </cell>
          <cell r="D603" t="str">
            <v>Jordan</v>
          </cell>
          <cell r="E603" t="str">
            <v>BG AA</v>
          </cell>
          <cell r="F603" t="str">
            <v>G</v>
          </cell>
          <cell r="G603" t="str">
            <v>VAL DE REUIL</v>
          </cell>
          <cell r="H603" t="str">
            <v>ALPHONSE ALLAIS</v>
          </cell>
        </row>
        <row r="604">
          <cell r="B604">
            <v>5250</v>
          </cell>
          <cell r="C604" t="str">
            <v>LETIANE DIT LEROUX</v>
          </cell>
          <cell r="D604" t="str">
            <v>Thierry</v>
          </cell>
          <cell r="E604" t="str">
            <v>MG AA</v>
          </cell>
          <cell r="F604" t="str">
            <v>G</v>
          </cell>
          <cell r="G604" t="str">
            <v>VAL DE REUIL</v>
          </cell>
          <cell r="H604" t="str">
            <v>ALPHONSE ALLAIS</v>
          </cell>
        </row>
        <row r="605">
          <cell r="B605">
            <v>5262</v>
          </cell>
          <cell r="C605" t="str">
            <v>MANOUNOU</v>
          </cell>
          <cell r="D605" t="str">
            <v>Predea</v>
          </cell>
          <cell r="E605" t="str">
            <v>MG AA</v>
          </cell>
          <cell r="F605" t="str">
            <v>G</v>
          </cell>
          <cell r="G605" t="str">
            <v>VAL DE REUIL</v>
          </cell>
          <cell r="H605" t="str">
            <v>ALPHONSE ALLAIS</v>
          </cell>
        </row>
        <row r="606">
          <cell r="B606">
            <v>5263</v>
          </cell>
          <cell r="C606" t="str">
            <v>MANOUNOU</v>
          </cell>
          <cell r="D606" t="str">
            <v>Ryan</v>
          </cell>
          <cell r="E606" t="str">
            <v>MG AA</v>
          </cell>
          <cell r="F606" t="str">
            <v>G</v>
          </cell>
          <cell r="G606" t="str">
            <v>VAL DE REUIL</v>
          </cell>
          <cell r="H606" t="str">
            <v>ALPHONSE ALLAIS</v>
          </cell>
        </row>
        <row r="607">
          <cell r="B607">
            <v>5264</v>
          </cell>
          <cell r="C607" t="str">
            <v>MARIDORT</v>
          </cell>
          <cell r="D607" t="str">
            <v>Florian</v>
          </cell>
          <cell r="E607" t="str">
            <v>MG AA</v>
          </cell>
          <cell r="F607" t="str">
            <v>G</v>
          </cell>
          <cell r="G607" t="str">
            <v>VAL DE REUIL</v>
          </cell>
          <cell r="H607" t="str">
            <v>ALPHONSE ALLAIS</v>
          </cell>
        </row>
        <row r="608">
          <cell r="B608">
            <v>5272</v>
          </cell>
          <cell r="C608" t="str">
            <v>MENDY</v>
          </cell>
          <cell r="D608" t="str">
            <v>Nelson</v>
          </cell>
          <cell r="E608" t="str">
            <v>MG AA</v>
          </cell>
          <cell r="F608" t="str">
            <v>G</v>
          </cell>
          <cell r="G608" t="str">
            <v>VAL DE REUIL</v>
          </cell>
          <cell r="H608" t="str">
            <v>ALPHONSE ALLAIS</v>
          </cell>
        </row>
        <row r="609">
          <cell r="B609">
            <v>5273</v>
          </cell>
          <cell r="C609" t="str">
            <v>MENDY</v>
          </cell>
          <cell r="D609" t="str">
            <v>Warren</v>
          </cell>
          <cell r="E609" t="str">
            <v>BG AA</v>
          </cell>
          <cell r="F609" t="str">
            <v>G</v>
          </cell>
          <cell r="G609" t="str">
            <v>VAL DE REUIL</v>
          </cell>
          <cell r="H609" t="str">
            <v>ALPHONSE ALLAIS</v>
          </cell>
        </row>
        <row r="610">
          <cell r="B610">
            <v>5281</v>
          </cell>
          <cell r="C610" t="str">
            <v>MINY</v>
          </cell>
          <cell r="D610" t="str">
            <v>Axel</v>
          </cell>
          <cell r="E610" t="str">
            <v>BG AA</v>
          </cell>
          <cell r="F610" t="str">
            <v>G</v>
          </cell>
          <cell r="G610" t="str">
            <v>VAL DE REUIL</v>
          </cell>
          <cell r="H610" t="str">
            <v>ALPHONSE ALLAIS</v>
          </cell>
        </row>
        <row r="611">
          <cell r="B611">
            <v>5285</v>
          </cell>
          <cell r="C611" t="str">
            <v>MONEYN</v>
          </cell>
          <cell r="D611" t="str">
            <v>Chris</v>
          </cell>
          <cell r="E611" t="str">
            <v>BG AA</v>
          </cell>
          <cell r="F611" t="str">
            <v>G</v>
          </cell>
          <cell r="G611" t="str">
            <v>VAL DE REUIL</v>
          </cell>
          <cell r="H611" t="str">
            <v>ALPHONSE ALLAIS</v>
          </cell>
        </row>
        <row r="612">
          <cell r="B612">
            <v>5288</v>
          </cell>
          <cell r="C612" t="str">
            <v>MOUSSA</v>
          </cell>
          <cell r="D612" t="str">
            <v>Harouna</v>
          </cell>
          <cell r="E612" t="str">
            <v>MG AA</v>
          </cell>
          <cell r="F612" t="str">
            <v>G</v>
          </cell>
          <cell r="G612" t="str">
            <v>VAL DE REUIL</v>
          </cell>
          <cell r="H612" t="str">
            <v>ALPHONSE ALLAIS</v>
          </cell>
        </row>
        <row r="613">
          <cell r="B613">
            <v>5317</v>
          </cell>
          <cell r="C613" t="str">
            <v>PELTIER</v>
          </cell>
          <cell r="D613" t="str">
            <v>Emma</v>
          </cell>
          <cell r="E613" t="str">
            <v>BF AA</v>
          </cell>
          <cell r="F613" t="str">
            <v>F</v>
          </cell>
          <cell r="G613" t="str">
            <v>VAL DE REUIL</v>
          </cell>
          <cell r="H613" t="str">
            <v>ALPHONSE ALLAIS</v>
          </cell>
        </row>
        <row r="614">
          <cell r="B614">
            <v>5324</v>
          </cell>
          <cell r="C614" t="str">
            <v>PINOT</v>
          </cell>
          <cell r="D614" t="str">
            <v>Olivier</v>
          </cell>
          <cell r="E614" t="str">
            <v>MG AA</v>
          </cell>
          <cell r="F614" t="str">
            <v>G</v>
          </cell>
          <cell r="G614" t="str">
            <v>VAL DE REUIL</v>
          </cell>
          <cell r="H614" t="str">
            <v>ALPHONSE ALLAIS</v>
          </cell>
        </row>
        <row r="615">
          <cell r="B615">
            <v>5383</v>
          </cell>
          <cell r="C615" t="str">
            <v>TASSILLY</v>
          </cell>
          <cell r="D615" t="str">
            <v>Jason</v>
          </cell>
          <cell r="E615" t="str">
            <v>BG AA</v>
          </cell>
          <cell r="F615" t="str">
            <v>G</v>
          </cell>
          <cell r="G615" t="str">
            <v>VAL DE REUIL</v>
          </cell>
          <cell r="H615" t="str">
            <v>ALPHONSE ALLAIS</v>
          </cell>
        </row>
        <row r="616">
          <cell r="B616">
            <v>5404</v>
          </cell>
          <cell r="C616" t="str">
            <v>VERDOIS</v>
          </cell>
          <cell r="D616" t="str">
            <v>Honorine</v>
          </cell>
          <cell r="E616" t="str">
            <v>BF AA</v>
          </cell>
          <cell r="F616" t="str">
            <v>F</v>
          </cell>
          <cell r="G616" t="str">
            <v>VAL DE REUIL</v>
          </cell>
          <cell r="H616" t="str">
            <v>ALPHONSE ALLAIS</v>
          </cell>
        </row>
        <row r="617">
          <cell r="B617">
            <v>8001</v>
          </cell>
          <cell r="C617" t="str">
            <v>AMETTE</v>
          </cell>
          <cell r="D617" t="str">
            <v>MARION</v>
          </cell>
          <cell r="E617" t="str">
            <v>MF LH</v>
          </cell>
          <cell r="F617" t="str">
            <v>F</v>
          </cell>
          <cell r="G617" t="str">
            <v>LOUVIERS</v>
          </cell>
          <cell r="H617" t="str">
            <v>LE HAMELET</v>
          </cell>
        </row>
        <row r="618">
          <cell r="B618">
            <v>8002</v>
          </cell>
          <cell r="C618" t="str">
            <v>AMETTE</v>
          </cell>
          <cell r="D618" t="str">
            <v>MARINE</v>
          </cell>
          <cell r="E618" t="str">
            <v>BF LH</v>
          </cell>
          <cell r="F618" t="str">
            <v>F</v>
          </cell>
          <cell r="G618" t="str">
            <v>LOUVIERS</v>
          </cell>
          <cell r="H618" t="str">
            <v>LE HAMELET</v>
          </cell>
        </row>
        <row r="619">
          <cell r="B619">
            <v>8005</v>
          </cell>
          <cell r="C619" t="str">
            <v>ARSA</v>
          </cell>
          <cell r="D619" t="str">
            <v>CHRISTOPHE</v>
          </cell>
          <cell r="E619" t="str">
            <v>BG LH</v>
          </cell>
          <cell r="F619" t="str">
            <v>G</v>
          </cell>
          <cell r="G619" t="str">
            <v>LOUVIERS</v>
          </cell>
          <cell r="H619" t="str">
            <v>LE HAMELET</v>
          </cell>
        </row>
        <row r="620">
          <cell r="B620">
            <v>8009</v>
          </cell>
          <cell r="C620" t="str">
            <v>BARBEY</v>
          </cell>
          <cell r="D620" t="str">
            <v>LEO</v>
          </cell>
          <cell r="E620" t="str">
            <v>BG LH</v>
          </cell>
          <cell r="F620" t="str">
            <v>G</v>
          </cell>
          <cell r="G620" t="str">
            <v>LOUVIERS</v>
          </cell>
          <cell r="H620" t="str">
            <v>LE HAMELET</v>
          </cell>
        </row>
        <row r="621">
          <cell r="B621">
            <v>8012</v>
          </cell>
          <cell r="C621" t="str">
            <v>BEAUFILS</v>
          </cell>
          <cell r="D621" t="str">
            <v>QUENTIN</v>
          </cell>
          <cell r="E621" t="str">
            <v>MG LH</v>
          </cell>
          <cell r="F621" t="str">
            <v>G</v>
          </cell>
          <cell r="G621" t="str">
            <v>LOUVIERS</v>
          </cell>
          <cell r="H621" t="str">
            <v>LE HAMELET</v>
          </cell>
        </row>
        <row r="622">
          <cell r="B622">
            <v>8017</v>
          </cell>
          <cell r="C622" t="str">
            <v>BHAUGEERUTTY</v>
          </cell>
          <cell r="D622" t="str">
            <v>KEVIN</v>
          </cell>
          <cell r="E622" t="str">
            <v>MG LH</v>
          </cell>
          <cell r="F622" t="str">
            <v>G</v>
          </cell>
          <cell r="G622" t="str">
            <v>LOUVIERS</v>
          </cell>
          <cell r="H622" t="str">
            <v>LE HAMELET</v>
          </cell>
        </row>
        <row r="623">
          <cell r="B623">
            <v>8018</v>
          </cell>
          <cell r="C623" t="str">
            <v>BILLAUDOT</v>
          </cell>
          <cell r="D623" t="str">
            <v>CHLOE</v>
          </cell>
          <cell r="E623" t="str">
            <v>BF LH</v>
          </cell>
          <cell r="F623" t="str">
            <v>F</v>
          </cell>
          <cell r="G623" t="str">
            <v>LOUVIERS</v>
          </cell>
          <cell r="H623" t="str">
            <v>LE HAMELET</v>
          </cell>
        </row>
        <row r="624">
          <cell r="B624">
            <v>8019</v>
          </cell>
          <cell r="C624" t="str">
            <v>BILLAUDOT</v>
          </cell>
          <cell r="D624" t="str">
            <v>SACHA</v>
          </cell>
          <cell r="E624" t="str">
            <v>BG LH</v>
          </cell>
          <cell r="F624" t="str">
            <v>G</v>
          </cell>
          <cell r="G624" t="str">
            <v>LOUVIERS</v>
          </cell>
          <cell r="H624" t="str">
            <v>LE HAMELET</v>
          </cell>
        </row>
        <row r="625">
          <cell r="B625">
            <v>8028</v>
          </cell>
          <cell r="C625" t="str">
            <v>BRUNEAU</v>
          </cell>
          <cell r="D625" t="str">
            <v>ANTOINE</v>
          </cell>
          <cell r="E625" t="str">
            <v>BG LH</v>
          </cell>
          <cell r="F625" t="str">
            <v>G</v>
          </cell>
          <cell r="G625" t="str">
            <v>LOUVIERS</v>
          </cell>
          <cell r="H625" t="str">
            <v>LE HAMELET</v>
          </cell>
        </row>
        <row r="626">
          <cell r="B626">
            <v>8029</v>
          </cell>
          <cell r="C626" t="str">
            <v>BRUNESSEAUX</v>
          </cell>
          <cell r="D626" t="str">
            <v>SANDRA</v>
          </cell>
          <cell r="E626" t="str">
            <v>BF LH</v>
          </cell>
          <cell r="F626" t="str">
            <v>F</v>
          </cell>
          <cell r="G626" t="str">
            <v>LOUVIERS</v>
          </cell>
          <cell r="H626" t="str">
            <v>LE HAMELET</v>
          </cell>
        </row>
        <row r="627">
          <cell r="B627">
            <v>8033</v>
          </cell>
          <cell r="C627" t="str">
            <v>CHASSELIN</v>
          </cell>
          <cell r="D627" t="str">
            <v>EMMA</v>
          </cell>
          <cell r="E627" t="str">
            <v>BF LH</v>
          </cell>
          <cell r="F627" t="str">
            <v>F</v>
          </cell>
          <cell r="G627" t="str">
            <v>LOUVIERS</v>
          </cell>
          <cell r="H627" t="str">
            <v>LE HAMELET</v>
          </cell>
        </row>
        <row r="628">
          <cell r="B628">
            <v>8036</v>
          </cell>
          <cell r="C628" t="str">
            <v>CHUREAU</v>
          </cell>
          <cell r="D628" t="str">
            <v>LEA</v>
          </cell>
          <cell r="E628" t="str">
            <v>MF LH</v>
          </cell>
          <cell r="F628" t="str">
            <v>F</v>
          </cell>
          <cell r="G628" t="str">
            <v>LOUVIERS</v>
          </cell>
          <cell r="H628" t="str">
            <v>LE HAMELET</v>
          </cell>
        </row>
        <row r="629">
          <cell r="B629">
            <v>8038</v>
          </cell>
          <cell r="C629" t="str">
            <v>CLOT</v>
          </cell>
          <cell r="D629" t="str">
            <v>ROMANE</v>
          </cell>
          <cell r="E629" t="str">
            <v>BF LH</v>
          </cell>
          <cell r="F629" t="str">
            <v>F</v>
          </cell>
          <cell r="G629" t="str">
            <v>LOUVIERS</v>
          </cell>
          <cell r="H629" t="str">
            <v>LE HAMELET</v>
          </cell>
        </row>
        <row r="630">
          <cell r="B630">
            <v>8045</v>
          </cell>
          <cell r="C630" t="str">
            <v>DELHOPITAL</v>
          </cell>
          <cell r="D630" t="str">
            <v>FABIEN</v>
          </cell>
          <cell r="E630" t="str">
            <v>BG LH</v>
          </cell>
          <cell r="F630" t="str">
            <v>G</v>
          </cell>
          <cell r="G630" t="str">
            <v>LOUVIERS</v>
          </cell>
          <cell r="H630" t="str">
            <v>LE HAMELET</v>
          </cell>
        </row>
        <row r="631">
          <cell r="B631">
            <v>8052</v>
          </cell>
          <cell r="C631" t="str">
            <v>DRAGEE</v>
          </cell>
          <cell r="D631" t="str">
            <v>JULIETTE</v>
          </cell>
          <cell r="E631" t="str">
            <v>MF LH</v>
          </cell>
          <cell r="F631" t="str">
            <v>F</v>
          </cell>
          <cell r="G631" t="str">
            <v>LOUVIERS</v>
          </cell>
          <cell r="H631" t="str">
            <v>LE HAMELET</v>
          </cell>
        </row>
        <row r="632">
          <cell r="B632">
            <v>8058</v>
          </cell>
          <cell r="C632" t="str">
            <v>FERTIER</v>
          </cell>
          <cell r="D632" t="str">
            <v>VALENTINE</v>
          </cell>
          <cell r="E632" t="str">
            <v>MF LH</v>
          </cell>
          <cell r="F632" t="str">
            <v>F</v>
          </cell>
          <cell r="G632" t="str">
            <v>LOUVIERS</v>
          </cell>
          <cell r="H632" t="str">
            <v>LE HAMELET</v>
          </cell>
        </row>
        <row r="633">
          <cell r="B633">
            <v>8068</v>
          </cell>
          <cell r="C633" t="str">
            <v>GLUTRON</v>
          </cell>
          <cell r="D633" t="str">
            <v>ARMELLE</v>
          </cell>
          <cell r="E633" t="str">
            <v>BF LH</v>
          </cell>
          <cell r="F633" t="str">
            <v>F</v>
          </cell>
          <cell r="G633" t="str">
            <v>LOUVIERS</v>
          </cell>
          <cell r="H633" t="str">
            <v>LE HAMELET</v>
          </cell>
        </row>
        <row r="634">
          <cell r="B634">
            <v>8072</v>
          </cell>
          <cell r="C634" t="str">
            <v>JAOUEN</v>
          </cell>
          <cell r="D634" t="str">
            <v>ANTHONY</v>
          </cell>
          <cell r="E634" t="str">
            <v>BG LH</v>
          </cell>
          <cell r="F634" t="str">
            <v>G</v>
          </cell>
          <cell r="G634" t="str">
            <v>LOUVIERS</v>
          </cell>
          <cell r="H634" t="str">
            <v>LE HAMELET</v>
          </cell>
        </row>
        <row r="635">
          <cell r="B635">
            <v>8074</v>
          </cell>
          <cell r="C635" t="str">
            <v>LACOMBE</v>
          </cell>
          <cell r="D635" t="str">
            <v>MARGAUX</v>
          </cell>
          <cell r="E635" t="str">
            <v>MF LH</v>
          </cell>
          <cell r="F635" t="str">
            <v>F</v>
          </cell>
          <cell r="G635" t="str">
            <v>LOUVIERS</v>
          </cell>
          <cell r="H635" t="str">
            <v>LE HAMELET</v>
          </cell>
        </row>
        <row r="636">
          <cell r="B636">
            <v>8076</v>
          </cell>
          <cell r="C636" t="str">
            <v>LANGUERRE</v>
          </cell>
          <cell r="D636" t="str">
            <v>MATHIEU</v>
          </cell>
          <cell r="E636" t="str">
            <v>BG LH</v>
          </cell>
          <cell r="F636" t="str">
            <v>G</v>
          </cell>
          <cell r="G636" t="str">
            <v>LOUVIERS</v>
          </cell>
          <cell r="H636" t="str">
            <v>LE HAMELET</v>
          </cell>
        </row>
        <row r="637">
          <cell r="B637">
            <v>8077</v>
          </cell>
          <cell r="C637" t="str">
            <v>LANGUERRE</v>
          </cell>
          <cell r="D637" t="str">
            <v>AMELIE</v>
          </cell>
          <cell r="E637" t="str">
            <v>BF LH</v>
          </cell>
          <cell r="F637" t="str">
            <v>F</v>
          </cell>
          <cell r="G637" t="str">
            <v>LOUVIERS</v>
          </cell>
          <cell r="H637" t="str">
            <v>LE HAMELET</v>
          </cell>
        </row>
        <row r="638">
          <cell r="B638">
            <v>8079</v>
          </cell>
          <cell r="C638" t="str">
            <v>LAURENT</v>
          </cell>
          <cell r="D638" t="str">
            <v>CAMILLE</v>
          </cell>
          <cell r="E638" t="str">
            <v>BF LH</v>
          </cell>
          <cell r="F638" t="str">
            <v>F</v>
          </cell>
          <cell r="G638" t="str">
            <v>LOUVIERS</v>
          </cell>
          <cell r="H638" t="str">
            <v>LE HAMELET</v>
          </cell>
        </row>
        <row r="639">
          <cell r="B639">
            <v>8080</v>
          </cell>
          <cell r="C639" t="str">
            <v>LEBALLAIS</v>
          </cell>
          <cell r="D639" t="str">
            <v>LOUIS</v>
          </cell>
          <cell r="E639" t="str">
            <v>BG LH</v>
          </cell>
          <cell r="F639" t="str">
            <v>G</v>
          </cell>
          <cell r="G639" t="str">
            <v>LOUVIERS</v>
          </cell>
          <cell r="H639" t="str">
            <v>LE HAMELET</v>
          </cell>
        </row>
        <row r="640">
          <cell r="B640">
            <v>8083</v>
          </cell>
          <cell r="C640" t="str">
            <v>LECOMTE</v>
          </cell>
          <cell r="D640" t="str">
            <v>BASTIEN</v>
          </cell>
          <cell r="E640" t="str">
            <v>BG LH</v>
          </cell>
          <cell r="F640" t="str">
            <v>G</v>
          </cell>
          <cell r="G640" t="str">
            <v>LOUVIERS</v>
          </cell>
          <cell r="H640" t="str">
            <v>LE HAMELET</v>
          </cell>
        </row>
        <row r="641">
          <cell r="B641">
            <v>8087</v>
          </cell>
          <cell r="C641" t="str">
            <v>LEGER</v>
          </cell>
          <cell r="D641" t="str">
            <v>JASON</v>
          </cell>
          <cell r="E641" t="str">
            <v>BG LH</v>
          </cell>
          <cell r="F641" t="str">
            <v>G</v>
          </cell>
          <cell r="G641" t="str">
            <v>LOUVIERS</v>
          </cell>
          <cell r="H641" t="str">
            <v>LE HAMELET</v>
          </cell>
        </row>
        <row r="642">
          <cell r="B642">
            <v>8089</v>
          </cell>
          <cell r="C642" t="str">
            <v>LEGOFF</v>
          </cell>
          <cell r="D642" t="str">
            <v>PIERRICK</v>
          </cell>
          <cell r="E642" t="str">
            <v>BG LH</v>
          </cell>
          <cell r="F642" t="str">
            <v>G</v>
          </cell>
          <cell r="G642" t="str">
            <v>LOUVIERS</v>
          </cell>
          <cell r="H642" t="str">
            <v>LE HAMELET</v>
          </cell>
        </row>
        <row r="643">
          <cell r="B643">
            <v>8093</v>
          </cell>
          <cell r="C643" t="str">
            <v>LEONE</v>
          </cell>
          <cell r="D643" t="str">
            <v>SAMUEL</v>
          </cell>
          <cell r="E643" t="str">
            <v>BG LH</v>
          </cell>
          <cell r="F643" t="str">
            <v>G</v>
          </cell>
          <cell r="G643" t="str">
            <v>LOUVIERS</v>
          </cell>
          <cell r="H643" t="str">
            <v>LE HAMELET</v>
          </cell>
        </row>
        <row r="644">
          <cell r="B644">
            <v>8098</v>
          </cell>
          <cell r="C644" t="str">
            <v>LEVASSEUR</v>
          </cell>
          <cell r="D644" t="str">
            <v>CASSANDRA</v>
          </cell>
          <cell r="E644" t="str">
            <v>BF LH</v>
          </cell>
          <cell r="F644" t="str">
            <v>F</v>
          </cell>
          <cell r="G644" t="str">
            <v>LOUVIERS</v>
          </cell>
          <cell r="H644" t="str">
            <v>LE HAMELET</v>
          </cell>
        </row>
        <row r="645">
          <cell r="B645">
            <v>8099</v>
          </cell>
          <cell r="C645" t="str">
            <v>LHOMME</v>
          </cell>
          <cell r="D645" t="str">
            <v>TANGUY</v>
          </cell>
          <cell r="E645" t="str">
            <v>BG LH</v>
          </cell>
          <cell r="F645" t="str">
            <v>G</v>
          </cell>
          <cell r="G645" t="str">
            <v>LOUVIERS</v>
          </cell>
          <cell r="H645" t="str">
            <v>LE HAMELET</v>
          </cell>
        </row>
        <row r="646">
          <cell r="B646">
            <v>8100</v>
          </cell>
          <cell r="C646" t="str">
            <v>LINOSSIER</v>
          </cell>
          <cell r="D646" t="str">
            <v>SOPHIE</v>
          </cell>
          <cell r="E646" t="str">
            <v>BF LH</v>
          </cell>
          <cell r="F646" t="str">
            <v>F</v>
          </cell>
          <cell r="G646" t="str">
            <v>LOUVIERS</v>
          </cell>
          <cell r="H646" t="str">
            <v>LE HAMELET</v>
          </cell>
        </row>
        <row r="647">
          <cell r="B647">
            <v>8102</v>
          </cell>
          <cell r="C647" t="str">
            <v>LOUVET</v>
          </cell>
          <cell r="D647" t="str">
            <v>JULIE</v>
          </cell>
          <cell r="E647" t="str">
            <v>BF LH</v>
          </cell>
          <cell r="F647" t="str">
            <v>F</v>
          </cell>
          <cell r="G647" t="str">
            <v>LOUVIERS</v>
          </cell>
          <cell r="H647" t="str">
            <v>LE HAMELET</v>
          </cell>
        </row>
        <row r="648">
          <cell r="B648">
            <v>8107</v>
          </cell>
          <cell r="C648" t="str">
            <v>MERENDON</v>
          </cell>
          <cell r="D648" t="str">
            <v>LAURE</v>
          </cell>
          <cell r="E648" t="str">
            <v>BF LH</v>
          </cell>
          <cell r="F648" t="str">
            <v>F</v>
          </cell>
          <cell r="G648" t="str">
            <v>LOUVIERS</v>
          </cell>
          <cell r="H648" t="str">
            <v>LE HAMELET</v>
          </cell>
        </row>
        <row r="649">
          <cell r="B649">
            <v>8109</v>
          </cell>
          <cell r="C649" t="str">
            <v>MONRIBOT</v>
          </cell>
          <cell r="D649" t="str">
            <v>MATHIAS</v>
          </cell>
          <cell r="E649" t="str">
            <v>BG LH</v>
          </cell>
          <cell r="F649" t="str">
            <v>G</v>
          </cell>
          <cell r="G649" t="str">
            <v>LOUVIERS</v>
          </cell>
          <cell r="H649" t="str">
            <v>LE HAMELET</v>
          </cell>
        </row>
        <row r="650">
          <cell r="B650">
            <v>8112</v>
          </cell>
          <cell r="C650" t="str">
            <v>NICOLAS</v>
          </cell>
          <cell r="D650" t="str">
            <v>LOUISE</v>
          </cell>
          <cell r="E650" t="str">
            <v>BF LH</v>
          </cell>
          <cell r="F650" t="str">
            <v>F</v>
          </cell>
          <cell r="G650" t="str">
            <v>LOUVIERS</v>
          </cell>
          <cell r="H650" t="str">
            <v>LE HAMELET</v>
          </cell>
        </row>
        <row r="651">
          <cell r="B651">
            <v>8113</v>
          </cell>
          <cell r="C651" t="str">
            <v>OHL</v>
          </cell>
          <cell r="D651" t="str">
            <v>LISA</v>
          </cell>
          <cell r="E651" t="str">
            <v>BF LH</v>
          </cell>
          <cell r="F651" t="str">
            <v>F</v>
          </cell>
          <cell r="G651" t="str">
            <v>LOUVIERS</v>
          </cell>
          <cell r="H651" t="str">
            <v>LE HAMELET</v>
          </cell>
        </row>
        <row r="652">
          <cell r="B652">
            <v>8120</v>
          </cell>
          <cell r="C652" t="str">
            <v>POULLARD</v>
          </cell>
          <cell r="D652" t="str">
            <v>ANNE SOPHIE</v>
          </cell>
          <cell r="E652" t="str">
            <v>MF LH</v>
          </cell>
          <cell r="F652" t="str">
            <v>F</v>
          </cell>
          <cell r="G652" t="str">
            <v>LOUVIERS</v>
          </cell>
          <cell r="H652" t="str">
            <v>LE HAMELET</v>
          </cell>
        </row>
        <row r="653">
          <cell r="B653">
            <v>8122</v>
          </cell>
          <cell r="C653" t="str">
            <v>QUILBEUF</v>
          </cell>
          <cell r="D653" t="str">
            <v>PAULINE</v>
          </cell>
          <cell r="E653" t="str">
            <v>BF LH</v>
          </cell>
          <cell r="F653" t="str">
            <v>F</v>
          </cell>
          <cell r="G653" t="str">
            <v>LOUVIERS</v>
          </cell>
          <cell r="H653" t="str">
            <v>LE HAMELET</v>
          </cell>
        </row>
        <row r="654">
          <cell r="B654">
            <v>8125</v>
          </cell>
          <cell r="C654" t="str">
            <v>RIBEIRO</v>
          </cell>
          <cell r="D654" t="str">
            <v>LEA</v>
          </cell>
          <cell r="E654" t="str">
            <v>BF LH</v>
          </cell>
          <cell r="F654" t="str">
            <v>F</v>
          </cell>
          <cell r="G654" t="str">
            <v>LOUVIERS</v>
          </cell>
          <cell r="H654" t="str">
            <v>LE HAMELET</v>
          </cell>
        </row>
        <row r="655">
          <cell r="B655">
            <v>8127</v>
          </cell>
          <cell r="C655" t="str">
            <v>RIO</v>
          </cell>
          <cell r="D655" t="str">
            <v>SOLEN</v>
          </cell>
          <cell r="E655" t="str">
            <v>MF LH</v>
          </cell>
          <cell r="F655" t="str">
            <v>F</v>
          </cell>
          <cell r="G655" t="str">
            <v>LOUVIERS</v>
          </cell>
          <cell r="H655" t="str">
            <v>LE HAMELET</v>
          </cell>
        </row>
        <row r="656">
          <cell r="B656">
            <v>8131</v>
          </cell>
          <cell r="C656" t="str">
            <v>SAVARY</v>
          </cell>
          <cell r="D656" t="str">
            <v>MARGAUX</v>
          </cell>
          <cell r="E656" t="str">
            <v>BF LH</v>
          </cell>
          <cell r="F656" t="str">
            <v>F</v>
          </cell>
          <cell r="G656" t="str">
            <v>LOUVIERS</v>
          </cell>
          <cell r="H656" t="str">
            <v>LE HAMELET</v>
          </cell>
        </row>
        <row r="657">
          <cell r="B657">
            <v>8140</v>
          </cell>
          <cell r="C657" t="str">
            <v>GODARD</v>
          </cell>
          <cell r="D657" t="str">
            <v>CHARLINE</v>
          </cell>
          <cell r="E657" t="str">
            <v>MF LH</v>
          </cell>
          <cell r="F657" t="str">
            <v>F</v>
          </cell>
          <cell r="G657" t="str">
            <v>LOUVIERS</v>
          </cell>
          <cell r="H657" t="str">
            <v>LE HAMELET</v>
          </cell>
        </row>
        <row r="658">
          <cell r="B658">
            <v>8141</v>
          </cell>
          <cell r="C658" t="str">
            <v>DUVAL</v>
          </cell>
          <cell r="D658" t="str">
            <v>FIONA</v>
          </cell>
          <cell r="E658" t="str">
            <v>MF LH</v>
          </cell>
          <cell r="F658" t="str">
            <v>F</v>
          </cell>
          <cell r="G658" t="str">
            <v>LOUVIERS</v>
          </cell>
          <cell r="H658" t="str">
            <v>LE HAMELET</v>
          </cell>
        </row>
        <row r="659">
          <cell r="B659">
            <v>8142</v>
          </cell>
          <cell r="C659" t="str">
            <v>SIMON BILHARZ</v>
          </cell>
          <cell r="D659" t="str">
            <v>CAMILLE</v>
          </cell>
          <cell r="E659" t="str">
            <v>MF LH</v>
          </cell>
          <cell r="F659" t="str">
            <v>F</v>
          </cell>
          <cell r="G659" t="str">
            <v>LOUVIERS</v>
          </cell>
          <cell r="H659" t="str">
            <v>LE HAMELET</v>
          </cell>
        </row>
        <row r="660">
          <cell r="B660">
            <v>8143</v>
          </cell>
          <cell r="C660" t="str">
            <v>DENIS</v>
          </cell>
          <cell r="D660" t="str">
            <v>GAUTHIER</v>
          </cell>
          <cell r="E660" t="str">
            <v>MF LH</v>
          </cell>
          <cell r="F660" t="str">
            <v>G</v>
          </cell>
          <cell r="G660" t="str">
            <v>LOUVIERS</v>
          </cell>
          <cell r="H660" t="str">
            <v>LE HAMELET</v>
          </cell>
        </row>
        <row r="661">
          <cell r="B661">
            <v>8144</v>
          </cell>
          <cell r="C661" t="str">
            <v>BOUMAHDI</v>
          </cell>
          <cell r="D661" t="str">
            <v>Nora</v>
          </cell>
          <cell r="E661" t="str">
            <v>MF LH</v>
          </cell>
          <cell r="F661" t="str">
            <v>F</v>
          </cell>
          <cell r="G661" t="str">
            <v>LOUVIERS</v>
          </cell>
          <cell r="H661" t="str">
            <v>LE HAMELET</v>
          </cell>
        </row>
        <row r="662">
          <cell r="B662">
            <v>8145</v>
          </cell>
          <cell r="C662" t="str">
            <v>BOURLAND</v>
          </cell>
          <cell r="D662" t="str">
            <v>Adele</v>
          </cell>
          <cell r="E662" t="str">
            <v>BF LH</v>
          </cell>
          <cell r="F662" t="str">
            <v>F</v>
          </cell>
          <cell r="G662" t="str">
            <v>LOUVIERS</v>
          </cell>
          <cell r="H662" t="str">
            <v>LE HAMELET</v>
          </cell>
        </row>
        <row r="663">
          <cell r="B663">
            <v>8146</v>
          </cell>
          <cell r="C663" t="str">
            <v>CRISANTE</v>
          </cell>
          <cell r="D663" t="str">
            <v>Deborah</v>
          </cell>
          <cell r="E663" t="str">
            <v>MF LH</v>
          </cell>
          <cell r="F663" t="str">
            <v>F</v>
          </cell>
          <cell r="G663" t="str">
            <v>LOUVIERS</v>
          </cell>
          <cell r="H663" t="str">
            <v>LE HAMELET</v>
          </cell>
        </row>
        <row r="664">
          <cell r="B664">
            <v>8147</v>
          </cell>
          <cell r="C664" t="str">
            <v>GAMBARINI</v>
          </cell>
          <cell r="D664" t="str">
            <v>Jeanne</v>
          </cell>
          <cell r="E664" t="str">
            <v>BF LH</v>
          </cell>
          <cell r="F664" t="str">
            <v>F</v>
          </cell>
          <cell r="G664" t="str">
            <v>LOUVIERS</v>
          </cell>
          <cell r="H664" t="str">
            <v>LE HAMELET</v>
          </cell>
        </row>
        <row r="665">
          <cell r="B665">
            <v>8148</v>
          </cell>
          <cell r="C665" t="str">
            <v>GUERIN</v>
          </cell>
          <cell r="D665" t="str">
            <v>Elise</v>
          </cell>
          <cell r="E665" t="str">
            <v>BF LH</v>
          </cell>
          <cell r="F665" t="str">
            <v>F</v>
          </cell>
          <cell r="G665" t="str">
            <v>LOUVIERS</v>
          </cell>
          <cell r="H665" t="str">
            <v>LE HAMELET</v>
          </cell>
        </row>
        <row r="666">
          <cell r="B666">
            <v>8149</v>
          </cell>
          <cell r="C666" t="str">
            <v>LEGER</v>
          </cell>
          <cell r="D666" t="str">
            <v>Jason</v>
          </cell>
          <cell r="E666" t="str">
            <v>BG LH</v>
          </cell>
          <cell r="F666" t="str">
            <v>G</v>
          </cell>
          <cell r="G666" t="str">
            <v>LOUVIERS</v>
          </cell>
          <cell r="H666" t="str">
            <v>LE HAMELET</v>
          </cell>
        </row>
        <row r="667">
          <cell r="B667">
            <v>8150</v>
          </cell>
          <cell r="C667" t="str">
            <v>MAUCHOSSE</v>
          </cell>
          <cell r="D667" t="str">
            <v>Mazarine</v>
          </cell>
          <cell r="E667" t="str">
            <v>MF LH</v>
          </cell>
          <cell r="F667" t="str">
            <v>F</v>
          </cell>
          <cell r="G667" t="str">
            <v>LOUVIERS</v>
          </cell>
          <cell r="H667" t="str">
            <v>LE HAMELET</v>
          </cell>
        </row>
        <row r="668">
          <cell r="B668">
            <v>8151</v>
          </cell>
          <cell r="C668" t="str">
            <v>MUS</v>
          </cell>
          <cell r="D668" t="str">
            <v>Marine</v>
          </cell>
          <cell r="E668" t="str">
            <v>MF LH</v>
          </cell>
          <cell r="F668" t="str">
            <v>F</v>
          </cell>
          <cell r="G668" t="str">
            <v>LOUVIERS</v>
          </cell>
          <cell r="H668" t="str">
            <v>LE HAMELET</v>
          </cell>
        </row>
        <row r="669">
          <cell r="B669">
            <v>8152</v>
          </cell>
          <cell r="C669" t="str">
            <v>RENARD</v>
          </cell>
          <cell r="D669" t="str">
            <v>Victoria</v>
          </cell>
          <cell r="E669" t="str">
            <v>BF LH</v>
          </cell>
          <cell r="F669" t="str">
            <v>F</v>
          </cell>
          <cell r="G669" t="str">
            <v>LOUVIERS</v>
          </cell>
          <cell r="H669" t="str">
            <v>LE HAMELET</v>
          </cell>
        </row>
        <row r="670">
          <cell r="B670">
            <v>8153</v>
          </cell>
          <cell r="C670" t="str">
            <v>SALIGNY</v>
          </cell>
          <cell r="D670" t="str">
            <v>Héloïse</v>
          </cell>
          <cell r="E670" t="str">
            <v>MF LH</v>
          </cell>
          <cell r="F670" t="str">
            <v>F</v>
          </cell>
          <cell r="G670" t="str">
            <v>LOUVIERS</v>
          </cell>
          <cell r="H670" t="str">
            <v>LE HAMELET</v>
          </cell>
        </row>
        <row r="671">
          <cell r="B671">
            <v>8154</v>
          </cell>
          <cell r="C671" t="str">
            <v>TAGLIENTE</v>
          </cell>
          <cell r="D671" t="str">
            <v>Erwan</v>
          </cell>
          <cell r="E671" t="str">
            <v>BF LH</v>
          </cell>
          <cell r="F671" t="str">
            <v>F</v>
          </cell>
          <cell r="G671" t="str">
            <v>LOUVIERS</v>
          </cell>
          <cell r="H671" t="str">
            <v>LE HAMELET</v>
          </cell>
        </row>
        <row r="672">
          <cell r="B672">
            <v>8155</v>
          </cell>
          <cell r="C672" t="str">
            <v>RABAUD</v>
          </cell>
          <cell r="D672" t="str">
            <v>BRENDA</v>
          </cell>
          <cell r="E672" t="str">
            <v>MF LH</v>
          </cell>
          <cell r="F672" t="str">
            <v>F</v>
          </cell>
          <cell r="G672" t="str">
            <v>LOUVIERS</v>
          </cell>
          <cell r="H672" t="str">
            <v>LE HAMELET</v>
          </cell>
        </row>
        <row r="673">
          <cell r="B673">
            <v>8156</v>
          </cell>
          <cell r="C673" t="str">
            <v>VACHER</v>
          </cell>
          <cell r="D673" t="str">
            <v>CALLIXTE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16"/>
  <sheetViews>
    <sheetView zoomScale="115" zoomScaleNormal="115" workbookViewId="0">
      <selection activeCell="H18" sqref="H18"/>
    </sheetView>
  </sheetViews>
  <sheetFormatPr baseColWidth="10" defaultRowHeight="15"/>
  <cols>
    <col min="2" max="3" width="11.42578125" style="14"/>
    <col min="4" max="4" width="15.85546875" style="14" bestFit="1" customWidth="1"/>
    <col min="5" max="5" width="22.85546875" style="14" bestFit="1" customWidth="1"/>
    <col min="6" max="6" width="11.42578125" style="14"/>
    <col min="7" max="7" width="18.140625" style="14" customWidth="1"/>
    <col min="8" max="8" width="20.140625" style="14" bestFit="1" customWidth="1"/>
  </cols>
  <sheetData>
    <row r="1" spans="2:8" ht="17.25" thickTop="1" thickBo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ht="15" customHeight="1" thickTop="1" thickBot="1">
      <c r="B2" s="2">
        <v>2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</row>
    <row r="3" spans="2:8" ht="16.5" thickTop="1" thickBot="1">
      <c r="B3" s="2">
        <v>7002</v>
      </c>
      <c r="C3" s="3" t="s">
        <v>13</v>
      </c>
      <c r="D3" s="3" t="s">
        <v>14</v>
      </c>
      <c r="E3" s="3" t="s">
        <v>9</v>
      </c>
      <c r="F3" s="3" t="s">
        <v>10</v>
      </c>
      <c r="G3" s="3" t="s">
        <v>11</v>
      </c>
      <c r="H3" s="3" t="s">
        <v>12</v>
      </c>
    </row>
    <row r="4" spans="2:8" ht="16.5" thickTop="1" thickBot="1">
      <c r="B4" s="2">
        <v>7003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11</v>
      </c>
      <c r="H4" s="3" t="s">
        <v>12</v>
      </c>
    </row>
    <row r="5" spans="2:8" ht="16.5" thickTop="1" thickBot="1">
      <c r="B5" s="2">
        <v>7004</v>
      </c>
      <c r="C5" s="3" t="s">
        <v>19</v>
      </c>
      <c r="D5" s="3" t="s">
        <v>20</v>
      </c>
      <c r="E5" s="3" t="s">
        <v>21</v>
      </c>
      <c r="F5" s="3" t="s">
        <v>18</v>
      </c>
      <c r="G5" s="3" t="s">
        <v>11</v>
      </c>
      <c r="H5" s="3" t="s">
        <v>12</v>
      </c>
    </row>
    <row r="6" spans="2:8" ht="16.5" thickTop="1" thickBot="1">
      <c r="B6" s="2">
        <v>7005</v>
      </c>
      <c r="C6" s="3" t="s">
        <v>22</v>
      </c>
      <c r="D6" s="3" t="s">
        <v>23</v>
      </c>
      <c r="E6" s="3" t="s">
        <v>9</v>
      </c>
      <c r="F6" s="3" t="s">
        <v>10</v>
      </c>
      <c r="G6" s="3" t="s">
        <v>11</v>
      </c>
      <c r="H6" s="3" t="s">
        <v>12</v>
      </c>
    </row>
    <row r="7" spans="2:8" ht="16.5" thickTop="1" thickBot="1">
      <c r="B7" s="2">
        <v>7006</v>
      </c>
      <c r="C7" s="3" t="s">
        <v>24</v>
      </c>
      <c r="D7" s="3" t="s">
        <v>25</v>
      </c>
      <c r="E7" s="3" t="s">
        <v>21</v>
      </c>
      <c r="F7" s="3" t="s">
        <v>18</v>
      </c>
      <c r="G7" s="3" t="s">
        <v>11</v>
      </c>
      <c r="H7" s="3" t="s">
        <v>12</v>
      </c>
    </row>
    <row r="8" spans="2:8" ht="16.5" thickTop="1" thickBot="1">
      <c r="B8" s="2">
        <v>7007</v>
      </c>
      <c r="C8" s="3" t="s">
        <v>26</v>
      </c>
      <c r="D8" s="3" t="s">
        <v>27</v>
      </c>
      <c r="E8" s="3" t="s">
        <v>28</v>
      </c>
      <c r="F8" s="3" t="s">
        <v>10</v>
      </c>
      <c r="G8" s="3" t="s">
        <v>11</v>
      </c>
      <c r="H8" s="3" t="s">
        <v>12</v>
      </c>
    </row>
    <row r="9" spans="2:8" ht="16.5" thickTop="1" thickBot="1">
      <c r="B9" s="2"/>
      <c r="C9" s="3"/>
      <c r="D9" s="3"/>
      <c r="E9" s="3"/>
      <c r="F9" s="3"/>
      <c r="G9" s="3"/>
      <c r="H9" s="3"/>
    </row>
    <row r="10" spans="2:8" ht="16.5" thickTop="1" thickBot="1">
      <c r="B10" s="2"/>
      <c r="C10" s="3"/>
      <c r="D10" s="3"/>
      <c r="E10" s="3"/>
      <c r="F10" s="3"/>
      <c r="G10" s="3"/>
      <c r="H10" s="3"/>
    </row>
    <row r="11" spans="2:8" ht="16.5" thickTop="1" thickBot="1">
      <c r="B11" s="2"/>
      <c r="C11" s="3"/>
      <c r="D11" s="3"/>
      <c r="E11" s="3"/>
      <c r="F11" s="3"/>
      <c r="G11" s="3"/>
      <c r="H11" s="3"/>
    </row>
    <row r="12" spans="2:8" ht="16.5" thickTop="1" thickBot="1">
      <c r="B12" s="2"/>
      <c r="C12" s="3"/>
      <c r="D12" s="3"/>
      <c r="E12" s="3"/>
      <c r="F12" s="3"/>
      <c r="G12" s="3"/>
      <c r="H12" s="3"/>
    </row>
    <row r="13" spans="2:8" ht="16.5" thickTop="1" thickBot="1">
      <c r="B13" s="2"/>
      <c r="C13" s="3"/>
      <c r="D13" s="3"/>
      <c r="E13" s="3"/>
      <c r="F13" s="3"/>
      <c r="G13" s="3"/>
      <c r="H13" s="3"/>
    </row>
    <row r="14" spans="2:8" ht="16.5" thickTop="1" thickBot="1">
      <c r="B14" s="2"/>
      <c r="C14" s="3"/>
      <c r="D14" s="3"/>
      <c r="E14" s="3"/>
      <c r="F14" s="3"/>
      <c r="G14" s="3"/>
      <c r="H14" s="3"/>
    </row>
    <row r="15" spans="2:8" ht="16.5" thickTop="1" thickBot="1">
      <c r="B15" s="2"/>
      <c r="C15" s="3"/>
      <c r="D15" s="3"/>
      <c r="E15" s="3"/>
      <c r="F15" s="3"/>
      <c r="G15" s="3"/>
      <c r="H15" s="3"/>
    </row>
    <row r="16" spans="2:8" ht="16.5" thickTop="1" thickBot="1">
      <c r="B16" s="2"/>
      <c r="C16" s="3"/>
      <c r="D16" s="3"/>
      <c r="E16" s="3"/>
      <c r="F16" s="3"/>
      <c r="G16" s="3"/>
      <c r="H16" s="3"/>
    </row>
    <row r="17" spans="2:8" ht="16.5" thickTop="1" thickBot="1">
      <c r="B17" s="2"/>
      <c r="C17" s="3"/>
      <c r="D17" s="3"/>
      <c r="E17" s="3"/>
      <c r="F17" s="3"/>
      <c r="G17" s="3"/>
      <c r="H17" s="3"/>
    </row>
    <row r="18" spans="2:8" ht="16.5" thickTop="1" thickBot="1">
      <c r="B18" s="2"/>
      <c r="C18" s="3"/>
      <c r="D18" s="3"/>
      <c r="E18" s="3"/>
      <c r="F18" s="3"/>
      <c r="G18" s="3"/>
      <c r="H18" s="3"/>
    </row>
    <row r="19" spans="2:8" ht="16.5" thickTop="1" thickBot="1">
      <c r="B19" s="2"/>
      <c r="C19" s="3"/>
      <c r="D19" s="3"/>
      <c r="E19" s="3"/>
      <c r="F19" s="3"/>
      <c r="G19" s="3"/>
      <c r="H19" s="3"/>
    </row>
    <row r="20" spans="2:8" ht="16.5" thickTop="1" thickBot="1">
      <c r="B20" s="2"/>
      <c r="C20" s="3"/>
      <c r="D20" s="3"/>
      <c r="E20" s="3"/>
      <c r="F20" s="3"/>
      <c r="G20" s="3"/>
      <c r="H20" s="3"/>
    </row>
    <row r="21" spans="2:8" ht="16.5" thickTop="1" thickBot="1">
      <c r="B21" s="2"/>
      <c r="C21" s="3"/>
      <c r="D21" s="3"/>
      <c r="E21" s="3"/>
      <c r="F21" s="3"/>
      <c r="G21" s="3"/>
      <c r="H21" s="3"/>
    </row>
    <row r="22" spans="2:8" ht="16.5" thickTop="1" thickBot="1">
      <c r="B22" s="2"/>
      <c r="C22" s="3"/>
      <c r="D22" s="3"/>
      <c r="E22" s="3"/>
      <c r="F22" s="3"/>
      <c r="G22" s="3"/>
      <c r="H22" s="3"/>
    </row>
    <row r="23" spans="2:8" ht="16.5" thickTop="1" thickBot="1">
      <c r="B23" s="2"/>
      <c r="C23" s="3"/>
      <c r="D23" s="3"/>
      <c r="E23" s="3"/>
      <c r="F23" s="3"/>
      <c r="G23" s="3"/>
      <c r="H23" s="3"/>
    </row>
    <row r="24" spans="2:8" ht="16.5" thickTop="1" thickBot="1">
      <c r="B24" s="2"/>
      <c r="C24" s="3"/>
      <c r="D24" s="3"/>
      <c r="E24" s="3"/>
      <c r="F24" s="3"/>
      <c r="G24" s="3"/>
      <c r="H24" s="3"/>
    </row>
    <row r="25" spans="2:8" ht="16.5" thickTop="1" thickBot="1">
      <c r="B25" s="2"/>
      <c r="C25" s="3"/>
      <c r="D25" s="3"/>
      <c r="E25" s="3"/>
      <c r="F25" s="3"/>
      <c r="G25" s="3"/>
      <c r="H25" s="3"/>
    </row>
    <row r="26" spans="2:8" ht="16.5" thickTop="1" thickBot="1">
      <c r="B26" s="2"/>
      <c r="C26" s="3"/>
      <c r="D26" s="3"/>
      <c r="E26" s="3"/>
      <c r="F26" s="3"/>
      <c r="G26" s="3"/>
      <c r="H26" s="3"/>
    </row>
    <row r="27" spans="2:8" ht="16.5" thickTop="1" thickBot="1">
      <c r="B27" s="2"/>
      <c r="C27" s="3"/>
      <c r="D27" s="3"/>
      <c r="E27" s="3"/>
      <c r="F27" s="3"/>
      <c r="G27" s="3"/>
      <c r="H27" s="3"/>
    </row>
    <row r="28" spans="2:8" ht="16.5" thickTop="1" thickBot="1">
      <c r="B28" s="2"/>
      <c r="C28" s="3"/>
      <c r="D28" s="3"/>
      <c r="E28" s="3"/>
      <c r="F28" s="3"/>
      <c r="G28" s="3"/>
      <c r="H28" s="3"/>
    </row>
    <row r="29" spans="2:8" ht="16.5" thickTop="1" thickBot="1">
      <c r="B29" s="2"/>
      <c r="C29" s="3"/>
      <c r="D29" s="3"/>
      <c r="E29" s="3"/>
      <c r="F29" s="3"/>
      <c r="G29" s="3"/>
      <c r="H29" s="3"/>
    </row>
    <row r="30" spans="2:8" ht="16.5" thickTop="1" thickBot="1">
      <c r="B30" s="2"/>
      <c r="C30" s="3"/>
      <c r="D30" s="3"/>
      <c r="E30" s="3"/>
      <c r="F30" s="3"/>
      <c r="G30" s="3"/>
      <c r="H30" s="3"/>
    </row>
    <row r="31" spans="2:8" ht="16.5" thickTop="1" thickBot="1">
      <c r="B31" s="2"/>
      <c r="C31" s="3"/>
      <c r="D31" s="3"/>
      <c r="E31" s="3"/>
      <c r="F31" s="3"/>
      <c r="G31" s="3"/>
      <c r="H31" s="3"/>
    </row>
    <row r="32" spans="2:8" ht="16.5" thickTop="1" thickBot="1">
      <c r="B32" s="2"/>
      <c r="C32" s="3"/>
      <c r="D32" s="3"/>
      <c r="E32" s="3"/>
      <c r="F32" s="3"/>
      <c r="G32" s="3"/>
      <c r="H32" s="3"/>
    </row>
    <row r="33" spans="2:8" ht="16.5" thickTop="1" thickBot="1">
      <c r="B33" s="2"/>
      <c r="C33" s="3"/>
      <c r="D33" s="3"/>
      <c r="E33" s="3"/>
      <c r="F33" s="3"/>
      <c r="G33" s="3"/>
      <c r="H33" s="3"/>
    </row>
    <row r="34" spans="2:8" ht="16.5" thickTop="1" thickBot="1">
      <c r="B34" s="2"/>
      <c r="C34" s="3"/>
      <c r="D34" s="3"/>
      <c r="E34" s="3"/>
      <c r="F34" s="3"/>
      <c r="G34" s="3"/>
      <c r="H34" s="3"/>
    </row>
    <row r="35" spans="2:8" ht="16.5" thickTop="1" thickBot="1">
      <c r="B35" s="2"/>
      <c r="C35" s="3"/>
      <c r="D35" s="3"/>
      <c r="E35" s="3"/>
      <c r="F35" s="3"/>
      <c r="G35" s="3"/>
      <c r="H35" s="3"/>
    </row>
    <row r="36" spans="2:8" ht="16.5" thickTop="1" thickBot="1">
      <c r="B36" s="2"/>
      <c r="C36" s="3"/>
      <c r="D36" s="3"/>
      <c r="E36" s="3"/>
      <c r="F36" s="3"/>
      <c r="G36" s="3"/>
      <c r="H36" s="3"/>
    </row>
    <row r="37" spans="2:8" ht="16.5" thickTop="1" thickBot="1">
      <c r="B37" s="2"/>
      <c r="C37" s="3"/>
      <c r="D37" s="3"/>
      <c r="E37" s="3"/>
      <c r="F37" s="3"/>
      <c r="G37" s="3"/>
      <c r="H37" s="3"/>
    </row>
    <row r="38" spans="2:8" ht="16.5" thickTop="1" thickBot="1">
      <c r="B38" s="2"/>
      <c r="C38" s="3"/>
      <c r="D38" s="3"/>
      <c r="E38" s="3"/>
      <c r="F38" s="3"/>
      <c r="G38" s="3"/>
      <c r="H38" s="3"/>
    </row>
    <row r="39" spans="2:8" ht="16.5" thickTop="1" thickBot="1">
      <c r="B39" s="2"/>
      <c r="C39" s="3"/>
      <c r="D39" s="3"/>
      <c r="E39" s="3"/>
      <c r="F39" s="3"/>
      <c r="G39" s="3"/>
      <c r="H39" s="3"/>
    </row>
    <row r="40" spans="2:8" ht="16.5" thickTop="1" thickBot="1">
      <c r="B40" s="2"/>
      <c r="C40" s="3"/>
      <c r="D40" s="3"/>
      <c r="E40" s="3"/>
      <c r="F40" s="3"/>
      <c r="G40" s="3"/>
      <c r="H40" s="3"/>
    </row>
    <row r="41" spans="2:8" ht="16.5" thickTop="1" thickBot="1">
      <c r="B41" s="2"/>
      <c r="C41" s="3"/>
      <c r="D41" s="3"/>
      <c r="E41" s="3"/>
      <c r="F41" s="3"/>
      <c r="G41" s="3"/>
      <c r="H41" s="3"/>
    </row>
    <row r="42" spans="2:8" ht="16.5" thickTop="1" thickBot="1">
      <c r="B42" s="2"/>
      <c r="C42" s="3"/>
      <c r="D42" s="3"/>
      <c r="E42" s="3"/>
      <c r="F42" s="3"/>
      <c r="G42" s="3"/>
      <c r="H42" s="3"/>
    </row>
    <row r="43" spans="2:8" ht="16.5" thickTop="1" thickBot="1">
      <c r="B43" s="4"/>
      <c r="C43" s="4"/>
      <c r="D43" s="4"/>
      <c r="E43" s="4"/>
      <c r="F43" s="4"/>
      <c r="G43" s="4"/>
      <c r="H43" s="4"/>
    </row>
    <row r="44" spans="2:8" ht="16.5" thickTop="1" thickBot="1">
      <c r="B44" s="4"/>
      <c r="C44" s="4"/>
      <c r="D44" s="4"/>
      <c r="E44" s="4"/>
      <c r="F44" s="4"/>
      <c r="G44" s="4"/>
      <c r="H44" s="4"/>
    </row>
    <row r="45" spans="2:8" ht="16.5" thickTop="1" thickBot="1">
      <c r="B45" s="5"/>
      <c r="C45" s="5"/>
      <c r="D45" s="5"/>
      <c r="E45" s="5"/>
      <c r="F45" s="5"/>
      <c r="G45" s="5"/>
      <c r="H45" s="5"/>
    </row>
    <row r="46" spans="2:8" ht="16.5" thickTop="1" thickBot="1">
      <c r="B46" s="5"/>
      <c r="C46" s="5"/>
      <c r="D46" s="5"/>
      <c r="E46" s="5"/>
      <c r="F46" s="5"/>
      <c r="G46" s="5"/>
      <c r="H46" s="5"/>
    </row>
    <row r="47" spans="2:8" ht="16.5" thickTop="1" thickBot="1">
      <c r="B47" s="5"/>
      <c r="C47" s="5"/>
      <c r="D47" s="5"/>
      <c r="E47" s="5"/>
      <c r="F47" s="5"/>
      <c r="G47" s="5"/>
      <c r="H47" s="5"/>
    </row>
    <row r="48" spans="2:8" ht="16.5" thickTop="1" thickBot="1">
      <c r="B48" s="5"/>
      <c r="C48" s="5"/>
      <c r="D48" s="5"/>
      <c r="E48" s="5"/>
      <c r="F48" s="5"/>
      <c r="G48" s="5"/>
      <c r="H48" s="5"/>
    </row>
    <row r="49" spans="2:8" ht="16.5" thickTop="1" thickBot="1">
      <c r="B49" s="5"/>
      <c r="C49" s="5"/>
      <c r="D49" s="5"/>
      <c r="E49" s="5"/>
      <c r="F49" s="5"/>
      <c r="G49" s="5"/>
      <c r="H49" s="5"/>
    </row>
    <row r="50" spans="2:8" ht="16.5" thickTop="1" thickBot="1">
      <c r="B50" s="5"/>
      <c r="C50" s="5"/>
      <c r="D50" s="5"/>
      <c r="E50" s="5"/>
      <c r="F50" s="5"/>
      <c r="G50" s="5"/>
      <c r="H50" s="5"/>
    </row>
    <row r="51" spans="2:8" ht="16.5" thickTop="1" thickBot="1">
      <c r="B51" s="5"/>
      <c r="C51" s="5"/>
      <c r="D51" s="5"/>
      <c r="E51" s="5"/>
      <c r="F51" s="5"/>
      <c r="G51" s="5"/>
      <c r="H51" s="5"/>
    </row>
    <row r="52" spans="2:8" ht="16.5" thickTop="1" thickBot="1">
      <c r="B52" s="5"/>
      <c r="C52" s="5"/>
      <c r="D52" s="5"/>
      <c r="E52" s="5"/>
      <c r="F52" s="5"/>
      <c r="G52" s="5"/>
      <c r="H52" s="5"/>
    </row>
    <row r="53" spans="2:8" ht="16.5" thickTop="1" thickBot="1">
      <c r="B53" s="5"/>
      <c r="C53" s="5"/>
      <c r="D53" s="5"/>
      <c r="E53" s="5"/>
      <c r="F53" s="5"/>
      <c r="G53" s="5"/>
      <c r="H53" s="5"/>
    </row>
    <row r="54" spans="2:8" ht="16.5" thickTop="1" thickBot="1">
      <c r="B54" s="5"/>
      <c r="C54" s="5"/>
      <c r="D54" s="5"/>
      <c r="E54" s="5"/>
      <c r="F54" s="5"/>
      <c r="G54" s="5"/>
      <c r="H54" s="5"/>
    </row>
    <row r="55" spans="2:8" ht="16.5" thickTop="1" thickBot="1">
      <c r="B55" s="5"/>
      <c r="C55" s="5"/>
      <c r="D55" s="5"/>
      <c r="E55" s="5"/>
      <c r="F55" s="5"/>
      <c r="G55" s="5"/>
      <c r="H55" s="5"/>
    </row>
    <row r="56" spans="2:8" ht="16.5" thickTop="1" thickBot="1">
      <c r="B56" s="5"/>
      <c r="C56" s="5"/>
      <c r="D56" s="5"/>
      <c r="E56" s="5"/>
      <c r="F56" s="5"/>
      <c r="G56" s="5"/>
      <c r="H56" s="5"/>
    </row>
    <row r="57" spans="2:8" ht="16.5" thickTop="1" thickBot="1">
      <c r="B57" s="5"/>
      <c r="C57" s="5"/>
      <c r="D57" s="5"/>
      <c r="E57" s="5"/>
      <c r="F57" s="5"/>
      <c r="G57" s="5"/>
      <c r="H57" s="5"/>
    </row>
    <row r="58" spans="2:8" ht="16.5" thickTop="1" thickBot="1">
      <c r="B58" s="5"/>
      <c r="C58" s="5"/>
      <c r="D58" s="5"/>
      <c r="E58" s="5"/>
      <c r="F58" s="5"/>
      <c r="G58" s="5"/>
      <c r="H58" s="5"/>
    </row>
    <row r="59" spans="2:8" ht="16.5" thickTop="1" thickBot="1">
      <c r="B59" s="5"/>
      <c r="C59" s="5"/>
      <c r="D59" s="5"/>
      <c r="E59" s="5"/>
      <c r="F59" s="5"/>
      <c r="G59" s="5"/>
      <c r="H59" s="5"/>
    </row>
    <row r="60" spans="2:8" ht="16.5" thickTop="1" thickBot="1">
      <c r="B60" s="5"/>
      <c r="C60" s="5"/>
      <c r="D60" s="5"/>
      <c r="E60" s="5"/>
      <c r="F60" s="5"/>
      <c r="G60" s="5"/>
      <c r="H60" s="5"/>
    </row>
    <row r="61" spans="2:8" ht="16.5" thickTop="1" thickBot="1">
      <c r="B61" s="5"/>
      <c r="C61" s="5"/>
      <c r="D61" s="5"/>
      <c r="E61" s="5"/>
      <c r="F61" s="5"/>
      <c r="G61" s="5"/>
      <c r="H61" s="5"/>
    </row>
    <row r="62" spans="2:8" ht="16.5" thickTop="1" thickBot="1">
      <c r="B62" s="5"/>
      <c r="C62" s="5"/>
      <c r="D62" s="5"/>
      <c r="E62" s="5"/>
      <c r="F62" s="5"/>
      <c r="G62" s="5"/>
      <c r="H62" s="5"/>
    </row>
    <row r="63" spans="2:8" ht="16.5" thickTop="1" thickBot="1">
      <c r="B63" s="5"/>
      <c r="C63" s="5"/>
      <c r="D63" s="5"/>
      <c r="E63" s="5"/>
      <c r="F63" s="5"/>
      <c r="G63" s="5"/>
      <c r="H63" s="5"/>
    </row>
    <row r="64" spans="2:8" ht="16.5" thickTop="1" thickBot="1">
      <c r="B64" s="5"/>
      <c r="C64" s="5"/>
      <c r="D64" s="5"/>
      <c r="E64" s="5"/>
      <c r="F64" s="5"/>
      <c r="G64" s="5"/>
      <c r="H64" s="5"/>
    </row>
    <row r="65" spans="2:8" ht="16.5" thickTop="1" thickBot="1">
      <c r="B65" s="5"/>
      <c r="C65" s="5"/>
      <c r="D65" s="5"/>
      <c r="E65" s="5"/>
      <c r="F65" s="5"/>
      <c r="G65" s="5"/>
      <c r="H65" s="5"/>
    </row>
    <row r="66" spans="2:8" ht="16.5" thickTop="1" thickBot="1">
      <c r="B66" s="5"/>
      <c r="C66" s="5"/>
      <c r="D66" s="5"/>
      <c r="E66" s="5"/>
      <c r="F66" s="5"/>
      <c r="G66" s="5"/>
      <c r="H66" s="5"/>
    </row>
    <row r="67" spans="2:8" ht="16.5" thickTop="1" thickBot="1">
      <c r="B67" s="5"/>
      <c r="C67" s="5"/>
      <c r="D67" s="5"/>
      <c r="E67" s="5"/>
      <c r="F67" s="5"/>
      <c r="G67" s="5"/>
      <c r="H67" s="5"/>
    </row>
    <row r="68" spans="2:8" ht="16.5" thickTop="1" thickBot="1">
      <c r="B68" s="5"/>
      <c r="C68" s="5"/>
      <c r="D68" s="5"/>
      <c r="E68" s="5"/>
      <c r="F68" s="5"/>
      <c r="G68" s="5"/>
      <c r="H68" s="5"/>
    </row>
    <row r="69" spans="2:8" ht="16.5" thickTop="1" thickBot="1">
      <c r="B69" s="5"/>
      <c r="C69" s="5"/>
      <c r="D69" s="5"/>
      <c r="E69" s="5"/>
      <c r="F69" s="5"/>
      <c r="G69" s="5"/>
      <c r="H69" s="5"/>
    </row>
    <row r="70" spans="2:8" ht="16.5" thickTop="1" thickBot="1">
      <c r="B70" s="5"/>
      <c r="C70" s="5"/>
      <c r="D70" s="5"/>
      <c r="E70" s="5"/>
      <c r="F70" s="5"/>
      <c r="G70" s="5"/>
      <c r="H70" s="5"/>
    </row>
    <row r="71" spans="2:8" ht="16.5" thickTop="1" thickBot="1">
      <c r="B71" s="5"/>
      <c r="C71" s="5"/>
      <c r="D71" s="5"/>
      <c r="E71" s="5"/>
      <c r="F71" s="5"/>
      <c r="G71" s="5"/>
      <c r="H71" s="5"/>
    </row>
    <row r="72" spans="2:8" ht="16.5" thickTop="1" thickBot="1">
      <c r="B72" s="5"/>
      <c r="C72" s="5"/>
      <c r="D72" s="5"/>
      <c r="E72" s="5"/>
      <c r="F72" s="5"/>
      <c r="G72" s="5"/>
      <c r="H72" s="5"/>
    </row>
    <row r="73" spans="2:8" ht="16.5" thickTop="1" thickBot="1">
      <c r="B73" s="5"/>
      <c r="C73" s="5"/>
      <c r="D73" s="5"/>
      <c r="E73" s="5"/>
      <c r="F73" s="5"/>
      <c r="G73" s="5"/>
      <c r="H73" s="5"/>
    </row>
    <row r="74" spans="2:8" ht="16.5" thickTop="1" thickBot="1">
      <c r="B74" s="5"/>
      <c r="C74" s="5"/>
      <c r="D74" s="5"/>
      <c r="E74" s="5"/>
      <c r="F74" s="5"/>
      <c r="G74" s="5"/>
      <c r="H74" s="5"/>
    </row>
    <row r="75" spans="2:8" ht="16.5" thickTop="1" thickBot="1">
      <c r="B75" s="5"/>
      <c r="C75" s="5"/>
      <c r="D75" s="5"/>
      <c r="E75" s="5"/>
      <c r="F75" s="5"/>
      <c r="G75" s="5"/>
      <c r="H75" s="5"/>
    </row>
    <row r="76" spans="2:8" ht="16.5" thickTop="1" thickBot="1">
      <c r="B76" s="5"/>
      <c r="C76" s="5"/>
      <c r="D76" s="5"/>
      <c r="E76" s="5"/>
      <c r="F76" s="5"/>
      <c r="G76" s="5"/>
      <c r="H76" s="5"/>
    </row>
    <row r="77" spans="2:8" ht="16.5" thickTop="1" thickBot="1">
      <c r="B77" s="5"/>
      <c r="C77" s="5"/>
      <c r="D77" s="5"/>
      <c r="E77" s="5"/>
      <c r="F77" s="5"/>
      <c r="G77" s="5"/>
      <c r="H77" s="5"/>
    </row>
    <row r="78" spans="2:8" ht="16.5" thickTop="1" thickBot="1">
      <c r="B78" s="5"/>
      <c r="C78" s="5"/>
      <c r="D78" s="5"/>
      <c r="E78" s="5"/>
      <c r="F78" s="5"/>
      <c r="G78" s="5"/>
      <c r="H78" s="5"/>
    </row>
    <row r="79" spans="2:8" ht="16.5" thickTop="1" thickBot="1">
      <c r="B79" s="5"/>
      <c r="C79" s="5"/>
      <c r="D79" s="5"/>
      <c r="E79" s="5"/>
      <c r="F79" s="5"/>
      <c r="G79" s="5"/>
      <c r="H79" s="5"/>
    </row>
    <row r="80" spans="2:8" ht="16.5" thickTop="1" thickBot="1">
      <c r="B80" s="5"/>
      <c r="C80" s="5"/>
      <c r="D80" s="5"/>
      <c r="E80" s="5"/>
      <c r="F80" s="5"/>
      <c r="G80" s="5"/>
      <c r="H80" s="5"/>
    </row>
    <row r="81" spans="2:8" ht="16.5" thickTop="1" thickBot="1">
      <c r="B81" s="5"/>
      <c r="C81" s="5"/>
      <c r="D81" s="5"/>
      <c r="E81" s="5"/>
      <c r="F81" s="5"/>
      <c r="G81" s="5"/>
      <c r="H81" s="5"/>
    </row>
    <row r="82" spans="2:8" ht="16.5" thickTop="1" thickBot="1">
      <c r="B82" s="5"/>
      <c r="C82" s="5"/>
      <c r="D82" s="5"/>
      <c r="E82" s="5"/>
      <c r="F82" s="5"/>
      <c r="G82" s="5"/>
      <c r="H82" s="5"/>
    </row>
    <row r="83" spans="2:8" ht="16.5" thickTop="1" thickBot="1">
      <c r="B83" s="5"/>
      <c r="C83" s="5"/>
      <c r="D83" s="5"/>
      <c r="E83" s="5"/>
      <c r="F83" s="5"/>
      <c r="G83" s="5"/>
      <c r="H83" s="5"/>
    </row>
    <row r="84" spans="2:8" ht="16.5" thickTop="1" thickBot="1">
      <c r="B84" s="5"/>
      <c r="C84" s="5"/>
      <c r="D84" s="5"/>
      <c r="E84" s="5"/>
      <c r="F84" s="5"/>
      <c r="G84" s="5"/>
      <c r="H84" s="5"/>
    </row>
    <row r="85" spans="2:8" ht="16.5" thickTop="1" thickBot="1">
      <c r="B85" s="5"/>
      <c r="C85" s="5"/>
      <c r="D85" s="5"/>
      <c r="E85" s="5"/>
      <c r="F85" s="5"/>
      <c r="G85" s="5"/>
      <c r="H85" s="5"/>
    </row>
    <row r="86" spans="2:8" ht="16.5" thickTop="1" thickBot="1">
      <c r="B86" s="5"/>
      <c r="C86" s="5"/>
      <c r="D86" s="5"/>
      <c r="E86" s="5"/>
      <c r="F86" s="5"/>
      <c r="G86" s="5"/>
      <c r="H86" s="5"/>
    </row>
    <row r="87" spans="2:8" ht="16.5" thickTop="1" thickBot="1">
      <c r="B87" s="5"/>
      <c r="C87" s="5"/>
      <c r="D87" s="5"/>
      <c r="E87" s="5"/>
      <c r="F87" s="5"/>
      <c r="G87" s="5"/>
      <c r="H87" s="5"/>
    </row>
    <row r="88" spans="2:8" ht="16.5" thickTop="1" thickBot="1">
      <c r="B88" s="5"/>
      <c r="C88" s="5"/>
      <c r="D88" s="5"/>
      <c r="E88" s="5"/>
      <c r="F88" s="5"/>
      <c r="G88" s="5"/>
      <c r="H88" s="5"/>
    </row>
    <row r="89" spans="2:8" ht="16.5" thickTop="1" thickBot="1">
      <c r="B89" s="5"/>
      <c r="C89" s="5"/>
      <c r="D89" s="5"/>
      <c r="E89" s="5"/>
      <c r="F89" s="5"/>
      <c r="G89" s="5"/>
      <c r="H89" s="5"/>
    </row>
    <row r="90" spans="2:8" ht="16.5" thickTop="1" thickBot="1">
      <c r="B90" s="5"/>
      <c r="C90" s="5"/>
      <c r="D90" s="5"/>
      <c r="E90" s="5"/>
      <c r="F90" s="5"/>
      <c r="G90" s="5"/>
      <c r="H90" s="5"/>
    </row>
    <row r="91" spans="2:8" ht="16.5" thickTop="1" thickBot="1">
      <c r="B91" s="5"/>
      <c r="C91" s="5"/>
      <c r="D91" s="5"/>
      <c r="E91" s="5"/>
      <c r="F91" s="5"/>
      <c r="G91" s="5"/>
      <c r="H91" s="5"/>
    </row>
    <row r="92" spans="2:8" ht="16.5" thickTop="1" thickBot="1">
      <c r="B92" s="5"/>
      <c r="C92" s="5"/>
      <c r="D92" s="5"/>
      <c r="E92" s="5"/>
      <c r="F92" s="5"/>
      <c r="G92" s="5"/>
      <c r="H92" s="5"/>
    </row>
    <row r="93" spans="2:8" ht="16.5" thickTop="1" thickBot="1">
      <c r="B93" s="5"/>
      <c r="C93" s="5"/>
      <c r="D93" s="5"/>
      <c r="E93" s="5"/>
      <c r="F93" s="5"/>
      <c r="G93" s="5"/>
      <c r="H93" s="5"/>
    </row>
    <row r="94" spans="2:8" ht="16.5" thickTop="1" thickBot="1">
      <c r="B94" s="5"/>
      <c r="C94" s="5"/>
      <c r="D94" s="5"/>
      <c r="E94" s="5"/>
      <c r="F94" s="5"/>
      <c r="G94" s="5"/>
      <c r="H94" s="5"/>
    </row>
    <row r="95" spans="2:8" ht="16.5" thickTop="1" thickBot="1">
      <c r="B95" s="5"/>
      <c r="C95" s="5"/>
      <c r="D95" s="5"/>
      <c r="E95" s="5"/>
      <c r="F95" s="5"/>
      <c r="G95" s="5"/>
      <c r="H95" s="5"/>
    </row>
    <row r="96" spans="2:8" ht="16.5" thickTop="1" thickBot="1">
      <c r="B96" s="5"/>
      <c r="C96" s="5"/>
      <c r="D96" s="5"/>
      <c r="E96" s="5"/>
      <c r="F96" s="5"/>
      <c r="G96" s="5"/>
      <c r="H96" s="5"/>
    </row>
    <row r="97" spans="2:8" ht="16.5" thickTop="1" thickBot="1">
      <c r="B97" s="5"/>
      <c r="C97" s="5"/>
      <c r="D97" s="5"/>
      <c r="E97" s="5"/>
      <c r="F97" s="5"/>
      <c r="G97" s="5"/>
      <c r="H97" s="5"/>
    </row>
    <row r="98" spans="2:8" ht="16.5" thickTop="1" thickBot="1">
      <c r="B98" s="5"/>
      <c r="C98" s="5"/>
      <c r="D98" s="5"/>
      <c r="E98" s="5"/>
      <c r="F98" s="5"/>
      <c r="G98" s="5"/>
      <c r="H98" s="5"/>
    </row>
    <row r="99" spans="2:8" ht="16.5" thickTop="1" thickBot="1">
      <c r="B99" s="5"/>
      <c r="C99" s="5"/>
      <c r="D99" s="5"/>
      <c r="E99" s="5"/>
      <c r="F99" s="5"/>
      <c r="G99" s="5"/>
      <c r="H99" s="5"/>
    </row>
    <row r="100" spans="2:8" ht="16.5" thickTop="1" thickBot="1">
      <c r="B100" s="5"/>
      <c r="C100" s="5"/>
      <c r="D100" s="5"/>
      <c r="E100" s="5"/>
      <c r="F100" s="5"/>
      <c r="G100" s="5"/>
      <c r="H100" s="5"/>
    </row>
    <row r="101" spans="2:8" ht="15" customHeight="1" thickTop="1" thickBot="1">
      <c r="B101" s="5"/>
      <c r="C101" s="5"/>
      <c r="D101" s="5"/>
      <c r="E101" s="5"/>
      <c r="F101" s="5"/>
      <c r="G101" s="5"/>
      <c r="H101" s="5"/>
    </row>
    <row r="102" spans="2:8" ht="16.5" thickTop="1" thickBot="1">
      <c r="B102" s="5"/>
      <c r="C102" s="5"/>
      <c r="D102" s="5"/>
      <c r="E102" s="5"/>
      <c r="F102" s="5"/>
      <c r="G102" s="5"/>
      <c r="H102" s="5"/>
    </row>
    <row r="103" spans="2:8" ht="16.5" thickTop="1" thickBot="1">
      <c r="B103" s="5"/>
      <c r="C103" s="5"/>
      <c r="D103" s="5"/>
      <c r="E103" s="5"/>
      <c r="F103" s="5"/>
      <c r="G103" s="5"/>
      <c r="H103" s="5"/>
    </row>
    <row r="104" spans="2:8" ht="16.5" thickTop="1" thickBot="1">
      <c r="B104" s="5"/>
      <c r="C104" s="5"/>
      <c r="D104" s="5"/>
      <c r="E104" s="5"/>
      <c r="F104" s="5"/>
      <c r="G104" s="5"/>
      <c r="H104" s="5"/>
    </row>
    <row r="105" spans="2:8" ht="16.5" thickTop="1" thickBot="1">
      <c r="B105" s="5"/>
      <c r="C105" s="5"/>
      <c r="D105" s="5"/>
      <c r="E105" s="5"/>
      <c r="F105" s="5"/>
      <c r="G105" s="5"/>
      <c r="H105" s="5"/>
    </row>
    <row r="106" spans="2:8" ht="16.5" thickTop="1" thickBot="1">
      <c r="B106" s="5"/>
      <c r="C106" s="5"/>
      <c r="D106" s="5"/>
      <c r="E106" s="5"/>
      <c r="F106" s="5"/>
      <c r="G106" s="5"/>
      <c r="H106" s="5"/>
    </row>
    <row r="107" spans="2:8" ht="16.5" thickTop="1" thickBot="1">
      <c r="B107" s="5"/>
      <c r="C107" s="5"/>
      <c r="D107" s="5"/>
      <c r="E107" s="5"/>
      <c r="F107" s="5"/>
      <c r="G107" s="5"/>
      <c r="H107" s="5"/>
    </row>
    <row r="108" spans="2:8" ht="16.5" thickTop="1" thickBot="1">
      <c r="B108" s="5"/>
      <c r="C108" s="5"/>
      <c r="D108" s="5"/>
      <c r="E108" s="5"/>
      <c r="F108" s="5"/>
      <c r="G108" s="5"/>
      <c r="H108" s="5"/>
    </row>
    <row r="109" spans="2:8" ht="16.5" thickTop="1" thickBot="1">
      <c r="B109" s="5"/>
      <c r="C109" s="5"/>
      <c r="D109" s="5"/>
      <c r="E109" s="5"/>
      <c r="F109" s="5"/>
      <c r="G109" s="5"/>
      <c r="H109" s="5"/>
    </row>
    <row r="110" spans="2:8" ht="16.5" thickTop="1" thickBot="1">
      <c r="B110" s="5"/>
      <c r="C110" s="5"/>
      <c r="D110" s="5"/>
      <c r="E110" s="5"/>
      <c r="F110" s="5"/>
      <c r="G110" s="5"/>
      <c r="H110" s="5"/>
    </row>
    <row r="111" spans="2:8" ht="16.5" thickTop="1" thickBot="1">
      <c r="B111" s="5"/>
      <c r="C111" s="5"/>
      <c r="D111" s="5"/>
      <c r="E111" s="5"/>
      <c r="F111" s="5"/>
      <c r="G111" s="5"/>
      <c r="H111" s="5"/>
    </row>
    <row r="112" spans="2:8" ht="16.5" thickTop="1" thickBot="1">
      <c r="B112" s="5"/>
      <c r="C112" s="5"/>
      <c r="D112" s="5"/>
      <c r="E112" s="5"/>
      <c r="F112" s="5"/>
      <c r="G112" s="5"/>
      <c r="H112" s="5"/>
    </row>
    <row r="113" spans="2:8" ht="16.5" thickTop="1" thickBot="1">
      <c r="B113" s="5"/>
      <c r="C113" s="5"/>
      <c r="D113" s="5"/>
      <c r="E113" s="5"/>
      <c r="F113" s="5"/>
      <c r="G113" s="5"/>
      <c r="H113" s="5"/>
    </row>
    <row r="114" spans="2:8" ht="16.5" thickTop="1" thickBot="1">
      <c r="B114" s="5"/>
      <c r="C114" s="5"/>
      <c r="D114" s="5"/>
      <c r="E114" s="5"/>
      <c r="F114" s="5"/>
      <c r="G114" s="5"/>
      <c r="H114" s="5"/>
    </row>
    <row r="115" spans="2:8" ht="16.5" thickTop="1" thickBot="1">
      <c r="B115" s="5"/>
      <c r="C115" s="5"/>
      <c r="D115" s="5"/>
      <c r="E115" s="5"/>
      <c r="F115" s="5"/>
      <c r="G115" s="5"/>
      <c r="H115" s="5"/>
    </row>
    <row r="116" spans="2:8" ht="16.5" thickTop="1" thickBot="1">
      <c r="B116" s="5"/>
      <c r="C116" s="5"/>
      <c r="D116" s="5"/>
      <c r="E116" s="5"/>
      <c r="F116" s="5"/>
      <c r="G116" s="5"/>
      <c r="H116" s="5"/>
    </row>
    <row r="117" spans="2:8" ht="16.5" thickTop="1" thickBot="1">
      <c r="B117" s="5"/>
      <c r="C117" s="5"/>
      <c r="D117" s="5"/>
      <c r="E117" s="5"/>
      <c r="F117" s="5"/>
      <c r="G117" s="5"/>
      <c r="H117" s="5"/>
    </row>
    <row r="118" spans="2:8" ht="16.5" thickTop="1" thickBot="1">
      <c r="B118" s="5"/>
      <c r="C118" s="5"/>
      <c r="D118" s="5"/>
      <c r="E118" s="5"/>
      <c r="F118" s="5"/>
      <c r="G118" s="5"/>
      <c r="H118" s="5"/>
    </row>
    <row r="119" spans="2:8" ht="16.5" thickTop="1" thickBot="1">
      <c r="B119" s="5"/>
      <c r="C119" s="5"/>
      <c r="D119" s="5"/>
      <c r="E119" s="5"/>
      <c r="F119" s="5"/>
      <c r="G119" s="5"/>
      <c r="H119" s="5"/>
    </row>
    <row r="120" spans="2:8" ht="16.5" thickTop="1" thickBot="1">
      <c r="B120" s="5"/>
      <c r="C120" s="5"/>
      <c r="D120" s="5"/>
      <c r="E120" s="5"/>
      <c r="F120" s="5"/>
      <c r="G120" s="5"/>
      <c r="H120" s="5"/>
    </row>
    <row r="121" spans="2:8" ht="16.5" thickTop="1" thickBot="1">
      <c r="B121" s="5"/>
      <c r="C121" s="5"/>
      <c r="D121" s="5"/>
      <c r="E121" s="5"/>
      <c r="F121" s="5"/>
      <c r="G121" s="5"/>
      <c r="H121" s="5"/>
    </row>
    <row r="122" spans="2:8" ht="16.5" thickTop="1" thickBot="1">
      <c r="B122" s="5"/>
      <c r="C122" s="5"/>
      <c r="D122" s="5"/>
      <c r="E122" s="5"/>
      <c r="F122" s="5"/>
      <c r="G122" s="5"/>
      <c r="H122" s="5"/>
    </row>
    <row r="123" spans="2:8" ht="16.5" thickTop="1" thickBot="1">
      <c r="B123" s="5"/>
      <c r="C123" s="5"/>
      <c r="D123" s="5"/>
      <c r="E123" s="5"/>
      <c r="F123" s="5"/>
      <c r="G123" s="5"/>
      <c r="H123" s="5"/>
    </row>
    <row r="124" spans="2:8" ht="16.5" thickTop="1" thickBot="1">
      <c r="B124" s="5"/>
      <c r="C124" s="5"/>
      <c r="D124" s="5"/>
      <c r="E124" s="5"/>
      <c r="F124" s="5"/>
      <c r="G124" s="5"/>
      <c r="H124" s="5"/>
    </row>
    <row r="125" spans="2:8" ht="16.5" thickTop="1" thickBot="1">
      <c r="B125" s="5"/>
      <c r="C125" s="5"/>
      <c r="D125" s="5"/>
      <c r="E125" s="5"/>
      <c r="F125" s="5"/>
      <c r="G125" s="5"/>
      <c r="H125" s="5"/>
    </row>
    <row r="126" spans="2:8" ht="16.5" thickTop="1" thickBot="1">
      <c r="B126" s="5"/>
      <c r="C126" s="5"/>
      <c r="D126" s="5"/>
      <c r="E126" s="5"/>
      <c r="F126" s="5"/>
      <c r="G126" s="5"/>
      <c r="H126" s="5"/>
    </row>
    <row r="127" spans="2:8" ht="16.5" thickTop="1" thickBot="1">
      <c r="B127" s="5"/>
      <c r="C127" s="5"/>
      <c r="D127" s="5"/>
      <c r="E127" s="5"/>
      <c r="F127" s="5"/>
      <c r="G127" s="5"/>
      <c r="H127" s="5"/>
    </row>
    <row r="128" spans="2:8" ht="16.5" thickTop="1" thickBot="1">
      <c r="B128" s="5"/>
      <c r="C128" s="5"/>
      <c r="D128" s="5"/>
      <c r="E128" s="5"/>
      <c r="F128" s="5"/>
      <c r="G128" s="5"/>
      <c r="H128" s="5"/>
    </row>
    <row r="129" spans="2:8" ht="16.5" thickTop="1" thickBot="1">
      <c r="B129" s="5"/>
      <c r="C129" s="5"/>
      <c r="D129" s="5"/>
      <c r="E129" s="5"/>
      <c r="F129" s="5"/>
      <c r="G129" s="5"/>
      <c r="H129" s="5"/>
    </row>
    <row r="130" spans="2:8" ht="16.5" thickTop="1" thickBot="1">
      <c r="B130" s="5"/>
      <c r="C130" s="5"/>
      <c r="D130" s="5"/>
      <c r="E130" s="5"/>
      <c r="F130" s="5"/>
      <c r="G130" s="5"/>
      <c r="H130" s="5"/>
    </row>
    <row r="131" spans="2:8" ht="16.5" thickTop="1" thickBot="1">
      <c r="B131" s="5"/>
      <c r="C131" s="5"/>
      <c r="D131" s="5"/>
      <c r="E131" s="5"/>
      <c r="F131" s="5"/>
      <c r="G131" s="5"/>
      <c r="H131" s="5"/>
    </row>
    <row r="132" spans="2:8" ht="16.5" thickTop="1" thickBot="1">
      <c r="B132" s="5"/>
      <c r="C132" s="5"/>
      <c r="D132" s="5"/>
      <c r="E132" s="5"/>
      <c r="F132" s="5"/>
      <c r="G132" s="5"/>
      <c r="H132" s="5"/>
    </row>
    <row r="133" spans="2:8" ht="16.5" thickTop="1" thickBot="1">
      <c r="B133" s="5"/>
      <c r="C133" s="5"/>
      <c r="D133" s="5"/>
      <c r="E133" s="5"/>
      <c r="F133" s="5"/>
      <c r="G133" s="5"/>
      <c r="H133" s="5"/>
    </row>
    <row r="134" spans="2:8" ht="16.5" thickTop="1" thickBot="1">
      <c r="B134" s="5"/>
      <c r="C134" s="5"/>
      <c r="D134" s="5"/>
      <c r="E134" s="5"/>
      <c r="F134" s="5"/>
      <c r="G134" s="5"/>
      <c r="H134" s="5"/>
    </row>
    <row r="135" spans="2:8" ht="16.5" thickTop="1" thickBot="1">
      <c r="B135" s="5"/>
      <c r="C135" s="5"/>
      <c r="D135" s="5"/>
      <c r="E135" s="5"/>
      <c r="F135" s="5"/>
      <c r="G135" s="5"/>
      <c r="H135" s="5"/>
    </row>
    <row r="136" spans="2:8" ht="16.5" thickTop="1" thickBot="1">
      <c r="B136" s="5"/>
      <c r="C136" s="5"/>
      <c r="D136" s="5"/>
      <c r="E136" s="5"/>
      <c r="F136" s="5"/>
      <c r="G136" s="5"/>
      <c r="H136" s="5"/>
    </row>
    <row r="137" spans="2:8" ht="16.5" thickTop="1" thickBot="1">
      <c r="B137" s="5"/>
      <c r="C137" s="5"/>
      <c r="D137" s="5"/>
      <c r="E137" s="5"/>
      <c r="F137" s="5"/>
      <c r="G137" s="5"/>
      <c r="H137" s="5"/>
    </row>
    <row r="138" spans="2:8" ht="16.5" thickTop="1" thickBot="1">
      <c r="B138" s="5"/>
      <c r="C138" s="5"/>
      <c r="D138" s="5"/>
      <c r="E138" s="5"/>
      <c r="F138" s="5"/>
      <c r="G138" s="5"/>
      <c r="H138" s="5"/>
    </row>
    <row r="139" spans="2:8" ht="16.5" thickTop="1" thickBot="1">
      <c r="B139" s="5"/>
      <c r="C139" s="5"/>
      <c r="D139" s="5"/>
      <c r="E139" s="5"/>
      <c r="F139" s="5"/>
      <c r="G139" s="5"/>
      <c r="H139" s="5"/>
    </row>
    <row r="140" spans="2:8" ht="16.5" thickTop="1" thickBot="1">
      <c r="B140" s="5"/>
      <c r="C140" s="5"/>
      <c r="D140" s="5"/>
      <c r="E140" s="5"/>
      <c r="F140" s="5"/>
      <c r="G140" s="5"/>
      <c r="H140" s="5"/>
    </row>
    <row r="141" spans="2:8" ht="16.5" thickTop="1" thickBot="1">
      <c r="B141" s="5"/>
      <c r="C141" s="5"/>
      <c r="D141" s="5"/>
      <c r="E141" s="5"/>
      <c r="F141" s="5"/>
      <c r="G141" s="5"/>
      <c r="H141" s="5"/>
    </row>
    <row r="142" spans="2:8" ht="16.5" thickTop="1" thickBot="1">
      <c r="B142" s="5"/>
      <c r="C142" s="5"/>
      <c r="D142" s="5"/>
      <c r="E142" s="5"/>
      <c r="F142" s="5"/>
      <c r="G142" s="5"/>
      <c r="H142" s="5"/>
    </row>
    <row r="143" spans="2:8" ht="16.5" thickTop="1" thickBot="1">
      <c r="B143" s="5"/>
      <c r="C143" s="5"/>
      <c r="D143" s="5"/>
      <c r="E143" s="5"/>
      <c r="F143" s="5"/>
      <c r="G143" s="5"/>
      <c r="H143" s="5"/>
    </row>
    <row r="144" spans="2:8" ht="16.5" thickTop="1" thickBot="1">
      <c r="B144" s="5"/>
      <c r="C144" s="5"/>
      <c r="D144" s="5"/>
      <c r="E144" s="5"/>
      <c r="F144" s="5"/>
      <c r="G144" s="5"/>
      <c r="H144" s="5"/>
    </row>
    <row r="145" spans="2:8" ht="16.5" thickTop="1" thickBot="1">
      <c r="B145" s="5"/>
      <c r="C145" s="5"/>
      <c r="D145" s="5"/>
      <c r="E145" s="5"/>
      <c r="F145" s="5"/>
      <c r="G145" s="5"/>
      <c r="H145" s="5"/>
    </row>
    <row r="146" spans="2:8" ht="16.5" thickTop="1" thickBot="1">
      <c r="B146" s="5"/>
      <c r="C146" s="5"/>
      <c r="D146" s="5"/>
      <c r="E146" s="5"/>
      <c r="F146" s="5"/>
      <c r="G146" s="5"/>
      <c r="H146" s="5"/>
    </row>
    <row r="147" spans="2:8" ht="16.5" thickTop="1" thickBot="1">
      <c r="B147" s="5"/>
      <c r="C147" s="5"/>
      <c r="D147" s="5"/>
      <c r="E147" s="5"/>
      <c r="F147" s="5"/>
      <c r="G147" s="5"/>
      <c r="H147" s="5"/>
    </row>
    <row r="148" spans="2:8" ht="16.5" thickTop="1" thickBot="1">
      <c r="B148" s="5"/>
      <c r="C148" s="5"/>
      <c r="D148" s="5"/>
      <c r="E148" s="5"/>
      <c r="F148" s="5"/>
      <c r="G148" s="5"/>
      <c r="H148" s="5"/>
    </row>
    <row r="149" spans="2:8" ht="16.5" thickTop="1" thickBot="1">
      <c r="B149" s="5"/>
      <c r="C149" s="5"/>
      <c r="D149" s="5"/>
      <c r="E149" s="5"/>
      <c r="F149" s="5"/>
      <c r="G149" s="5"/>
      <c r="H149" s="5"/>
    </row>
    <row r="150" spans="2:8" ht="16.5" thickTop="1" thickBot="1">
      <c r="B150" s="5"/>
      <c r="C150" s="5"/>
      <c r="D150" s="5"/>
      <c r="E150" s="5"/>
      <c r="F150" s="5"/>
      <c r="G150" s="5"/>
      <c r="H150" s="5"/>
    </row>
    <row r="151" spans="2:8" ht="16.5" thickTop="1" thickBot="1">
      <c r="B151" s="5"/>
      <c r="C151" s="5"/>
      <c r="D151" s="5"/>
      <c r="E151" s="5"/>
      <c r="F151" s="5"/>
      <c r="G151" s="5"/>
      <c r="H151" s="5"/>
    </row>
    <row r="152" spans="2:8" ht="16.5" thickTop="1" thickBot="1">
      <c r="B152" s="5"/>
      <c r="C152" s="5"/>
      <c r="D152" s="5"/>
      <c r="E152" s="5"/>
      <c r="F152" s="5"/>
      <c r="G152" s="5"/>
      <c r="H152" s="5"/>
    </row>
    <row r="153" spans="2:8" ht="16.5" thickTop="1" thickBot="1">
      <c r="B153" s="5"/>
      <c r="C153" s="5"/>
      <c r="D153" s="5"/>
      <c r="E153" s="5"/>
      <c r="F153" s="5"/>
      <c r="G153" s="5"/>
      <c r="H153" s="5"/>
    </row>
    <row r="154" spans="2:8" ht="16.5" thickTop="1" thickBot="1">
      <c r="B154" s="5"/>
      <c r="C154" s="5"/>
      <c r="D154" s="5"/>
      <c r="E154" s="5"/>
      <c r="F154" s="5"/>
      <c r="G154" s="5"/>
      <c r="H154" s="5"/>
    </row>
    <row r="155" spans="2:8" ht="16.5" thickTop="1" thickBot="1">
      <c r="B155" s="5"/>
      <c r="C155" s="5"/>
      <c r="D155" s="5"/>
      <c r="E155" s="5"/>
      <c r="F155" s="5"/>
      <c r="G155" s="5"/>
      <c r="H155" s="5"/>
    </row>
    <row r="156" spans="2:8" ht="16.5" thickTop="1" thickBot="1">
      <c r="B156" s="5"/>
      <c r="C156" s="5"/>
      <c r="D156" s="5"/>
      <c r="E156" s="5"/>
      <c r="F156" s="5"/>
      <c r="G156" s="5"/>
      <c r="H156" s="5"/>
    </row>
    <row r="157" spans="2:8" ht="16.5" thickTop="1" thickBot="1">
      <c r="B157" s="5"/>
      <c r="C157" s="5"/>
      <c r="D157" s="5"/>
      <c r="E157" s="5"/>
      <c r="F157" s="5"/>
      <c r="G157" s="5"/>
      <c r="H157" s="5"/>
    </row>
    <row r="158" spans="2:8" ht="16.5" thickTop="1" thickBot="1">
      <c r="B158" s="5"/>
      <c r="C158" s="5"/>
      <c r="D158" s="5"/>
      <c r="E158" s="5"/>
      <c r="F158" s="5"/>
      <c r="G158" s="5"/>
      <c r="H158" s="5"/>
    </row>
    <row r="159" spans="2:8" ht="16.5" thickTop="1" thickBot="1">
      <c r="B159" s="5"/>
      <c r="C159" s="5"/>
      <c r="D159" s="5"/>
      <c r="E159" s="5"/>
      <c r="F159" s="5"/>
      <c r="G159" s="5"/>
      <c r="H159" s="5"/>
    </row>
    <row r="160" spans="2:8" ht="16.5" thickTop="1" thickBot="1">
      <c r="B160" s="5"/>
      <c r="C160" s="5"/>
      <c r="D160" s="5"/>
      <c r="E160" s="5"/>
      <c r="F160" s="5"/>
      <c r="G160" s="5"/>
      <c r="H160" s="5"/>
    </row>
    <row r="161" spans="2:8" ht="16.5" thickTop="1" thickBot="1">
      <c r="B161" s="5"/>
      <c r="C161" s="5"/>
      <c r="D161" s="5"/>
      <c r="E161" s="5"/>
      <c r="F161" s="5"/>
      <c r="G161" s="5"/>
      <c r="H161" s="5"/>
    </row>
    <row r="162" spans="2:8" ht="16.5" thickTop="1" thickBot="1">
      <c r="B162" s="5"/>
      <c r="C162" s="5"/>
      <c r="D162" s="5"/>
      <c r="E162" s="5"/>
      <c r="F162" s="5"/>
      <c r="G162" s="5"/>
      <c r="H162" s="5"/>
    </row>
    <row r="163" spans="2:8" ht="16.5" thickTop="1" thickBot="1">
      <c r="B163" s="5"/>
      <c r="C163" s="5"/>
      <c r="D163" s="5"/>
      <c r="E163" s="5"/>
      <c r="F163" s="5"/>
      <c r="G163" s="5"/>
      <c r="H163" s="5"/>
    </row>
    <row r="164" spans="2:8" ht="16.5" thickTop="1" thickBot="1">
      <c r="B164" s="5"/>
      <c r="C164" s="5"/>
      <c r="D164" s="5"/>
      <c r="E164" s="5"/>
      <c r="F164" s="5"/>
      <c r="G164" s="5"/>
      <c r="H164" s="5"/>
    </row>
    <row r="165" spans="2:8" ht="16.5" thickTop="1" thickBot="1">
      <c r="B165" s="5"/>
      <c r="C165" s="5"/>
      <c r="D165" s="5"/>
      <c r="E165" s="5"/>
      <c r="F165" s="5"/>
      <c r="G165" s="5"/>
      <c r="H165" s="5"/>
    </row>
    <row r="166" spans="2:8" ht="16.5" thickTop="1" thickBot="1">
      <c r="B166" s="5"/>
      <c r="C166" s="5"/>
      <c r="D166" s="5"/>
      <c r="E166" s="5"/>
      <c r="F166" s="5"/>
      <c r="G166" s="5"/>
      <c r="H166" s="5"/>
    </row>
    <row r="167" spans="2:8" ht="16.5" thickTop="1" thickBot="1">
      <c r="B167" s="5"/>
      <c r="C167" s="5"/>
      <c r="D167" s="5"/>
      <c r="E167" s="5"/>
      <c r="F167" s="5"/>
      <c r="G167" s="5"/>
      <c r="H167" s="5"/>
    </row>
    <row r="168" spans="2:8" ht="16.5" thickTop="1" thickBot="1">
      <c r="B168" s="5"/>
      <c r="C168" s="5"/>
      <c r="D168" s="5"/>
      <c r="E168" s="5"/>
      <c r="F168" s="5"/>
      <c r="G168" s="5"/>
      <c r="H168" s="5"/>
    </row>
    <row r="169" spans="2:8" ht="16.5" thickTop="1" thickBot="1">
      <c r="B169" s="5"/>
      <c r="C169" s="5"/>
      <c r="D169" s="5"/>
      <c r="E169" s="5"/>
      <c r="F169" s="5"/>
      <c r="G169" s="5"/>
      <c r="H169" s="5"/>
    </row>
    <row r="170" spans="2:8" ht="16.5" thickTop="1" thickBot="1">
      <c r="B170" s="5"/>
      <c r="C170" s="5"/>
      <c r="D170" s="5"/>
      <c r="E170" s="5"/>
      <c r="F170" s="5"/>
      <c r="G170" s="5"/>
      <c r="H170" s="5"/>
    </row>
    <row r="171" spans="2:8" ht="16.5" thickTop="1" thickBot="1">
      <c r="B171" s="5"/>
      <c r="C171" s="5"/>
      <c r="D171" s="5"/>
      <c r="E171" s="5"/>
      <c r="F171" s="5"/>
      <c r="G171" s="5"/>
      <c r="H171" s="5"/>
    </row>
    <row r="172" spans="2:8" ht="16.5" thickTop="1" thickBot="1">
      <c r="B172" s="5"/>
      <c r="C172" s="5"/>
      <c r="D172" s="5"/>
      <c r="E172" s="5"/>
      <c r="F172" s="5"/>
      <c r="G172" s="5"/>
      <c r="H172" s="5"/>
    </row>
    <row r="173" spans="2:8" ht="16.5" thickTop="1" thickBot="1">
      <c r="B173" s="5"/>
      <c r="C173" s="5"/>
      <c r="D173" s="5"/>
      <c r="E173" s="5"/>
      <c r="F173" s="5"/>
      <c r="G173" s="5"/>
      <c r="H173" s="5"/>
    </row>
    <row r="174" spans="2:8" ht="16.5" thickTop="1" thickBot="1">
      <c r="B174" s="5"/>
      <c r="C174" s="5"/>
      <c r="D174" s="5"/>
      <c r="E174" s="5"/>
      <c r="F174" s="5"/>
      <c r="G174" s="5"/>
      <c r="H174" s="5"/>
    </row>
    <row r="175" spans="2:8" ht="16.5" thickTop="1" thickBot="1">
      <c r="B175" s="5"/>
      <c r="C175" s="5"/>
      <c r="D175" s="5"/>
      <c r="E175" s="5"/>
      <c r="F175" s="5"/>
      <c r="G175" s="5"/>
      <c r="H175" s="5"/>
    </row>
    <row r="176" spans="2:8" ht="16.5" thickTop="1" thickBot="1">
      <c r="B176" s="5"/>
      <c r="C176" s="5"/>
      <c r="D176" s="5"/>
      <c r="E176" s="5"/>
      <c r="F176" s="5"/>
      <c r="G176" s="5"/>
      <c r="H176" s="5"/>
    </row>
    <row r="177" spans="2:8" ht="16.5" thickTop="1" thickBot="1">
      <c r="B177" s="5"/>
      <c r="C177" s="5"/>
      <c r="D177" s="5"/>
      <c r="E177" s="5"/>
      <c r="F177" s="5"/>
      <c r="G177" s="5"/>
      <c r="H177" s="5"/>
    </row>
    <row r="178" spans="2:8" ht="16.5" thickTop="1" thickBot="1">
      <c r="B178" s="5"/>
      <c r="C178" s="5"/>
      <c r="D178" s="5"/>
      <c r="E178" s="5"/>
      <c r="F178" s="5"/>
      <c r="G178" s="5"/>
      <c r="H178" s="5"/>
    </row>
    <row r="179" spans="2:8" ht="16.5" thickTop="1" thickBot="1">
      <c r="B179" s="5"/>
      <c r="C179" s="5"/>
      <c r="D179" s="5"/>
      <c r="E179" s="5"/>
      <c r="F179" s="5"/>
      <c r="G179" s="5"/>
      <c r="H179" s="5"/>
    </row>
    <row r="180" spans="2:8" ht="16.5" thickTop="1" thickBot="1">
      <c r="B180" s="5"/>
      <c r="C180" s="5"/>
      <c r="D180" s="5"/>
      <c r="E180" s="5"/>
      <c r="F180" s="5"/>
      <c r="G180" s="5"/>
      <c r="H180" s="5"/>
    </row>
    <row r="181" spans="2:8" ht="16.5" thickTop="1" thickBot="1">
      <c r="B181" s="5"/>
      <c r="C181" s="5"/>
      <c r="D181" s="5"/>
      <c r="E181" s="5"/>
      <c r="F181" s="5"/>
      <c r="G181" s="5"/>
      <c r="H181" s="5"/>
    </row>
    <row r="182" spans="2:8" ht="16.5" thickTop="1" thickBot="1">
      <c r="B182" s="5"/>
      <c r="C182" s="5"/>
      <c r="D182" s="5"/>
      <c r="E182" s="5"/>
      <c r="F182" s="5"/>
      <c r="G182" s="5"/>
      <c r="H182" s="5"/>
    </row>
    <row r="183" spans="2:8" ht="16.5" thickTop="1" thickBot="1">
      <c r="B183" s="5"/>
      <c r="C183" s="5"/>
      <c r="D183" s="5"/>
      <c r="E183" s="5"/>
      <c r="F183" s="5"/>
      <c r="G183" s="5"/>
      <c r="H183" s="5"/>
    </row>
    <row r="184" spans="2:8" ht="16.5" thickTop="1" thickBot="1">
      <c r="B184" s="5"/>
      <c r="C184" s="5"/>
      <c r="D184" s="5"/>
      <c r="E184" s="5"/>
      <c r="F184" s="5"/>
      <c r="G184" s="5"/>
      <c r="H184" s="5"/>
    </row>
    <row r="185" spans="2:8" ht="16.5" thickTop="1" thickBot="1">
      <c r="B185" s="5"/>
      <c r="C185" s="5"/>
      <c r="D185" s="5"/>
      <c r="E185" s="5"/>
      <c r="F185" s="5"/>
      <c r="G185" s="5"/>
      <c r="H185" s="5"/>
    </row>
    <row r="186" spans="2:8" ht="16.5" thickTop="1" thickBot="1">
      <c r="B186" s="5"/>
      <c r="C186" s="5"/>
      <c r="D186" s="5"/>
      <c r="E186" s="5"/>
      <c r="F186" s="5"/>
      <c r="G186" s="5"/>
      <c r="H186" s="5"/>
    </row>
    <row r="187" spans="2:8" ht="16.5" thickTop="1" thickBot="1">
      <c r="B187" s="5"/>
      <c r="C187" s="5"/>
      <c r="D187" s="5"/>
      <c r="E187" s="5"/>
      <c r="F187" s="5"/>
      <c r="G187" s="5"/>
      <c r="H187" s="5"/>
    </row>
    <row r="188" spans="2:8" ht="16.5" thickTop="1" thickBot="1">
      <c r="B188" s="5"/>
      <c r="C188" s="5"/>
      <c r="D188" s="5"/>
      <c r="E188" s="5"/>
      <c r="F188" s="5"/>
      <c r="G188" s="5"/>
      <c r="H188" s="5"/>
    </row>
    <row r="189" spans="2:8" ht="16.5" thickTop="1" thickBot="1">
      <c r="B189" s="5"/>
      <c r="C189" s="5"/>
      <c r="D189" s="5"/>
      <c r="E189" s="5"/>
      <c r="F189" s="5"/>
      <c r="G189" s="5"/>
      <c r="H189" s="5"/>
    </row>
    <row r="190" spans="2:8" ht="16.5" thickTop="1" thickBot="1">
      <c r="B190" s="5"/>
      <c r="C190" s="5"/>
      <c r="D190" s="5"/>
      <c r="E190" s="5"/>
      <c r="F190" s="5"/>
      <c r="G190" s="5"/>
      <c r="H190" s="5"/>
    </row>
    <row r="191" spans="2:8" ht="16.5" thickTop="1" thickBot="1">
      <c r="B191" s="5"/>
      <c r="C191" s="5"/>
      <c r="D191" s="5"/>
      <c r="E191" s="5"/>
      <c r="F191" s="5"/>
      <c r="G191" s="5"/>
      <c r="H191" s="5"/>
    </row>
    <row r="192" spans="2:8" ht="16.5" thickTop="1" thickBot="1">
      <c r="B192" s="5"/>
      <c r="C192" s="5"/>
      <c r="D192" s="5"/>
      <c r="E192" s="5"/>
      <c r="F192" s="5"/>
      <c r="G192" s="5"/>
      <c r="H192" s="5"/>
    </row>
    <row r="193" spans="2:8" ht="16.5" thickTop="1" thickBot="1">
      <c r="B193" s="5"/>
      <c r="C193" s="5"/>
      <c r="D193" s="5"/>
      <c r="E193" s="5"/>
      <c r="F193" s="5"/>
      <c r="G193" s="5"/>
      <c r="H193" s="5"/>
    </row>
    <row r="194" spans="2:8" ht="16.5" thickTop="1" thickBot="1">
      <c r="B194" s="5"/>
      <c r="C194" s="5"/>
      <c r="D194" s="5"/>
      <c r="E194" s="5"/>
      <c r="F194" s="5"/>
      <c r="G194" s="5"/>
      <c r="H194" s="5"/>
    </row>
    <row r="195" spans="2:8" ht="16.5" thickTop="1" thickBot="1">
      <c r="B195" s="5"/>
      <c r="C195" s="5"/>
      <c r="D195" s="5"/>
      <c r="E195" s="5"/>
      <c r="F195" s="5"/>
      <c r="G195" s="5"/>
      <c r="H195" s="5"/>
    </row>
    <row r="196" spans="2:8" ht="16.5" thickTop="1" thickBot="1">
      <c r="B196" s="5"/>
      <c r="C196" s="5"/>
      <c r="D196" s="5"/>
      <c r="E196" s="5"/>
      <c r="F196" s="5"/>
      <c r="G196" s="5"/>
      <c r="H196" s="5"/>
    </row>
    <row r="197" spans="2:8" ht="16.5" thickTop="1" thickBot="1">
      <c r="B197" s="5"/>
      <c r="C197" s="5"/>
      <c r="D197" s="5"/>
      <c r="E197" s="5"/>
      <c r="F197" s="5"/>
      <c r="G197" s="5"/>
      <c r="H197" s="5"/>
    </row>
    <row r="198" spans="2:8" ht="16.5" thickTop="1" thickBot="1">
      <c r="B198" s="5"/>
      <c r="C198" s="5"/>
      <c r="D198" s="5"/>
      <c r="E198" s="5"/>
      <c r="F198" s="5"/>
      <c r="G198" s="5"/>
      <c r="H198" s="5"/>
    </row>
    <row r="199" spans="2:8" ht="16.5" thickTop="1" thickBot="1">
      <c r="B199" s="5"/>
      <c r="C199" s="5"/>
      <c r="D199" s="5"/>
      <c r="E199" s="5"/>
      <c r="F199" s="5"/>
      <c r="G199" s="5"/>
      <c r="H199" s="5"/>
    </row>
    <row r="200" spans="2:8" ht="16.5" thickTop="1" thickBot="1">
      <c r="B200" s="5"/>
      <c r="C200" s="5"/>
      <c r="D200" s="5"/>
      <c r="E200" s="5"/>
      <c r="F200" s="5"/>
      <c r="G200" s="5"/>
      <c r="H200" s="5"/>
    </row>
    <row r="201" spans="2:8" ht="16.5" thickTop="1" thickBot="1">
      <c r="B201" s="5"/>
      <c r="C201" s="5"/>
      <c r="D201" s="5"/>
      <c r="E201" s="5"/>
      <c r="F201" s="5"/>
      <c r="G201" s="5"/>
      <c r="H201" s="5"/>
    </row>
    <row r="202" spans="2:8" ht="16.5" thickTop="1" thickBot="1">
      <c r="B202" s="5"/>
      <c r="C202" s="5"/>
      <c r="D202" s="5"/>
      <c r="E202" s="5"/>
      <c r="F202" s="5"/>
      <c r="G202" s="5"/>
      <c r="H202" s="5"/>
    </row>
    <row r="203" spans="2:8" ht="16.5" thickTop="1" thickBot="1">
      <c r="B203" s="5"/>
      <c r="C203" s="5"/>
      <c r="D203" s="5"/>
      <c r="E203" s="5"/>
      <c r="F203" s="5"/>
      <c r="G203" s="5"/>
      <c r="H203" s="5"/>
    </row>
    <row r="204" spans="2:8" ht="16.5" thickTop="1" thickBot="1">
      <c r="B204" s="5"/>
      <c r="C204" s="5"/>
      <c r="D204" s="5"/>
      <c r="E204" s="5"/>
      <c r="F204" s="5"/>
      <c r="G204" s="5"/>
      <c r="H204" s="5"/>
    </row>
    <row r="205" spans="2:8" ht="16.5" thickTop="1" thickBot="1">
      <c r="B205" s="5"/>
      <c r="C205" s="5"/>
      <c r="D205" s="5"/>
      <c r="E205" s="5"/>
      <c r="F205" s="5"/>
      <c r="G205" s="5"/>
      <c r="H205" s="5"/>
    </row>
    <row r="206" spans="2:8" ht="16.5" thickTop="1" thickBot="1">
      <c r="B206" s="5"/>
      <c r="C206" s="5"/>
      <c r="D206" s="5"/>
      <c r="E206" s="5"/>
      <c r="F206" s="5"/>
      <c r="G206" s="5"/>
      <c r="H206" s="5"/>
    </row>
    <row r="207" spans="2:8" ht="16.5" thickTop="1" thickBot="1">
      <c r="B207" s="5"/>
      <c r="C207" s="5"/>
      <c r="D207" s="5"/>
      <c r="E207" s="5"/>
      <c r="F207" s="5"/>
      <c r="G207" s="5"/>
      <c r="H207" s="5"/>
    </row>
    <row r="208" spans="2:8" ht="16.5" thickTop="1" thickBot="1">
      <c r="B208" s="5"/>
      <c r="C208" s="5"/>
      <c r="D208" s="5"/>
      <c r="E208" s="5"/>
      <c r="F208" s="5"/>
      <c r="G208" s="5"/>
      <c r="H208" s="5"/>
    </row>
    <row r="209" spans="2:8" ht="16.5" thickTop="1" thickBot="1">
      <c r="B209" s="5"/>
      <c r="C209" s="5"/>
      <c r="D209" s="5"/>
      <c r="E209" s="5"/>
      <c r="F209" s="5"/>
      <c r="G209" s="5"/>
      <c r="H209" s="5"/>
    </row>
    <row r="210" spans="2:8" ht="16.5" thickTop="1" thickBot="1">
      <c r="B210" s="5"/>
      <c r="C210" s="5"/>
      <c r="D210" s="5"/>
      <c r="E210" s="5"/>
      <c r="F210" s="5"/>
      <c r="G210" s="5"/>
      <c r="H210" s="5"/>
    </row>
    <row r="211" spans="2:8" ht="16.5" thickTop="1" thickBot="1">
      <c r="B211" s="5"/>
      <c r="C211" s="5"/>
      <c r="D211" s="5"/>
      <c r="E211" s="5"/>
      <c r="F211" s="5"/>
      <c r="G211" s="5"/>
      <c r="H211" s="5"/>
    </row>
    <row r="212" spans="2:8" ht="16.5" thickTop="1" thickBot="1">
      <c r="B212" s="5"/>
      <c r="C212" s="5"/>
      <c r="D212" s="5"/>
      <c r="E212" s="5"/>
      <c r="F212" s="5"/>
      <c r="G212" s="5"/>
      <c r="H212" s="5"/>
    </row>
    <row r="213" spans="2:8" ht="16.5" thickTop="1" thickBot="1">
      <c r="B213" s="5"/>
      <c r="C213" s="5"/>
      <c r="D213" s="5"/>
      <c r="E213" s="5"/>
      <c r="F213" s="5"/>
      <c r="G213" s="5"/>
      <c r="H213" s="5"/>
    </row>
    <row r="214" spans="2:8" ht="16.5" thickTop="1" thickBot="1">
      <c r="B214" s="5"/>
      <c r="C214" s="5"/>
      <c r="D214" s="5"/>
      <c r="E214" s="5"/>
      <c r="F214" s="5"/>
      <c r="G214" s="5"/>
      <c r="H214" s="5"/>
    </row>
    <row r="215" spans="2:8" ht="16.5" thickTop="1" thickBot="1">
      <c r="B215" s="5"/>
      <c r="C215" s="5"/>
      <c r="D215" s="5"/>
      <c r="E215" s="5"/>
      <c r="F215" s="5"/>
      <c r="G215" s="5"/>
      <c r="H215" s="5"/>
    </row>
    <row r="216" spans="2:8" ht="16.5" thickTop="1" thickBot="1">
      <c r="B216" s="5"/>
      <c r="C216" s="5"/>
      <c r="D216" s="5"/>
      <c r="E216" s="5"/>
      <c r="F216" s="5"/>
      <c r="G216" s="5"/>
      <c r="H216" s="5"/>
    </row>
    <row r="217" spans="2:8" ht="16.5" thickTop="1" thickBot="1">
      <c r="B217" s="5"/>
      <c r="C217" s="5"/>
      <c r="D217" s="5"/>
      <c r="E217" s="5"/>
      <c r="F217" s="5"/>
      <c r="G217" s="5"/>
      <c r="H217" s="5"/>
    </row>
    <row r="218" spans="2:8" ht="16.5" thickTop="1" thickBot="1">
      <c r="B218" s="5"/>
      <c r="C218" s="5"/>
      <c r="D218" s="5"/>
      <c r="E218" s="5"/>
      <c r="F218" s="5"/>
      <c r="G218" s="5"/>
      <c r="H218" s="5"/>
    </row>
    <row r="219" spans="2:8" ht="16.5" thickTop="1" thickBot="1">
      <c r="B219" s="5"/>
      <c r="C219" s="5"/>
      <c r="D219" s="5"/>
      <c r="E219" s="5"/>
      <c r="F219" s="5"/>
      <c r="G219" s="5"/>
      <c r="H219" s="5"/>
    </row>
    <row r="220" spans="2:8" ht="16.5" thickTop="1" thickBot="1">
      <c r="B220" s="5"/>
      <c r="C220" s="5"/>
      <c r="D220" s="5"/>
      <c r="E220" s="5"/>
      <c r="F220" s="5"/>
      <c r="G220" s="5"/>
      <c r="H220" s="5"/>
    </row>
    <row r="221" spans="2:8" ht="16.5" thickTop="1" thickBot="1">
      <c r="B221" s="5"/>
      <c r="C221" s="5"/>
      <c r="D221" s="5"/>
      <c r="E221" s="5"/>
      <c r="F221" s="5"/>
      <c r="G221" s="5"/>
      <c r="H221" s="5"/>
    </row>
    <row r="222" spans="2:8" ht="16.5" thickTop="1" thickBot="1">
      <c r="B222" s="5"/>
      <c r="C222" s="5"/>
      <c r="D222" s="5"/>
      <c r="E222" s="5"/>
      <c r="F222" s="5"/>
      <c r="G222" s="5"/>
      <c r="H222" s="5"/>
    </row>
    <row r="223" spans="2:8" ht="16.5" thickTop="1" thickBot="1">
      <c r="B223" s="5"/>
      <c r="C223" s="5"/>
      <c r="D223" s="5"/>
      <c r="E223" s="5"/>
      <c r="F223" s="5"/>
      <c r="G223" s="5"/>
      <c r="H223" s="5"/>
    </row>
    <row r="224" spans="2:8" ht="16.5" thickTop="1" thickBot="1">
      <c r="B224" s="5"/>
      <c r="C224" s="5"/>
      <c r="D224" s="5"/>
      <c r="E224" s="5"/>
      <c r="F224" s="5"/>
      <c r="G224" s="5"/>
      <c r="H224" s="5"/>
    </row>
    <row r="225" spans="2:8" ht="16.5" thickTop="1" thickBot="1">
      <c r="B225" s="5"/>
      <c r="C225" s="5"/>
      <c r="D225" s="5"/>
      <c r="E225" s="5"/>
      <c r="F225" s="5"/>
      <c r="G225" s="5"/>
      <c r="H225" s="5"/>
    </row>
    <row r="226" spans="2:8" ht="16.5" thickTop="1" thickBot="1">
      <c r="B226" s="5"/>
      <c r="C226" s="5"/>
      <c r="D226" s="5"/>
      <c r="E226" s="5"/>
      <c r="F226" s="5"/>
      <c r="G226" s="5"/>
      <c r="H226" s="5"/>
    </row>
    <row r="227" spans="2:8" ht="16.5" thickTop="1" thickBot="1">
      <c r="B227" s="5"/>
      <c r="C227" s="5"/>
      <c r="D227" s="5"/>
      <c r="E227" s="5"/>
      <c r="F227" s="5"/>
      <c r="G227" s="5"/>
      <c r="H227" s="5"/>
    </row>
    <row r="228" spans="2:8" ht="16.5" thickTop="1" thickBot="1">
      <c r="B228" s="5"/>
      <c r="C228" s="5"/>
      <c r="D228" s="5"/>
      <c r="E228" s="5"/>
      <c r="F228" s="5"/>
      <c r="G228" s="5"/>
      <c r="H228" s="5"/>
    </row>
    <row r="229" spans="2:8" ht="16.5" thickTop="1" thickBot="1">
      <c r="B229" s="5"/>
      <c r="C229" s="5"/>
      <c r="D229" s="5"/>
      <c r="E229" s="5"/>
      <c r="F229" s="5"/>
      <c r="G229" s="5"/>
      <c r="H229" s="5"/>
    </row>
    <row r="230" spans="2:8" ht="16.5" thickTop="1" thickBot="1">
      <c r="B230" s="5"/>
      <c r="C230" s="5"/>
      <c r="D230" s="5"/>
      <c r="E230" s="5"/>
      <c r="F230" s="5"/>
      <c r="G230" s="5"/>
      <c r="H230" s="5"/>
    </row>
    <row r="231" spans="2:8" ht="16.5" thickTop="1" thickBot="1">
      <c r="B231" s="5"/>
      <c r="C231" s="5"/>
      <c r="D231" s="5"/>
      <c r="E231" s="5"/>
      <c r="F231" s="5"/>
      <c r="G231" s="5"/>
      <c r="H231" s="5"/>
    </row>
    <row r="232" spans="2:8" ht="16.5" thickTop="1" thickBot="1">
      <c r="B232" s="5"/>
      <c r="C232" s="5"/>
      <c r="D232" s="5"/>
      <c r="E232" s="5"/>
      <c r="F232" s="5"/>
      <c r="G232" s="5"/>
      <c r="H232" s="5"/>
    </row>
    <row r="233" spans="2:8" ht="16.5" thickTop="1" thickBot="1">
      <c r="B233" s="5"/>
      <c r="C233" s="5"/>
      <c r="D233" s="5"/>
      <c r="E233" s="5"/>
      <c r="F233" s="5"/>
      <c r="G233" s="5"/>
      <c r="H233" s="5"/>
    </row>
    <row r="234" spans="2:8" ht="16.5" thickTop="1" thickBot="1">
      <c r="B234" s="5"/>
      <c r="C234" s="5"/>
      <c r="D234" s="5"/>
      <c r="E234" s="5"/>
      <c r="F234" s="5"/>
      <c r="G234" s="5"/>
      <c r="H234" s="5"/>
    </row>
    <row r="235" spans="2:8" ht="16.5" thickTop="1" thickBot="1">
      <c r="B235" s="5"/>
      <c r="C235" s="5"/>
      <c r="D235" s="5"/>
      <c r="E235" s="5"/>
      <c r="F235" s="5"/>
      <c r="G235" s="5"/>
      <c r="H235" s="5"/>
    </row>
    <row r="236" spans="2:8" ht="16.5" thickTop="1" thickBot="1">
      <c r="B236" s="5"/>
      <c r="C236" s="5"/>
      <c r="D236" s="5"/>
      <c r="E236" s="5"/>
      <c r="F236" s="5"/>
      <c r="G236" s="5"/>
      <c r="H236" s="5"/>
    </row>
    <row r="237" spans="2:8" ht="16.5" thickTop="1" thickBot="1">
      <c r="B237" s="5"/>
      <c r="C237" s="5"/>
      <c r="D237" s="5"/>
      <c r="E237" s="5"/>
      <c r="F237" s="5"/>
      <c r="G237" s="5"/>
      <c r="H237" s="5"/>
    </row>
    <row r="238" spans="2:8" ht="16.5" thickTop="1" thickBot="1">
      <c r="B238" s="5"/>
      <c r="C238" s="5"/>
      <c r="D238" s="5"/>
      <c r="E238" s="5"/>
      <c r="F238" s="5"/>
      <c r="G238" s="5"/>
      <c r="H238" s="5"/>
    </row>
    <row r="239" spans="2:8" ht="16.5" thickTop="1" thickBot="1">
      <c r="B239" s="5"/>
      <c r="C239" s="5"/>
      <c r="D239" s="5"/>
      <c r="E239" s="5"/>
      <c r="F239" s="5"/>
      <c r="G239" s="5"/>
      <c r="H239" s="5"/>
    </row>
    <row r="240" spans="2:8" ht="16.5" thickTop="1" thickBot="1">
      <c r="B240" s="5"/>
      <c r="C240" s="5"/>
      <c r="D240" s="5"/>
      <c r="E240" s="5"/>
      <c r="F240" s="5"/>
      <c r="G240" s="5"/>
      <c r="H240" s="5"/>
    </row>
    <row r="241" spans="2:8" ht="16.5" thickTop="1" thickBot="1">
      <c r="B241" s="6"/>
      <c r="C241" s="6"/>
      <c r="D241" s="6"/>
      <c r="E241" s="6"/>
      <c r="F241" s="6"/>
      <c r="G241" s="6"/>
      <c r="H241" s="6"/>
    </row>
    <row r="242" spans="2:8" ht="16.5" thickTop="1" thickBot="1">
      <c r="B242" s="6"/>
      <c r="C242" s="6"/>
      <c r="D242" s="6"/>
      <c r="E242" s="6"/>
      <c r="F242" s="6"/>
      <c r="G242" s="6"/>
      <c r="H242" s="6"/>
    </row>
    <row r="243" spans="2:8" ht="16.5" thickTop="1" thickBot="1">
      <c r="B243" s="6"/>
      <c r="C243" s="6"/>
      <c r="D243" s="6"/>
      <c r="E243" s="6"/>
      <c r="F243" s="6"/>
      <c r="G243" s="6"/>
      <c r="H243" s="6"/>
    </row>
    <row r="244" spans="2:8" ht="16.5" thickTop="1" thickBot="1">
      <c r="B244" s="6"/>
      <c r="C244" s="6"/>
      <c r="D244" s="6"/>
      <c r="E244" s="6"/>
      <c r="F244" s="6"/>
      <c r="G244" s="6"/>
      <c r="H244" s="6"/>
    </row>
    <row r="245" spans="2:8" ht="16.5" thickTop="1" thickBot="1">
      <c r="B245" s="6"/>
      <c r="C245" s="6"/>
      <c r="D245" s="6"/>
      <c r="E245" s="6"/>
      <c r="F245" s="6"/>
      <c r="G245" s="6"/>
      <c r="H245" s="6"/>
    </row>
    <row r="246" spans="2:8" ht="16.5" thickTop="1" thickBot="1">
      <c r="B246" s="6"/>
      <c r="C246" s="6"/>
      <c r="D246" s="6"/>
      <c r="E246" s="6"/>
      <c r="F246" s="6"/>
      <c r="G246" s="6"/>
      <c r="H246" s="6"/>
    </row>
    <row r="247" spans="2:8" ht="16.5" thickTop="1" thickBot="1">
      <c r="B247" s="6"/>
      <c r="C247" s="6"/>
      <c r="D247" s="6"/>
      <c r="E247" s="6"/>
      <c r="F247" s="6"/>
      <c r="G247" s="6"/>
      <c r="H247" s="6"/>
    </row>
    <row r="248" spans="2:8" ht="16.5" thickTop="1" thickBot="1">
      <c r="B248" s="6"/>
      <c r="C248" s="6"/>
      <c r="D248" s="6"/>
      <c r="E248" s="6"/>
      <c r="F248" s="6"/>
      <c r="G248" s="6"/>
      <c r="H248" s="6"/>
    </row>
    <row r="249" spans="2:8" ht="16.5" thickTop="1" thickBot="1">
      <c r="B249" s="6"/>
      <c r="C249" s="6"/>
      <c r="D249" s="6"/>
      <c r="E249" s="6"/>
      <c r="F249" s="6"/>
      <c r="G249" s="6"/>
      <c r="H249" s="6"/>
    </row>
    <row r="250" spans="2:8" ht="16.5" thickTop="1" thickBot="1">
      <c r="B250" s="6"/>
      <c r="C250" s="6"/>
      <c r="D250" s="6"/>
      <c r="E250" s="6"/>
      <c r="F250" s="6"/>
      <c r="G250" s="6"/>
      <c r="H250" s="6"/>
    </row>
    <row r="251" spans="2:8" ht="16.5" thickTop="1" thickBot="1">
      <c r="B251" s="6"/>
      <c r="C251" s="6"/>
      <c r="D251" s="6"/>
      <c r="E251" s="6"/>
      <c r="F251" s="6"/>
      <c r="G251" s="6"/>
      <c r="H251" s="6"/>
    </row>
    <row r="252" spans="2:8" ht="16.5" thickTop="1" thickBot="1">
      <c r="B252" s="6"/>
      <c r="C252" s="6"/>
      <c r="D252" s="6"/>
      <c r="E252" s="6"/>
      <c r="F252" s="6"/>
      <c r="G252" s="6"/>
      <c r="H252" s="6"/>
    </row>
    <row r="253" spans="2:8" ht="16.5" thickTop="1" thickBot="1">
      <c r="B253" s="6"/>
      <c r="C253" s="6"/>
      <c r="D253" s="6"/>
      <c r="E253" s="6"/>
      <c r="F253" s="6"/>
      <c r="G253" s="6"/>
      <c r="H253" s="6"/>
    </row>
    <row r="254" spans="2:8" ht="16.5" thickTop="1" thickBot="1">
      <c r="B254" s="6"/>
      <c r="C254" s="6"/>
      <c r="D254" s="6"/>
      <c r="E254" s="6"/>
      <c r="F254" s="6"/>
      <c r="G254" s="6"/>
      <c r="H254" s="6"/>
    </row>
    <row r="255" spans="2:8" ht="16.5" thickTop="1" thickBot="1">
      <c r="B255" s="6"/>
      <c r="C255" s="6"/>
      <c r="D255" s="6"/>
      <c r="E255" s="6"/>
      <c r="F255" s="6"/>
      <c r="G255" s="6"/>
      <c r="H255" s="6"/>
    </row>
    <row r="256" spans="2:8" ht="16.5" thickTop="1" thickBot="1">
      <c r="B256" s="6"/>
      <c r="C256" s="6"/>
      <c r="D256" s="6"/>
      <c r="E256" s="6"/>
      <c r="F256" s="6"/>
      <c r="G256" s="6"/>
      <c r="H256" s="6"/>
    </row>
    <row r="257" spans="2:8" ht="16.5" thickTop="1" thickBot="1">
      <c r="B257" s="6"/>
      <c r="C257" s="6"/>
      <c r="D257" s="6"/>
      <c r="E257" s="6"/>
      <c r="F257" s="6"/>
      <c r="G257" s="6"/>
      <c r="H257" s="6"/>
    </row>
    <row r="258" spans="2:8" ht="16.5" thickTop="1" thickBot="1">
      <c r="B258" s="6"/>
      <c r="C258" s="6"/>
      <c r="D258" s="6"/>
      <c r="E258" s="6"/>
      <c r="F258" s="6"/>
      <c r="G258" s="6"/>
      <c r="H258" s="6"/>
    </row>
    <row r="259" spans="2:8" ht="16.5" thickTop="1" thickBot="1">
      <c r="B259" s="6"/>
      <c r="C259" s="6"/>
      <c r="D259" s="6"/>
      <c r="E259" s="6"/>
      <c r="F259" s="6"/>
      <c r="G259" s="6"/>
      <c r="H259" s="6"/>
    </row>
    <row r="260" spans="2:8" ht="16.5" thickTop="1" thickBot="1">
      <c r="B260" s="6"/>
      <c r="C260" s="6"/>
      <c r="D260" s="6"/>
      <c r="E260" s="6"/>
      <c r="F260" s="6"/>
      <c r="G260" s="6"/>
      <c r="H260" s="6"/>
    </row>
    <row r="261" spans="2:8" ht="16.5" thickTop="1" thickBot="1">
      <c r="B261" s="6"/>
      <c r="C261" s="6"/>
      <c r="D261" s="6"/>
      <c r="E261" s="6"/>
      <c r="F261" s="6"/>
      <c r="G261" s="6"/>
      <c r="H261" s="6"/>
    </row>
    <row r="262" spans="2:8" ht="16.5" thickTop="1" thickBot="1">
      <c r="B262" s="6"/>
      <c r="C262" s="6"/>
      <c r="D262" s="6"/>
      <c r="E262" s="6"/>
      <c r="F262" s="6"/>
      <c r="G262" s="6"/>
      <c r="H262" s="6"/>
    </row>
    <row r="263" spans="2:8" ht="16.5" thickTop="1" thickBot="1">
      <c r="B263" s="6"/>
      <c r="C263" s="6"/>
      <c r="D263" s="6"/>
      <c r="E263" s="6"/>
      <c r="F263" s="6"/>
      <c r="G263" s="6"/>
      <c r="H263" s="6"/>
    </row>
    <row r="264" spans="2:8" ht="16.5" thickTop="1" thickBot="1">
      <c r="B264" s="6"/>
      <c r="C264" s="6"/>
      <c r="D264" s="6"/>
      <c r="E264" s="6"/>
      <c r="F264" s="6"/>
      <c r="G264" s="6"/>
      <c r="H264" s="6"/>
    </row>
    <row r="265" spans="2:8" ht="16.5" thickTop="1" thickBot="1">
      <c r="B265" s="6"/>
      <c r="C265" s="6"/>
      <c r="D265" s="6"/>
      <c r="E265" s="6"/>
      <c r="F265" s="6"/>
      <c r="G265" s="6"/>
      <c r="H265" s="6"/>
    </row>
    <row r="266" spans="2:8" ht="16.5" thickTop="1" thickBot="1">
      <c r="B266" s="6"/>
      <c r="C266" s="6"/>
      <c r="D266" s="6"/>
      <c r="E266" s="6"/>
      <c r="F266" s="6"/>
      <c r="G266" s="6"/>
      <c r="H266" s="6"/>
    </row>
    <row r="267" spans="2:8" ht="16.5" thickTop="1" thickBot="1">
      <c r="B267" s="6"/>
      <c r="C267" s="6"/>
      <c r="D267" s="6"/>
      <c r="E267" s="6"/>
      <c r="F267" s="6"/>
      <c r="G267" s="6"/>
      <c r="H267" s="6"/>
    </row>
    <row r="268" spans="2:8" ht="16.5" thickTop="1" thickBot="1">
      <c r="B268" s="6"/>
      <c r="C268" s="6"/>
      <c r="D268" s="6"/>
      <c r="E268" s="6"/>
      <c r="F268" s="6"/>
      <c r="G268" s="6"/>
      <c r="H268" s="6"/>
    </row>
    <row r="269" spans="2:8" ht="16.5" thickTop="1" thickBot="1">
      <c r="B269" s="6"/>
      <c r="C269" s="6"/>
      <c r="D269" s="6"/>
      <c r="E269" s="6"/>
      <c r="F269" s="6"/>
      <c r="G269" s="6"/>
      <c r="H269" s="6"/>
    </row>
    <row r="270" spans="2:8" ht="16.5" thickTop="1" thickBot="1">
      <c r="B270" s="6"/>
      <c r="C270" s="6"/>
      <c r="D270" s="6"/>
      <c r="E270" s="6"/>
      <c r="F270" s="6"/>
      <c r="G270" s="6"/>
      <c r="H270" s="6"/>
    </row>
    <row r="271" spans="2:8" ht="16.5" thickTop="1" thickBot="1">
      <c r="B271" s="6"/>
      <c r="C271" s="6"/>
      <c r="D271" s="6"/>
      <c r="E271" s="6"/>
      <c r="F271" s="6"/>
      <c r="G271" s="6"/>
      <c r="H271" s="6"/>
    </row>
    <row r="272" spans="2:8" ht="16.5" thickTop="1" thickBot="1">
      <c r="B272" s="6"/>
      <c r="C272" s="6"/>
      <c r="D272" s="6"/>
      <c r="E272" s="6"/>
      <c r="F272" s="6"/>
      <c r="G272" s="6"/>
      <c r="H272" s="6"/>
    </row>
    <row r="273" spans="2:8" ht="16.5" thickTop="1" thickBot="1">
      <c r="B273" s="6"/>
      <c r="C273" s="6"/>
      <c r="D273" s="6"/>
      <c r="E273" s="6"/>
      <c r="F273" s="6"/>
      <c r="G273" s="6"/>
      <c r="H273" s="6"/>
    </row>
    <row r="274" spans="2:8" ht="16.5" thickTop="1" thickBot="1">
      <c r="B274" s="6"/>
      <c r="C274" s="6"/>
      <c r="D274" s="6"/>
      <c r="E274" s="6"/>
      <c r="F274" s="6"/>
      <c r="G274" s="6"/>
      <c r="H274" s="6"/>
    </row>
    <row r="275" spans="2:8" ht="16.5" thickTop="1" thickBot="1">
      <c r="B275" s="6"/>
      <c r="C275" s="6"/>
      <c r="D275" s="6"/>
      <c r="E275" s="6"/>
      <c r="F275" s="6"/>
      <c r="G275" s="6"/>
      <c r="H275" s="6"/>
    </row>
    <row r="276" spans="2:8" ht="16.5" thickTop="1" thickBot="1">
      <c r="B276" s="6"/>
      <c r="C276" s="6"/>
      <c r="D276" s="6"/>
      <c r="E276" s="6"/>
      <c r="F276" s="6"/>
      <c r="G276" s="6"/>
      <c r="H276" s="6"/>
    </row>
    <row r="277" spans="2:8" ht="16.5" thickTop="1" thickBot="1">
      <c r="B277" s="6"/>
      <c r="C277" s="6"/>
      <c r="D277" s="6"/>
      <c r="E277" s="6"/>
      <c r="F277" s="6"/>
      <c r="G277" s="6"/>
      <c r="H277" s="6"/>
    </row>
    <row r="278" spans="2:8" ht="16.5" thickTop="1" thickBot="1">
      <c r="B278" s="6"/>
      <c r="C278" s="6"/>
      <c r="D278" s="6"/>
      <c r="E278" s="6"/>
      <c r="F278" s="6"/>
      <c r="G278" s="6"/>
      <c r="H278" s="6"/>
    </row>
    <row r="279" spans="2:8" ht="16.5" thickTop="1" thickBot="1">
      <c r="B279" s="6"/>
      <c r="C279" s="6"/>
      <c r="D279" s="6"/>
      <c r="E279" s="6"/>
      <c r="F279" s="6"/>
      <c r="G279" s="6"/>
      <c r="H279" s="6"/>
    </row>
    <row r="280" spans="2:8" ht="16.5" thickTop="1" thickBot="1">
      <c r="B280" s="6"/>
      <c r="C280" s="6"/>
      <c r="D280" s="6"/>
      <c r="E280" s="6"/>
      <c r="F280" s="6"/>
      <c r="G280" s="6"/>
      <c r="H280" s="6"/>
    </row>
    <row r="281" spans="2:8" ht="16.5" thickTop="1" thickBot="1">
      <c r="B281" s="6"/>
      <c r="C281" s="6"/>
      <c r="D281" s="6"/>
      <c r="E281" s="6"/>
      <c r="F281" s="6"/>
      <c r="G281" s="6"/>
      <c r="H281" s="6"/>
    </row>
    <row r="282" spans="2:8" ht="16.5" thickTop="1" thickBot="1">
      <c r="B282" s="6"/>
      <c r="C282" s="6"/>
      <c r="D282" s="6"/>
      <c r="E282" s="6"/>
      <c r="F282" s="6"/>
      <c r="G282" s="6"/>
      <c r="H282" s="6"/>
    </row>
    <row r="283" spans="2:8" ht="16.5" thickTop="1" thickBot="1">
      <c r="B283" s="6"/>
      <c r="C283" s="6"/>
      <c r="D283" s="6"/>
      <c r="E283" s="6"/>
      <c r="F283" s="6"/>
      <c r="G283" s="6"/>
      <c r="H283" s="6"/>
    </row>
    <row r="284" spans="2:8" ht="16.5" thickTop="1" thickBot="1">
      <c r="B284" s="6"/>
      <c r="C284" s="6"/>
      <c r="D284" s="6"/>
      <c r="E284" s="6"/>
      <c r="F284" s="6"/>
      <c r="G284" s="6"/>
      <c r="H284" s="6"/>
    </row>
    <row r="285" spans="2:8" ht="16.5" thickTop="1" thickBot="1">
      <c r="B285" s="6"/>
      <c r="C285" s="6"/>
      <c r="D285" s="6"/>
      <c r="E285" s="6"/>
      <c r="F285" s="6"/>
      <c r="G285" s="6"/>
      <c r="H285" s="6"/>
    </row>
    <row r="286" spans="2:8" ht="16.5" thickTop="1" thickBot="1">
      <c r="B286" s="6"/>
      <c r="C286" s="6"/>
      <c r="D286" s="6"/>
      <c r="E286" s="6"/>
      <c r="F286" s="6"/>
      <c r="G286" s="6"/>
      <c r="H286" s="6"/>
    </row>
    <row r="287" spans="2:8" ht="16.5" thickTop="1" thickBot="1">
      <c r="B287" s="6"/>
      <c r="C287" s="6"/>
      <c r="D287" s="6"/>
      <c r="E287" s="6"/>
      <c r="F287" s="6"/>
      <c r="G287" s="6"/>
      <c r="H287" s="6"/>
    </row>
    <row r="288" spans="2:8" ht="16.5" thickTop="1" thickBot="1">
      <c r="B288" s="6"/>
      <c r="C288" s="6"/>
      <c r="D288" s="6"/>
      <c r="E288" s="6"/>
      <c r="F288" s="6"/>
      <c r="G288" s="6"/>
      <c r="H288" s="6"/>
    </row>
    <row r="289" spans="2:8" ht="16.5" thickTop="1" thickBot="1">
      <c r="B289" s="6"/>
      <c r="C289" s="6"/>
      <c r="D289" s="6"/>
      <c r="E289" s="6"/>
      <c r="F289" s="6"/>
      <c r="G289" s="6"/>
      <c r="H289" s="6"/>
    </row>
    <row r="290" spans="2:8" ht="16.5" thickTop="1" thickBot="1">
      <c r="B290" s="6"/>
      <c r="C290" s="6"/>
      <c r="D290" s="6"/>
      <c r="E290" s="6"/>
      <c r="F290" s="6"/>
      <c r="G290" s="6"/>
      <c r="H290" s="6"/>
    </row>
    <row r="291" spans="2:8" ht="16.5" thickTop="1" thickBot="1">
      <c r="B291" s="6"/>
      <c r="C291" s="6"/>
      <c r="D291" s="6"/>
      <c r="E291" s="6"/>
      <c r="F291" s="6"/>
      <c r="G291" s="6"/>
      <c r="H291" s="6"/>
    </row>
    <row r="292" spans="2:8" ht="16.5" thickTop="1" thickBot="1">
      <c r="B292" s="6"/>
      <c r="C292" s="6"/>
      <c r="D292" s="6"/>
      <c r="E292" s="6"/>
      <c r="F292" s="6"/>
      <c r="G292" s="6"/>
      <c r="H292" s="6"/>
    </row>
    <row r="293" spans="2:8" ht="16.5" thickTop="1" thickBot="1">
      <c r="B293" s="6"/>
      <c r="C293" s="6"/>
      <c r="D293" s="6"/>
      <c r="E293" s="6"/>
      <c r="F293" s="6"/>
      <c r="G293" s="6"/>
      <c r="H293" s="6"/>
    </row>
    <row r="294" spans="2:8" ht="16.5" thickTop="1" thickBot="1">
      <c r="B294" s="6"/>
      <c r="C294" s="6"/>
      <c r="D294" s="6"/>
      <c r="E294" s="6"/>
      <c r="F294" s="6"/>
      <c r="G294" s="6"/>
      <c r="H294" s="6"/>
    </row>
    <row r="295" spans="2:8" ht="16.5" thickTop="1" thickBot="1">
      <c r="B295" s="6"/>
      <c r="C295" s="6"/>
      <c r="D295" s="6"/>
      <c r="E295" s="6"/>
      <c r="F295" s="6"/>
      <c r="G295" s="6"/>
      <c r="H295" s="6"/>
    </row>
    <row r="296" spans="2:8" ht="16.5" thickTop="1" thickBot="1">
      <c r="B296" s="6"/>
      <c r="C296" s="6"/>
      <c r="D296" s="6"/>
      <c r="E296" s="6"/>
      <c r="F296" s="6"/>
      <c r="G296" s="6"/>
      <c r="H296" s="6"/>
    </row>
    <row r="297" spans="2:8" ht="16.5" thickTop="1" thickBot="1">
      <c r="B297" s="6"/>
      <c r="C297" s="6"/>
      <c r="D297" s="6"/>
      <c r="E297" s="6"/>
      <c r="F297" s="6"/>
      <c r="G297" s="6"/>
      <c r="H297" s="6"/>
    </row>
    <row r="298" spans="2:8" ht="16.5" thickTop="1" thickBot="1">
      <c r="B298" s="6"/>
      <c r="C298" s="6"/>
      <c r="D298" s="6"/>
      <c r="E298" s="6"/>
      <c r="F298" s="6"/>
      <c r="G298" s="6"/>
      <c r="H298" s="6"/>
    </row>
    <row r="299" spans="2:8" ht="16.5" thickTop="1" thickBot="1">
      <c r="B299" s="6"/>
      <c r="C299" s="6"/>
      <c r="D299" s="6"/>
      <c r="E299" s="6"/>
      <c r="F299" s="6"/>
      <c r="G299" s="6"/>
      <c r="H299" s="6"/>
    </row>
    <row r="300" spans="2:8" ht="16.5" thickTop="1" thickBot="1">
      <c r="B300" s="6"/>
      <c r="C300" s="6"/>
      <c r="D300" s="6"/>
      <c r="E300" s="6"/>
      <c r="F300" s="6"/>
      <c r="G300" s="6"/>
      <c r="H300" s="6"/>
    </row>
    <row r="301" spans="2:8" ht="16.5" thickTop="1" thickBot="1">
      <c r="B301" s="6"/>
      <c r="C301" s="6"/>
      <c r="D301" s="6"/>
      <c r="E301" s="6"/>
      <c r="F301" s="6"/>
      <c r="G301" s="6"/>
      <c r="H301" s="6"/>
    </row>
    <row r="302" spans="2:8" ht="16.5" thickTop="1" thickBot="1">
      <c r="B302" s="6"/>
      <c r="C302" s="6"/>
      <c r="D302" s="6"/>
      <c r="E302" s="6"/>
      <c r="F302" s="6"/>
      <c r="G302" s="6"/>
      <c r="H302" s="6"/>
    </row>
    <row r="303" spans="2:8" ht="16.5" thickTop="1" thickBot="1">
      <c r="B303" s="6"/>
      <c r="C303" s="6"/>
      <c r="D303" s="6"/>
      <c r="E303" s="6"/>
      <c r="F303" s="6"/>
      <c r="G303" s="6"/>
      <c r="H303" s="6"/>
    </row>
    <row r="304" spans="2:8" ht="16.5" thickTop="1" thickBot="1">
      <c r="B304" s="6"/>
      <c r="C304" s="6"/>
      <c r="D304" s="6"/>
      <c r="E304" s="6"/>
      <c r="F304" s="6"/>
      <c r="G304" s="6"/>
      <c r="H304" s="6"/>
    </row>
    <row r="305" spans="2:8" ht="16.5" thickTop="1" thickBot="1">
      <c r="B305" s="6"/>
      <c r="C305" s="6"/>
      <c r="D305" s="6"/>
      <c r="E305" s="6"/>
      <c r="F305" s="6"/>
      <c r="G305" s="6"/>
      <c r="H305" s="6"/>
    </row>
    <row r="306" spans="2:8" ht="16.5" thickTop="1" thickBot="1">
      <c r="B306" s="6"/>
      <c r="C306" s="6"/>
      <c r="D306" s="6"/>
      <c r="E306" s="6"/>
      <c r="F306" s="6"/>
      <c r="G306" s="6"/>
      <c r="H306" s="6"/>
    </row>
    <row r="307" spans="2:8" ht="16.5" thickTop="1" thickBot="1">
      <c r="B307" s="6"/>
      <c r="C307" s="6"/>
      <c r="D307" s="6"/>
      <c r="E307" s="6"/>
      <c r="F307" s="6"/>
      <c r="G307" s="6"/>
      <c r="H307" s="6"/>
    </row>
    <row r="308" spans="2:8" ht="16.5" thickTop="1" thickBot="1">
      <c r="B308" s="6"/>
      <c r="C308" s="6"/>
      <c r="D308" s="6"/>
      <c r="E308" s="6"/>
      <c r="F308" s="6"/>
      <c r="G308" s="6"/>
      <c r="H308" s="6"/>
    </row>
    <row r="309" spans="2:8" ht="16.5" thickTop="1" thickBot="1">
      <c r="B309" s="6"/>
      <c r="C309" s="6"/>
      <c r="D309" s="6"/>
      <c r="E309" s="6"/>
      <c r="F309" s="6"/>
      <c r="G309" s="6"/>
      <c r="H309" s="6"/>
    </row>
    <row r="310" spans="2:8" ht="16.5" thickTop="1" thickBot="1">
      <c r="B310" s="6"/>
      <c r="C310" s="6"/>
      <c r="D310" s="6"/>
      <c r="E310" s="6"/>
      <c r="F310" s="6"/>
      <c r="G310" s="6"/>
      <c r="H310" s="6"/>
    </row>
    <row r="311" spans="2:8" ht="16.5" thickTop="1" thickBot="1">
      <c r="B311" s="6"/>
      <c r="C311" s="6"/>
      <c r="D311" s="6"/>
      <c r="E311" s="6"/>
      <c r="F311" s="6"/>
      <c r="G311" s="6"/>
      <c r="H311" s="6"/>
    </row>
    <row r="312" spans="2:8" ht="16.5" thickTop="1" thickBot="1">
      <c r="B312" s="6"/>
      <c r="C312" s="6"/>
      <c r="D312" s="6"/>
      <c r="E312" s="6"/>
      <c r="F312" s="6"/>
      <c r="G312" s="6"/>
      <c r="H312" s="6"/>
    </row>
    <row r="313" spans="2:8" ht="16.5" thickTop="1" thickBot="1">
      <c r="B313" s="6"/>
      <c r="C313" s="6"/>
      <c r="D313" s="6"/>
      <c r="E313" s="6"/>
      <c r="F313" s="6"/>
      <c r="G313" s="6"/>
      <c r="H313" s="6"/>
    </row>
    <row r="314" spans="2:8" ht="16.5" thickTop="1" thickBot="1">
      <c r="B314" s="6"/>
      <c r="C314" s="6"/>
      <c r="D314" s="6"/>
      <c r="E314" s="6"/>
      <c r="F314" s="6"/>
      <c r="G314" s="6"/>
      <c r="H314" s="6"/>
    </row>
    <row r="315" spans="2:8" ht="16.5" thickTop="1" thickBot="1">
      <c r="B315" s="6"/>
      <c r="C315" s="6"/>
      <c r="D315" s="6"/>
      <c r="E315" s="6"/>
      <c r="F315" s="6"/>
      <c r="G315" s="6"/>
      <c r="H315" s="6"/>
    </row>
    <row r="316" spans="2:8" ht="16.5" thickTop="1" thickBot="1">
      <c r="B316" s="6"/>
      <c r="C316" s="6"/>
      <c r="D316" s="6"/>
      <c r="E316" s="6"/>
      <c r="F316" s="6"/>
      <c r="G316" s="6"/>
      <c r="H316" s="6"/>
    </row>
    <row r="317" spans="2:8" ht="16.5" thickTop="1" thickBot="1">
      <c r="B317" s="6"/>
      <c r="C317" s="6"/>
      <c r="D317" s="6"/>
      <c r="E317" s="6"/>
      <c r="F317" s="6"/>
      <c r="G317" s="6"/>
      <c r="H317" s="6"/>
    </row>
    <row r="318" spans="2:8" ht="16.5" thickTop="1" thickBot="1">
      <c r="B318" s="6"/>
      <c r="C318" s="6"/>
      <c r="D318" s="6"/>
      <c r="E318" s="6"/>
      <c r="F318" s="6"/>
      <c r="G318" s="6"/>
      <c r="H318" s="6"/>
    </row>
    <row r="319" spans="2:8" ht="16.5" thickTop="1" thickBot="1">
      <c r="B319" s="6"/>
      <c r="C319" s="6"/>
      <c r="D319" s="6"/>
      <c r="E319" s="6"/>
      <c r="F319" s="6"/>
      <c r="G319" s="6"/>
      <c r="H319" s="6"/>
    </row>
    <row r="320" spans="2:8" ht="16.5" thickTop="1" thickBot="1">
      <c r="B320" s="6"/>
      <c r="C320" s="6"/>
      <c r="D320" s="6"/>
      <c r="E320" s="6"/>
      <c r="F320" s="6"/>
      <c r="G320" s="6"/>
      <c r="H320" s="6"/>
    </row>
    <row r="321" spans="2:8" ht="16.5" thickTop="1" thickBot="1">
      <c r="B321" s="6"/>
      <c r="C321" s="6"/>
      <c r="D321" s="6"/>
      <c r="E321" s="6"/>
      <c r="F321" s="6"/>
      <c r="G321" s="6"/>
      <c r="H321" s="6"/>
    </row>
    <row r="322" spans="2:8" ht="16.5" thickTop="1" thickBot="1">
      <c r="B322" s="6"/>
      <c r="C322" s="6"/>
      <c r="D322" s="6"/>
      <c r="E322" s="6"/>
      <c r="F322" s="6"/>
      <c r="G322" s="6"/>
      <c r="H322" s="6"/>
    </row>
    <row r="323" spans="2:8" ht="16.5" thickTop="1" thickBot="1">
      <c r="B323" s="6"/>
      <c r="C323" s="6"/>
      <c r="D323" s="6"/>
      <c r="E323" s="6"/>
      <c r="F323" s="6"/>
      <c r="G323" s="6"/>
      <c r="H323" s="6"/>
    </row>
    <row r="324" spans="2:8" ht="16.5" thickTop="1" thickBot="1">
      <c r="B324" s="6"/>
      <c r="C324" s="6"/>
      <c r="D324" s="6"/>
      <c r="E324" s="6"/>
      <c r="F324" s="6"/>
      <c r="G324" s="6"/>
      <c r="H324" s="6"/>
    </row>
    <row r="325" spans="2:8" ht="16.5" thickTop="1" thickBot="1">
      <c r="B325" s="6"/>
      <c r="C325" s="6"/>
      <c r="D325" s="6"/>
      <c r="E325" s="6"/>
      <c r="F325" s="6"/>
      <c r="G325" s="6"/>
      <c r="H325" s="6"/>
    </row>
    <row r="326" spans="2:8" ht="16.5" thickTop="1" thickBot="1">
      <c r="B326" s="6"/>
      <c r="C326" s="6"/>
      <c r="D326" s="6"/>
      <c r="E326" s="6"/>
      <c r="F326" s="6"/>
      <c r="G326" s="6"/>
      <c r="H326" s="6"/>
    </row>
    <row r="327" spans="2:8" ht="16.5" thickTop="1" thickBot="1">
      <c r="B327" s="6"/>
      <c r="C327" s="6"/>
      <c r="D327" s="6"/>
      <c r="E327" s="6"/>
      <c r="F327" s="6"/>
      <c r="G327" s="6"/>
      <c r="H327" s="6"/>
    </row>
    <row r="328" spans="2:8" ht="16.5" thickTop="1" thickBot="1">
      <c r="B328" s="6"/>
      <c r="C328" s="6"/>
      <c r="D328" s="6"/>
      <c r="E328" s="6"/>
      <c r="F328" s="6"/>
      <c r="G328" s="6"/>
      <c r="H328" s="6"/>
    </row>
    <row r="329" spans="2:8" ht="16.5" thickTop="1" thickBot="1">
      <c r="B329" s="6"/>
      <c r="C329" s="6"/>
      <c r="D329" s="6"/>
      <c r="E329" s="6"/>
      <c r="F329" s="6"/>
      <c r="G329" s="6"/>
      <c r="H329" s="6"/>
    </row>
    <row r="330" spans="2:8" ht="16.5" thickTop="1" thickBot="1">
      <c r="B330" s="6"/>
      <c r="C330" s="6"/>
      <c r="D330" s="6"/>
      <c r="E330" s="6"/>
      <c r="F330" s="6"/>
      <c r="G330" s="6"/>
      <c r="H330" s="6"/>
    </row>
    <row r="331" spans="2:8" ht="16.5" thickTop="1" thickBot="1">
      <c r="B331" s="6"/>
      <c r="C331" s="6"/>
      <c r="D331" s="6"/>
      <c r="E331" s="6"/>
      <c r="F331" s="6"/>
      <c r="G331" s="6"/>
      <c r="H331" s="6"/>
    </row>
    <row r="332" spans="2:8" ht="16.5" thickTop="1" thickBot="1">
      <c r="B332" s="6"/>
      <c r="C332" s="6"/>
      <c r="D332" s="6"/>
      <c r="E332" s="6"/>
      <c r="F332" s="6"/>
      <c r="G332" s="6"/>
      <c r="H332" s="6"/>
    </row>
    <row r="333" spans="2:8" ht="16.5" thickTop="1" thickBot="1">
      <c r="B333" s="6"/>
      <c r="C333" s="6"/>
      <c r="D333" s="6"/>
      <c r="E333" s="6"/>
      <c r="F333" s="6"/>
      <c r="G333" s="6"/>
      <c r="H333" s="6"/>
    </row>
    <row r="334" spans="2:8" ht="16.5" thickTop="1" thickBot="1">
      <c r="B334" s="6"/>
      <c r="C334" s="6"/>
      <c r="D334" s="6"/>
      <c r="E334" s="6"/>
      <c r="F334" s="6"/>
      <c r="G334" s="6"/>
      <c r="H334" s="6"/>
    </row>
    <row r="335" spans="2:8" ht="16.5" thickTop="1" thickBot="1">
      <c r="B335" s="7"/>
      <c r="C335" s="7"/>
      <c r="D335" s="7"/>
      <c r="E335" s="7"/>
      <c r="F335" s="7"/>
      <c r="G335" s="7"/>
      <c r="H335" s="7"/>
    </row>
    <row r="336" spans="2:8" ht="16.5" thickTop="1" thickBot="1">
      <c r="B336" s="7"/>
      <c r="C336" s="7"/>
      <c r="D336" s="7"/>
      <c r="E336" s="7"/>
      <c r="F336" s="7"/>
      <c r="G336" s="7"/>
      <c r="H336" s="7"/>
    </row>
    <row r="337" spans="2:8" ht="16.5" thickTop="1" thickBot="1">
      <c r="B337" s="7"/>
      <c r="C337" s="7"/>
      <c r="D337" s="7"/>
      <c r="E337" s="7"/>
      <c r="F337" s="7"/>
      <c r="G337" s="7"/>
      <c r="H337" s="7"/>
    </row>
    <row r="338" spans="2:8" ht="16.5" thickTop="1" thickBot="1">
      <c r="B338" s="7"/>
      <c r="C338" s="7"/>
      <c r="D338" s="7"/>
      <c r="E338" s="7"/>
      <c r="F338" s="7"/>
      <c r="G338" s="7"/>
      <c r="H338" s="7"/>
    </row>
    <row r="339" spans="2:8" ht="16.5" thickTop="1" thickBot="1">
      <c r="B339" s="7"/>
      <c r="C339" s="7"/>
      <c r="D339" s="7"/>
      <c r="E339" s="7"/>
      <c r="F339" s="7"/>
      <c r="G339" s="7"/>
      <c r="H339" s="7"/>
    </row>
    <row r="340" spans="2:8" ht="16.5" thickTop="1" thickBot="1">
      <c r="B340" s="7"/>
      <c r="C340" s="7"/>
      <c r="D340" s="7"/>
      <c r="E340" s="7"/>
      <c r="F340" s="7"/>
      <c r="G340" s="7"/>
      <c r="H340" s="7"/>
    </row>
    <row r="341" spans="2:8" ht="16.5" thickTop="1" thickBot="1">
      <c r="B341" s="7"/>
      <c r="C341" s="7"/>
      <c r="D341" s="7"/>
      <c r="E341" s="7"/>
      <c r="F341" s="7"/>
      <c r="G341" s="7"/>
      <c r="H341" s="7"/>
    </row>
    <row r="342" spans="2:8" ht="16.5" thickTop="1" thickBot="1">
      <c r="B342" s="7"/>
      <c r="C342" s="7"/>
      <c r="D342" s="7"/>
      <c r="E342" s="7"/>
      <c r="F342" s="7"/>
      <c r="G342" s="7"/>
      <c r="H342" s="7"/>
    </row>
    <row r="343" spans="2:8" ht="16.5" thickTop="1" thickBot="1">
      <c r="B343" s="7"/>
      <c r="C343" s="7"/>
      <c r="D343" s="7"/>
      <c r="E343" s="7"/>
      <c r="F343" s="7"/>
      <c r="G343" s="7"/>
      <c r="H343" s="7"/>
    </row>
    <row r="344" spans="2:8" ht="16.5" thickTop="1" thickBot="1">
      <c r="B344" s="7"/>
      <c r="C344" s="7"/>
      <c r="D344" s="7"/>
      <c r="E344" s="7"/>
      <c r="F344" s="7"/>
      <c r="G344" s="7"/>
      <c r="H344" s="7"/>
    </row>
    <row r="345" spans="2:8" ht="16.5" thickTop="1" thickBot="1">
      <c r="B345" s="7"/>
      <c r="C345" s="7"/>
      <c r="D345" s="7"/>
      <c r="E345" s="7"/>
      <c r="F345" s="7"/>
      <c r="G345" s="7"/>
      <c r="H345" s="7"/>
    </row>
    <row r="346" spans="2:8" ht="16.5" thickTop="1" thickBot="1">
      <c r="B346" s="7"/>
      <c r="C346" s="7"/>
      <c r="D346" s="7"/>
      <c r="E346" s="7"/>
      <c r="F346" s="7"/>
      <c r="G346" s="7"/>
      <c r="H346" s="7"/>
    </row>
    <row r="347" spans="2:8" ht="16.5" thickTop="1" thickBot="1">
      <c r="B347" s="7"/>
      <c r="C347" s="7"/>
      <c r="D347" s="7"/>
      <c r="E347" s="7"/>
      <c r="F347" s="7"/>
      <c r="G347" s="7"/>
      <c r="H347" s="7"/>
    </row>
    <row r="348" spans="2:8" ht="16.5" thickTop="1" thickBot="1">
      <c r="B348" s="7"/>
      <c r="C348" s="7"/>
      <c r="D348" s="7"/>
      <c r="E348" s="7"/>
      <c r="F348" s="7"/>
      <c r="G348" s="7"/>
      <c r="H348" s="7"/>
    </row>
    <row r="349" spans="2:8" ht="16.5" thickTop="1" thickBot="1">
      <c r="B349" s="7"/>
      <c r="C349" s="7"/>
      <c r="D349" s="7"/>
      <c r="E349" s="7"/>
      <c r="F349" s="7"/>
      <c r="G349" s="7"/>
      <c r="H349" s="7"/>
    </row>
    <row r="350" spans="2:8" ht="16.5" thickTop="1" thickBot="1">
      <c r="B350" s="7"/>
      <c r="C350" s="7"/>
      <c r="D350" s="7"/>
      <c r="E350" s="7"/>
      <c r="F350" s="7"/>
      <c r="G350" s="7"/>
      <c r="H350" s="7"/>
    </row>
    <row r="351" spans="2:8" ht="16.5" thickTop="1" thickBot="1">
      <c r="B351" s="7"/>
      <c r="C351" s="7"/>
      <c r="D351" s="7"/>
      <c r="E351" s="7"/>
      <c r="F351" s="7"/>
      <c r="G351" s="7"/>
      <c r="H351" s="7"/>
    </row>
    <row r="352" spans="2:8" ht="16.5" thickTop="1" thickBot="1">
      <c r="B352" s="7"/>
      <c r="C352" s="7"/>
      <c r="D352" s="7"/>
      <c r="E352" s="7"/>
      <c r="F352" s="7"/>
      <c r="G352" s="7"/>
      <c r="H352" s="7"/>
    </row>
    <row r="353" spans="2:8" ht="16.5" thickTop="1" thickBot="1">
      <c r="B353" s="7"/>
      <c r="C353" s="7"/>
      <c r="D353" s="7"/>
      <c r="E353" s="7"/>
      <c r="F353" s="7"/>
      <c r="G353" s="7"/>
      <c r="H353" s="7"/>
    </row>
    <row r="354" spans="2:8" ht="16.5" thickTop="1" thickBot="1">
      <c r="B354" s="7"/>
      <c r="C354" s="7"/>
      <c r="D354" s="7"/>
      <c r="E354" s="7"/>
      <c r="F354" s="7"/>
      <c r="G354" s="7"/>
      <c r="H354" s="7"/>
    </row>
    <row r="355" spans="2:8" ht="16.5" thickTop="1" thickBot="1">
      <c r="B355" s="7"/>
      <c r="C355" s="7"/>
      <c r="D355" s="7"/>
      <c r="E355" s="7"/>
      <c r="F355" s="7"/>
      <c r="G355" s="7"/>
      <c r="H355" s="7"/>
    </row>
    <row r="356" spans="2:8" ht="16.5" thickTop="1" thickBot="1">
      <c r="B356" s="7"/>
      <c r="C356" s="7"/>
      <c r="D356" s="7"/>
      <c r="E356" s="7"/>
      <c r="F356" s="7"/>
      <c r="G356" s="7"/>
      <c r="H356" s="7"/>
    </row>
    <row r="357" spans="2:8" ht="16.5" thickTop="1" thickBot="1">
      <c r="B357" s="7"/>
      <c r="C357" s="7"/>
      <c r="D357" s="7"/>
      <c r="E357" s="7"/>
      <c r="F357" s="7"/>
      <c r="G357" s="7"/>
      <c r="H357" s="7"/>
    </row>
    <row r="358" spans="2:8" ht="16.5" thickTop="1" thickBot="1">
      <c r="B358" s="7"/>
      <c r="C358" s="7"/>
      <c r="D358" s="7"/>
      <c r="E358" s="7"/>
      <c r="F358" s="7"/>
      <c r="G358" s="7"/>
      <c r="H358" s="7"/>
    </row>
    <row r="359" spans="2:8" ht="16.5" thickTop="1" thickBot="1">
      <c r="B359" s="7"/>
      <c r="C359" s="7"/>
      <c r="D359" s="7"/>
      <c r="E359" s="7"/>
      <c r="F359" s="7"/>
      <c r="G359" s="7"/>
      <c r="H359" s="7"/>
    </row>
    <row r="360" spans="2:8" ht="16.5" thickTop="1" thickBot="1">
      <c r="B360" s="7"/>
      <c r="C360" s="7"/>
      <c r="D360" s="7"/>
      <c r="E360" s="7"/>
      <c r="F360" s="7"/>
      <c r="G360" s="7"/>
      <c r="H360" s="7"/>
    </row>
    <row r="361" spans="2:8" ht="16.5" thickTop="1" thickBot="1">
      <c r="B361" s="7"/>
      <c r="C361" s="7"/>
      <c r="D361" s="7"/>
      <c r="E361" s="7"/>
      <c r="F361" s="7"/>
      <c r="G361" s="7"/>
      <c r="H361" s="7"/>
    </row>
    <row r="362" spans="2:8" ht="16.5" thickTop="1" thickBot="1">
      <c r="B362" s="7"/>
      <c r="C362" s="7"/>
      <c r="D362" s="7"/>
      <c r="E362" s="7"/>
      <c r="F362" s="7"/>
      <c r="G362" s="7"/>
      <c r="H362" s="7"/>
    </row>
    <row r="363" spans="2:8" ht="16.5" thickTop="1" thickBot="1">
      <c r="B363" s="7"/>
      <c r="C363" s="7"/>
      <c r="D363" s="7"/>
      <c r="E363" s="7"/>
      <c r="F363" s="7"/>
      <c r="G363" s="7"/>
      <c r="H363" s="7"/>
    </row>
    <row r="364" spans="2:8" ht="16.5" thickTop="1" thickBot="1">
      <c r="B364" s="7"/>
      <c r="C364" s="7"/>
      <c r="D364" s="7"/>
      <c r="E364" s="7"/>
      <c r="F364" s="7"/>
      <c r="G364" s="7"/>
      <c r="H364" s="7"/>
    </row>
    <row r="365" spans="2:8" ht="16.5" thickTop="1" thickBot="1">
      <c r="B365" s="7"/>
      <c r="C365" s="7"/>
      <c r="D365" s="7"/>
      <c r="E365" s="7"/>
      <c r="F365" s="7"/>
      <c r="G365" s="7"/>
      <c r="H365" s="7"/>
    </row>
    <row r="366" spans="2:8" ht="16.5" thickTop="1" thickBot="1">
      <c r="B366" s="7"/>
      <c r="C366" s="7"/>
      <c r="D366" s="7"/>
      <c r="E366" s="7"/>
      <c r="F366" s="7"/>
      <c r="G366" s="7"/>
      <c r="H366" s="7"/>
    </row>
    <row r="367" spans="2:8" ht="16.5" thickTop="1" thickBot="1">
      <c r="B367" s="7"/>
      <c r="C367" s="7"/>
      <c r="D367" s="7"/>
      <c r="E367" s="7"/>
      <c r="F367" s="7"/>
      <c r="G367" s="7"/>
      <c r="H367" s="7"/>
    </row>
    <row r="368" spans="2:8" ht="16.5" thickTop="1" thickBot="1">
      <c r="B368" s="7"/>
      <c r="C368" s="7"/>
      <c r="D368" s="7"/>
      <c r="E368" s="7"/>
      <c r="F368" s="7"/>
      <c r="G368" s="7"/>
      <c r="H368" s="7"/>
    </row>
    <row r="369" spans="2:8" ht="16.5" thickTop="1" thickBot="1">
      <c r="B369" s="7"/>
      <c r="C369" s="7"/>
      <c r="D369" s="7"/>
      <c r="E369" s="7"/>
      <c r="F369" s="7"/>
      <c r="G369" s="7"/>
      <c r="H369" s="7"/>
    </row>
    <row r="370" spans="2:8" ht="16.5" thickTop="1" thickBot="1">
      <c r="B370" s="7"/>
      <c r="C370" s="7"/>
      <c r="D370" s="7"/>
      <c r="E370" s="7"/>
      <c r="F370" s="7"/>
      <c r="G370" s="7"/>
      <c r="H370" s="7"/>
    </row>
    <row r="371" spans="2:8" ht="16.5" thickTop="1" thickBot="1">
      <c r="B371" s="7"/>
      <c r="C371" s="7"/>
      <c r="D371" s="7"/>
      <c r="E371" s="7"/>
      <c r="F371" s="7"/>
      <c r="G371" s="7"/>
      <c r="H371" s="7"/>
    </row>
    <row r="372" spans="2:8" ht="16.5" thickTop="1" thickBot="1">
      <c r="B372" s="7"/>
      <c r="C372" s="7"/>
      <c r="D372" s="7"/>
      <c r="E372" s="7"/>
      <c r="F372" s="7"/>
      <c r="G372" s="7"/>
      <c r="H372" s="7"/>
    </row>
    <row r="373" spans="2:8" ht="16.5" thickTop="1" thickBot="1">
      <c r="B373" s="7"/>
      <c r="C373" s="7"/>
      <c r="D373" s="7"/>
      <c r="E373" s="7"/>
      <c r="F373" s="7"/>
      <c r="G373" s="7"/>
      <c r="H373" s="7"/>
    </row>
    <row r="374" spans="2:8" ht="16.5" thickTop="1" thickBot="1">
      <c r="B374" s="7"/>
      <c r="C374" s="7"/>
      <c r="D374" s="7"/>
      <c r="E374" s="7"/>
      <c r="F374" s="7"/>
      <c r="G374" s="7"/>
      <c r="H374" s="7"/>
    </row>
    <row r="375" spans="2:8" ht="16.5" thickTop="1" thickBot="1">
      <c r="B375" s="7"/>
      <c r="C375" s="7"/>
      <c r="D375" s="7"/>
      <c r="E375" s="7"/>
      <c r="F375" s="7"/>
      <c r="G375" s="7"/>
      <c r="H375" s="7"/>
    </row>
    <row r="376" spans="2:8" ht="16.5" thickTop="1" thickBot="1">
      <c r="B376" s="7"/>
      <c r="C376" s="7"/>
      <c r="D376" s="7"/>
      <c r="E376" s="7"/>
      <c r="F376" s="7"/>
      <c r="G376" s="7"/>
      <c r="H376" s="7"/>
    </row>
    <row r="377" spans="2:8" ht="16.5" thickTop="1" thickBot="1">
      <c r="B377" s="7"/>
      <c r="C377" s="7"/>
      <c r="D377" s="7"/>
      <c r="E377" s="7"/>
      <c r="F377" s="7"/>
      <c r="G377" s="7"/>
      <c r="H377" s="7"/>
    </row>
    <row r="378" spans="2:8" ht="16.5" thickTop="1" thickBot="1">
      <c r="B378" s="7"/>
      <c r="C378" s="7"/>
      <c r="D378" s="7"/>
      <c r="E378" s="7"/>
      <c r="F378" s="7"/>
      <c r="G378" s="7"/>
      <c r="H378" s="7"/>
    </row>
    <row r="379" spans="2:8" ht="16.5" thickTop="1" thickBot="1">
      <c r="B379" s="7"/>
      <c r="C379" s="7"/>
      <c r="D379" s="7"/>
      <c r="E379" s="7"/>
      <c r="F379" s="7"/>
      <c r="G379" s="7"/>
      <c r="H379" s="7"/>
    </row>
    <row r="380" spans="2:8" ht="16.5" thickTop="1" thickBot="1">
      <c r="B380" s="7"/>
      <c r="C380" s="7"/>
      <c r="D380" s="7"/>
      <c r="E380" s="7"/>
      <c r="F380" s="7"/>
      <c r="G380" s="7"/>
      <c r="H380" s="7"/>
    </row>
    <row r="381" spans="2:8" ht="16.5" thickTop="1" thickBot="1">
      <c r="B381" s="7"/>
      <c r="C381" s="7"/>
      <c r="D381" s="7"/>
      <c r="E381" s="7"/>
      <c r="F381" s="7"/>
      <c r="G381" s="7"/>
      <c r="H381" s="7"/>
    </row>
    <row r="382" spans="2:8" ht="16.5" thickTop="1" thickBot="1">
      <c r="B382" s="8"/>
      <c r="C382" s="8"/>
      <c r="D382" s="8"/>
      <c r="E382" s="8"/>
      <c r="F382" s="8"/>
      <c r="G382" s="8"/>
      <c r="H382" s="8"/>
    </row>
    <row r="383" spans="2:8" ht="16.5" thickTop="1" thickBot="1">
      <c r="B383" s="8"/>
      <c r="C383" s="8"/>
      <c r="D383" s="8"/>
      <c r="E383" s="8"/>
      <c r="F383" s="8"/>
      <c r="G383" s="8"/>
      <c r="H383" s="8"/>
    </row>
    <row r="384" spans="2:8" ht="16.5" thickTop="1" thickBot="1">
      <c r="B384" s="8"/>
      <c r="C384" s="8"/>
      <c r="D384" s="8"/>
      <c r="E384" s="8"/>
      <c r="F384" s="8"/>
      <c r="G384" s="8"/>
      <c r="H384" s="8"/>
    </row>
    <row r="385" spans="2:8" ht="16.5" thickTop="1" thickBot="1">
      <c r="B385" s="8"/>
      <c r="C385" s="8"/>
      <c r="D385" s="8"/>
      <c r="E385" s="8"/>
      <c r="F385" s="8"/>
      <c r="G385" s="8"/>
      <c r="H385" s="8"/>
    </row>
    <row r="386" spans="2:8" ht="16.5" thickTop="1" thickBot="1">
      <c r="B386" s="8"/>
      <c r="C386" s="8"/>
      <c r="D386" s="8"/>
      <c r="E386" s="8"/>
      <c r="F386" s="8"/>
      <c r="G386" s="8"/>
      <c r="H386" s="8"/>
    </row>
    <row r="387" spans="2:8" ht="16.5" thickTop="1" thickBot="1">
      <c r="B387" s="8"/>
      <c r="C387" s="8"/>
      <c r="D387" s="8"/>
      <c r="E387" s="8"/>
      <c r="F387" s="8"/>
      <c r="G387" s="8"/>
      <c r="H387" s="8"/>
    </row>
    <row r="388" spans="2:8" ht="16.5" thickTop="1" thickBot="1">
      <c r="B388" s="8"/>
      <c r="C388" s="8"/>
      <c r="D388" s="8"/>
      <c r="E388" s="8"/>
      <c r="F388" s="8"/>
      <c r="G388" s="8"/>
      <c r="H388" s="8"/>
    </row>
    <row r="389" spans="2:8" ht="16.5" thickTop="1" thickBot="1">
      <c r="B389" s="8"/>
      <c r="C389" s="8"/>
      <c r="D389" s="8"/>
      <c r="E389" s="8"/>
      <c r="F389" s="8"/>
      <c r="G389" s="8"/>
      <c r="H389" s="8"/>
    </row>
    <row r="390" spans="2:8" ht="16.5" thickTop="1" thickBot="1">
      <c r="B390" s="8"/>
      <c r="C390" s="8"/>
      <c r="D390" s="8"/>
      <c r="E390" s="8"/>
      <c r="F390" s="8"/>
      <c r="G390" s="8"/>
      <c r="H390" s="8"/>
    </row>
    <row r="391" spans="2:8" ht="16.5" thickTop="1" thickBot="1">
      <c r="B391" s="8"/>
      <c r="C391" s="8"/>
      <c r="D391" s="8"/>
      <c r="E391" s="8"/>
      <c r="F391" s="8"/>
      <c r="G391" s="8"/>
      <c r="H391" s="8"/>
    </row>
    <row r="392" spans="2:8" ht="16.5" thickTop="1" thickBot="1">
      <c r="B392" s="8"/>
      <c r="C392" s="8"/>
      <c r="D392" s="8"/>
      <c r="E392" s="8"/>
      <c r="F392" s="8"/>
      <c r="G392" s="8"/>
      <c r="H392" s="8"/>
    </row>
    <row r="393" spans="2:8" ht="16.5" thickTop="1" thickBot="1">
      <c r="B393" s="8"/>
      <c r="C393" s="8"/>
      <c r="D393" s="8"/>
      <c r="E393" s="8"/>
      <c r="F393" s="8"/>
      <c r="G393" s="8"/>
      <c r="H393" s="8"/>
    </row>
    <row r="394" spans="2:8" ht="16.5" thickTop="1" thickBot="1">
      <c r="B394" s="8"/>
      <c r="C394" s="8"/>
      <c r="D394" s="8"/>
      <c r="E394" s="8"/>
      <c r="F394" s="8"/>
      <c r="G394" s="8"/>
      <c r="H394" s="8"/>
    </row>
    <row r="395" spans="2:8" ht="16.5" thickTop="1" thickBot="1">
      <c r="B395" s="8"/>
      <c r="C395" s="8"/>
      <c r="D395" s="8"/>
      <c r="E395" s="8"/>
      <c r="F395" s="8"/>
      <c r="G395" s="8"/>
      <c r="H395" s="8"/>
    </row>
    <row r="396" spans="2:8" ht="16.5" thickTop="1" thickBot="1">
      <c r="B396" s="8"/>
      <c r="C396" s="8"/>
      <c r="D396" s="8"/>
      <c r="E396" s="8"/>
      <c r="F396" s="8"/>
      <c r="G396" s="8"/>
      <c r="H396" s="8"/>
    </row>
    <row r="397" spans="2:8" ht="16.5" thickTop="1" thickBot="1">
      <c r="B397" s="8"/>
      <c r="C397" s="8"/>
      <c r="D397" s="8"/>
      <c r="E397" s="8"/>
      <c r="F397" s="8"/>
      <c r="G397" s="8"/>
      <c r="H397" s="8"/>
    </row>
    <row r="398" spans="2:8" ht="16.5" thickTop="1" thickBot="1">
      <c r="B398" s="8"/>
      <c r="C398" s="8"/>
      <c r="D398" s="8"/>
      <c r="E398" s="8"/>
      <c r="F398" s="8"/>
      <c r="G398" s="8"/>
      <c r="H398" s="8"/>
    </row>
    <row r="399" spans="2:8" ht="16.5" thickTop="1" thickBot="1">
      <c r="B399" s="8"/>
      <c r="C399" s="8"/>
      <c r="D399" s="8"/>
      <c r="E399" s="8"/>
      <c r="F399" s="8"/>
      <c r="G399" s="8"/>
      <c r="H399" s="8"/>
    </row>
    <row r="400" spans="2:8" ht="16.5" thickTop="1" thickBot="1">
      <c r="B400" s="8"/>
      <c r="C400" s="8"/>
      <c r="D400" s="8"/>
      <c r="E400" s="8"/>
      <c r="F400" s="8"/>
      <c r="G400" s="8"/>
      <c r="H400" s="8"/>
    </row>
    <row r="401" spans="2:8" ht="16.5" thickTop="1" thickBot="1">
      <c r="B401" s="8"/>
      <c r="C401" s="8"/>
      <c r="D401" s="8"/>
      <c r="E401" s="8"/>
      <c r="F401" s="8"/>
      <c r="G401" s="8"/>
      <c r="H401" s="8"/>
    </row>
    <row r="402" spans="2:8" ht="16.5" thickTop="1" thickBot="1">
      <c r="B402" s="8"/>
      <c r="C402" s="8"/>
      <c r="D402" s="8"/>
      <c r="E402" s="8"/>
      <c r="F402" s="8"/>
      <c r="G402" s="8"/>
      <c r="H402" s="8"/>
    </row>
    <row r="403" spans="2:8" ht="16.5" thickTop="1" thickBot="1">
      <c r="B403" s="8"/>
      <c r="C403" s="8"/>
      <c r="D403" s="8"/>
      <c r="E403" s="8"/>
      <c r="F403" s="8"/>
      <c r="G403" s="8"/>
      <c r="H403" s="8"/>
    </row>
    <row r="404" spans="2:8" ht="16.5" thickTop="1" thickBot="1">
      <c r="B404" s="8"/>
      <c r="C404" s="8"/>
      <c r="D404" s="8"/>
      <c r="E404" s="8"/>
      <c r="F404" s="8"/>
      <c r="G404" s="8"/>
      <c r="H404" s="8"/>
    </row>
    <row r="405" spans="2:8" ht="16.5" thickTop="1" thickBot="1">
      <c r="B405" s="8"/>
      <c r="C405" s="8"/>
      <c r="D405" s="8"/>
      <c r="E405" s="8"/>
      <c r="F405" s="8"/>
      <c r="G405" s="8"/>
      <c r="H405" s="8"/>
    </row>
    <row r="406" spans="2:8" ht="16.5" thickTop="1" thickBot="1">
      <c r="B406" s="8"/>
      <c r="C406" s="8"/>
      <c r="D406" s="8"/>
      <c r="E406" s="8"/>
      <c r="F406" s="8"/>
      <c r="G406" s="8"/>
      <c r="H406" s="8"/>
    </row>
    <row r="407" spans="2:8" ht="16.5" thickTop="1" thickBot="1">
      <c r="B407" s="8"/>
      <c r="C407" s="8"/>
      <c r="D407" s="8"/>
      <c r="E407" s="8"/>
      <c r="F407" s="8"/>
      <c r="G407" s="8"/>
      <c r="H407" s="8"/>
    </row>
    <row r="408" spans="2:8" ht="16.5" thickTop="1" thickBot="1">
      <c r="B408" s="6"/>
      <c r="C408" s="6"/>
      <c r="D408" s="6"/>
      <c r="E408" s="6"/>
      <c r="F408" s="6"/>
      <c r="G408" s="6"/>
      <c r="H408" s="6"/>
    </row>
    <row r="409" spans="2:8" ht="16.5" thickTop="1" thickBot="1">
      <c r="B409" s="6"/>
      <c r="C409" s="6"/>
      <c r="D409" s="6"/>
      <c r="E409" s="6"/>
      <c r="F409" s="6"/>
      <c r="G409" s="6"/>
      <c r="H409" s="6"/>
    </row>
    <row r="410" spans="2:8" ht="16.5" thickTop="1" thickBot="1">
      <c r="B410" s="6"/>
      <c r="C410" s="6"/>
      <c r="D410" s="6"/>
      <c r="E410" s="6"/>
      <c r="F410" s="6"/>
      <c r="G410" s="6"/>
      <c r="H410" s="6"/>
    </row>
    <row r="411" spans="2:8" ht="16.5" thickTop="1" thickBot="1">
      <c r="B411" s="6"/>
      <c r="C411" s="6"/>
      <c r="D411" s="6"/>
      <c r="E411" s="6"/>
      <c r="F411" s="6"/>
      <c r="G411" s="6"/>
      <c r="H411" s="6"/>
    </row>
    <row r="412" spans="2:8" ht="16.5" thickTop="1" thickBot="1">
      <c r="B412" s="6"/>
      <c r="C412" s="6"/>
      <c r="D412" s="6"/>
      <c r="E412" s="6"/>
      <c r="F412" s="6"/>
      <c r="G412" s="6"/>
      <c r="H412" s="6"/>
    </row>
    <row r="413" spans="2:8" ht="16.5" thickTop="1" thickBot="1">
      <c r="B413" s="6"/>
      <c r="C413" s="6"/>
      <c r="D413" s="6"/>
      <c r="E413" s="6"/>
      <c r="F413" s="6"/>
      <c r="G413" s="6"/>
      <c r="H413" s="6"/>
    </row>
    <row r="414" spans="2:8" ht="16.5" thickTop="1" thickBot="1">
      <c r="B414" s="6"/>
      <c r="C414" s="6"/>
      <c r="D414" s="6"/>
      <c r="E414" s="6"/>
      <c r="F414" s="6"/>
      <c r="G414" s="6"/>
      <c r="H414" s="6"/>
    </row>
    <row r="415" spans="2:8" ht="16.5" thickTop="1" thickBot="1">
      <c r="B415" s="6"/>
      <c r="C415" s="6"/>
      <c r="D415" s="6"/>
      <c r="E415" s="6"/>
      <c r="F415" s="6"/>
      <c r="G415" s="6"/>
      <c r="H415" s="6"/>
    </row>
    <row r="416" spans="2:8" ht="16.5" thickTop="1" thickBot="1">
      <c r="B416" s="6"/>
      <c r="C416" s="6"/>
      <c r="D416" s="6"/>
      <c r="E416" s="6"/>
      <c r="F416" s="6"/>
      <c r="G416" s="6"/>
      <c r="H416" s="6"/>
    </row>
    <row r="417" spans="2:8" ht="16.5" thickTop="1" thickBot="1">
      <c r="B417" s="6"/>
      <c r="C417" s="6"/>
      <c r="D417" s="6"/>
      <c r="E417" s="6"/>
      <c r="F417" s="6"/>
      <c r="G417" s="6"/>
      <c r="H417" s="6"/>
    </row>
    <row r="418" spans="2:8" ht="16.5" thickTop="1" thickBot="1">
      <c r="B418" s="6"/>
      <c r="C418" s="6"/>
      <c r="D418" s="6"/>
      <c r="E418" s="6"/>
      <c r="F418" s="6"/>
      <c r="G418" s="6"/>
      <c r="H418" s="6"/>
    </row>
    <row r="419" spans="2:8" ht="16.5" thickTop="1" thickBot="1">
      <c r="B419" s="6"/>
      <c r="C419" s="6"/>
      <c r="D419" s="6"/>
      <c r="E419" s="6"/>
      <c r="F419" s="6"/>
      <c r="G419" s="6"/>
      <c r="H419" s="6"/>
    </row>
    <row r="420" spans="2:8" ht="16.5" thickTop="1" thickBot="1">
      <c r="B420" s="6"/>
      <c r="C420" s="6"/>
      <c r="D420" s="6"/>
      <c r="E420" s="6"/>
      <c r="F420" s="6"/>
      <c r="G420" s="6"/>
      <c r="H420" s="6"/>
    </row>
    <row r="421" spans="2:8" ht="16.5" thickTop="1" thickBot="1">
      <c r="B421" s="6"/>
      <c r="C421" s="6"/>
      <c r="D421" s="6"/>
      <c r="E421" s="6"/>
      <c r="F421" s="6"/>
      <c r="G421" s="6"/>
      <c r="H421" s="6"/>
    </row>
    <row r="422" spans="2:8" ht="16.5" thickTop="1" thickBot="1">
      <c r="B422" s="9"/>
      <c r="C422" s="9"/>
      <c r="D422" s="9"/>
      <c r="E422" s="9"/>
      <c r="F422" s="9"/>
      <c r="G422" s="9"/>
      <c r="H422" s="9"/>
    </row>
    <row r="423" spans="2:8" ht="16.5" thickTop="1" thickBot="1">
      <c r="B423" s="9"/>
      <c r="C423" s="9"/>
      <c r="D423" s="9"/>
      <c r="E423" s="9"/>
      <c r="F423" s="9"/>
      <c r="G423" s="9"/>
      <c r="H423" s="9"/>
    </row>
    <row r="424" spans="2:8" ht="16.5" thickTop="1" thickBot="1">
      <c r="B424" s="9"/>
      <c r="C424" s="9"/>
      <c r="D424" s="9"/>
      <c r="E424" s="9"/>
      <c r="F424" s="9"/>
      <c r="G424" s="9"/>
      <c r="H424" s="9"/>
    </row>
    <row r="425" spans="2:8" ht="16.5" thickTop="1" thickBot="1">
      <c r="B425" s="9"/>
      <c r="C425" s="9"/>
      <c r="D425" s="9"/>
      <c r="E425" s="9"/>
      <c r="F425" s="9"/>
      <c r="G425" s="9"/>
      <c r="H425" s="9"/>
    </row>
    <row r="426" spans="2:8" ht="16.5" thickTop="1" thickBot="1">
      <c r="B426" s="9"/>
      <c r="C426" s="9"/>
      <c r="D426" s="9"/>
      <c r="E426" s="9"/>
      <c r="F426" s="9"/>
      <c r="G426" s="9"/>
      <c r="H426" s="9"/>
    </row>
    <row r="427" spans="2:8" ht="16.5" thickTop="1" thickBot="1">
      <c r="B427" s="9"/>
      <c r="C427" s="9"/>
      <c r="D427" s="9"/>
      <c r="E427" s="9"/>
      <c r="F427" s="9"/>
      <c r="G427" s="9"/>
      <c r="H427" s="9"/>
    </row>
    <row r="428" spans="2:8" ht="16.5" thickTop="1" thickBot="1">
      <c r="B428" s="9"/>
      <c r="C428" s="9"/>
      <c r="D428" s="9"/>
      <c r="E428" s="9"/>
      <c r="F428" s="9"/>
      <c r="G428" s="9"/>
      <c r="H428" s="9"/>
    </row>
    <row r="429" spans="2:8" ht="16.5" thickTop="1" thickBot="1">
      <c r="B429" s="9"/>
      <c r="C429" s="9"/>
      <c r="D429" s="9"/>
      <c r="E429" s="9"/>
      <c r="F429" s="9"/>
      <c r="G429" s="9"/>
      <c r="H429" s="9"/>
    </row>
    <row r="430" spans="2:8" ht="16.5" thickTop="1" thickBot="1">
      <c r="B430" s="9"/>
      <c r="C430" s="9"/>
      <c r="D430" s="9"/>
      <c r="E430" s="9"/>
      <c r="F430" s="9"/>
      <c r="G430" s="9"/>
      <c r="H430" s="9"/>
    </row>
    <row r="431" spans="2:8" ht="16.5" thickTop="1" thickBot="1">
      <c r="B431" s="9"/>
      <c r="C431" s="9"/>
      <c r="D431" s="9"/>
      <c r="E431" s="9"/>
      <c r="F431" s="9"/>
      <c r="G431" s="9"/>
      <c r="H431" s="9"/>
    </row>
    <row r="432" spans="2:8" ht="16.5" thickTop="1" thickBot="1">
      <c r="B432" s="9"/>
      <c r="C432" s="9"/>
      <c r="D432" s="9"/>
      <c r="E432" s="9"/>
      <c r="F432" s="9"/>
      <c r="G432" s="9"/>
      <c r="H432" s="9"/>
    </row>
    <row r="433" spans="2:8" ht="16.5" thickTop="1" thickBot="1">
      <c r="B433" s="9"/>
      <c r="C433" s="9"/>
      <c r="D433" s="9"/>
      <c r="E433" s="9"/>
      <c r="F433" s="9"/>
      <c r="G433" s="9"/>
      <c r="H433" s="9"/>
    </row>
    <row r="434" spans="2:8" ht="16.5" thickTop="1" thickBot="1">
      <c r="B434" s="9"/>
      <c r="C434" s="9"/>
      <c r="D434" s="9"/>
      <c r="E434" s="9"/>
      <c r="F434" s="9"/>
      <c r="G434" s="9"/>
      <c r="H434" s="9"/>
    </row>
    <row r="435" spans="2:8" ht="16.5" thickTop="1" thickBot="1">
      <c r="B435" s="9"/>
      <c r="C435" s="9"/>
      <c r="D435" s="9"/>
      <c r="E435" s="9"/>
      <c r="F435" s="9"/>
      <c r="G435" s="9"/>
      <c r="H435" s="9"/>
    </row>
    <row r="436" spans="2:8" ht="16.5" thickTop="1" thickBot="1">
      <c r="B436" s="9"/>
      <c r="C436" s="9"/>
      <c r="D436" s="9"/>
      <c r="E436" s="9"/>
      <c r="F436" s="9"/>
      <c r="G436" s="9"/>
      <c r="H436" s="9"/>
    </row>
    <row r="437" spans="2:8" ht="16.5" thickTop="1" thickBot="1">
      <c r="B437" s="9"/>
      <c r="C437" s="9"/>
      <c r="D437" s="9"/>
      <c r="E437" s="9"/>
      <c r="F437" s="9"/>
      <c r="G437" s="9"/>
      <c r="H437" s="9"/>
    </row>
    <row r="438" spans="2:8" ht="16.5" thickTop="1" thickBot="1">
      <c r="B438" s="9"/>
      <c r="C438" s="9"/>
      <c r="D438" s="9"/>
      <c r="E438" s="9"/>
      <c r="F438" s="9"/>
      <c r="G438" s="9"/>
      <c r="H438" s="9"/>
    </row>
    <row r="439" spans="2:8" ht="16.5" thickTop="1" thickBot="1">
      <c r="B439" s="9"/>
      <c r="C439" s="9"/>
      <c r="D439" s="9"/>
      <c r="E439" s="9"/>
      <c r="F439" s="9"/>
      <c r="G439" s="9"/>
      <c r="H439" s="9"/>
    </row>
    <row r="440" spans="2:8" ht="16.5" thickTop="1" thickBot="1">
      <c r="B440" s="9"/>
      <c r="C440" s="9"/>
      <c r="D440" s="9"/>
      <c r="E440" s="9"/>
      <c r="F440" s="9"/>
      <c r="G440" s="9"/>
      <c r="H440" s="9"/>
    </row>
    <row r="441" spans="2:8" ht="16.5" thickTop="1" thickBot="1">
      <c r="B441" s="9"/>
      <c r="C441" s="9"/>
      <c r="D441" s="9"/>
      <c r="E441" s="9"/>
      <c r="F441" s="9"/>
      <c r="G441" s="9"/>
      <c r="H441" s="9"/>
    </row>
    <row r="442" spans="2:8" ht="16.5" thickTop="1" thickBot="1">
      <c r="B442" s="9"/>
      <c r="C442" s="9"/>
      <c r="D442" s="9"/>
      <c r="E442" s="9"/>
      <c r="F442" s="9"/>
      <c r="G442" s="9"/>
      <c r="H442" s="9"/>
    </row>
    <row r="443" spans="2:8" ht="16.5" thickTop="1" thickBot="1">
      <c r="B443" s="9"/>
      <c r="C443" s="9"/>
      <c r="D443" s="9"/>
      <c r="E443" s="9"/>
      <c r="F443" s="9"/>
      <c r="G443" s="9"/>
      <c r="H443" s="9"/>
    </row>
    <row r="444" spans="2:8" ht="16.5" thickTop="1" thickBot="1">
      <c r="B444" s="9"/>
      <c r="C444" s="9"/>
      <c r="D444" s="9"/>
      <c r="E444" s="9"/>
      <c r="F444" s="9"/>
      <c r="G444" s="9"/>
      <c r="H444" s="9"/>
    </row>
    <row r="445" spans="2:8" ht="16.5" thickTop="1" thickBot="1">
      <c r="B445" s="9"/>
      <c r="C445" s="9"/>
      <c r="D445" s="9"/>
      <c r="E445" s="9"/>
      <c r="F445" s="9"/>
      <c r="G445" s="9"/>
      <c r="H445" s="9"/>
    </row>
    <row r="446" spans="2:8" ht="16.5" thickTop="1" thickBot="1">
      <c r="B446" s="9"/>
      <c r="C446" s="9"/>
      <c r="D446" s="9"/>
      <c r="E446" s="9"/>
      <c r="F446" s="9"/>
      <c r="G446" s="9"/>
      <c r="H446" s="9"/>
    </row>
    <row r="447" spans="2:8" ht="16.5" thickTop="1" thickBot="1">
      <c r="B447" s="9"/>
      <c r="C447" s="9"/>
      <c r="D447" s="9"/>
      <c r="E447" s="9"/>
      <c r="F447" s="9"/>
      <c r="G447" s="9"/>
      <c r="H447" s="9"/>
    </row>
    <row r="448" spans="2:8" ht="16.5" thickTop="1" thickBot="1">
      <c r="B448" s="9"/>
      <c r="C448" s="9"/>
      <c r="D448" s="9"/>
      <c r="E448" s="9"/>
      <c r="F448" s="9"/>
      <c r="G448" s="9"/>
      <c r="H448" s="9"/>
    </row>
    <row r="449" spans="2:8" ht="16.5" thickTop="1" thickBot="1">
      <c r="B449" s="9"/>
      <c r="C449" s="9"/>
      <c r="D449" s="9"/>
      <c r="E449" s="9"/>
      <c r="F449" s="9"/>
      <c r="G449" s="9"/>
      <c r="H449" s="9"/>
    </row>
    <row r="450" spans="2:8" ht="16.5" thickTop="1" thickBot="1">
      <c r="B450" s="9"/>
      <c r="C450" s="9"/>
      <c r="D450" s="9"/>
      <c r="E450" s="9"/>
      <c r="F450" s="9"/>
      <c r="G450" s="9"/>
      <c r="H450" s="9"/>
    </row>
    <row r="451" spans="2:8" ht="16.5" thickTop="1" thickBot="1">
      <c r="B451" s="9"/>
      <c r="C451" s="9"/>
      <c r="D451" s="9"/>
      <c r="E451" s="9"/>
      <c r="F451" s="9"/>
      <c r="G451" s="9"/>
      <c r="H451" s="9"/>
    </row>
    <row r="452" spans="2:8" ht="16.5" thickTop="1" thickBot="1">
      <c r="B452" s="9"/>
      <c r="C452" s="9"/>
      <c r="D452" s="9"/>
      <c r="E452" s="9"/>
      <c r="F452" s="9"/>
      <c r="G452" s="9"/>
      <c r="H452" s="9"/>
    </row>
    <row r="453" spans="2:8" ht="16.5" thickTop="1" thickBot="1">
      <c r="B453" s="9"/>
      <c r="C453" s="9"/>
      <c r="D453" s="9"/>
      <c r="E453" s="9"/>
      <c r="F453" s="9"/>
      <c r="G453" s="9"/>
      <c r="H453" s="9"/>
    </row>
    <row r="454" spans="2:8" ht="16.5" thickTop="1" thickBot="1">
      <c r="B454" s="9"/>
      <c r="C454" s="9"/>
      <c r="D454" s="9"/>
      <c r="E454" s="9"/>
      <c r="F454" s="9"/>
      <c r="G454" s="9"/>
      <c r="H454" s="9"/>
    </row>
    <row r="455" spans="2:8" ht="16.5" thickTop="1" thickBot="1">
      <c r="B455" s="9"/>
      <c r="C455" s="9"/>
      <c r="D455" s="9"/>
      <c r="E455" s="9"/>
      <c r="F455" s="9"/>
      <c r="G455" s="9"/>
      <c r="H455" s="9"/>
    </row>
    <row r="456" spans="2:8" ht="16.5" thickTop="1" thickBot="1">
      <c r="B456" s="9"/>
      <c r="C456" s="9"/>
      <c r="D456" s="9"/>
      <c r="E456" s="9"/>
      <c r="F456" s="9"/>
      <c r="G456" s="9"/>
      <c r="H456" s="9"/>
    </row>
    <row r="457" spans="2:8" ht="16.5" thickTop="1" thickBot="1">
      <c r="B457" s="9"/>
      <c r="C457" s="9"/>
      <c r="D457" s="9"/>
      <c r="E457" s="9"/>
      <c r="F457" s="9"/>
      <c r="G457" s="9"/>
      <c r="H457" s="9"/>
    </row>
    <row r="458" spans="2:8" ht="16.5" thickTop="1" thickBot="1">
      <c r="B458" s="9"/>
      <c r="C458" s="9"/>
      <c r="D458" s="9"/>
      <c r="E458" s="9"/>
      <c r="F458" s="9"/>
      <c r="G458" s="9"/>
      <c r="H458" s="9"/>
    </row>
    <row r="459" spans="2:8" ht="16.5" thickTop="1" thickBot="1">
      <c r="B459" s="9"/>
      <c r="C459" s="9"/>
      <c r="D459" s="9"/>
      <c r="E459" s="9"/>
      <c r="F459" s="9"/>
      <c r="G459" s="9"/>
      <c r="H459" s="9"/>
    </row>
    <row r="460" spans="2:8" ht="16.5" thickTop="1" thickBot="1">
      <c r="B460" s="9"/>
      <c r="C460" s="9"/>
      <c r="D460" s="9"/>
      <c r="E460" s="9"/>
      <c r="F460" s="9"/>
      <c r="G460" s="9"/>
      <c r="H460" s="9"/>
    </row>
    <row r="461" spans="2:8" ht="16.5" thickTop="1" thickBot="1">
      <c r="B461" s="9"/>
      <c r="C461" s="9"/>
      <c r="D461" s="9"/>
      <c r="E461" s="9"/>
      <c r="F461" s="9"/>
      <c r="G461" s="9"/>
      <c r="H461" s="9"/>
    </row>
    <row r="462" spans="2:8" ht="16.5" thickTop="1" thickBot="1">
      <c r="B462" s="9"/>
      <c r="C462" s="9"/>
      <c r="D462" s="9"/>
      <c r="E462" s="9"/>
      <c r="F462" s="9"/>
      <c r="G462" s="9"/>
      <c r="H462" s="9"/>
    </row>
    <row r="463" spans="2:8" ht="16.5" thickTop="1" thickBot="1">
      <c r="B463" s="9"/>
      <c r="C463" s="9"/>
      <c r="D463" s="9"/>
      <c r="E463" s="9"/>
      <c r="F463" s="9"/>
      <c r="G463" s="9"/>
      <c r="H463" s="9"/>
    </row>
    <row r="464" spans="2:8" ht="16.5" thickTop="1" thickBot="1">
      <c r="B464" s="9"/>
      <c r="C464" s="9"/>
      <c r="D464" s="9"/>
      <c r="E464" s="9"/>
      <c r="F464" s="9"/>
      <c r="G464" s="9"/>
      <c r="H464" s="9"/>
    </row>
    <row r="465" spans="2:8" ht="16.5" thickTop="1" thickBot="1">
      <c r="B465" s="9"/>
      <c r="C465" s="9"/>
      <c r="D465" s="9"/>
      <c r="E465" s="9"/>
      <c r="F465" s="9"/>
      <c r="G465" s="9"/>
      <c r="H465" s="9"/>
    </row>
    <row r="466" spans="2:8" ht="16.5" thickTop="1" thickBot="1">
      <c r="B466" s="9"/>
      <c r="C466" s="9"/>
      <c r="D466" s="9"/>
      <c r="E466" s="9"/>
      <c r="F466" s="9"/>
      <c r="G466" s="9"/>
      <c r="H466" s="9"/>
    </row>
    <row r="467" spans="2:8" ht="16.5" thickTop="1" thickBot="1">
      <c r="B467" s="9"/>
      <c r="C467" s="9"/>
      <c r="D467" s="9"/>
      <c r="E467" s="9"/>
      <c r="F467" s="9"/>
      <c r="G467" s="9"/>
      <c r="H467" s="9"/>
    </row>
    <row r="468" spans="2:8" ht="16.5" thickTop="1" thickBot="1">
      <c r="B468" s="9"/>
      <c r="C468" s="9"/>
      <c r="D468" s="9"/>
      <c r="E468" s="9"/>
      <c r="F468" s="9"/>
      <c r="G468" s="9"/>
      <c r="H468" s="9"/>
    </row>
    <row r="469" spans="2:8" ht="16.5" thickTop="1" thickBot="1">
      <c r="B469" s="9"/>
      <c r="C469" s="9"/>
      <c r="D469" s="9"/>
      <c r="E469" s="9"/>
      <c r="F469" s="9"/>
      <c r="G469" s="9"/>
      <c r="H469" s="9"/>
    </row>
    <row r="470" spans="2:8" ht="16.5" thickTop="1" thickBot="1">
      <c r="B470" s="9"/>
      <c r="C470" s="9"/>
      <c r="D470" s="9"/>
      <c r="E470" s="9"/>
      <c r="F470" s="9"/>
      <c r="G470" s="9"/>
      <c r="H470" s="9"/>
    </row>
    <row r="471" spans="2:8" ht="16.5" thickTop="1" thickBot="1">
      <c r="B471" s="9"/>
      <c r="C471" s="9"/>
      <c r="D471" s="9"/>
      <c r="E471" s="9"/>
      <c r="F471" s="9"/>
      <c r="G471" s="9"/>
      <c r="H471" s="9"/>
    </row>
    <row r="472" spans="2:8" ht="16.5" thickTop="1" thickBot="1">
      <c r="B472" s="9"/>
      <c r="C472" s="9"/>
      <c r="D472" s="9"/>
      <c r="E472" s="9"/>
      <c r="F472" s="9"/>
      <c r="G472" s="9"/>
      <c r="H472" s="9"/>
    </row>
    <row r="473" spans="2:8" ht="16.5" thickTop="1" thickBot="1">
      <c r="B473" s="9"/>
      <c r="C473" s="9"/>
      <c r="D473" s="9"/>
      <c r="E473" s="9"/>
      <c r="F473" s="9"/>
      <c r="G473" s="9"/>
      <c r="H473" s="9"/>
    </row>
    <row r="474" spans="2:8" ht="16.5" thickTop="1" thickBot="1">
      <c r="B474" s="9"/>
      <c r="C474" s="9"/>
      <c r="D474" s="9"/>
      <c r="E474" s="9"/>
      <c r="F474" s="9"/>
      <c r="G474" s="9"/>
      <c r="H474" s="9"/>
    </row>
    <row r="475" spans="2:8" ht="16.5" thickTop="1" thickBot="1">
      <c r="B475" s="9"/>
      <c r="C475" s="9"/>
      <c r="D475" s="9"/>
      <c r="E475" s="9"/>
      <c r="F475" s="9"/>
      <c r="G475" s="9"/>
      <c r="H475" s="9"/>
    </row>
    <row r="476" spans="2:8" ht="16.5" thickTop="1" thickBot="1">
      <c r="B476" s="9"/>
      <c r="C476" s="9"/>
      <c r="D476" s="9"/>
      <c r="E476" s="9"/>
      <c r="F476" s="9"/>
      <c r="G476" s="9"/>
      <c r="H476" s="9"/>
    </row>
    <row r="477" spans="2:8" ht="15.75" thickTop="1">
      <c r="B477" s="10"/>
      <c r="C477" s="10"/>
      <c r="D477" s="10"/>
      <c r="E477" s="10"/>
      <c r="F477" s="10"/>
      <c r="G477" s="10"/>
      <c r="H477" s="10"/>
    </row>
    <row r="478" spans="2:8">
      <c r="B478" s="10"/>
      <c r="C478" s="10"/>
      <c r="D478" s="10"/>
      <c r="E478" s="10"/>
      <c r="F478" s="10"/>
      <c r="G478" s="10"/>
      <c r="H478" s="10"/>
    </row>
    <row r="479" spans="2:8">
      <c r="B479" s="10"/>
      <c r="C479" s="10"/>
      <c r="D479" s="10"/>
      <c r="E479" s="10"/>
      <c r="F479" s="10"/>
      <c r="G479" s="10"/>
      <c r="H479" s="10"/>
    </row>
    <row r="480" spans="2:8">
      <c r="B480" s="10"/>
      <c r="C480" s="10"/>
      <c r="D480" s="10"/>
      <c r="E480" s="10"/>
      <c r="F480" s="10"/>
      <c r="G480" s="10"/>
      <c r="H480" s="10"/>
    </row>
    <row r="481" spans="2:8">
      <c r="B481" s="10"/>
      <c r="C481" s="10"/>
      <c r="D481" s="10"/>
      <c r="E481" s="10"/>
      <c r="F481" s="10"/>
      <c r="G481" s="10"/>
      <c r="H481" s="10"/>
    </row>
    <row r="482" spans="2:8">
      <c r="B482" s="10"/>
      <c r="C482" s="10"/>
      <c r="D482" s="10"/>
      <c r="E482" s="10"/>
      <c r="F482" s="10"/>
      <c r="G482" s="10"/>
      <c r="H482" s="10"/>
    </row>
    <row r="483" spans="2:8">
      <c r="B483" s="10"/>
      <c r="C483" s="10"/>
      <c r="D483" s="10"/>
      <c r="E483" s="10"/>
      <c r="F483" s="10"/>
      <c r="G483" s="10"/>
      <c r="H483" s="10"/>
    </row>
    <row r="484" spans="2:8">
      <c r="B484" s="10"/>
      <c r="C484" s="10"/>
      <c r="D484" s="10"/>
      <c r="E484" s="10"/>
      <c r="F484" s="10"/>
      <c r="G484" s="10"/>
      <c r="H484" s="10"/>
    </row>
    <row r="485" spans="2:8">
      <c r="B485" s="10"/>
      <c r="C485" s="10"/>
      <c r="D485" s="10"/>
      <c r="E485" s="10"/>
      <c r="F485" s="10"/>
      <c r="G485" s="10"/>
      <c r="H485" s="10"/>
    </row>
    <row r="486" spans="2:8">
      <c r="B486" s="10"/>
      <c r="C486" s="10"/>
      <c r="D486" s="10"/>
      <c r="E486" s="10"/>
      <c r="F486" s="10"/>
      <c r="G486" s="10"/>
      <c r="H486" s="10"/>
    </row>
    <row r="487" spans="2:8">
      <c r="B487" s="10"/>
      <c r="C487" s="10"/>
      <c r="D487" s="10"/>
      <c r="E487" s="10"/>
      <c r="F487" s="10"/>
      <c r="G487" s="10"/>
      <c r="H487" s="10"/>
    </row>
    <row r="488" spans="2:8">
      <c r="B488" s="10"/>
      <c r="C488" s="10"/>
      <c r="D488" s="10"/>
      <c r="E488" s="10"/>
      <c r="F488" s="10"/>
      <c r="G488" s="10"/>
      <c r="H488" s="10"/>
    </row>
    <row r="489" spans="2:8">
      <c r="B489" s="10"/>
      <c r="C489" s="10"/>
      <c r="D489" s="10"/>
      <c r="E489" s="10"/>
      <c r="F489" s="10"/>
      <c r="G489" s="10"/>
      <c r="H489" s="10"/>
    </row>
    <row r="490" spans="2:8">
      <c r="B490" s="10"/>
      <c r="C490" s="10"/>
      <c r="D490" s="10"/>
      <c r="E490" s="10"/>
      <c r="F490" s="10"/>
      <c r="G490" s="10"/>
      <c r="H490" s="10"/>
    </row>
    <row r="491" spans="2:8">
      <c r="B491" s="10"/>
      <c r="C491" s="10"/>
      <c r="D491" s="10"/>
      <c r="E491" s="10"/>
      <c r="F491" s="10"/>
      <c r="G491" s="10"/>
      <c r="H491" s="10"/>
    </row>
    <row r="492" spans="2:8">
      <c r="B492" s="10"/>
      <c r="C492" s="10"/>
      <c r="D492" s="10"/>
      <c r="E492" s="10"/>
      <c r="F492" s="10"/>
      <c r="G492" s="10"/>
      <c r="H492" s="10"/>
    </row>
    <row r="493" spans="2:8">
      <c r="B493" s="10"/>
      <c r="C493" s="10"/>
      <c r="D493" s="10"/>
      <c r="E493" s="10"/>
      <c r="F493" s="10"/>
      <c r="G493" s="10"/>
      <c r="H493" s="10"/>
    </row>
    <row r="494" spans="2:8">
      <c r="B494" s="11"/>
      <c r="C494" s="11"/>
      <c r="D494" s="11"/>
      <c r="E494" s="11"/>
      <c r="F494" s="11"/>
      <c r="G494" s="11"/>
      <c r="H494" s="11"/>
    </row>
    <row r="495" spans="2:8">
      <c r="B495" s="11"/>
      <c r="C495" s="11"/>
      <c r="D495" s="11"/>
      <c r="E495" s="11"/>
      <c r="F495" s="11"/>
      <c r="G495" s="11"/>
      <c r="H495" s="11"/>
    </row>
    <row r="496" spans="2:8">
      <c r="B496" s="11"/>
      <c r="C496" s="11"/>
      <c r="D496" s="11"/>
      <c r="E496" s="11"/>
      <c r="F496" s="11"/>
      <c r="G496" s="11"/>
      <c r="H496" s="11"/>
    </row>
    <row r="497" spans="2:8">
      <c r="B497" s="11"/>
      <c r="C497" s="11"/>
      <c r="D497" s="11"/>
      <c r="E497" s="11"/>
      <c r="F497" s="11"/>
      <c r="G497" s="11"/>
      <c r="H497" s="11"/>
    </row>
    <row r="498" spans="2:8">
      <c r="B498" s="11"/>
      <c r="C498" s="11"/>
      <c r="D498" s="11"/>
      <c r="E498" s="11"/>
      <c r="F498" s="11"/>
      <c r="G498" s="11"/>
      <c r="H498" s="11"/>
    </row>
    <row r="499" spans="2:8">
      <c r="B499" s="11"/>
      <c r="C499" s="11"/>
      <c r="D499" s="11"/>
      <c r="E499" s="11"/>
      <c r="F499" s="11"/>
      <c r="G499" s="11"/>
      <c r="H499" s="11"/>
    </row>
    <row r="500" spans="2:8">
      <c r="B500" s="11"/>
      <c r="C500" s="11"/>
      <c r="D500" s="11"/>
      <c r="E500" s="11"/>
      <c r="F500" s="11"/>
      <c r="G500" s="11"/>
      <c r="H500" s="11"/>
    </row>
    <row r="501" spans="2:8">
      <c r="B501" s="11"/>
      <c r="C501" s="11"/>
      <c r="D501" s="11"/>
      <c r="E501" s="11"/>
      <c r="F501" s="11"/>
      <c r="G501" s="11"/>
      <c r="H501" s="11"/>
    </row>
    <row r="502" spans="2:8">
      <c r="B502" s="11"/>
      <c r="C502" s="11"/>
      <c r="D502" s="11"/>
      <c r="E502" s="11"/>
      <c r="F502" s="11"/>
      <c r="G502" s="11"/>
      <c r="H502" s="11"/>
    </row>
    <row r="503" spans="2:8">
      <c r="B503" s="11"/>
      <c r="C503" s="11"/>
      <c r="D503" s="11"/>
      <c r="E503" s="11"/>
      <c r="F503" s="11"/>
      <c r="G503" s="11"/>
      <c r="H503" s="11"/>
    </row>
    <row r="504" spans="2:8">
      <c r="B504" s="11"/>
      <c r="C504" s="11"/>
      <c r="D504" s="11"/>
      <c r="E504" s="11"/>
      <c r="F504" s="11"/>
      <c r="G504" s="11"/>
      <c r="H504" s="11"/>
    </row>
    <row r="505" spans="2:8">
      <c r="B505" s="11"/>
      <c r="C505" s="11"/>
      <c r="D505" s="11"/>
      <c r="E505" s="11"/>
      <c r="F505" s="11"/>
      <c r="G505" s="11"/>
      <c r="H505" s="11"/>
    </row>
    <row r="506" spans="2:8">
      <c r="B506" s="11"/>
      <c r="C506" s="11"/>
      <c r="D506" s="11"/>
      <c r="E506" s="11"/>
      <c r="F506" s="11"/>
      <c r="G506" s="11"/>
      <c r="H506" s="11"/>
    </row>
    <row r="507" spans="2:8">
      <c r="B507" s="11"/>
      <c r="C507" s="11"/>
      <c r="D507" s="11"/>
      <c r="E507" s="11"/>
      <c r="F507" s="11"/>
      <c r="G507" s="11"/>
      <c r="H507" s="11"/>
    </row>
    <row r="508" spans="2:8">
      <c r="B508" s="11"/>
      <c r="C508" s="11"/>
      <c r="D508" s="11"/>
      <c r="E508" s="11"/>
      <c r="F508" s="11"/>
      <c r="G508" s="11"/>
      <c r="H508" s="11"/>
    </row>
    <row r="509" spans="2:8">
      <c r="B509" s="11"/>
      <c r="C509" s="11"/>
      <c r="D509" s="11"/>
      <c r="E509" s="11"/>
      <c r="F509" s="11"/>
      <c r="G509" s="11"/>
      <c r="H509" s="11"/>
    </row>
    <row r="510" spans="2:8">
      <c r="B510" s="11"/>
      <c r="C510" s="11"/>
      <c r="D510" s="11"/>
      <c r="E510" s="11"/>
      <c r="F510" s="11"/>
      <c r="G510" s="11"/>
      <c r="H510" s="11"/>
    </row>
    <row r="511" spans="2:8">
      <c r="B511" s="11"/>
      <c r="C511" s="11"/>
      <c r="D511" s="11"/>
      <c r="E511" s="11"/>
      <c r="F511" s="11"/>
      <c r="G511" s="11"/>
      <c r="H511" s="11"/>
    </row>
    <row r="512" spans="2:8">
      <c r="B512" s="11"/>
      <c r="C512" s="11"/>
      <c r="D512" s="11"/>
      <c r="E512" s="11"/>
      <c r="F512" s="11"/>
      <c r="G512" s="11"/>
      <c r="H512" s="11"/>
    </row>
    <row r="513" spans="2:8">
      <c r="B513" s="11"/>
      <c r="C513" s="11"/>
      <c r="D513" s="11"/>
      <c r="E513" s="11"/>
      <c r="F513" s="11"/>
      <c r="G513" s="11"/>
      <c r="H513" s="11"/>
    </row>
    <row r="514" spans="2:8">
      <c r="B514" s="11"/>
      <c r="C514" s="11"/>
      <c r="D514" s="11"/>
      <c r="E514" s="11"/>
      <c r="F514" s="11"/>
      <c r="G514" s="11"/>
      <c r="H514" s="11"/>
    </row>
    <row r="515" spans="2:8">
      <c r="B515" s="11"/>
      <c r="C515" s="11"/>
      <c r="D515" s="11"/>
      <c r="E515" s="11"/>
      <c r="F515" s="11"/>
      <c r="G515" s="11"/>
      <c r="H515" s="11"/>
    </row>
    <row r="516" spans="2:8">
      <c r="B516" s="11"/>
      <c r="C516" s="11"/>
      <c r="D516" s="11"/>
      <c r="E516" s="11"/>
      <c r="F516" s="11"/>
      <c r="G516" s="11"/>
      <c r="H516" s="11"/>
    </row>
    <row r="517" spans="2:8">
      <c r="B517" s="11"/>
      <c r="C517" s="11"/>
      <c r="D517" s="11"/>
      <c r="E517" s="11"/>
      <c r="F517" s="11"/>
      <c r="G517" s="11"/>
      <c r="H517" s="11"/>
    </row>
    <row r="518" spans="2:8">
      <c r="B518" s="11"/>
      <c r="C518" s="11"/>
      <c r="D518" s="11"/>
      <c r="E518" s="11"/>
      <c r="F518" s="11"/>
      <c r="G518" s="11"/>
      <c r="H518" s="11"/>
    </row>
    <row r="519" spans="2:8">
      <c r="B519" s="11"/>
      <c r="C519" s="11"/>
      <c r="D519" s="11"/>
      <c r="E519" s="11"/>
      <c r="F519" s="11"/>
      <c r="G519" s="11"/>
      <c r="H519" s="11"/>
    </row>
    <row r="520" spans="2:8">
      <c r="B520" s="11"/>
      <c r="C520" s="11"/>
      <c r="D520" s="11"/>
      <c r="E520" s="11"/>
      <c r="F520" s="11"/>
      <c r="G520" s="11"/>
      <c r="H520" s="11"/>
    </row>
    <row r="521" spans="2:8">
      <c r="B521" s="11"/>
      <c r="C521" s="11"/>
      <c r="D521" s="11"/>
      <c r="E521" s="11"/>
      <c r="F521" s="11"/>
      <c r="G521" s="11"/>
      <c r="H521" s="11"/>
    </row>
    <row r="522" spans="2:8">
      <c r="B522" s="11"/>
      <c r="C522" s="11"/>
      <c r="D522" s="11"/>
      <c r="E522" s="11"/>
      <c r="F522" s="11"/>
      <c r="G522" s="11"/>
      <c r="H522" s="11"/>
    </row>
    <row r="523" spans="2:8">
      <c r="B523" s="11"/>
      <c r="C523" s="11"/>
      <c r="D523" s="11"/>
      <c r="E523" s="11"/>
      <c r="F523" s="11"/>
      <c r="G523" s="11"/>
      <c r="H523" s="11"/>
    </row>
    <row r="524" spans="2:8">
      <c r="B524" s="11"/>
      <c r="C524" s="11"/>
      <c r="D524" s="11"/>
      <c r="E524" s="11"/>
      <c r="F524" s="11"/>
      <c r="G524" s="11"/>
      <c r="H524" s="11"/>
    </row>
    <row r="525" spans="2:8">
      <c r="B525" s="11"/>
      <c r="C525" s="11"/>
      <c r="D525" s="11"/>
      <c r="E525" s="11"/>
      <c r="F525" s="11"/>
      <c r="G525" s="11"/>
      <c r="H525" s="11"/>
    </row>
    <row r="526" spans="2:8">
      <c r="B526" s="11"/>
      <c r="C526" s="11"/>
      <c r="D526" s="11"/>
      <c r="E526" s="11"/>
      <c r="F526" s="11"/>
      <c r="G526" s="11"/>
      <c r="H526" s="11"/>
    </row>
    <row r="527" spans="2:8">
      <c r="B527" s="11"/>
      <c r="C527" s="11"/>
      <c r="D527" s="11"/>
      <c r="E527" s="11"/>
      <c r="F527" s="11"/>
      <c r="G527" s="11"/>
      <c r="H527" s="11"/>
    </row>
    <row r="528" spans="2:8">
      <c r="B528" s="11"/>
      <c r="C528" s="11"/>
      <c r="D528" s="11"/>
      <c r="E528" s="11"/>
      <c r="F528" s="11"/>
      <c r="G528" s="11"/>
      <c r="H528" s="11"/>
    </row>
    <row r="529" spans="2:8">
      <c r="B529" s="11"/>
      <c r="C529" s="11"/>
      <c r="D529" s="11"/>
      <c r="E529" s="11"/>
      <c r="F529" s="11"/>
      <c r="G529" s="11"/>
      <c r="H529" s="11"/>
    </row>
    <row r="530" spans="2:8">
      <c r="B530" s="11"/>
      <c r="C530" s="11"/>
      <c r="D530" s="11"/>
      <c r="E530" s="11"/>
      <c r="F530" s="11"/>
      <c r="G530" s="11"/>
      <c r="H530" s="11"/>
    </row>
    <row r="531" spans="2:8">
      <c r="B531" s="11"/>
      <c r="C531" s="11"/>
      <c r="D531" s="11"/>
      <c r="E531" s="11"/>
      <c r="F531" s="11"/>
      <c r="G531" s="11"/>
      <c r="H531" s="11"/>
    </row>
    <row r="532" spans="2:8">
      <c r="B532" s="11"/>
      <c r="C532" s="11"/>
      <c r="D532" s="11"/>
      <c r="E532" s="11"/>
      <c r="F532" s="11"/>
      <c r="G532" s="11"/>
      <c r="H532" s="11"/>
    </row>
    <row r="533" spans="2:8">
      <c r="B533" s="11"/>
      <c r="C533" s="11"/>
      <c r="D533" s="11"/>
      <c r="E533" s="11"/>
      <c r="F533" s="11"/>
      <c r="G533" s="11"/>
      <c r="H533" s="11"/>
    </row>
    <row r="534" spans="2:8">
      <c r="B534" s="11"/>
      <c r="C534" s="11"/>
      <c r="D534" s="11"/>
      <c r="E534" s="11"/>
      <c r="F534" s="11"/>
      <c r="G534" s="11"/>
      <c r="H534" s="11"/>
    </row>
    <row r="535" spans="2:8">
      <c r="B535" s="11"/>
      <c r="C535" s="11"/>
      <c r="D535" s="11"/>
      <c r="E535" s="11"/>
      <c r="F535" s="11"/>
      <c r="G535" s="11"/>
      <c r="H535" s="11"/>
    </row>
    <row r="536" spans="2:8">
      <c r="B536" s="11"/>
      <c r="C536" s="11"/>
      <c r="D536" s="11"/>
      <c r="E536" s="11"/>
      <c r="F536" s="11"/>
      <c r="G536" s="11"/>
      <c r="H536" s="11"/>
    </row>
    <row r="537" spans="2:8">
      <c r="B537" s="11"/>
      <c r="C537" s="11"/>
      <c r="D537" s="11"/>
      <c r="E537" s="11"/>
      <c r="F537" s="11"/>
      <c r="G537" s="11"/>
      <c r="H537" s="11"/>
    </row>
    <row r="538" spans="2:8">
      <c r="B538" s="11"/>
      <c r="C538" s="11"/>
      <c r="D538" s="11"/>
      <c r="E538" s="11"/>
      <c r="F538" s="11"/>
      <c r="G538" s="11"/>
      <c r="H538" s="11"/>
    </row>
    <row r="539" spans="2:8">
      <c r="B539" s="11"/>
      <c r="C539" s="11"/>
      <c r="D539" s="11"/>
      <c r="E539" s="11"/>
      <c r="F539" s="11"/>
      <c r="G539" s="11"/>
      <c r="H539" s="11"/>
    </row>
    <row r="540" spans="2:8">
      <c r="B540" s="11"/>
      <c r="C540" s="11"/>
      <c r="D540" s="11"/>
      <c r="E540" s="11"/>
      <c r="F540" s="11"/>
      <c r="G540" s="11"/>
      <c r="H540" s="11"/>
    </row>
    <row r="541" spans="2:8">
      <c r="B541" s="11"/>
      <c r="C541" s="11"/>
      <c r="D541" s="11"/>
      <c r="E541" s="11"/>
      <c r="F541" s="11"/>
      <c r="G541" s="11"/>
      <c r="H541" s="11"/>
    </row>
    <row r="542" spans="2:8">
      <c r="B542" s="11"/>
      <c r="C542" s="11"/>
      <c r="D542" s="11"/>
      <c r="E542" s="11"/>
      <c r="F542" s="11"/>
      <c r="G542" s="11"/>
      <c r="H542" s="11"/>
    </row>
    <row r="543" spans="2:8">
      <c r="B543" s="11"/>
      <c r="C543" s="11"/>
      <c r="D543" s="11"/>
      <c r="E543" s="11"/>
      <c r="F543" s="11"/>
      <c r="G543" s="11"/>
      <c r="H543" s="11"/>
    </row>
    <row r="544" spans="2:8">
      <c r="B544" s="11"/>
      <c r="C544" s="11"/>
      <c r="D544" s="11"/>
      <c r="E544" s="11"/>
      <c r="F544" s="11"/>
      <c r="G544" s="11"/>
      <c r="H544" s="11"/>
    </row>
    <row r="545" spans="2:8">
      <c r="B545" s="11"/>
      <c r="C545" s="11"/>
      <c r="D545" s="11"/>
      <c r="E545" s="11"/>
      <c r="F545" s="11"/>
      <c r="G545" s="11"/>
      <c r="H545" s="11"/>
    </row>
    <row r="546" spans="2:8">
      <c r="B546" s="11"/>
      <c r="C546" s="11"/>
      <c r="D546" s="11"/>
      <c r="E546" s="11"/>
      <c r="F546" s="11"/>
      <c r="G546" s="11"/>
      <c r="H546" s="11"/>
    </row>
    <row r="547" spans="2:8">
      <c r="B547" s="11"/>
      <c r="C547" s="11"/>
      <c r="D547" s="11"/>
      <c r="E547" s="11"/>
      <c r="F547" s="11"/>
      <c r="G547" s="11"/>
      <c r="H547" s="11"/>
    </row>
    <row r="548" spans="2:8">
      <c r="B548" s="11"/>
      <c r="C548" s="11"/>
      <c r="D548" s="11"/>
      <c r="E548" s="11"/>
      <c r="F548" s="11"/>
      <c r="G548" s="11"/>
      <c r="H548" s="11"/>
    </row>
    <row r="549" spans="2:8">
      <c r="B549" s="11"/>
      <c r="C549" s="11"/>
      <c r="D549" s="11"/>
      <c r="E549" s="11"/>
      <c r="F549" s="11"/>
      <c r="G549" s="11"/>
      <c r="H549" s="11"/>
    </row>
    <row r="550" spans="2:8">
      <c r="B550" s="11"/>
      <c r="C550" s="11"/>
      <c r="D550" s="11"/>
      <c r="E550" s="11"/>
      <c r="F550" s="11"/>
      <c r="G550" s="11"/>
      <c r="H550" s="11"/>
    </row>
    <row r="551" spans="2:8">
      <c r="B551" s="11"/>
      <c r="C551" s="11"/>
      <c r="D551" s="11"/>
      <c r="E551" s="11"/>
      <c r="F551" s="11"/>
      <c r="G551" s="11"/>
      <c r="H551" s="11"/>
    </row>
    <row r="552" spans="2:8">
      <c r="B552" s="11"/>
      <c r="C552" s="11"/>
      <c r="D552" s="11"/>
      <c r="E552" s="11"/>
      <c r="F552" s="11"/>
      <c r="G552" s="11"/>
      <c r="H552" s="11"/>
    </row>
    <row r="553" spans="2:8">
      <c r="B553" s="11"/>
      <c r="C553" s="11"/>
      <c r="D553" s="11"/>
      <c r="E553" s="11"/>
      <c r="F553" s="11"/>
      <c r="G553" s="11"/>
      <c r="H553" s="11"/>
    </row>
    <row r="554" spans="2:8">
      <c r="B554" s="11"/>
      <c r="C554" s="11"/>
      <c r="D554" s="11"/>
      <c r="E554" s="11"/>
      <c r="F554" s="11"/>
      <c r="G554" s="11"/>
      <c r="H554" s="11"/>
    </row>
    <row r="555" spans="2:8">
      <c r="B555" s="11"/>
      <c r="C555" s="11"/>
      <c r="D555" s="11"/>
      <c r="E555" s="11"/>
      <c r="F555" s="11"/>
      <c r="G555" s="11"/>
      <c r="H555" s="11"/>
    </row>
    <row r="556" spans="2:8">
      <c r="B556" s="11"/>
      <c r="C556" s="11"/>
      <c r="D556" s="11"/>
      <c r="E556" s="11"/>
      <c r="F556" s="11"/>
      <c r="G556" s="11"/>
      <c r="H556" s="11"/>
    </row>
    <row r="557" spans="2:8">
      <c r="B557" s="11"/>
      <c r="C557" s="11"/>
      <c r="D557" s="11"/>
      <c r="E557" s="11"/>
      <c r="F557" s="11"/>
      <c r="G557" s="11"/>
      <c r="H557" s="11"/>
    </row>
    <row r="558" spans="2:8">
      <c r="B558" s="11"/>
      <c r="C558" s="11"/>
      <c r="D558" s="11"/>
      <c r="E558" s="11"/>
      <c r="F558" s="11"/>
      <c r="G558" s="11"/>
      <c r="H558" s="11"/>
    </row>
    <row r="559" spans="2:8">
      <c r="B559" s="11"/>
      <c r="C559" s="11"/>
      <c r="D559" s="11"/>
      <c r="E559" s="11"/>
      <c r="F559" s="11"/>
      <c r="G559" s="11"/>
      <c r="H559" s="11"/>
    </row>
    <row r="560" spans="2:8">
      <c r="B560" s="11"/>
      <c r="C560" s="11"/>
      <c r="D560" s="11"/>
      <c r="E560" s="11"/>
      <c r="F560" s="11"/>
      <c r="G560" s="11"/>
      <c r="H560" s="11"/>
    </row>
    <row r="561" spans="2:8">
      <c r="B561" s="12"/>
      <c r="C561" s="12"/>
      <c r="D561" s="12"/>
      <c r="E561" s="12"/>
      <c r="F561" s="12"/>
      <c r="G561" s="12"/>
      <c r="H561" s="12"/>
    </row>
    <row r="562" spans="2:8">
      <c r="B562" s="12"/>
      <c r="C562" s="12"/>
      <c r="D562" s="12"/>
      <c r="E562" s="12"/>
      <c r="F562" s="12"/>
      <c r="G562" s="12"/>
      <c r="H562" s="12"/>
    </row>
    <row r="563" spans="2:8">
      <c r="B563" s="12"/>
      <c r="C563" s="12"/>
      <c r="D563" s="12"/>
      <c r="E563" s="12"/>
      <c r="F563" s="12"/>
      <c r="G563" s="12"/>
      <c r="H563" s="12"/>
    </row>
    <row r="564" spans="2:8">
      <c r="B564" s="12"/>
      <c r="C564" s="12"/>
      <c r="D564" s="12"/>
      <c r="E564" s="12"/>
      <c r="F564" s="12"/>
      <c r="G564" s="12"/>
      <c r="H564" s="12"/>
    </row>
    <row r="565" spans="2:8">
      <c r="B565" s="12"/>
      <c r="C565" s="12"/>
      <c r="D565" s="12"/>
      <c r="E565" s="12"/>
      <c r="F565" s="12"/>
      <c r="G565" s="12"/>
      <c r="H565" s="12"/>
    </row>
    <row r="566" spans="2:8">
      <c r="B566" s="12"/>
      <c r="C566" s="12"/>
      <c r="D566" s="12"/>
      <c r="E566" s="12"/>
      <c r="F566" s="12"/>
      <c r="G566" s="12"/>
      <c r="H566" s="12"/>
    </row>
    <row r="567" spans="2:8">
      <c r="B567" s="12"/>
      <c r="C567" s="12"/>
      <c r="D567" s="12"/>
      <c r="E567" s="12"/>
      <c r="F567" s="12"/>
      <c r="G567" s="12"/>
      <c r="H567" s="12"/>
    </row>
    <row r="568" spans="2:8">
      <c r="B568" s="12"/>
      <c r="C568" s="12"/>
      <c r="D568" s="12"/>
      <c r="E568" s="12"/>
      <c r="F568" s="12"/>
      <c r="G568" s="12"/>
      <c r="H568" s="12"/>
    </row>
    <row r="569" spans="2:8">
      <c r="B569" s="12"/>
      <c r="C569" s="12"/>
      <c r="D569" s="12"/>
      <c r="E569" s="12"/>
      <c r="F569" s="12"/>
      <c r="G569" s="12"/>
      <c r="H569" s="12"/>
    </row>
    <row r="570" spans="2:8">
      <c r="B570" s="12"/>
      <c r="C570" s="12"/>
      <c r="D570" s="12"/>
      <c r="E570" s="12"/>
      <c r="F570" s="12"/>
      <c r="G570" s="12"/>
      <c r="H570" s="12"/>
    </row>
    <row r="571" spans="2:8">
      <c r="B571" s="12"/>
      <c r="C571" s="12"/>
      <c r="D571" s="12"/>
      <c r="E571" s="12"/>
      <c r="F571" s="12"/>
      <c r="G571" s="12"/>
      <c r="H571" s="12"/>
    </row>
    <row r="572" spans="2:8">
      <c r="B572" s="12"/>
      <c r="C572" s="12"/>
      <c r="D572" s="12"/>
      <c r="E572" s="12"/>
      <c r="F572" s="12"/>
      <c r="G572" s="12"/>
      <c r="H572" s="12"/>
    </row>
    <row r="573" spans="2:8">
      <c r="B573" s="12"/>
      <c r="C573" s="12"/>
      <c r="D573" s="12"/>
      <c r="E573" s="12"/>
      <c r="F573" s="12"/>
      <c r="G573" s="12"/>
      <c r="H573" s="12"/>
    </row>
    <row r="574" spans="2:8">
      <c r="B574" s="12"/>
      <c r="C574" s="12"/>
      <c r="D574" s="12"/>
      <c r="E574" s="12"/>
      <c r="F574" s="12"/>
      <c r="G574" s="12"/>
      <c r="H574" s="12"/>
    </row>
    <row r="575" spans="2:8">
      <c r="B575" s="12"/>
      <c r="C575" s="12"/>
      <c r="D575" s="12"/>
      <c r="E575" s="12"/>
      <c r="F575" s="12"/>
      <c r="G575" s="12"/>
      <c r="H575" s="12"/>
    </row>
    <row r="576" spans="2:8">
      <c r="B576" s="12"/>
      <c r="C576" s="12"/>
      <c r="D576" s="12"/>
      <c r="E576" s="12"/>
      <c r="F576" s="12"/>
      <c r="G576" s="12"/>
      <c r="H576" s="12"/>
    </row>
    <row r="577" spans="2:8">
      <c r="B577" s="12"/>
      <c r="C577" s="12"/>
      <c r="D577" s="12"/>
      <c r="E577" s="12"/>
      <c r="F577" s="12"/>
      <c r="G577" s="12"/>
      <c r="H577" s="12"/>
    </row>
    <row r="578" spans="2:8">
      <c r="B578" s="12"/>
      <c r="C578" s="12"/>
      <c r="D578" s="12"/>
      <c r="E578" s="12"/>
      <c r="F578" s="12"/>
      <c r="G578" s="12"/>
      <c r="H578" s="12"/>
    </row>
    <row r="579" spans="2:8">
      <c r="B579" s="12"/>
      <c r="C579" s="12"/>
      <c r="D579" s="12"/>
      <c r="E579" s="12"/>
      <c r="F579" s="12"/>
      <c r="G579" s="12"/>
      <c r="H579" s="12"/>
    </row>
    <row r="580" spans="2:8">
      <c r="B580" s="12"/>
      <c r="C580" s="12"/>
      <c r="D580" s="12"/>
      <c r="E580" s="12"/>
      <c r="F580" s="12"/>
      <c r="G580" s="12"/>
      <c r="H580" s="12"/>
    </row>
    <row r="581" spans="2:8">
      <c r="B581" s="12"/>
      <c r="C581" s="12"/>
      <c r="D581" s="12"/>
      <c r="E581" s="12"/>
      <c r="F581" s="12"/>
      <c r="G581" s="12"/>
      <c r="H581" s="12"/>
    </row>
    <row r="582" spans="2:8">
      <c r="B582" s="12"/>
      <c r="C582" s="12"/>
      <c r="D582" s="12"/>
      <c r="E582" s="12"/>
      <c r="F582" s="12"/>
      <c r="G582" s="12"/>
      <c r="H582" s="12"/>
    </row>
    <row r="583" spans="2:8">
      <c r="B583" s="13"/>
      <c r="C583" s="13"/>
      <c r="D583" s="13"/>
      <c r="E583" s="13"/>
      <c r="F583" s="13"/>
      <c r="G583" s="13"/>
      <c r="H583" s="13"/>
    </row>
    <row r="584" spans="2:8">
      <c r="B584" s="13"/>
      <c r="C584" s="13"/>
      <c r="D584" s="13"/>
      <c r="E584" s="13"/>
      <c r="F584" s="13"/>
      <c r="G584" s="13"/>
      <c r="H584" s="13"/>
    </row>
    <row r="585" spans="2:8">
      <c r="B585" s="13"/>
      <c r="C585" s="13"/>
      <c r="D585" s="13"/>
      <c r="E585" s="13"/>
      <c r="F585" s="13"/>
      <c r="G585" s="13"/>
      <c r="H585" s="13"/>
    </row>
    <row r="586" spans="2:8">
      <c r="B586" s="13"/>
      <c r="C586" s="13"/>
      <c r="D586" s="13"/>
      <c r="E586" s="13"/>
      <c r="F586" s="13"/>
      <c r="G586" s="13"/>
      <c r="H586" s="13"/>
    </row>
    <row r="587" spans="2:8">
      <c r="B587" s="13"/>
      <c r="C587" s="13"/>
      <c r="D587" s="13"/>
      <c r="E587" s="13"/>
      <c r="F587" s="13"/>
      <c r="G587" s="13"/>
      <c r="H587" s="13"/>
    </row>
    <row r="588" spans="2:8">
      <c r="B588" s="13"/>
      <c r="C588" s="13"/>
      <c r="D588" s="13"/>
      <c r="E588" s="13"/>
      <c r="F588" s="13"/>
      <c r="G588" s="13"/>
      <c r="H588" s="13"/>
    </row>
    <row r="589" spans="2:8">
      <c r="B589" s="13"/>
      <c r="C589" s="13"/>
      <c r="D589" s="13"/>
      <c r="E589" s="13"/>
      <c r="F589" s="13"/>
      <c r="G589" s="13"/>
      <c r="H589" s="13"/>
    </row>
    <row r="590" spans="2:8">
      <c r="B590" s="13"/>
      <c r="C590" s="13"/>
      <c r="D590" s="13"/>
      <c r="E590" s="13"/>
      <c r="F590" s="13"/>
      <c r="G590" s="13"/>
      <c r="H590" s="13"/>
    </row>
    <row r="591" spans="2:8">
      <c r="B591" s="13"/>
      <c r="C591" s="13"/>
      <c r="D591" s="13"/>
      <c r="E591" s="13"/>
      <c r="F591" s="13"/>
      <c r="G591" s="13"/>
      <c r="H591" s="13"/>
    </row>
    <row r="592" spans="2:8">
      <c r="B592" s="13"/>
      <c r="C592" s="13"/>
      <c r="D592" s="13"/>
      <c r="E592" s="13"/>
      <c r="F592" s="13"/>
      <c r="G592" s="13"/>
      <c r="H592" s="13"/>
    </row>
    <row r="593" spans="2:8">
      <c r="B593" s="13"/>
      <c r="C593" s="13"/>
      <c r="D593" s="13"/>
      <c r="E593" s="13"/>
      <c r="F593" s="13"/>
      <c r="G593" s="13"/>
      <c r="H593" s="13"/>
    </row>
    <row r="594" spans="2:8">
      <c r="B594" s="13"/>
      <c r="C594" s="13"/>
      <c r="D594" s="13"/>
      <c r="E594" s="13"/>
      <c r="F594" s="13"/>
      <c r="G594" s="13"/>
      <c r="H594" s="13"/>
    </row>
    <row r="595" spans="2:8">
      <c r="B595" s="13"/>
      <c r="C595" s="13"/>
      <c r="D595" s="13"/>
      <c r="E595" s="13"/>
      <c r="F595" s="13"/>
      <c r="G595" s="13"/>
      <c r="H595" s="13"/>
    </row>
    <row r="596" spans="2:8">
      <c r="B596" s="13"/>
      <c r="C596" s="13"/>
      <c r="D596" s="13"/>
      <c r="E596" s="13"/>
      <c r="F596" s="13"/>
      <c r="G596" s="13"/>
      <c r="H596" s="13"/>
    </row>
    <row r="597" spans="2:8">
      <c r="B597" s="13"/>
      <c r="C597" s="13"/>
      <c r="D597" s="13"/>
      <c r="E597" s="13"/>
      <c r="F597" s="13"/>
      <c r="G597" s="13"/>
      <c r="H597" s="13"/>
    </row>
    <row r="598" spans="2:8">
      <c r="B598" s="13"/>
      <c r="C598" s="13"/>
      <c r="D598" s="13"/>
      <c r="E598" s="13"/>
      <c r="F598" s="13"/>
      <c r="G598" s="13"/>
      <c r="H598" s="13"/>
    </row>
    <row r="599" spans="2:8">
      <c r="B599" s="13"/>
      <c r="C599" s="13"/>
      <c r="D599" s="13"/>
      <c r="E599" s="13"/>
      <c r="F599" s="13"/>
      <c r="G599" s="13"/>
      <c r="H599" s="13"/>
    </row>
    <row r="600" spans="2:8">
      <c r="B600" s="13"/>
      <c r="C600" s="13"/>
      <c r="D600" s="13"/>
      <c r="E600" s="13"/>
      <c r="F600" s="13"/>
      <c r="G600" s="13"/>
      <c r="H600" s="13"/>
    </row>
    <row r="601" spans="2:8">
      <c r="B601" s="13"/>
      <c r="C601" s="13"/>
      <c r="D601" s="13"/>
      <c r="E601" s="13"/>
      <c r="F601" s="13"/>
      <c r="G601" s="13"/>
      <c r="H601" s="13"/>
    </row>
    <row r="602" spans="2:8">
      <c r="B602" s="13"/>
      <c r="C602" s="13"/>
      <c r="D602" s="13"/>
      <c r="E602" s="13"/>
      <c r="F602" s="13"/>
      <c r="G602" s="13"/>
      <c r="H602" s="13"/>
    </row>
    <row r="603" spans="2:8">
      <c r="B603" s="13"/>
      <c r="C603" s="13"/>
      <c r="D603" s="13"/>
      <c r="E603" s="13"/>
      <c r="F603" s="13"/>
      <c r="G603" s="13"/>
      <c r="H603" s="13"/>
    </row>
    <row r="604" spans="2:8">
      <c r="B604" s="13"/>
      <c r="C604" s="13"/>
      <c r="D604" s="13"/>
      <c r="E604" s="13"/>
      <c r="F604" s="13"/>
      <c r="G604" s="13"/>
      <c r="H604" s="13"/>
    </row>
    <row r="605" spans="2:8">
      <c r="B605" s="13"/>
      <c r="C605" s="13"/>
      <c r="D605" s="13"/>
      <c r="E605" s="13"/>
      <c r="F605" s="13"/>
      <c r="G605" s="13"/>
      <c r="H605" s="13"/>
    </row>
    <row r="606" spans="2:8">
      <c r="B606" s="13"/>
      <c r="C606" s="13"/>
      <c r="D606" s="13"/>
      <c r="E606" s="13"/>
      <c r="F606" s="13"/>
      <c r="G606" s="13"/>
      <c r="H606" s="13"/>
    </row>
    <row r="607" spans="2:8">
      <c r="B607" s="13"/>
      <c r="C607" s="13"/>
      <c r="D607" s="13"/>
      <c r="E607" s="13"/>
      <c r="F607" s="13"/>
      <c r="G607" s="13"/>
      <c r="H607" s="13"/>
    </row>
    <row r="608" spans="2:8">
      <c r="B608" s="13"/>
      <c r="C608" s="13"/>
      <c r="D608" s="13"/>
      <c r="E608" s="13"/>
      <c r="F608" s="13"/>
      <c r="G608" s="13"/>
      <c r="H608" s="13"/>
    </row>
    <row r="609" spans="2:8">
      <c r="B609" s="13"/>
      <c r="C609" s="13"/>
      <c r="D609" s="13"/>
      <c r="E609" s="13"/>
      <c r="F609" s="13"/>
      <c r="G609" s="13"/>
      <c r="H609" s="13"/>
    </row>
    <row r="610" spans="2:8">
      <c r="B610" s="13"/>
      <c r="C610" s="13"/>
      <c r="D610" s="13"/>
      <c r="E610" s="13"/>
      <c r="F610" s="13"/>
      <c r="G610" s="13"/>
      <c r="H610" s="13"/>
    </row>
    <row r="611" spans="2:8">
      <c r="B611" s="13"/>
      <c r="C611" s="13"/>
      <c r="D611" s="13"/>
      <c r="E611" s="13"/>
      <c r="F611" s="13"/>
      <c r="G611" s="13"/>
      <c r="H611" s="13"/>
    </row>
    <row r="612" spans="2:8">
      <c r="B612" s="13"/>
      <c r="C612" s="13"/>
      <c r="D612" s="13"/>
      <c r="E612" s="13"/>
      <c r="F612" s="13"/>
      <c r="G612" s="13"/>
      <c r="H612" s="13"/>
    </row>
    <row r="613" spans="2:8">
      <c r="B613" s="13"/>
      <c r="C613" s="13"/>
      <c r="D613" s="13"/>
      <c r="E613" s="13"/>
      <c r="F613" s="13"/>
      <c r="G613" s="13"/>
      <c r="H613" s="13"/>
    </row>
    <row r="614" spans="2:8">
      <c r="B614" s="13"/>
      <c r="C614" s="13"/>
      <c r="D614" s="13"/>
      <c r="E614" s="13"/>
      <c r="F614" s="13"/>
      <c r="G614" s="13"/>
      <c r="H614" s="13"/>
    </row>
    <row r="615" spans="2:8">
      <c r="B615" s="13"/>
      <c r="C615" s="13"/>
      <c r="D615" s="13"/>
      <c r="E615" s="13"/>
      <c r="F615" s="13"/>
      <c r="G615" s="13"/>
      <c r="H615" s="13"/>
    </row>
    <row r="616" spans="2:8">
      <c r="B616" s="13"/>
      <c r="C616" s="13"/>
      <c r="D616" s="13"/>
      <c r="E616" s="13"/>
      <c r="F616" s="13"/>
      <c r="G616" s="13"/>
      <c r="H61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Z22"/>
  <sheetViews>
    <sheetView tabSelected="1" topLeftCell="A5" zoomScale="55" zoomScaleNormal="55" workbookViewId="0">
      <selection activeCell="H30" sqref="H30"/>
    </sheetView>
  </sheetViews>
  <sheetFormatPr baseColWidth="10" defaultColWidth="11" defaultRowHeight="18.75"/>
  <cols>
    <col min="1" max="1" width="21.42578125" style="17" bestFit="1" customWidth="1"/>
    <col min="2" max="2" width="11.42578125" style="17" hidden="1" customWidth="1"/>
    <col min="3" max="3" width="11.42578125" style="17" customWidth="1"/>
    <col min="4" max="4" width="16.140625" style="16" customWidth="1"/>
    <col min="5" max="6" width="30.28515625" style="16" customWidth="1"/>
    <col min="7" max="7" width="14.140625" style="16" customWidth="1"/>
    <col min="8" max="8" width="27.5703125" style="16" customWidth="1"/>
    <col min="9" max="9" width="46.42578125" style="16" customWidth="1"/>
    <col min="10" max="10" width="5.7109375" style="15" customWidth="1"/>
    <col min="11" max="11" width="11" style="15"/>
    <col min="12" max="12" width="20.7109375" style="15" bestFit="1" customWidth="1"/>
    <col min="13" max="13" width="11" style="15" customWidth="1"/>
    <col min="14" max="14" width="16.7109375" style="15" bestFit="1" customWidth="1"/>
    <col min="15" max="15" width="17" style="15" bestFit="1" customWidth="1"/>
    <col min="16" max="16" width="20.140625" style="15" bestFit="1" customWidth="1"/>
    <col min="17" max="17" width="15.140625" style="15" bestFit="1" customWidth="1"/>
    <col min="18" max="18" width="18" style="15" bestFit="1" customWidth="1"/>
    <col min="19" max="19" width="17.85546875" style="15" bestFit="1" customWidth="1"/>
    <col min="20" max="20" width="17.5703125" style="15" bestFit="1" customWidth="1"/>
    <col min="21" max="21" width="17.28515625" style="15" bestFit="1" customWidth="1"/>
    <col min="22" max="24" width="11" style="15" customWidth="1"/>
    <col min="25" max="102" width="11" style="15" hidden="1" customWidth="1"/>
    <col min="103" max="103" width="12.140625" style="15" hidden="1" customWidth="1"/>
    <col min="104" max="115" width="11" style="15" hidden="1" customWidth="1"/>
    <col min="116" max="128" width="17.85546875" style="15" hidden="1" customWidth="1"/>
    <col min="129" max="132" width="0" style="15" hidden="1" customWidth="1"/>
    <col min="133" max="16384" width="11" style="15"/>
  </cols>
  <sheetData>
    <row r="1" spans="1:130" ht="19.5" hidden="1" thickBot="1"/>
    <row r="2" spans="1:130" ht="19.5" hidden="1" thickBot="1">
      <c r="A2" s="17" t="s">
        <v>69</v>
      </c>
      <c r="B2" s="17">
        <f>SUM(B5:B22)</f>
        <v>2</v>
      </c>
    </row>
    <row r="3" spans="1:130" ht="44.1" customHeight="1" thickBot="1">
      <c r="L3" s="81" t="s">
        <v>68</v>
      </c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AY3" s="81" t="s">
        <v>67</v>
      </c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0" t="s">
        <v>66</v>
      </c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8"/>
      <c r="BY3" s="80" t="s">
        <v>65</v>
      </c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8"/>
      <c r="CL3" s="80" t="s">
        <v>64</v>
      </c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8"/>
      <c r="CY3" s="80" t="s">
        <v>63</v>
      </c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8"/>
      <c r="DL3" s="80" t="s">
        <v>62</v>
      </c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8"/>
    </row>
    <row r="4" spans="1:130" s="52" customFormat="1" ht="44.45" customHeight="1" thickTop="1" thickBot="1">
      <c r="A4" s="27" t="s">
        <v>61</v>
      </c>
      <c r="B4" s="27" t="s">
        <v>60</v>
      </c>
      <c r="C4" s="27"/>
      <c r="D4" s="27" t="s">
        <v>59</v>
      </c>
      <c r="E4" s="27" t="s">
        <v>58</v>
      </c>
      <c r="F4" s="27" t="s">
        <v>57</v>
      </c>
      <c r="G4" s="27" t="s">
        <v>56</v>
      </c>
      <c r="H4" s="27" t="s">
        <v>55</v>
      </c>
      <c r="I4" s="27" t="s">
        <v>54</v>
      </c>
      <c r="L4" s="14" t="s">
        <v>37</v>
      </c>
      <c r="M4" s="13" t="s">
        <v>36</v>
      </c>
      <c r="N4" s="12" t="s">
        <v>35</v>
      </c>
      <c r="O4" s="11" t="s">
        <v>34</v>
      </c>
      <c r="P4" s="10" t="s">
        <v>33</v>
      </c>
      <c r="Q4" s="8" t="s">
        <v>32</v>
      </c>
      <c r="R4" s="7" t="s">
        <v>31</v>
      </c>
      <c r="S4" s="6" t="s">
        <v>30</v>
      </c>
      <c r="T4" s="5" t="s">
        <v>29</v>
      </c>
      <c r="U4" s="3" t="s">
        <v>12</v>
      </c>
      <c r="V4" s="77" t="s">
        <v>53</v>
      </c>
      <c r="W4" s="77" t="s">
        <v>52</v>
      </c>
      <c r="X4" s="77" t="s">
        <v>51</v>
      </c>
      <c r="Y4" s="76" t="s">
        <v>50</v>
      </c>
      <c r="Z4" s="75" t="s">
        <v>49</v>
      </c>
      <c r="AA4" s="75" t="s">
        <v>48</v>
      </c>
      <c r="AB4" s="75" t="s">
        <v>47</v>
      </c>
      <c r="AC4" s="75" t="s">
        <v>46</v>
      </c>
      <c r="AD4" s="75" t="s">
        <v>45</v>
      </c>
      <c r="AE4" s="75" t="s">
        <v>44</v>
      </c>
      <c r="AF4" s="75" t="s">
        <v>43</v>
      </c>
      <c r="AG4" s="75" t="s">
        <v>42</v>
      </c>
      <c r="AH4" s="75" t="s">
        <v>41</v>
      </c>
      <c r="AI4" s="75" t="s">
        <v>40</v>
      </c>
      <c r="AJ4" s="75" t="s">
        <v>39</v>
      </c>
      <c r="AK4" s="74" t="s">
        <v>38</v>
      </c>
      <c r="AL4" s="73" t="s">
        <v>50</v>
      </c>
      <c r="AM4" s="72" t="s">
        <v>49</v>
      </c>
      <c r="AN4" s="72" t="s">
        <v>48</v>
      </c>
      <c r="AO4" s="72" t="s">
        <v>47</v>
      </c>
      <c r="AP4" s="72" t="s">
        <v>46</v>
      </c>
      <c r="AQ4" s="72" t="s">
        <v>45</v>
      </c>
      <c r="AR4" s="72" t="s">
        <v>44</v>
      </c>
      <c r="AS4" s="72" t="s">
        <v>43</v>
      </c>
      <c r="AT4" s="72" t="s">
        <v>42</v>
      </c>
      <c r="AU4" s="72" t="s">
        <v>41</v>
      </c>
      <c r="AV4" s="72" t="s">
        <v>40</v>
      </c>
      <c r="AW4" s="72" t="s">
        <v>39</v>
      </c>
      <c r="AX4" s="71" t="s">
        <v>38</v>
      </c>
      <c r="AY4" s="70" t="s">
        <v>50</v>
      </c>
      <c r="AZ4" s="69" t="s">
        <v>49</v>
      </c>
      <c r="BA4" s="69" t="s">
        <v>48</v>
      </c>
      <c r="BB4" s="69" t="s">
        <v>47</v>
      </c>
      <c r="BC4" s="69" t="s">
        <v>46</v>
      </c>
      <c r="BD4" s="69" t="s">
        <v>45</v>
      </c>
      <c r="BE4" s="69" t="s">
        <v>44</v>
      </c>
      <c r="BF4" s="69" t="s">
        <v>43</v>
      </c>
      <c r="BG4" s="69" t="s">
        <v>42</v>
      </c>
      <c r="BH4" s="69" t="s">
        <v>41</v>
      </c>
      <c r="BI4" s="69" t="s">
        <v>40</v>
      </c>
      <c r="BJ4" s="69" t="s">
        <v>39</v>
      </c>
      <c r="BK4" s="68" t="s">
        <v>38</v>
      </c>
      <c r="BL4" s="67" t="s">
        <v>50</v>
      </c>
      <c r="BM4" s="66" t="s">
        <v>49</v>
      </c>
      <c r="BN4" s="66" t="s">
        <v>48</v>
      </c>
      <c r="BO4" s="66" t="s">
        <v>47</v>
      </c>
      <c r="BP4" s="66" t="s">
        <v>46</v>
      </c>
      <c r="BQ4" s="66" t="s">
        <v>45</v>
      </c>
      <c r="BR4" s="66" t="s">
        <v>44</v>
      </c>
      <c r="BS4" s="66" t="s">
        <v>43</v>
      </c>
      <c r="BT4" s="66" t="s">
        <v>42</v>
      </c>
      <c r="BU4" s="66" t="s">
        <v>41</v>
      </c>
      <c r="BV4" s="66" t="s">
        <v>40</v>
      </c>
      <c r="BW4" s="66" t="s">
        <v>39</v>
      </c>
      <c r="BX4" s="65" t="s">
        <v>38</v>
      </c>
      <c r="BY4" s="64" t="s">
        <v>50</v>
      </c>
      <c r="BZ4" s="63" t="s">
        <v>49</v>
      </c>
      <c r="CA4" s="63" t="s">
        <v>48</v>
      </c>
      <c r="CB4" s="63" t="s">
        <v>47</v>
      </c>
      <c r="CC4" s="63" t="s">
        <v>46</v>
      </c>
      <c r="CD4" s="63" t="s">
        <v>45</v>
      </c>
      <c r="CE4" s="63" t="s">
        <v>44</v>
      </c>
      <c r="CF4" s="63" t="s">
        <v>43</v>
      </c>
      <c r="CG4" s="63" t="s">
        <v>42</v>
      </c>
      <c r="CH4" s="63" t="s">
        <v>41</v>
      </c>
      <c r="CI4" s="63" t="s">
        <v>40</v>
      </c>
      <c r="CJ4" s="63" t="s">
        <v>39</v>
      </c>
      <c r="CK4" s="62" t="s">
        <v>38</v>
      </c>
      <c r="CL4" s="61" t="s">
        <v>50</v>
      </c>
      <c r="CM4" s="60" t="s">
        <v>49</v>
      </c>
      <c r="CN4" s="60" t="s">
        <v>48</v>
      </c>
      <c r="CO4" s="60" t="s">
        <v>47</v>
      </c>
      <c r="CP4" s="60" t="s">
        <v>46</v>
      </c>
      <c r="CQ4" s="60" t="s">
        <v>45</v>
      </c>
      <c r="CR4" s="60" t="s">
        <v>44</v>
      </c>
      <c r="CS4" s="60" t="s">
        <v>43</v>
      </c>
      <c r="CT4" s="60" t="s">
        <v>42</v>
      </c>
      <c r="CU4" s="60" t="s">
        <v>41</v>
      </c>
      <c r="CV4" s="60" t="s">
        <v>40</v>
      </c>
      <c r="CW4" s="60" t="s">
        <v>39</v>
      </c>
      <c r="CX4" s="59" t="s">
        <v>38</v>
      </c>
      <c r="CY4" s="58" t="s">
        <v>50</v>
      </c>
      <c r="CZ4" s="57" t="s">
        <v>49</v>
      </c>
      <c r="DA4" s="57" t="s">
        <v>48</v>
      </c>
      <c r="DB4" s="57" t="s">
        <v>47</v>
      </c>
      <c r="DC4" s="57" t="s">
        <v>46</v>
      </c>
      <c r="DD4" s="57" t="s">
        <v>45</v>
      </c>
      <c r="DE4" s="57" t="s">
        <v>44</v>
      </c>
      <c r="DF4" s="57" t="s">
        <v>43</v>
      </c>
      <c r="DG4" s="57" t="s">
        <v>42</v>
      </c>
      <c r="DH4" s="57" t="s">
        <v>41</v>
      </c>
      <c r="DI4" s="57" t="s">
        <v>40</v>
      </c>
      <c r="DJ4" s="57" t="s">
        <v>39</v>
      </c>
      <c r="DK4" s="56" t="s">
        <v>38</v>
      </c>
      <c r="DL4" s="55" t="s">
        <v>50</v>
      </c>
      <c r="DM4" s="54" t="s">
        <v>49</v>
      </c>
      <c r="DN4" s="54" t="s">
        <v>48</v>
      </c>
      <c r="DO4" s="54" t="s">
        <v>47</v>
      </c>
      <c r="DP4" s="54" t="s">
        <v>46</v>
      </c>
      <c r="DQ4" s="54" t="s">
        <v>45</v>
      </c>
      <c r="DR4" s="54" t="s">
        <v>44</v>
      </c>
      <c r="DS4" s="54" t="s">
        <v>43</v>
      </c>
      <c r="DT4" s="54" t="s">
        <v>42</v>
      </c>
      <c r="DU4" s="54" t="s">
        <v>41</v>
      </c>
      <c r="DV4" s="54" t="s">
        <v>40</v>
      </c>
      <c r="DW4" s="54" t="s">
        <v>39</v>
      </c>
      <c r="DX4" s="53" t="s">
        <v>38</v>
      </c>
    </row>
    <row r="5" spans="1:130" ht="24" thickTop="1">
      <c r="A5" s="28">
        <v>1</v>
      </c>
      <c r="B5" s="28">
        <f>IF(D5&lt;&gt;"",1,0)</f>
        <v>1</v>
      </c>
      <c r="C5" s="28">
        <v>70027</v>
      </c>
      <c r="D5" s="82" t="str">
        <f>LEFT(C5,LEN(C5)-1)</f>
        <v>7002</v>
      </c>
      <c r="E5" s="27" t="e">
        <f>IF(D5&lt;&gt;"",VLOOKUP(D5,[1]base!$B$2:$H$1201,2,),"")</f>
        <v>#N/A</v>
      </c>
      <c r="F5" s="27" t="e">
        <f>IF(D5&lt;&gt;"",VLOOKUP(D5,[1]base!$B$2:$H$1201,3,),"")</f>
        <v>#N/A</v>
      </c>
      <c r="G5" s="27" t="e">
        <f>IF(D5&lt;&gt;"",VLOOKUP(D5,[1]base!$B$2:$H$1201,4,),"")</f>
        <v>#N/A</v>
      </c>
      <c r="H5" s="27" t="e">
        <f>IF(D5&lt;&gt;"",VLOOKUP(D5,[1]base!$B$2:$H$1201,6,),"")</f>
        <v>#N/A</v>
      </c>
      <c r="I5" s="27" t="e">
        <f>IF(D5&lt;&gt;"",VLOOKUP(D5,[1]base!$B$2:$H$1201,7,),"")</f>
        <v>#N/A</v>
      </c>
      <c r="L5" s="51" t="e">
        <f>IF($I5=L$4,$A5,"")</f>
        <v>#N/A</v>
      </c>
      <c r="M5" s="50" t="e">
        <f>IF($I5=M$4,$A5,"")</f>
        <v>#N/A</v>
      </c>
      <c r="N5" s="50" t="e">
        <f>IF($I5=N$4,$A5,"")</f>
        <v>#N/A</v>
      </c>
      <c r="O5" s="50" t="e">
        <f>IF($I5=O$4,$A5,"")</f>
        <v>#N/A</v>
      </c>
      <c r="P5" s="50" t="e">
        <f>IF($I5=P$4,$A5,"")</f>
        <v>#N/A</v>
      </c>
      <c r="Q5" s="50" t="e">
        <f>IF($I5=Q$4,$A5,"")</f>
        <v>#N/A</v>
      </c>
      <c r="R5" s="50" t="e">
        <f>IF($I5=R$4,$A5,"")</f>
        <v>#N/A</v>
      </c>
      <c r="S5" s="50" t="e">
        <f>IF($I5=S$4,$A5,"")</f>
        <v>#N/A</v>
      </c>
      <c r="T5" s="50" t="e">
        <f>IF($I5=T$4,$A5,"")</f>
        <v>#N/A</v>
      </c>
      <c r="U5" s="50" t="e">
        <f>IF($I5=U$4,$A5,"")</f>
        <v>#N/A</v>
      </c>
      <c r="V5" s="50" t="e">
        <f>IF($I5=V$4,$A5,"")</f>
        <v>#N/A</v>
      </c>
      <c r="W5" s="50" t="e">
        <f>IF($I5=W$4,$A5,"")</f>
        <v>#N/A</v>
      </c>
      <c r="X5" s="49" t="e">
        <f>IF($I5=X$4,$A5,"")</f>
        <v>#N/A</v>
      </c>
      <c r="Y5" s="26" t="e">
        <f>IF(L5&lt;&gt;"",1,0)</f>
        <v>#N/A</v>
      </c>
      <c r="Z5" s="26" t="e">
        <f>IF(M5&lt;&gt;"",1,0)</f>
        <v>#N/A</v>
      </c>
      <c r="AA5" s="26" t="e">
        <f>IF(N5&lt;&gt;"",1,0)</f>
        <v>#N/A</v>
      </c>
      <c r="AB5" s="26" t="e">
        <f>IF(O5&lt;&gt;"",1,0)</f>
        <v>#N/A</v>
      </c>
      <c r="AC5" s="26" t="e">
        <f>IF(P5&lt;&gt;"",1,0)</f>
        <v>#N/A</v>
      </c>
      <c r="AD5" s="26" t="e">
        <f>IF(Q5&lt;&gt;"",1,0)</f>
        <v>#N/A</v>
      </c>
      <c r="AE5" s="26" t="e">
        <f>IF(R5&lt;&gt;"",1,0)</f>
        <v>#N/A</v>
      </c>
      <c r="AF5" s="26" t="e">
        <f>IF(S5&lt;&gt;"",1,0)</f>
        <v>#N/A</v>
      </c>
      <c r="AG5" s="26" t="e">
        <f>IF(T5&lt;&gt;"",1,0)</f>
        <v>#N/A</v>
      </c>
      <c r="AH5" s="26" t="e">
        <f>IF(U5&lt;&gt;"",1,0)</f>
        <v>#N/A</v>
      </c>
      <c r="AI5" s="26" t="e">
        <f>IF(V5&lt;&gt;"",1,0)</f>
        <v>#N/A</v>
      </c>
      <c r="AJ5" s="26" t="e">
        <f>IF(W5&lt;&gt;"",1,0)</f>
        <v>#N/A</v>
      </c>
      <c r="AK5" s="25" t="e">
        <f>IF(X5&lt;&gt;"",1,0)</f>
        <v>#N/A</v>
      </c>
      <c r="AL5" s="22" t="e">
        <f>Y5</f>
        <v>#N/A</v>
      </c>
      <c r="AM5" s="22" t="e">
        <f>Z5</f>
        <v>#N/A</v>
      </c>
      <c r="AN5" s="22" t="e">
        <f>AA5</f>
        <v>#N/A</v>
      </c>
      <c r="AO5" s="22" t="e">
        <f>AB5</f>
        <v>#N/A</v>
      </c>
      <c r="AP5" s="22" t="e">
        <f>AC5</f>
        <v>#N/A</v>
      </c>
      <c r="AQ5" s="22" t="e">
        <f>AD5</f>
        <v>#N/A</v>
      </c>
      <c r="AR5" s="22" t="e">
        <f>AE5</f>
        <v>#N/A</v>
      </c>
      <c r="AS5" s="22" t="e">
        <f>AF5</f>
        <v>#N/A</v>
      </c>
      <c r="AT5" s="22" t="e">
        <f>AG5</f>
        <v>#N/A</v>
      </c>
      <c r="AU5" s="22" t="e">
        <f>AH5</f>
        <v>#N/A</v>
      </c>
      <c r="AV5" s="22" t="e">
        <f>AI5</f>
        <v>#N/A</v>
      </c>
      <c r="AW5" s="22" t="e">
        <f>AJ5</f>
        <v>#N/A</v>
      </c>
      <c r="AX5" s="21" t="e">
        <f>AK5</f>
        <v>#N/A</v>
      </c>
      <c r="AY5" s="48" t="e">
        <f>AL5</f>
        <v>#N/A</v>
      </c>
      <c r="AZ5" s="48" t="e">
        <f>AM5</f>
        <v>#N/A</v>
      </c>
      <c r="BA5" s="48" t="e">
        <f>AN5</f>
        <v>#N/A</v>
      </c>
      <c r="BB5" s="48" t="e">
        <f>AO5</f>
        <v>#N/A</v>
      </c>
      <c r="BC5" s="48" t="e">
        <f>AP5</f>
        <v>#N/A</v>
      </c>
      <c r="BD5" s="48" t="e">
        <f>AQ5</f>
        <v>#N/A</v>
      </c>
      <c r="BE5" s="48" t="e">
        <f>AR5</f>
        <v>#N/A</v>
      </c>
      <c r="BF5" s="48" t="e">
        <f>AS5</f>
        <v>#N/A</v>
      </c>
      <c r="BG5" s="48" t="e">
        <f>AT5</f>
        <v>#N/A</v>
      </c>
      <c r="BH5" s="48" t="e">
        <f>AU5</f>
        <v>#N/A</v>
      </c>
      <c r="BI5" s="48" t="e">
        <f>AV5</f>
        <v>#N/A</v>
      </c>
      <c r="BJ5" s="48" t="e">
        <f>AW5</f>
        <v>#N/A</v>
      </c>
      <c r="BK5" s="47" t="e">
        <f>AX5</f>
        <v>#N/A</v>
      </c>
      <c r="BL5" s="46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4"/>
      <c r="BY5" s="43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1"/>
      <c r="CL5" s="37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5"/>
      <c r="CY5" s="18" t="e">
        <f>SMALL(CL$5:CL$22,$A5)</f>
        <v>#N/A</v>
      </c>
      <c r="CZ5" s="18" t="e">
        <f>SMALL(CM$5:CM$22,$A5)</f>
        <v>#N/A</v>
      </c>
      <c r="DA5" s="18" t="e">
        <f>SMALL(CN$5:CN$22,$A5)</f>
        <v>#N/A</v>
      </c>
      <c r="DB5" s="18" t="e">
        <f>SMALL(CO$5:CO$22,$A5)</f>
        <v>#N/A</v>
      </c>
      <c r="DC5" s="18" t="e">
        <f>SMALL(CP$5:CP$22,$A5)</f>
        <v>#N/A</v>
      </c>
      <c r="DD5" s="18" t="e">
        <f>SMALL(CQ$5:CQ$22,$A5)</f>
        <v>#N/A</v>
      </c>
      <c r="DE5" s="18" t="e">
        <f>SMALL(CR$5:CR$22,$A5)</f>
        <v>#N/A</v>
      </c>
      <c r="DF5" s="18" t="e">
        <f>SMALL(CS$5:CS$22,$A5)</f>
        <v>#N/A</v>
      </c>
      <c r="DG5" s="18" t="e">
        <f>SMALL(CT$5:CT$22,$A5)</f>
        <v>#N/A</v>
      </c>
      <c r="DH5" s="18" t="e">
        <f>SMALL(CU$5:CU$22,$A5)</f>
        <v>#N/A</v>
      </c>
      <c r="DI5" s="18" t="e">
        <f>SMALL(CV$5:CV$22,$A5)</f>
        <v>#N/A</v>
      </c>
      <c r="DJ5" s="18" t="e">
        <f>SMALL(CW$5:CW$22,$A5)</f>
        <v>#N/A</v>
      </c>
      <c r="DK5" s="18" t="e">
        <f>SMALL(CX$5:CX$22,$A5)</f>
        <v>#N/A</v>
      </c>
      <c r="DL5" s="15" t="str">
        <f>IF(ISNUMBER(CY5),CY5,"")</f>
        <v/>
      </c>
      <c r="DM5" s="15" t="str">
        <f>IF(ISNUMBER(CZ5),CZ5,"")</f>
        <v/>
      </c>
      <c r="DN5" s="15" t="str">
        <f>IF(ISNUMBER(DA5),DA5,"")</f>
        <v/>
      </c>
      <c r="DO5" s="15" t="str">
        <f>IF(ISNUMBER(DB5),DB5,"")</f>
        <v/>
      </c>
      <c r="DP5" s="15" t="str">
        <f>IF(ISNUMBER(DC5),DC5,"")</f>
        <v/>
      </c>
      <c r="DQ5" s="15" t="str">
        <f>IF(ISNUMBER(DD5),DD5,"")</f>
        <v/>
      </c>
      <c r="DR5" s="15" t="str">
        <f>IF(ISNUMBER(DE5),DE5,"")</f>
        <v/>
      </c>
      <c r="DS5" s="15" t="str">
        <f>IF(ISNUMBER(DF5),DF5,"")</f>
        <v/>
      </c>
      <c r="DT5" s="15" t="str">
        <f>IF(ISNUMBER(DG5),DG5,"")</f>
        <v/>
      </c>
      <c r="DU5" s="15" t="str">
        <f>IF(ISNUMBER(DH5),DH5,"")</f>
        <v/>
      </c>
      <c r="DV5" s="15" t="str">
        <f>IF(ISNUMBER(DI5),DI5,"")</f>
        <v/>
      </c>
      <c r="DW5" s="15" t="str">
        <f>IF(ISNUMBER(DJ5),DJ5,"")</f>
        <v/>
      </c>
      <c r="DX5" s="15" t="str">
        <f>IF(ISNUMBER(DK5),DK5,"")</f>
        <v/>
      </c>
    </row>
    <row r="6" spans="1:130" ht="18">
      <c r="A6" s="28">
        <v>2</v>
      </c>
      <c r="B6" s="28">
        <f>IF(D6&lt;&gt;"",1,0)</f>
        <v>1</v>
      </c>
      <c r="C6" s="28"/>
      <c r="D6" s="27">
        <v>1193</v>
      </c>
      <c r="E6" s="27" t="str">
        <f>IF(D6&lt;&gt;"",VLOOKUP(D6,[1]base!$B$2:$H$1201,2,),"")</f>
        <v>GOURIOU</v>
      </c>
      <c r="F6" s="27" t="str">
        <f>IF(D6&lt;&gt;"",VLOOKUP(D6,[1]base!$B$2:$H$1201,3,),"")</f>
        <v>Laura</v>
      </c>
      <c r="G6" s="27" t="str">
        <f>IF(D6&lt;&gt;"",VLOOKUP(D6,[1]base!$B$2:$H$1201,4,),"")</f>
        <v>BF ROM</v>
      </c>
      <c r="H6" s="27" t="str">
        <f>IF(D6&lt;&gt;"",VLOOKUP(D6,[1]base!$B$2:$H$1201,6,),"")</f>
        <v>ROMILLY SUR ANDELLE</v>
      </c>
      <c r="I6" s="27" t="str">
        <f>IF(D6&lt;&gt;"",VLOOKUP(D6,[1]base!$B$2:$H$1201,7,),"")</f>
        <v>COTE DES DEUX AMANTS</v>
      </c>
      <c r="L6" s="34" t="str">
        <f>IF($I6=L$4,$A6,"")</f>
        <v/>
      </c>
      <c r="M6" s="33" t="str">
        <f>IF($I6=M$4,$A6,"")</f>
        <v/>
      </c>
      <c r="N6" s="33" t="str">
        <f>IF($I6=N$4,$A6,"")</f>
        <v/>
      </c>
      <c r="O6" s="33" t="str">
        <f>IF($I6=O$4,$A6,"")</f>
        <v/>
      </c>
      <c r="P6" s="33" t="str">
        <f>IF($I6=P$4,$A6,"")</f>
        <v/>
      </c>
      <c r="Q6" s="33" t="str">
        <f>IF($I6=Q$4,$A6,"")</f>
        <v/>
      </c>
      <c r="R6" s="33">
        <f>IF($I6=R$4,$A6,"")</f>
        <v>2</v>
      </c>
      <c r="S6" s="33" t="str">
        <f>IF($I6=S$4,$A6,"")</f>
        <v/>
      </c>
      <c r="T6" s="33" t="str">
        <f>IF($I6=T$4,$A6,"")</f>
        <v/>
      </c>
      <c r="U6" s="33" t="str">
        <f>IF($I6=U$4,$A6,"")</f>
        <v/>
      </c>
      <c r="V6" s="33" t="str">
        <f>IF($I6=V$4,$A6,"")</f>
        <v/>
      </c>
      <c r="W6" s="33" t="str">
        <f>IF($I6=W$4,$A6,"")</f>
        <v/>
      </c>
      <c r="X6" s="32" t="str">
        <f>IF($I6=X$4,$A6,"")</f>
        <v/>
      </c>
      <c r="Y6" s="26">
        <f>IF(L6&lt;&gt;"",1,0)</f>
        <v>0</v>
      </c>
      <c r="Z6" s="26">
        <f>IF(M6&lt;&gt;"",1,0)</f>
        <v>0</v>
      </c>
      <c r="AA6" s="26">
        <f>IF(N6&lt;&gt;"",1,0)</f>
        <v>0</v>
      </c>
      <c r="AB6" s="26">
        <f>IF(O6&lt;&gt;"",1,0)</f>
        <v>0</v>
      </c>
      <c r="AC6" s="26">
        <f>IF(P6&lt;&gt;"",1,0)</f>
        <v>0</v>
      </c>
      <c r="AD6" s="26">
        <f>IF(Q6&lt;&gt;"",1,0)</f>
        <v>0</v>
      </c>
      <c r="AE6" s="26">
        <f>IF(R6&lt;&gt;"",1,0)</f>
        <v>1</v>
      </c>
      <c r="AF6" s="26">
        <f>IF(S6&lt;&gt;"",1,0)</f>
        <v>0</v>
      </c>
      <c r="AG6" s="26">
        <f>IF(T6&lt;&gt;"",1,0)</f>
        <v>0</v>
      </c>
      <c r="AH6" s="26">
        <f>IF(U6&lt;&gt;"",1,0)</f>
        <v>0</v>
      </c>
      <c r="AI6" s="26">
        <f>IF(V6&lt;&gt;"",1,0)</f>
        <v>0</v>
      </c>
      <c r="AJ6" s="26">
        <f>IF(W6&lt;&gt;"",1,0)</f>
        <v>0</v>
      </c>
      <c r="AK6" s="25">
        <f>IF(X6&lt;&gt;"",1,0)</f>
        <v>0</v>
      </c>
      <c r="AL6" s="22" t="e">
        <f>AL5+Y6</f>
        <v>#N/A</v>
      </c>
      <c r="AM6" s="22" t="e">
        <f>AM5+Z6</f>
        <v>#N/A</v>
      </c>
      <c r="AN6" s="22" t="e">
        <f>AN5+AA6</f>
        <v>#N/A</v>
      </c>
      <c r="AO6" s="22" t="e">
        <f>AO5+AB6</f>
        <v>#N/A</v>
      </c>
      <c r="AP6" s="22" t="e">
        <f>AP5+AC6</f>
        <v>#N/A</v>
      </c>
      <c r="AQ6" s="22" t="e">
        <f>AQ5+AD6</f>
        <v>#N/A</v>
      </c>
      <c r="AR6" s="22" t="e">
        <f>AR5+AE6</f>
        <v>#N/A</v>
      </c>
      <c r="AS6" s="22" t="e">
        <f>AS5+AF6</f>
        <v>#N/A</v>
      </c>
      <c r="AT6" s="22" t="e">
        <f>AT5+AG6</f>
        <v>#N/A</v>
      </c>
      <c r="AU6" s="22" t="e">
        <f>AU5+AH6</f>
        <v>#N/A</v>
      </c>
      <c r="AV6" s="22" t="e">
        <f>AV5+AI6</f>
        <v>#N/A</v>
      </c>
      <c r="AW6" s="22" t="e">
        <f>AW5+AJ6</f>
        <v>#N/A</v>
      </c>
      <c r="AX6" s="21" t="e">
        <f>AX5+AK6</f>
        <v>#N/A</v>
      </c>
      <c r="AY6" s="24" t="e">
        <f>IF(AY5=4,0,AY5+Y6)</f>
        <v>#N/A</v>
      </c>
      <c r="AZ6" s="24" t="e">
        <f>IF(AZ5=4,0,AZ5+Z6)</f>
        <v>#N/A</v>
      </c>
      <c r="BA6" s="24" t="e">
        <f>IF(BA5=4,0,BA5+AA6)</f>
        <v>#N/A</v>
      </c>
      <c r="BB6" s="24" t="e">
        <f>IF(BB5=4,0,BB5+AB6)</f>
        <v>#N/A</v>
      </c>
      <c r="BC6" s="24" t="e">
        <f>IF(BC5=4,0,BC5+AC6)</f>
        <v>#N/A</v>
      </c>
      <c r="BD6" s="24" t="e">
        <f>IF(BD5=4,0,BD5+AD6)</f>
        <v>#N/A</v>
      </c>
      <c r="BE6" s="24" t="e">
        <f>IF(BE5=4,0,BE5+AE6)</f>
        <v>#N/A</v>
      </c>
      <c r="BF6" s="24" t="e">
        <f>IF(BF5=4,0,BF5+AF6)</f>
        <v>#N/A</v>
      </c>
      <c r="BG6" s="24" t="e">
        <f>IF(BG5=4,0,BG5+AG6)</f>
        <v>#N/A</v>
      </c>
      <c r="BH6" s="24" t="e">
        <f>IF(BH5=4,0,BH5+AH6)</f>
        <v>#N/A</v>
      </c>
      <c r="BI6" s="24" t="e">
        <f>IF(BI5=4,0,BI5+AI6)</f>
        <v>#N/A</v>
      </c>
      <c r="BJ6" s="24" t="e">
        <f>IF(BJ5=4,0,BJ5+AJ6)</f>
        <v>#N/A</v>
      </c>
      <c r="BK6" s="23" t="e">
        <f>IF(BK5=4,0,BK5+AK6)</f>
        <v>#N/A</v>
      </c>
      <c r="BL6" s="22" t="e">
        <f>IF(AY6=(AY5)+1,AY6,"")</f>
        <v>#N/A</v>
      </c>
      <c r="BM6" s="22" t="e">
        <f>IF(AZ6=(AZ5)+1,AZ6,"")</f>
        <v>#N/A</v>
      </c>
      <c r="BN6" s="22" t="e">
        <f>IF(BA6=(BA5)+1,BA6,"")</f>
        <v>#N/A</v>
      </c>
      <c r="BO6" s="22" t="e">
        <f>IF(BB6=(BB5)+1,BB6,"")</f>
        <v>#N/A</v>
      </c>
      <c r="BP6" s="22" t="e">
        <f>IF(BC6=(BC5)+1,BC6,"")</f>
        <v>#N/A</v>
      </c>
      <c r="BQ6" s="22" t="e">
        <f>IF(BD6=(BD5)+1,BD6,"")</f>
        <v>#N/A</v>
      </c>
      <c r="BR6" s="22" t="e">
        <f>IF(BE6=(BE5)+1,BE6,"")</f>
        <v>#N/A</v>
      </c>
      <c r="BS6" s="22" t="e">
        <f>IF(BF6=(BF5)+1,BF6,"")</f>
        <v>#N/A</v>
      </c>
      <c r="BT6" s="22" t="e">
        <f>IF(BG6=(BG5)+1,BG6,"")</f>
        <v>#N/A</v>
      </c>
      <c r="BU6" s="22" t="e">
        <f>IF(BH6=(BH5)+1,BH6,"")</f>
        <v>#N/A</v>
      </c>
      <c r="BV6" s="22" t="e">
        <f>IF(BI6=(BI5)+1,BI6,"")</f>
        <v>#N/A</v>
      </c>
      <c r="BW6" s="22" t="e">
        <f>IF(BJ6=(BJ5)+1,BJ6,"")</f>
        <v>#N/A</v>
      </c>
      <c r="BX6" s="21" t="e">
        <f>IF(BK6=(BK5)+1,BK6,"")</f>
        <v>#N/A</v>
      </c>
      <c r="BY6" s="40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8"/>
      <c r="CL6" s="37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5"/>
      <c r="CY6" s="18" t="e">
        <f>SMALL(CL$5:CL$22,$A6)</f>
        <v>#N/A</v>
      </c>
      <c r="CZ6" s="18" t="e">
        <f>SMALL(CM$5:CM$22,$A6)</f>
        <v>#N/A</v>
      </c>
      <c r="DA6" s="18" t="e">
        <f>SMALL(CN$5:CN$22,$A6)</f>
        <v>#N/A</v>
      </c>
      <c r="DB6" s="18" t="e">
        <f>SMALL(CO$5:CO$22,$A6)</f>
        <v>#N/A</v>
      </c>
      <c r="DC6" s="18" t="e">
        <f>SMALL(CP$5:CP$22,$A6)</f>
        <v>#N/A</v>
      </c>
      <c r="DD6" s="18" t="e">
        <f>SMALL(CQ$5:CQ$22,$A6)</f>
        <v>#N/A</v>
      </c>
      <c r="DE6" s="18" t="e">
        <f>SMALL(CR$5:CR$22,$A6)</f>
        <v>#N/A</v>
      </c>
      <c r="DF6" s="18" t="e">
        <f>SMALL(CS$5:CS$22,$A6)</f>
        <v>#N/A</v>
      </c>
      <c r="DG6" s="18" t="e">
        <f>SMALL(CT$5:CT$22,$A6)</f>
        <v>#N/A</v>
      </c>
      <c r="DH6" s="18" t="e">
        <f>SMALL(CU$5:CU$22,$A6)</f>
        <v>#N/A</v>
      </c>
      <c r="DI6" s="18" t="e">
        <f>SMALL(CV$5:CV$22,$A6)</f>
        <v>#N/A</v>
      </c>
      <c r="DJ6" s="18" t="e">
        <f>SMALL(CW$5:CW$22,$A6)</f>
        <v>#N/A</v>
      </c>
      <c r="DK6" s="18" t="e">
        <f>SMALL(CX$5:CX$22,$A6)</f>
        <v>#N/A</v>
      </c>
      <c r="DL6" s="15" t="str">
        <f>IF(ISNUMBER(CY6),CY6,"")</f>
        <v/>
      </c>
      <c r="DM6" s="15" t="str">
        <f>IF(ISNUMBER(CZ6),CZ6,"")</f>
        <v/>
      </c>
      <c r="DN6" s="15" t="str">
        <f>IF(ISNUMBER(DA6),DA6,"")</f>
        <v/>
      </c>
      <c r="DO6" s="15" t="str">
        <f>IF(ISNUMBER(DB6),DB6,"")</f>
        <v/>
      </c>
      <c r="DP6" s="15" t="str">
        <f>IF(ISNUMBER(DC6),DC6,"")</f>
        <v/>
      </c>
      <c r="DQ6" s="15" t="str">
        <f>IF(ISNUMBER(DD6),DD6,"")</f>
        <v/>
      </c>
      <c r="DR6" s="15" t="str">
        <f>IF(ISNUMBER(DE6),DE6,"")</f>
        <v/>
      </c>
      <c r="DS6" s="15" t="str">
        <f>IF(ISNUMBER(DF6),DF6,"")</f>
        <v/>
      </c>
      <c r="DT6" s="15" t="str">
        <f>IF(ISNUMBER(DG6),DG6,"")</f>
        <v/>
      </c>
      <c r="DU6" s="15" t="str">
        <f>IF(ISNUMBER(DH6),DH6,"")</f>
        <v/>
      </c>
      <c r="DV6" s="15" t="str">
        <f>IF(ISNUMBER(DI6),DI6,"")</f>
        <v/>
      </c>
      <c r="DW6" s="15" t="str">
        <f>IF(ISNUMBER(DJ6),DJ6,"")</f>
        <v/>
      </c>
      <c r="DX6" s="15" t="str">
        <f>IF(ISNUMBER(DK6),DK6,"")</f>
        <v/>
      </c>
      <c r="DY6" s="15">
        <f>A5</f>
        <v>1</v>
      </c>
      <c r="DZ6" s="15" t="e">
        <f>SMALL($DL$5:$DX$22,A5)</f>
        <v>#NUM!</v>
      </c>
    </row>
    <row r="7" spans="1:130" ht="18">
      <c r="A7" s="28">
        <v>3</v>
      </c>
      <c r="B7" s="28">
        <f>IF(D7&lt;&gt;"",1,0)</f>
        <v>0</v>
      </c>
      <c r="C7" s="28"/>
      <c r="D7" s="27"/>
      <c r="E7" s="27"/>
      <c r="F7" s="27"/>
      <c r="G7" s="27"/>
      <c r="H7" s="27"/>
      <c r="I7" s="27"/>
      <c r="L7" s="34" t="str">
        <f>IF($I7=L$4,$A7,"")</f>
        <v/>
      </c>
      <c r="M7" s="33" t="str">
        <f>IF($I7=M$4,$A7,"")</f>
        <v/>
      </c>
      <c r="N7" s="33" t="str">
        <f>IF($I7=N$4,$A7,"")</f>
        <v/>
      </c>
      <c r="O7" s="33" t="str">
        <f>IF($I7=O$4,$A7,"")</f>
        <v/>
      </c>
      <c r="P7" s="33" t="str">
        <f>IF($I7=P$4,$A7,"")</f>
        <v/>
      </c>
      <c r="Q7" s="33" t="str">
        <f>IF($I7=Q$4,$A7,"")</f>
        <v/>
      </c>
      <c r="R7" s="33" t="str">
        <f>IF($I7=R$4,$A7,"")</f>
        <v/>
      </c>
      <c r="S7" s="33" t="str">
        <f>IF($I7=S$4,$A7,"")</f>
        <v/>
      </c>
      <c r="T7" s="33" t="str">
        <f>IF($I7=T$4,$A7,"")</f>
        <v/>
      </c>
      <c r="U7" s="33" t="str">
        <f>IF($I7=U$4,$A7,"")</f>
        <v/>
      </c>
      <c r="V7" s="33" t="str">
        <f>IF($I7=V$4,$A7,"")</f>
        <v/>
      </c>
      <c r="W7" s="33" t="str">
        <f>IF($I7=W$4,$A7,"")</f>
        <v/>
      </c>
      <c r="X7" s="32" t="str">
        <f>IF($I7=X$4,$A7,"")</f>
        <v/>
      </c>
      <c r="Y7" s="26">
        <f>IF(L7&lt;&gt;"",1,0)</f>
        <v>0</v>
      </c>
      <c r="Z7" s="26">
        <f>IF(M7&lt;&gt;"",1,0)</f>
        <v>0</v>
      </c>
      <c r="AA7" s="26">
        <f>IF(N7&lt;&gt;"",1,0)</f>
        <v>0</v>
      </c>
      <c r="AB7" s="26">
        <f>IF(O7&lt;&gt;"",1,0)</f>
        <v>0</v>
      </c>
      <c r="AC7" s="26">
        <f>IF(P7&lt;&gt;"",1,0)</f>
        <v>0</v>
      </c>
      <c r="AD7" s="26">
        <f>IF(Q7&lt;&gt;"",1,0)</f>
        <v>0</v>
      </c>
      <c r="AE7" s="26">
        <f>IF(R7&lt;&gt;"",1,0)</f>
        <v>0</v>
      </c>
      <c r="AF7" s="26">
        <f>IF(S7&lt;&gt;"",1,0)</f>
        <v>0</v>
      </c>
      <c r="AG7" s="26">
        <f>IF(T7&lt;&gt;"",1,0)</f>
        <v>0</v>
      </c>
      <c r="AH7" s="26">
        <f>IF(U7&lt;&gt;"",1,0)</f>
        <v>0</v>
      </c>
      <c r="AI7" s="26">
        <f>IF(V7&lt;&gt;"",1,0)</f>
        <v>0</v>
      </c>
      <c r="AJ7" s="26">
        <f>IF(W7&lt;&gt;"",1,0)</f>
        <v>0</v>
      </c>
      <c r="AK7" s="25">
        <f>IF(X7&lt;&gt;"",1,0)</f>
        <v>0</v>
      </c>
      <c r="AL7" s="22" t="e">
        <f>AL6+Y7</f>
        <v>#N/A</v>
      </c>
      <c r="AM7" s="22" t="e">
        <f>AM6+Z7</f>
        <v>#N/A</v>
      </c>
      <c r="AN7" s="22" t="e">
        <f>AN6+AA7</f>
        <v>#N/A</v>
      </c>
      <c r="AO7" s="22" t="e">
        <f>AO6+AB7</f>
        <v>#N/A</v>
      </c>
      <c r="AP7" s="22" t="e">
        <f>AP6+AC7</f>
        <v>#N/A</v>
      </c>
      <c r="AQ7" s="22" t="e">
        <f>AQ6+AD7</f>
        <v>#N/A</v>
      </c>
      <c r="AR7" s="22" t="e">
        <f>AR6+AE7</f>
        <v>#N/A</v>
      </c>
      <c r="AS7" s="22" t="e">
        <f>AS6+AF7</f>
        <v>#N/A</v>
      </c>
      <c r="AT7" s="22" t="e">
        <f>AT6+AG7</f>
        <v>#N/A</v>
      </c>
      <c r="AU7" s="22" t="e">
        <f>AU6+AH7</f>
        <v>#N/A</v>
      </c>
      <c r="AV7" s="22" t="e">
        <f>AV6+AI7</f>
        <v>#N/A</v>
      </c>
      <c r="AW7" s="22" t="e">
        <f>AW6+AJ7</f>
        <v>#N/A</v>
      </c>
      <c r="AX7" s="21" t="e">
        <f>AX6+AK7</f>
        <v>#N/A</v>
      </c>
      <c r="AY7" s="24" t="e">
        <f>IF(AY6=4,0,AY6+Y7)</f>
        <v>#N/A</v>
      </c>
      <c r="AZ7" s="24" t="e">
        <f>IF(AZ6=4,0,AZ6+Z7)</f>
        <v>#N/A</v>
      </c>
      <c r="BA7" s="24" t="e">
        <f>IF(BA6=4,0,BA6+AA7)</f>
        <v>#N/A</v>
      </c>
      <c r="BB7" s="24" t="e">
        <f>IF(BB6=4,0,BB6+AB7)</f>
        <v>#N/A</v>
      </c>
      <c r="BC7" s="24" t="e">
        <f>IF(BC6=4,0,BC6+AC7)</f>
        <v>#N/A</v>
      </c>
      <c r="BD7" s="24" t="e">
        <f>IF(BD6=4,0,BD6+AD7)</f>
        <v>#N/A</v>
      </c>
      <c r="BE7" s="24" t="e">
        <f>IF(BE6=4,0,BE6+AE7)</f>
        <v>#N/A</v>
      </c>
      <c r="BF7" s="24" t="e">
        <f>IF(BF6=4,0,BF6+AF7)</f>
        <v>#N/A</v>
      </c>
      <c r="BG7" s="24" t="e">
        <f>IF(BG6=4,0,BG6+AG7)</f>
        <v>#N/A</v>
      </c>
      <c r="BH7" s="24" t="e">
        <f>IF(BH6=4,0,BH6+AH7)</f>
        <v>#N/A</v>
      </c>
      <c r="BI7" s="24" t="e">
        <f>IF(BI6=4,0,BI6+AI7)</f>
        <v>#N/A</v>
      </c>
      <c r="BJ7" s="24" t="e">
        <f>IF(BJ6=4,0,BJ6+AJ7)</f>
        <v>#N/A</v>
      </c>
      <c r="BK7" s="23" t="e">
        <f>IF(BK6=4,0,BK6+AK7)</f>
        <v>#N/A</v>
      </c>
      <c r="BL7" s="22" t="e">
        <f>IF(AY7=(AY6)+1,AY7,"")</f>
        <v>#N/A</v>
      </c>
      <c r="BM7" s="22" t="e">
        <f>IF(AZ7=(AZ6)+1,AZ7,"")</f>
        <v>#N/A</v>
      </c>
      <c r="BN7" s="22" t="e">
        <f>IF(BA7=(BA6)+1,BA7,"")</f>
        <v>#N/A</v>
      </c>
      <c r="BO7" s="22" t="e">
        <f>IF(BB7=(BB6)+1,BB7,"")</f>
        <v>#N/A</v>
      </c>
      <c r="BP7" s="22" t="e">
        <f>IF(BC7=(BC6)+1,BC7,"")</f>
        <v>#N/A</v>
      </c>
      <c r="BQ7" s="22" t="e">
        <f>IF(BD7=(BD6)+1,BD7,"")</f>
        <v>#N/A</v>
      </c>
      <c r="BR7" s="22" t="e">
        <f>IF(BE7=(BE6)+1,BE7,"")</f>
        <v>#N/A</v>
      </c>
      <c r="BS7" s="22" t="e">
        <f>IF(BF7=(BF6)+1,BF7,"")</f>
        <v>#N/A</v>
      </c>
      <c r="BT7" s="22" t="e">
        <f>IF(BG7=(BG6)+1,BG7,"")</f>
        <v>#N/A</v>
      </c>
      <c r="BU7" s="22" t="e">
        <f>IF(BH7=(BH6)+1,BH7,"")</f>
        <v>#N/A</v>
      </c>
      <c r="BV7" s="22" t="e">
        <f>IF(BI7=(BI6)+1,BI7,"")</f>
        <v>#N/A</v>
      </c>
      <c r="BW7" s="22" t="e">
        <f>IF(BJ7=(BJ6)+1,BJ7,"")</f>
        <v>#N/A</v>
      </c>
      <c r="BX7" s="21" t="e">
        <f>IF(BK7=(BK6)+1,BK7,"")</f>
        <v>#N/A</v>
      </c>
      <c r="BY7" s="40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8"/>
      <c r="CL7" s="37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5"/>
      <c r="CY7" s="18" t="e">
        <f>SMALL(CL$5:CL$22,$A7)</f>
        <v>#N/A</v>
      </c>
      <c r="CZ7" s="18" t="e">
        <f>SMALL(CM$5:CM$22,$A7)</f>
        <v>#N/A</v>
      </c>
      <c r="DA7" s="18" t="e">
        <f>SMALL(CN$5:CN$22,$A7)</f>
        <v>#N/A</v>
      </c>
      <c r="DB7" s="18" t="e">
        <f>SMALL(CO$5:CO$22,$A7)</f>
        <v>#N/A</v>
      </c>
      <c r="DC7" s="18" t="e">
        <f>SMALL(CP$5:CP$22,$A7)</f>
        <v>#N/A</v>
      </c>
      <c r="DD7" s="18" t="e">
        <f>SMALL(CQ$5:CQ$22,$A7)</f>
        <v>#N/A</v>
      </c>
      <c r="DE7" s="18" t="e">
        <f>SMALL(CR$5:CR$22,$A7)</f>
        <v>#N/A</v>
      </c>
      <c r="DF7" s="18" t="e">
        <f>SMALL(CS$5:CS$22,$A7)</f>
        <v>#N/A</v>
      </c>
      <c r="DG7" s="18" t="e">
        <f>SMALL(CT$5:CT$22,$A7)</f>
        <v>#N/A</v>
      </c>
      <c r="DH7" s="18" t="e">
        <f>SMALL(CU$5:CU$22,$A7)</f>
        <v>#N/A</v>
      </c>
      <c r="DI7" s="18" t="e">
        <f>SMALL(CV$5:CV$22,$A7)</f>
        <v>#N/A</v>
      </c>
      <c r="DJ7" s="18" t="e">
        <f>SMALL(CW$5:CW$22,$A7)</f>
        <v>#N/A</v>
      </c>
      <c r="DK7" s="18" t="e">
        <f>SMALL(CX$5:CX$22,$A7)</f>
        <v>#N/A</v>
      </c>
      <c r="DL7" s="15" t="str">
        <f>IF(ISNUMBER(CY7),CY7,"")</f>
        <v/>
      </c>
      <c r="DM7" s="15" t="str">
        <f>IF(ISNUMBER(CZ7),CZ7,"")</f>
        <v/>
      </c>
      <c r="DN7" s="15" t="str">
        <f>IF(ISNUMBER(DA7),DA7,"")</f>
        <v/>
      </c>
      <c r="DO7" s="15" t="str">
        <f>IF(ISNUMBER(DB7),DB7,"")</f>
        <v/>
      </c>
      <c r="DP7" s="15" t="str">
        <f>IF(ISNUMBER(DC7),DC7,"")</f>
        <v/>
      </c>
      <c r="DQ7" s="15" t="str">
        <f>IF(ISNUMBER(DD7),DD7,"")</f>
        <v/>
      </c>
      <c r="DR7" s="15" t="str">
        <f>IF(ISNUMBER(DE7),DE7,"")</f>
        <v/>
      </c>
      <c r="DS7" s="15" t="str">
        <f>IF(ISNUMBER(DF7),DF7,"")</f>
        <v/>
      </c>
      <c r="DT7" s="15" t="str">
        <f>IF(ISNUMBER(DG7),DG7,"")</f>
        <v/>
      </c>
      <c r="DU7" s="15" t="str">
        <f>IF(ISNUMBER(DH7),DH7,"")</f>
        <v/>
      </c>
      <c r="DV7" s="15" t="str">
        <f>IF(ISNUMBER(DI7),DI7,"")</f>
        <v/>
      </c>
      <c r="DW7" s="15" t="str">
        <f>IF(ISNUMBER(DJ7),DJ7,"")</f>
        <v/>
      </c>
      <c r="DX7" s="15" t="str">
        <f>IF(ISNUMBER(DK7),DK7,"")</f>
        <v/>
      </c>
      <c r="DY7" s="15">
        <f>A6</f>
        <v>2</v>
      </c>
      <c r="DZ7" s="15" t="e">
        <f>SMALL($DL$5:$DX$22,A6)</f>
        <v>#NUM!</v>
      </c>
    </row>
    <row r="8" spans="1:130" thickBot="1">
      <c r="A8" s="28">
        <v>4</v>
      </c>
      <c r="B8" s="28">
        <f>IF(D8&lt;&gt;"",1,0)</f>
        <v>0</v>
      </c>
      <c r="C8" s="28"/>
      <c r="D8" s="27"/>
      <c r="E8" s="27"/>
      <c r="F8" s="27"/>
      <c r="G8" s="27"/>
      <c r="H8" s="27"/>
      <c r="I8" s="27"/>
      <c r="L8" s="34" t="str">
        <f>IF($I8=L$4,$A8,"")</f>
        <v/>
      </c>
      <c r="M8" s="33" t="str">
        <f>IF($I8=M$4,$A8,"")</f>
        <v/>
      </c>
      <c r="N8" s="33" t="str">
        <f>IF($I8=N$4,$A8,"")</f>
        <v/>
      </c>
      <c r="O8" s="33" t="str">
        <f>IF($I8=O$4,$A8,"")</f>
        <v/>
      </c>
      <c r="P8" s="33" t="str">
        <f>IF($I8=P$4,$A8,"")</f>
        <v/>
      </c>
      <c r="Q8" s="33" t="str">
        <f>IF($I8=Q$4,$A8,"")</f>
        <v/>
      </c>
      <c r="R8" s="33" t="str">
        <f>IF($I8=R$4,$A8,"")</f>
        <v/>
      </c>
      <c r="S8" s="33" t="str">
        <f>IF($I8=S$4,$A8,"")</f>
        <v/>
      </c>
      <c r="T8" s="33" t="str">
        <f>IF($I8=T$4,$A8,"")</f>
        <v/>
      </c>
      <c r="U8" s="33" t="str">
        <f>IF($I8=U$4,$A8,"")</f>
        <v/>
      </c>
      <c r="V8" s="33" t="str">
        <f>IF($I8=V$4,$A8,"")</f>
        <v/>
      </c>
      <c r="W8" s="33" t="str">
        <f>IF($I8=W$4,$A8,"")</f>
        <v/>
      </c>
      <c r="X8" s="32" t="str">
        <f>IF($I8=X$4,$A8,"")</f>
        <v/>
      </c>
      <c r="Y8" s="26">
        <f>IF(L8&lt;&gt;"",1,0)</f>
        <v>0</v>
      </c>
      <c r="Z8" s="26">
        <f>IF(M8&lt;&gt;"",1,0)</f>
        <v>0</v>
      </c>
      <c r="AA8" s="26">
        <f>IF(N8&lt;&gt;"",1,0)</f>
        <v>0</v>
      </c>
      <c r="AB8" s="26">
        <f>IF(O8&lt;&gt;"",1,0)</f>
        <v>0</v>
      </c>
      <c r="AC8" s="26">
        <f>IF(P8&lt;&gt;"",1,0)</f>
        <v>0</v>
      </c>
      <c r="AD8" s="26">
        <f>IF(Q8&lt;&gt;"",1,0)</f>
        <v>0</v>
      </c>
      <c r="AE8" s="26">
        <f>IF(R8&lt;&gt;"",1,0)</f>
        <v>0</v>
      </c>
      <c r="AF8" s="26">
        <f>IF(S8&lt;&gt;"",1,0)</f>
        <v>0</v>
      </c>
      <c r="AG8" s="26">
        <f>IF(T8&lt;&gt;"",1,0)</f>
        <v>0</v>
      </c>
      <c r="AH8" s="26">
        <f>IF(U8&lt;&gt;"",1,0)</f>
        <v>0</v>
      </c>
      <c r="AI8" s="26">
        <f>IF(V8&lt;&gt;"",1,0)</f>
        <v>0</v>
      </c>
      <c r="AJ8" s="26">
        <f>IF(W8&lt;&gt;"",1,0)</f>
        <v>0</v>
      </c>
      <c r="AK8" s="25">
        <f>IF(X8&lt;&gt;"",1,0)</f>
        <v>0</v>
      </c>
      <c r="AL8" s="22" t="e">
        <f>AL7+Y8</f>
        <v>#N/A</v>
      </c>
      <c r="AM8" s="22" t="e">
        <f>AM7+Z8</f>
        <v>#N/A</v>
      </c>
      <c r="AN8" s="22" t="e">
        <f>AN7+AA8</f>
        <v>#N/A</v>
      </c>
      <c r="AO8" s="22" t="e">
        <f>AO7+AB8</f>
        <v>#N/A</v>
      </c>
      <c r="AP8" s="22" t="e">
        <f>AP7+AC8</f>
        <v>#N/A</v>
      </c>
      <c r="AQ8" s="22" t="e">
        <f>AQ7+AD8</f>
        <v>#N/A</v>
      </c>
      <c r="AR8" s="22" t="e">
        <f>AR7+AE8</f>
        <v>#N/A</v>
      </c>
      <c r="AS8" s="22" t="e">
        <f>AS7+AF8</f>
        <v>#N/A</v>
      </c>
      <c r="AT8" s="22" t="e">
        <f>AT7+AG8</f>
        <v>#N/A</v>
      </c>
      <c r="AU8" s="22" t="e">
        <f>AU7+AH8</f>
        <v>#N/A</v>
      </c>
      <c r="AV8" s="22" t="e">
        <f>AV7+AI8</f>
        <v>#N/A</v>
      </c>
      <c r="AW8" s="22" t="e">
        <f>AW7+AJ8</f>
        <v>#N/A</v>
      </c>
      <c r="AX8" s="21" t="e">
        <f>AX7+AK8</f>
        <v>#N/A</v>
      </c>
      <c r="AY8" s="24" t="e">
        <f>IF(AY7=4,0,AY7+Y8)</f>
        <v>#N/A</v>
      </c>
      <c r="AZ8" s="24" t="e">
        <f>IF(AZ7=4,0,AZ7+Z8)</f>
        <v>#N/A</v>
      </c>
      <c r="BA8" s="24" t="e">
        <f>IF(BA7=4,0,BA7+AA8)</f>
        <v>#N/A</v>
      </c>
      <c r="BB8" s="24" t="e">
        <f>IF(BB7=4,0,BB7+AB8)</f>
        <v>#N/A</v>
      </c>
      <c r="BC8" s="24" t="e">
        <f>IF(BC7=4,0,BC7+AC8)</f>
        <v>#N/A</v>
      </c>
      <c r="BD8" s="24" t="e">
        <f>IF(BD7=4,0,BD7+AD8)</f>
        <v>#N/A</v>
      </c>
      <c r="BE8" s="24" t="e">
        <f>IF(BE7=4,0,BE7+AE8)</f>
        <v>#N/A</v>
      </c>
      <c r="BF8" s="24" t="e">
        <f>IF(BF7=4,0,BF7+AF8)</f>
        <v>#N/A</v>
      </c>
      <c r="BG8" s="24" t="e">
        <f>IF(BG7=4,0,BG7+AG8)</f>
        <v>#N/A</v>
      </c>
      <c r="BH8" s="24" t="e">
        <f>IF(BH7=4,0,BH7+AH8)</f>
        <v>#N/A</v>
      </c>
      <c r="BI8" s="24" t="e">
        <f>IF(BI7=4,0,BI7+AI8)</f>
        <v>#N/A</v>
      </c>
      <c r="BJ8" s="24" t="e">
        <f>IF(BJ7=4,0,BJ7+AJ8)</f>
        <v>#N/A</v>
      </c>
      <c r="BK8" s="23" t="e">
        <f>IF(BK7=4,0,BK7+AK8)</f>
        <v>#N/A</v>
      </c>
      <c r="BL8" s="22" t="e">
        <f>IF(AY8=(AY7)+1,AY8,"")</f>
        <v>#N/A</v>
      </c>
      <c r="BM8" s="22" t="e">
        <f>IF(AZ8=(AZ7)+1,AZ8,"")</f>
        <v>#N/A</v>
      </c>
      <c r="BN8" s="22" t="e">
        <f>IF(BA8=(BA7)+1,BA8,"")</f>
        <v>#N/A</v>
      </c>
      <c r="BO8" s="22" t="e">
        <f>IF(BB8=(BB7)+1,BB8,"")</f>
        <v>#N/A</v>
      </c>
      <c r="BP8" s="22" t="e">
        <f>IF(BC8=(BC7)+1,BC8,"")</f>
        <v>#N/A</v>
      </c>
      <c r="BQ8" s="22" t="e">
        <f>IF(BD8=(BD7)+1,BD8,"")</f>
        <v>#N/A</v>
      </c>
      <c r="BR8" s="22" t="e">
        <f>IF(BE8=(BE7)+1,BE8,"")</f>
        <v>#N/A</v>
      </c>
      <c r="BS8" s="22" t="e">
        <f>IF(BF8=(BF7)+1,BF8,"")</f>
        <v>#N/A</v>
      </c>
      <c r="BT8" s="22" t="e">
        <f>IF(BG8=(BG7)+1,BG8,"")</f>
        <v>#N/A</v>
      </c>
      <c r="BU8" s="22" t="e">
        <f>IF(BH8=(BH7)+1,BH8,"")</f>
        <v>#N/A</v>
      </c>
      <c r="BV8" s="22" t="e">
        <f>IF(BI8=(BI7)+1,BI8,"")</f>
        <v>#N/A</v>
      </c>
      <c r="BW8" s="22" t="e">
        <f>IF(BJ8=(BJ7)+1,BJ8,"")</f>
        <v>#N/A</v>
      </c>
      <c r="BX8" s="21" t="e">
        <f>IF(BK8=(BK7)+1,BK8,"")</f>
        <v>#N/A</v>
      </c>
      <c r="BY8" s="31" t="e">
        <f>IF(BL8=4,SUM(L$5:L8),"")</f>
        <v>#N/A</v>
      </c>
      <c r="BZ8" s="30" t="e">
        <f>IF(BM8=4,SUM(M$5:M8),"")</f>
        <v>#N/A</v>
      </c>
      <c r="CA8" s="30" t="e">
        <f>IF(BN8=4,SUM(N$5:N8),"")</f>
        <v>#N/A</v>
      </c>
      <c r="CB8" s="30" t="e">
        <f>IF(BO8=4,SUM(O$5:O8),"")</f>
        <v>#N/A</v>
      </c>
      <c r="CC8" s="30" t="e">
        <f>IF(BP8=4,SUM(P$5:P8),"")</f>
        <v>#N/A</v>
      </c>
      <c r="CD8" s="30" t="e">
        <f>IF(BQ8=4,SUM(Q$5:Q8),"")</f>
        <v>#N/A</v>
      </c>
      <c r="CE8" s="30" t="e">
        <f>IF(BR8=4,SUM(R$5:R8),"")</f>
        <v>#N/A</v>
      </c>
      <c r="CF8" s="30" t="e">
        <f>IF(BS8=4,SUM(S$5:S8),"")</f>
        <v>#N/A</v>
      </c>
      <c r="CG8" s="30" t="e">
        <f>IF(BT8=4,SUM(T$5:T8),"")</f>
        <v>#N/A</v>
      </c>
      <c r="CH8" s="30" t="e">
        <f>IF(BU8=4,SUM(U$5:U8),"")</f>
        <v>#N/A</v>
      </c>
      <c r="CI8" s="30" t="e">
        <f>IF(BV8=4,SUM(V$5:V8),"")</f>
        <v>#N/A</v>
      </c>
      <c r="CJ8" s="30" t="e">
        <f>IF(BW8=4,SUM(W$5:W8),"")</f>
        <v>#N/A</v>
      </c>
      <c r="CK8" s="29" t="e">
        <f>IF(BX8=4,SUM(X$5:X8),"")</f>
        <v>#N/A</v>
      </c>
      <c r="CL8" s="20" t="e">
        <f>IF(BY8&lt;&gt;"",BY8-SUM(BY7:BY$8),"")</f>
        <v>#N/A</v>
      </c>
      <c r="CM8" s="20" t="e">
        <f>IF(BZ8&lt;&gt;"",BZ8-SUM(BZ7:BZ$8),"")</f>
        <v>#N/A</v>
      </c>
      <c r="CN8" s="20" t="e">
        <f>IF(CA8&lt;&gt;"",CA8-SUM(CA7:CA$8),"")</f>
        <v>#N/A</v>
      </c>
      <c r="CO8" s="20" t="e">
        <f>IF(CB8&lt;&gt;"",CB8-SUM(CB7:CB$8),"")</f>
        <v>#N/A</v>
      </c>
      <c r="CP8" s="20" t="e">
        <f>IF(CC8&lt;&gt;"",CC8-SUM(CC7:CC$8),"")</f>
        <v>#N/A</v>
      </c>
      <c r="CQ8" s="20" t="e">
        <f>IF(CD8&lt;&gt;"",CD8-SUM(CD7:CD$8),"")</f>
        <v>#N/A</v>
      </c>
      <c r="CR8" s="20" t="e">
        <f>IF(CE8&lt;&gt;"",CE8-SUM(CE7:CE$8),"")</f>
        <v>#N/A</v>
      </c>
      <c r="CS8" s="20" t="e">
        <f>IF(CF8&lt;&gt;"",CF8-SUM(CF7:CF$8),"")</f>
        <v>#N/A</v>
      </c>
      <c r="CT8" s="20" t="e">
        <f>IF(CG8&lt;&gt;"",CG8-SUM(CG7:CG$8),"")</f>
        <v>#N/A</v>
      </c>
      <c r="CU8" s="20" t="e">
        <f>IF(CH8&lt;&gt;"",CH8-SUM(CH7:CH$8),"")</f>
        <v>#N/A</v>
      </c>
      <c r="CV8" s="20" t="e">
        <f>IF(CI8&lt;&gt;"",CI8-SUM(CI7:CI$8),"")</f>
        <v>#N/A</v>
      </c>
      <c r="CW8" s="20" t="e">
        <f>IF(CJ8&lt;&gt;"",CJ8-SUM(CJ7:CJ$8),"")</f>
        <v>#N/A</v>
      </c>
      <c r="CX8" s="19" t="e">
        <f>IF(CK8&lt;&gt;"",CK8-SUM(CK7:CK$8),"")</f>
        <v>#N/A</v>
      </c>
      <c r="CY8" s="18" t="e">
        <f>SMALL(CL$5:CL$22,$A8)</f>
        <v>#N/A</v>
      </c>
      <c r="CZ8" s="18" t="e">
        <f>SMALL(CM$5:CM$22,$A8)</f>
        <v>#N/A</v>
      </c>
      <c r="DA8" s="18" t="e">
        <f>SMALL(CN$5:CN$22,$A8)</f>
        <v>#N/A</v>
      </c>
      <c r="DB8" s="18" t="e">
        <f>SMALL(CO$5:CO$22,$A8)</f>
        <v>#N/A</v>
      </c>
      <c r="DC8" s="18" t="e">
        <f>SMALL(CP$5:CP$22,$A8)</f>
        <v>#N/A</v>
      </c>
      <c r="DD8" s="18" t="e">
        <f>SMALL(CQ$5:CQ$22,$A8)</f>
        <v>#N/A</v>
      </c>
      <c r="DE8" s="18" t="e">
        <f>SMALL(CR$5:CR$22,$A8)</f>
        <v>#N/A</v>
      </c>
      <c r="DF8" s="18" t="e">
        <f>SMALL(CS$5:CS$22,$A8)</f>
        <v>#N/A</v>
      </c>
      <c r="DG8" s="18" t="e">
        <f>SMALL(CT$5:CT$22,$A8)</f>
        <v>#N/A</v>
      </c>
      <c r="DH8" s="18" t="e">
        <f>SMALL(CU$5:CU$22,$A8)</f>
        <v>#N/A</v>
      </c>
      <c r="DI8" s="18" t="e">
        <f>SMALL(CV$5:CV$22,$A8)</f>
        <v>#N/A</v>
      </c>
      <c r="DJ8" s="18" t="e">
        <f>SMALL(CW$5:CW$22,$A8)</f>
        <v>#N/A</v>
      </c>
      <c r="DK8" s="18" t="e">
        <f>SMALL(CX$5:CX$22,$A8)</f>
        <v>#N/A</v>
      </c>
      <c r="DL8" s="15" t="str">
        <f>IF(ISNUMBER(CY8),CY8,"")</f>
        <v/>
      </c>
      <c r="DM8" s="15" t="str">
        <f>IF(ISNUMBER(CZ8),CZ8,"")</f>
        <v/>
      </c>
      <c r="DN8" s="15" t="str">
        <f>IF(ISNUMBER(DA8),DA8,"")</f>
        <v/>
      </c>
      <c r="DO8" s="15" t="str">
        <f>IF(ISNUMBER(DB8),DB8,"")</f>
        <v/>
      </c>
      <c r="DP8" s="15" t="str">
        <f>IF(ISNUMBER(DC8),DC8,"")</f>
        <v/>
      </c>
      <c r="DQ8" s="15" t="str">
        <f>IF(ISNUMBER(DD8),DD8,"")</f>
        <v/>
      </c>
      <c r="DR8" s="15" t="str">
        <f>IF(ISNUMBER(DE8),DE8,"")</f>
        <v/>
      </c>
      <c r="DS8" s="15" t="str">
        <f>IF(ISNUMBER(DF8),DF8,"")</f>
        <v/>
      </c>
      <c r="DT8" s="15" t="str">
        <f>IF(ISNUMBER(DG8),DG8,"")</f>
        <v/>
      </c>
      <c r="DU8" s="15" t="str">
        <f>IF(ISNUMBER(DH8),DH8,"")</f>
        <v/>
      </c>
      <c r="DV8" s="15" t="str">
        <f>IF(ISNUMBER(DI8),DI8,"")</f>
        <v/>
      </c>
      <c r="DW8" s="15" t="str">
        <f>IF(ISNUMBER(DJ8),DJ8,"")</f>
        <v/>
      </c>
      <c r="DX8" s="15" t="str">
        <f>IF(ISNUMBER(DK8),DK8,"")</f>
        <v/>
      </c>
      <c r="DY8" s="15">
        <f>A7</f>
        <v>3</v>
      </c>
      <c r="DZ8" s="15" t="e">
        <f>SMALL($DL$5:$DX$22,A7)</f>
        <v>#NUM!</v>
      </c>
    </row>
    <row r="9" spans="1:130" thickBot="1">
      <c r="A9" s="28">
        <v>5</v>
      </c>
      <c r="B9" s="28">
        <f>IF(D9&lt;&gt;"",1,0)</f>
        <v>0</v>
      </c>
      <c r="C9" s="28"/>
      <c r="D9" s="27"/>
      <c r="E9" s="27"/>
      <c r="F9" s="27"/>
      <c r="G9" s="27"/>
      <c r="H9" s="27"/>
      <c r="I9" s="27"/>
      <c r="L9" s="34" t="str">
        <f>IF($I9=L$4,$A9,"")</f>
        <v/>
      </c>
      <c r="M9" s="33" t="str">
        <f>IF($I9=M$4,$A9,"")</f>
        <v/>
      </c>
      <c r="N9" s="33" t="str">
        <f>IF($I9=N$4,$A9,"")</f>
        <v/>
      </c>
      <c r="O9" s="33" t="str">
        <f>IF($I9=O$4,$A9,"")</f>
        <v/>
      </c>
      <c r="P9" s="33" t="str">
        <f>IF($I9=P$4,$A9,"")</f>
        <v/>
      </c>
      <c r="Q9" s="33" t="str">
        <f>IF($I9=Q$4,$A9,"")</f>
        <v/>
      </c>
      <c r="R9" s="33" t="str">
        <f>IF($I9=R$4,$A9,"")</f>
        <v/>
      </c>
      <c r="S9" s="33" t="str">
        <f>IF($I9=S$4,$A9,"")</f>
        <v/>
      </c>
      <c r="T9" s="33" t="str">
        <f>IF($I9=T$4,$A9,"")</f>
        <v/>
      </c>
      <c r="U9" s="33" t="str">
        <f>IF($I9=U$4,$A9,"")</f>
        <v/>
      </c>
      <c r="V9" s="33" t="str">
        <f>IF($I9=V$4,$A9,"")</f>
        <v/>
      </c>
      <c r="W9" s="33" t="str">
        <f>IF($I9=W$4,$A9,"")</f>
        <v/>
      </c>
      <c r="X9" s="32" t="str">
        <f>IF($I9=X$4,$A9,"")</f>
        <v/>
      </c>
      <c r="Y9" s="26">
        <f>IF(L9&lt;&gt;"",1,0)</f>
        <v>0</v>
      </c>
      <c r="Z9" s="26">
        <f>IF(M9&lt;&gt;"",1,0)</f>
        <v>0</v>
      </c>
      <c r="AA9" s="26">
        <f>IF(N9&lt;&gt;"",1,0)</f>
        <v>0</v>
      </c>
      <c r="AB9" s="26">
        <f>IF(O9&lt;&gt;"",1,0)</f>
        <v>0</v>
      </c>
      <c r="AC9" s="26">
        <f>IF(P9&lt;&gt;"",1,0)</f>
        <v>0</v>
      </c>
      <c r="AD9" s="26">
        <f>IF(Q9&lt;&gt;"",1,0)</f>
        <v>0</v>
      </c>
      <c r="AE9" s="26">
        <f>IF(R9&lt;&gt;"",1,0)</f>
        <v>0</v>
      </c>
      <c r="AF9" s="26">
        <f>IF(S9&lt;&gt;"",1,0)</f>
        <v>0</v>
      </c>
      <c r="AG9" s="26">
        <f>IF(T9&lt;&gt;"",1,0)</f>
        <v>0</v>
      </c>
      <c r="AH9" s="26">
        <f>IF(U9&lt;&gt;"",1,0)</f>
        <v>0</v>
      </c>
      <c r="AI9" s="26">
        <f>IF(V9&lt;&gt;"",1,0)</f>
        <v>0</v>
      </c>
      <c r="AJ9" s="26">
        <f>IF(W9&lt;&gt;"",1,0)</f>
        <v>0</v>
      </c>
      <c r="AK9" s="25">
        <f>IF(X9&lt;&gt;"",1,0)</f>
        <v>0</v>
      </c>
      <c r="AL9" s="22" t="e">
        <f>AL8+Y9</f>
        <v>#N/A</v>
      </c>
      <c r="AM9" s="22" t="e">
        <f>AM8+Z9</f>
        <v>#N/A</v>
      </c>
      <c r="AN9" s="22" t="e">
        <f>AN8+AA9</f>
        <v>#N/A</v>
      </c>
      <c r="AO9" s="22" t="e">
        <f>AO8+AB9</f>
        <v>#N/A</v>
      </c>
      <c r="AP9" s="22" t="e">
        <f>AP8+AC9</f>
        <v>#N/A</v>
      </c>
      <c r="AQ9" s="22" t="e">
        <f>AQ8+AD9</f>
        <v>#N/A</v>
      </c>
      <c r="AR9" s="22" t="e">
        <f>AR8+AE9</f>
        <v>#N/A</v>
      </c>
      <c r="AS9" s="22" t="e">
        <f>AS8+AF9</f>
        <v>#N/A</v>
      </c>
      <c r="AT9" s="22" t="e">
        <f>AT8+AG9</f>
        <v>#N/A</v>
      </c>
      <c r="AU9" s="22" t="e">
        <f>AU8+AH9</f>
        <v>#N/A</v>
      </c>
      <c r="AV9" s="22" t="e">
        <f>AV8+AI9</f>
        <v>#N/A</v>
      </c>
      <c r="AW9" s="22" t="e">
        <f>AW8+AJ9</f>
        <v>#N/A</v>
      </c>
      <c r="AX9" s="21" t="e">
        <f>AX8+AK9</f>
        <v>#N/A</v>
      </c>
      <c r="AY9" s="24" t="e">
        <f>IF(AY8=4,0,AY8+Y9)</f>
        <v>#N/A</v>
      </c>
      <c r="AZ9" s="24" t="e">
        <f>IF(AZ8=4,0,AZ8+Z9)</f>
        <v>#N/A</v>
      </c>
      <c r="BA9" s="24" t="e">
        <f>IF(BA8=4,0,BA8+AA9)</f>
        <v>#N/A</v>
      </c>
      <c r="BB9" s="24" t="e">
        <f>IF(BB8=4,0,BB8+AB9)</f>
        <v>#N/A</v>
      </c>
      <c r="BC9" s="24" t="e">
        <f>IF(BC8=4,0,BC8+AC9)</f>
        <v>#N/A</v>
      </c>
      <c r="BD9" s="24" t="e">
        <f>IF(BD8=4,0,BD8+AD9)</f>
        <v>#N/A</v>
      </c>
      <c r="BE9" s="24" t="e">
        <f>IF(BE8=4,0,BE8+AE9)</f>
        <v>#N/A</v>
      </c>
      <c r="BF9" s="24" t="e">
        <f>IF(BF8=4,0,BF8+AF9)</f>
        <v>#N/A</v>
      </c>
      <c r="BG9" s="24" t="e">
        <f>IF(BG8=4,0,BG8+AG9)</f>
        <v>#N/A</v>
      </c>
      <c r="BH9" s="24" t="e">
        <f>IF(BH8=4,0,BH8+AH9)</f>
        <v>#N/A</v>
      </c>
      <c r="BI9" s="24" t="e">
        <f>IF(BI8=4,0,BI8+AI9)</f>
        <v>#N/A</v>
      </c>
      <c r="BJ9" s="24" t="e">
        <f>IF(BJ8=4,0,BJ8+AJ9)</f>
        <v>#N/A</v>
      </c>
      <c r="BK9" s="23" t="e">
        <f>IF(BK8=4,0,BK8+AK9)</f>
        <v>#N/A</v>
      </c>
      <c r="BL9" s="22" t="e">
        <f>IF(AY9=(AY8)+1,AY9,"")</f>
        <v>#N/A</v>
      </c>
      <c r="BM9" s="22" t="e">
        <f>IF(AZ9=(AZ8)+1,AZ9,"")</f>
        <v>#N/A</v>
      </c>
      <c r="BN9" s="22" t="e">
        <f>IF(BA9=(BA8)+1,BA9,"")</f>
        <v>#N/A</v>
      </c>
      <c r="BO9" s="22" t="e">
        <f>IF(BB9=(BB8)+1,BB9,"")</f>
        <v>#N/A</v>
      </c>
      <c r="BP9" s="22" t="e">
        <f>IF(BC9=(BC8)+1,BC9,"")</f>
        <v>#N/A</v>
      </c>
      <c r="BQ9" s="22" t="e">
        <f>IF(BD9=(BD8)+1,BD9,"")</f>
        <v>#N/A</v>
      </c>
      <c r="BR9" s="22" t="e">
        <f>IF(BE9=(BE8)+1,BE9,"")</f>
        <v>#N/A</v>
      </c>
      <c r="BS9" s="22" t="e">
        <f>IF(BF9=(BF8)+1,BF9,"")</f>
        <v>#N/A</v>
      </c>
      <c r="BT9" s="22" t="e">
        <f>IF(BG9=(BG8)+1,BG9,"")</f>
        <v>#N/A</v>
      </c>
      <c r="BU9" s="22" t="e">
        <f>IF(BH9=(BH8)+1,BH9,"")</f>
        <v>#N/A</v>
      </c>
      <c r="BV9" s="22" t="e">
        <f>IF(BI9=(BI8)+1,BI9,"")</f>
        <v>#N/A</v>
      </c>
      <c r="BW9" s="22" t="e">
        <f>IF(BJ9=(BJ8)+1,BJ9,"")</f>
        <v>#N/A</v>
      </c>
      <c r="BX9" s="21" t="e">
        <f>IF(BK9=(BK8)+1,BK9,"")</f>
        <v>#N/A</v>
      </c>
      <c r="BY9" s="31" t="e">
        <f>IF(BL9=4,SUM(L$5:L9),"")</f>
        <v>#N/A</v>
      </c>
      <c r="BZ9" s="30" t="e">
        <f>IF(BM9=4,SUM(M$5:M9),"")</f>
        <v>#N/A</v>
      </c>
      <c r="CA9" s="30" t="e">
        <f>IF(BN9=4,SUM(N$5:N9),"")</f>
        <v>#N/A</v>
      </c>
      <c r="CB9" s="30" t="e">
        <f>IF(BO9=4,SUM(O$5:O9),"")</f>
        <v>#N/A</v>
      </c>
      <c r="CC9" s="30" t="e">
        <f>IF(BP9=4,SUM(P$5:P9),"")</f>
        <v>#N/A</v>
      </c>
      <c r="CD9" s="30" t="e">
        <f>IF(BQ9=4,SUM(Q$5:Q9),"")</f>
        <v>#N/A</v>
      </c>
      <c r="CE9" s="30" t="e">
        <f>IF(BR9=4,SUM(R$5:R9),"")</f>
        <v>#N/A</v>
      </c>
      <c r="CF9" s="30" t="e">
        <f>IF(BS9=4,SUM(S$5:S9),"")</f>
        <v>#N/A</v>
      </c>
      <c r="CG9" s="30" t="e">
        <f>IF(BT9=4,SUM(T$5:T9),"")</f>
        <v>#N/A</v>
      </c>
      <c r="CH9" s="30" t="e">
        <f>IF(BU9=4,SUM(U$5:U9),"")</f>
        <v>#N/A</v>
      </c>
      <c r="CI9" s="30" t="e">
        <f>IF(BV9=4,SUM(V$5:V9),"")</f>
        <v>#N/A</v>
      </c>
      <c r="CJ9" s="30" t="e">
        <f>IF(BW9=4,SUM(W$5:W9),"")</f>
        <v>#N/A</v>
      </c>
      <c r="CK9" s="29" t="e">
        <f>IF(BX9=4,SUM(X$5:X9),"")</f>
        <v>#N/A</v>
      </c>
      <c r="CL9" s="20" t="e">
        <f>IF(BY9&lt;&gt;"",BY9-SUM(BY$8:BY8),"")</f>
        <v>#N/A</v>
      </c>
      <c r="CM9" s="20" t="e">
        <f>IF(BZ9&lt;&gt;"",BZ9-SUM(BZ$8:BZ8),"")</f>
        <v>#N/A</v>
      </c>
      <c r="CN9" s="20" t="e">
        <f>IF(CA9&lt;&gt;"",CA9-SUM(CA$8:CA8),"")</f>
        <v>#N/A</v>
      </c>
      <c r="CO9" s="20" t="e">
        <f>IF(CB9&lt;&gt;"",CB9-SUM(CB$8:CB8),"")</f>
        <v>#N/A</v>
      </c>
      <c r="CP9" s="20" t="e">
        <f>IF(CC9&lt;&gt;"",CC9-SUM(CC$8:CC8),"")</f>
        <v>#N/A</v>
      </c>
      <c r="CQ9" s="20" t="e">
        <f>IF(CD9&lt;&gt;"",CD9-SUM(CD$8:CD8),"")</f>
        <v>#N/A</v>
      </c>
      <c r="CR9" s="20" t="e">
        <f>IF(CE9&lt;&gt;"",CE9-SUM(CE$8:CE8),"")</f>
        <v>#N/A</v>
      </c>
      <c r="CS9" s="20" t="e">
        <f>IF(CF9&lt;&gt;"",CF9-SUM(CF$8:CF8),"")</f>
        <v>#N/A</v>
      </c>
      <c r="CT9" s="20" t="e">
        <f>IF(CG9&lt;&gt;"",CG9-SUM(CG$8:CG8),"")</f>
        <v>#N/A</v>
      </c>
      <c r="CU9" s="20" t="e">
        <f>IF(CH9&lt;&gt;"",CH9-SUM(CH$8:CH8),"")</f>
        <v>#N/A</v>
      </c>
      <c r="CV9" s="20" t="e">
        <f>IF(CI9&lt;&gt;"",CI9-SUM(CI$8:CI8),"")</f>
        <v>#N/A</v>
      </c>
      <c r="CW9" s="20" t="e">
        <f>IF(CJ9&lt;&gt;"",CJ9-SUM(CJ$8:CJ8),"")</f>
        <v>#N/A</v>
      </c>
      <c r="CX9" s="19" t="e">
        <f>IF(CK9&lt;&gt;"",CK9-SUM(CK$8:CK8),"")</f>
        <v>#N/A</v>
      </c>
      <c r="CY9" s="18" t="e">
        <f>SMALL(CL$5:CL$22,$A9)</f>
        <v>#N/A</v>
      </c>
      <c r="CZ9" s="18" t="e">
        <f>SMALL(CM$5:CM$22,$A9)</f>
        <v>#N/A</v>
      </c>
      <c r="DA9" s="18" t="e">
        <f>SMALL(CN$5:CN$22,$A9)</f>
        <v>#N/A</v>
      </c>
      <c r="DB9" s="18" t="e">
        <f>SMALL(CO$5:CO$22,$A9)</f>
        <v>#N/A</v>
      </c>
      <c r="DC9" s="18" t="e">
        <f>SMALL(CP$5:CP$22,$A9)</f>
        <v>#N/A</v>
      </c>
      <c r="DD9" s="18" t="e">
        <f>SMALL(CQ$5:CQ$22,$A9)</f>
        <v>#N/A</v>
      </c>
      <c r="DE9" s="18" t="e">
        <f>SMALL(CR$5:CR$22,$A9)</f>
        <v>#N/A</v>
      </c>
      <c r="DF9" s="18" t="e">
        <f>SMALL(CS$5:CS$22,$A9)</f>
        <v>#N/A</v>
      </c>
      <c r="DG9" s="18" t="e">
        <f>SMALL(CT$5:CT$22,$A9)</f>
        <v>#N/A</v>
      </c>
      <c r="DH9" s="18" t="e">
        <f>SMALL(CU$5:CU$22,$A9)</f>
        <v>#N/A</v>
      </c>
      <c r="DI9" s="18" t="e">
        <f>SMALL(CV$5:CV$22,$A9)</f>
        <v>#N/A</v>
      </c>
      <c r="DJ9" s="18" t="e">
        <f>SMALL(CW$5:CW$22,$A9)</f>
        <v>#N/A</v>
      </c>
      <c r="DK9" s="18" t="e">
        <f>SMALL(CX$5:CX$22,$A9)</f>
        <v>#N/A</v>
      </c>
      <c r="DL9" s="15" t="str">
        <f>IF(ISNUMBER(CY9),CY9,"")</f>
        <v/>
      </c>
      <c r="DM9" s="15" t="str">
        <f>IF(ISNUMBER(CZ9),CZ9,"")</f>
        <v/>
      </c>
      <c r="DN9" s="15" t="str">
        <f>IF(ISNUMBER(DA9),DA9,"")</f>
        <v/>
      </c>
      <c r="DO9" s="15" t="str">
        <f>IF(ISNUMBER(DB9),DB9,"")</f>
        <v/>
      </c>
      <c r="DP9" s="15" t="str">
        <f>IF(ISNUMBER(DC9),DC9,"")</f>
        <v/>
      </c>
      <c r="DQ9" s="15" t="str">
        <f>IF(ISNUMBER(DD9),DD9,"")</f>
        <v/>
      </c>
      <c r="DR9" s="15" t="str">
        <f>IF(ISNUMBER(DE9),DE9,"")</f>
        <v/>
      </c>
      <c r="DS9" s="15" t="str">
        <f>IF(ISNUMBER(DF9),DF9,"")</f>
        <v/>
      </c>
      <c r="DT9" s="15" t="str">
        <f>IF(ISNUMBER(DG9),DG9,"")</f>
        <v/>
      </c>
      <c r="DU9" s="15" t="str">
        <f>IF(ISNUMBER(DH9),DH9,"")</f>
        <v/>
      </c>
      <c r="DV9" s="15" t="str">
        <f>IF(ISNUMBER(DI9),DI9,"")</f>
        <v/>
      </c>
      <c r="DW9" s="15" t="str">
        <f>IF(ISNUMBER(DJ9),DJ9,"")</f>
        <v/>
      </c>
      <c r="DX9" s="15" t="str">
        <f>IF(ISNUMBER(DK9),DK9,"")</f>
        <v/>
      </c>
      <c r="DY9" s="15">
        <f>A8</f>
        <v>4</v>
      </c>
      <c r="DZ9" s="15" t="e">
        <f>SMALL($DL$5:$DX$22,A8)</f>
        <v>#NUM!</v>
      </c>
    </row>
    <row r="10" spans="1:130" thickBot="1">
      <c r="A10" s="28">
        <v>6</v>
      </c>
      <c r="B10" s="28">
        <f>IF(D10&lt;&gt;"",1,0)</f>
        <v>0</v>
      </c>
      <c r="C10" s="28"/>
      <c r="D10" s="27"/>
      <c r="E10" s="27"/>
      <c r="F10" s="27"/>
      <c r="G10" s="27"/>
      <c r="H10" s="27"/>
      <c r="I10" s="27"/>
      <c r="L10" s="34" t="str">
        <f>IF($I10=L$4,$A10,"")</f>
        <v/>
      </c>
      <c r="M10" s="33" t="str">
        <f>IF($I10=M$4,$A10,"")</f>
        <v/>
      </c>
      <c r="N10" s="33" t="str">
        <f>IF($I10=N$4,$A10,"")</f>
        <v/>
      </c>
      <c r="O10" s="33" t="str">
        <f>IF($I10=O$4,$A10,"")</f>
        <v/>
      </c>
      <c r="P10" s="33" t="str">
        <f>IF($I10=P$4,$A10,"")</f>
        <v/>
      </c>
      <c r="Q10" s="33" t="str">
        <f>IF($I10=Q$4,$A10,"")</f>
        <v/>
      </c>
      <c r="R10" s="33" t="str">
        <f>IF($I10=R$4,$A10,"")</f>
        <v/>
      </c>
      <c r="S10" s="33" t="str">
        <f>IF($I10=S$4,$A10,"")</f>
        <v/>
      </c>
      <c r="T10" s="33" t="str">
        <f>IF($I10=T$4,$A10,"")</f>
        <v/>
      </c>
      <c r="U10" s="33" t="str">
        <f>IF($I10=U$4,$A10,"")</f>
        <v/>
      </c>
      <c r="V10" s="33" t="str">
        <f>IF($I10=V$4,$A10,"")</f>
        <v/>
      </c>
      <c r="W10" s="33" t="str">
        <f>IF($I10=W$4,$A10,"")</f>
        <v/>
      </c>
      <c r="X10" s="32" t="str">
        <f>IF($I10=X$4,$A10,"")</f>
        <v/>
      </c>
      <c r="Y10" s="26">
        <f>IF(L10&lt;&gt;"",1,0)</f>
        <v>0</v>
      </c>
      <c r="Z10" s="26">
        <f>IF(M10&lt;&gt;"",1,0)</f>
        <v>0</v>
      </c>
      <c r="AA10" s="26">
        <f>IF(N10&lt;&gt;"",1,0)</f>
        <v>0</v>
      </c>
      <c r="AB10" s="26">
        <f>IF(O10&lt;&gt;"",1,0)</f>
        <v>0</v>
      </c>
      <c r="AC10" s="26">
        <f>IF(P10&lt;&gt;"",1,0)</f>
        <v>0</v>
      </c>
      <c r="AD10" s="26">
        <f>IF(Q10&lt;&gt;"",1,0)</f>
        <v>0</v>
      </c>
      <c r="AE10" s="26">
        <f>IF(R10&lt;&gt;"",1,0)</f>
        <v>0</v>
      </c>
      <c r="AF10" s="26">
        <f>IF(S10&lt;&gt;"",1,0)</f>
        <v>0</v>
      </c>
      <c r="AG10" s="26">
        <f>IF(T10&lt;&gt;"",1,0)</f>
        <v>0</v>
      </c>
      <c r="AH10" s="26">
        <f>IF(U10&lt;&gt;"",1,0)</f>
        <v>0</v>
      </c>
      <c r="AI10" s="26">
        <f>IF(V10&lt;&gt;"",1,0)</f>
        <v>0</v>
      </c>
      <c r="AJ10" s="26">
        <f>IF(W10&lt;&gt;"",1,0)</f>
        <v>0</v>
      </c>
      <c r="AK10" s="25">
        <f>IF(X10&lt;&gt;"",1,0)</f>
        <v>0</v>
      </c>
      <c r="AL10" s="22" t="e">
        <f>AL9+Y10</f>
        <v>#N/A</v>
      </c>
      <c r="AM10" s="22" t="e">
        <f>AM9+Z10</f>
        <v>#N/A</v>
      </c>
      <c r="AN10" s="22" t="e">
        <f>AN9+AA10</f>
        <v>#N/A</v>
      </c>
      <c r="AO10" s="22" t="e">
        <f>AO9+AB10</f>
        <v>#N/A</v>
      </c>
      <c r="AP10" s="22" t="e">
        <f>AP9+AC10</f>
        <v>#N/A</v>
      </c>
      <c r="AQ10" s="22" t="e">
        <f>AQ9+AD10</f>
        <v>#N/A</v>
      </c>
      <c r="AR10" s="22" t="e">
        <f>AR9+AE10</f>
        <v>#N/A</v>
      </c>
      <c r="AS10" s="22" t="e">
        <f>AS9+AF10</f>
        <v>#N/A</v>
      </c>
      <c r="AT10" s="22" t="e">
        <f>AT9+AG10</f>
        <v>#N/A</v>
      </c>
      <c r="AU10" s="22" t="e">
        <f>AU9+AH10</f>
        <v>#N/A</v>
      </c>
      <c r="AV10" s="22" t="e">
        <f>AV9+AI10</f>
        <v>#N/A</v>
      </c>
      <c r="AW10" s="22" t="e">
        <f>AW9+AJ10</f>
        <v>#N/A</v>
      </c>
      <c r="AX10" s="21" t="e">
        <f>AX9+AK10</f>
        <v>#N/A</v>
      </c>
      <c r="AY10" s="24" t="e">
        <f>IF(AY9=4,0,AY9+Y10)</f>
        <v>#N/A</v>
      </c>
      <c r="AZ10" s="24" t="e">
        <f>IF(AZ9=4,0,AZ9+Z10)</f>
        <v>#N/A</v>
      </c>
      <c r="BA10" s="24" t="e">
        <f>IF(BA9=4,0,BA9+AA10)</f>
        <v>#N/A</v>
      </c>
      <c r="BB10" s="24" t="e">
        <f>IF(BB9=4,0,BB9+AB10)</f>
        <v>#N/A</v>
      </c>
      <c r="BC10" s="24" t="e">
        <f>IF(BC9=4,0,BC9+AC10)</f>
        <v>#N/A</v>
      </c>
      <c r="BD10" s="24" t="e">
        <f>IF(BD9=4,0,BD9+AD10)</f>
        <v>#N/A</v>
      </c>
      <c r="BE10" s="24" t="e">
        <f>IF(BE9=4,0,BE9+AE10)</f>
        <v>#N/A</v>
      </c>
      <c r="BF10" s="24" t="e">
        <f>IF(BF9=4,0,BF9+AF10)</f>
        <v>#N/A</v>
      </c>
      <c r="BG10" s="24" t="e">
        <f>IF(BG9=4,0,BG9+AG10)</f>
        <v>#N/A</v>
      </c>
      <c r="BH10" s="24" t="e">
        <f>IF(BH9=4,0,BH9+AH10)</f>
        <v>#N/A</v>
      </c>
      <c r="BI10" s="24" t="e">
        <f>IF(BI9=4,0,BI9+AI10)</f>
        <v>#N/A</v>
      </c>
      <c r="BJ10" s="24" t="e">
        <f>IF(BJ9=4,0,BJ9+AJ10)</f>
        <v>#N/A</v>
      </c>
      <c r="BK10" s="23" t="e">
        <f>IF(BK9=4,0,BK9+AK10)</f>
        <v>#N/A</v>
      </c>
      <c r="BL10" s="22" t="e">
        <f>IF(AY10=(AY9)+1,AY10,"")</f>
        <v>#N/A</v>
      </c>
      <c r="BM10" s="22" t="e">
        <f>IF(AZ10=(AZ9)+1,AZ10,"")</f>
        <v>#N/A</v>
      </c>
      <c r="BN10" s="22" t="e">
        <f>IF(BA10=(BA9)+1,BA10,"")</f>
        <v>#N/A</v>
      </c>
      <c r="BO10" s="22" t="e">
        <f>IF(BB10=(BB9)+1,BB10,"")</f>
        <v>#N/A</v>
      </c>
      <c r="BP10" s="22" t="e">
        <f>IF(BC10=(BC9)+1,BC10,"")</f>
        <v>#N/A</v>
      </c>
      <c r="BQ10" s="22" t="e">
        <f>IF(BD10=(BD9)+1,BD10,"")</f>
        <v>#N/A</v>
      </c>
      <c r="BR10" s="22" t="e">
        <f>IF(BE10=(BE9)+1,BE10,"")</f>
        <v>#N/A</v>
      </c>
      <c r="BS10" s="22" t="e">
        <f>IF(BF10=(BF9)+1,BF10,"")</f>
        <v>#N/A</v>
      </c>
      <c r="BT10" s="22" t="e">
        <f>IF(BG10=(BG9)+1,BG10,"")</f>
        <v>#N/A</v>
      </c>
      <c r="BU10" s="22" t="e">
        <f>IF(BH10=(BH9)+1,BH10,"")</f>
        <v>#N/A</v>
      </c>
      <c r="BV10" s="22" t="e">
        <f>IF(BI10=(BI9)+1,BI10,"")</f>
        <v>#N/A</v>
      </c>
      <c r="BW10" s="22" t="e">
        <f>IF(BJ10=(BJ9)+1,BJ10,"")</f>
        <v>#N/A</v>
      </c>
      <c r="BX10" s="21" t="e">
        <f>IF(BK10=(BK9)+1,BK10,"")</f>
        <v>#N/A</v>
      </c>
      <c r="BY10" s="31" t="e">
        <f>IF(BL10=4,SUM(L$5:L10),"")</f>
        <v>#N/A</v>
      </c>
      <c r="BZ10" s="30" t="e">
        <f>IF(BM10=4,SUM(M$5:M10),"")</f>
        <v>#N/A</v>
      </c>
      <c r="CA10" s="30" t="e">
        <f>IF(BN10=4,SUM(N$5:N10),"")</f>
        <v>#N/A</v>
      </c>
      <c r="CB10" s="30" t="e">
        <f>IF(BO10=4,SUM(O$5:O10),"")</f>
        <v>#N/A</v>
      </c>
      <c r="CC10" s="30" t="e">
        <f>IF(BP10=4,SUM(P$5:P10),"")</f>
        <v>#N/A</v>
      </c>
      <c r="CD10" s="30" t="e">
        <f>IF(BQ10=4,SUM(Q$5:Q10),"")</f>
        <v>#N/A</v>
      </c>
      <c r="CE10" s="30" t="e">
        <f>IF(BR10=4,SUM(R$5:R10),"")</f>
        <v>#N/A</v>
      </c>
      <c r="CF10" s="30" t="e">
        <f>IF(BS10=4,SUM(S$5:S10),"")</f>
        <v>#N/A</v>
      </c>
      <c r="CG10" s="30" t="e">
        <f>IF(BT10=4,SUM(T$5:T10),"")</f>
        <v>#N/A</v>
      </c>
      <c r="CH10" s="30" t="e">
        <f>IF(BU10=4,SUM(U$5:U10),"")</f>
        <v>#N/A</v>
      </c>
      <c r="CI10" s="30" t="e">
        <f>IF(BV10=4,SUM(V$5:V10),"")</f>
        <v>#N/A</v>
      </c>
      <c r="CJ10" s="30" t="e">
        <f>IF(BW10=4,SUM(W$5:W10),"")</f>
        <v>#N/A</v>
      </c>
      <c r="CK10" s="29" t="e">
        <f>IF(BX10=4,SUM(X$5:X10),"")</f>
        <v>#N/A</v>
      </c>
      <c r="CL10" s="20" t="e">
        <f>IF(BY10&lt;&gt;"",BY10-SUM(BY$8:BY9),"")</f>
        <v>#N/A</v>
      </c>
      <c r="CM10" s="20" t="e">
        <f>IF(BZ10&lt;&gt;"",BZ10-SUM(BZ$8:BZ9),"")</f>
        <v>#N/A</v>
      </c>
      <c r="CN10" s="20" t="e">
        <f>IF(CA10&lt;&gt;"",CA10-SUM(CA$8:CA9),"")</f>
        <v>#N/A</v>
      </c>
      <c r="CO10" s="20" t="e">
        <f>IF(CB10&lt;&gt;"",CB10-SUM(CB$8:CB9),"")</f>
        <v>#N/A</v>
      </c>
      <c r="CP10" s="20" t="e">
        <f>IF(CC10&lt;&gt;"",CC10-SUM(CC$8:CC9),"")</f>
        <v>#N/A</v>
      </c>
      <c r="CQ10" s="20" t="e">
        <f>IF(CD10&lt;&gt;"",CD10-SUM(CD$8:CD9),"")</f>
        <v>#N/A</v>
      </c>
      <c r="CR10" s="20" t="e">
        <f>IF(CE10&lt;&gt;"",CE10-SUM(CE$8:CE9),"")</f>
        <v>#N/A</v>
      </c>
      <c r="CS10" s="20" t="e">
        <f>IF(CF10&lt;&gt;"",CF10-SUM(CF$8:CF9),"")</f>
        <v>#N/A</v>
      </c>
      <c r="CT10" s="20" t="e">
        <f>IF(CG10&lt;&gt;"",CG10-SUM(CG$8:CG9),"")</f>
        <v>#N/A</v>
      </c>
      <c r="CU10" s="20" t="e">
        <f>IF(CH10&lt;&gt;"",CH10-SUM(CH$8:CH9),"")</f>
        <v>#N/A</v>
      </c>
      <c r="CV10" s="20" t="e">
        <f>IF(CI10&lt;&gt;"",CI10-SUM(CI$8:CI9),"")</f>
        <v>#N/A</v>
      </c>
      <c r="CW10" s="20" t="e">
        <f>IF(CJ10&lt;&gt;"",CJ10-SUM(CJ$8:CJ9),"")</f>
        <v>#N/A</v>
      </c>
      <c r="CX10" s="19" t="e">
        <f>IF(CK10&lt;&gt;"",CK10-SUM(CK$8:CK9),"")</f>
        <v>#N/A</v>
      </c>
      <c r="CY10" s="18" t="e">
        <f>SMALL(CL$5:CL$22,$A10)</f>
        <v>#N/A</v>
      </c>
      <c r="CZ10" s="18" t="e">
        <f>SMALL(CM$5:CM$22,$A10)</f>
        <v>#N/A</v>
      </c>
      <c r="DA10" s="18" t="e">
        <f>SMALL(CN$5:CN$22,$A10)</f>
        <v>#N/A</v>
      </c>
      <c r="DB10" s="18" t="e">
        <f>SMALL(CO$5:CO$22,$A10)</f>
        <v>#N/A</v>
      </c>
      <c r="DC10" s="18" t="e">
        <f>SMALL(CP$5:CP$22,$A10)</f>
        <v>#N/A</v>
      </c>
      <c r="DD10" s="18" t="e">
        <f>SMALL(CQ$5:CQ$22,$A10)</f>
        <v>#N/A</v>
      </c>
      <c r="DE10" s="18" t="e">
        <f>SMALL(CR$5:CR$22,$A10)</f>
        <v>#N/A</v>
      </c>
      <c r="DF10" s="18" t="e">
        <f>SMALL(CS$5:CS$22,$A10)</f>
        <v>#N/A</v>
      </c>
      <c r="DG10" s="18" t="e">
        <f>SMALL(CT$5:CT$22,$A10)</f>
        <v>#N/A</v>
      </c>
      <c r="DH10" s="18" t="e">
        <f>SMALL(CU$5:CU$22,$A10)</f>
        <v>#N/A</v>
      </c>
      <c r="DI10" s="18" t="e">
        <f>SMALL(CV$5:CV$22,$A10)</f>
        <v>#N/A</v>
      </c>
      <c r="DJ10" s="18" t="e">
        <f>SMALL(CW$5:CW$22,$A10)</f>
        <v>#N/A</v>
      </c>
      <c r="DK10" s="18" t="e">
        <f>SMALL(CX$5:CX$22,$A10)</f>
        <v>#N/A</v>
      </c>
      <c r="DL10" s="15" t="str">
        <f>IF(ISNUMBER(CY10),CY10,"")</f>
        <v/>
      </c>
      <c r="DM10" s="15" t="str">
        <f>IF(ISNUMBER(CZ10),CZ10,"")</f>
        <v/>
      </c>
      <c r="DN10" s="15" t="str">
        <f>IF(ISNUMBER(DA10),DA10,"")</f>
        <v/>
      </c>
      <c r="DO10" s="15" t="str">
        <f>IF(ISNUMBER(DB10),DB10,"")</f>
        <v/>
      </c>
      <c r="DP10" s="15" t="str">
        <f>IF(ISNUMBER(DC10),DC10,"")</f>
        <v/>
      </c>
      <c r="DQ10" s="15" t="str">
        <f>IF(ISNUMBER(DD10),DD10,"")</f>
        <v/>
      </c>
      <c r="DR10" s="15" t="str">
        <f>IF(ISNUMBER(DE10),DE10,"")</f>
        <v/>
      </c>
      <c r="DS10" s="15" t="str">
        <f>IF(ISNUMBER(DF10),DF10,"")</f>
        <v/>
      </c>
      <c r="DT10" s="15" t="str">
        <f>IF(ISNUMBER(DG10),DG10,"")</f>
        <v/>
      </c>
      <c r="DU10" s="15" t="str">
        <f>IF(ISNUMBER(DH10),DH10,"")</f>
        <v/>
      </c>
      <c r="DV10" s="15" t="str">
        <f>IF(ISNUMBER(DI10),DI10,"")</f>
        <v/>
      </c>
      <c r="DW10" s="15" t="str">
        <f>IF(ISNUMBER(DJ10),DJ10,"")</f>
        <v/>
      </c>
      <c r="DX10" s="15" t="str">
        <f>IF(ISNUMBER(DK10),DK10,"")</f>
        <v/>
      </c>
      <c r="DY10" s="15">
        <f>A9</f>
        <v>5</v>
      </c>
      <c r="DZ10" s="15" t="e">
        <f>SMALL($DL$5:$DX$22,A9)</f>
        <v>#NUM!</v>
      </c>
    </row>
    <row r="11" spans="1:130" thickBot="1">
      <c r="A11" s="28">
        <v>7</v>
      </c>
      <c r="B11" s="28">
        <f>IF(D11&lt;&gt;"",1,0)</f>
        <v>0</v>
      </c>
      <c r="C11" s="28"/>
      <c r="D11" s="27"/>
      <c r="E11" s="27"/>
      <c r="F11" s="27"/>
      <c r="G11" s="27"/>
      <c r="H11" s="27"/>
      <c r="I11" s="27"/>
      <c r="L11" s="34" t="str">
        <f>IF($I11=L$4,$A11,"")</f>
        <v/>
      </c>
      <c r="M11" s="33" t="str">
        <f>IF($I11=M$4,$A11,"")</f>
        <v/>
      </c>
      <c r="N11" s="33" t="str">
        <f>IF($I11=N$4,$A11,"")</f>
        <v/>
      </c>
      <c r="O11" s="33" t="str">
        <f>IF($I11=O$4,$A11,"")</f>
        <v/>
      </c>
      <c r="P11" s="33" t="str">
        <f>IF($I11=P$4,$A11,"")</f>
        <v/>
      </c>
      <c r="Q11" s="33" t="str">
        <f>IF($I11=Q$4,$A11,"")</f>
        <v/>
      </c>
      <c r="R11" s="33" t="str">
        <f>IF($I11=R$4,$A11,"")</f>
        <v/>
      </c>
      <c r="S11" s="33" t="str">
        <f>IF($I11=S$4,$A11,"")</f>
        <v/>
      </c>
      <c r="T11" s="33" t="str">
        <f>IF($I11=T$4,$A11,"")</f>
        <v/>
      </c>
      <c r="U11" s="33" t="str">
        <f>IF($I11=U$4,$A11,"")</f>
        <v/>
      </c>
      <c r="V11" s="33" t="str">
        <f>IF($I11=V$4,$A11,"")</f>
        <v/>
      </c>
      <c r="W11" s="33" t="str">
        <f>IF($I11=W$4,$A11,"")</f>
        <v/>
      </c>
      <c r="X11" s="32" t="str">
        <f>IF($I11=X$4,$A11,"")</f>
        <v/>
      </c>
      <c r="Y11" s="26">
        <f>IF(L11&lt;&gt;"",1,0)</f>
        <v>0</v>
      </c>
      <c r="Z11" s="26">
        <f>IF(M11&lt;&gt;"",1,0)</f>
        <v>0</v>
      </c>
      <c r="AA11" s="26">
        <f>IF(N11&lt;&gt;"",1,0)</f>
        <v>0</v>
      </c>
      <c r="AB11" s="26">
        <f>IF(O11&lt;&gt;"",1,0)</f>
        <v>0</v>
      </c>
      <c r="AC11" s="26">
        <f>IF(P11&lt;&gt;"",1,0)</f>
        <v>0</v>
      </c>
      <c r="AD11" s="26">
        <f>IF(Q11&lt;&gt;"",1,0)</f>
        <v>0</v>
      </c>
      <c r="AE11" s="26">
        <f>IF(R11&lt;&gt;"",1,0)</f>
        <v>0</v>
      </c>
      <c r="AF11" s="26">
        <f>IF(S11&lt;&gt;"",1,0)</f>
        <v>0</v>
      </c>
      <c r="AG11" s="26">
        <f>IF(T11&lt;&gt;"",1,0)</f>
        <v>0</v>
      </c>
      <c r="AH11" s="26">
        <f>IF(U11&lt;&gt;"",1,0)</f>
        <v>0</v>
      </c>
      <c r="AI11" s="26">
        <f>IF(V11&lt;&gt;"",1,0)</f>
        <v>0</v>
      </c>
      <c r="AJ11" s="26">
        <f>IF(W11&lt;&gt;"",1,0)</f>
        <v>0</v>
      </c>
      <c r="AK11" s="25">
        <f>IF(X11&lt;&gt;"",1,0)</f>
        <v>0</v>
      </c>
      <c r="AL11" s="22" t="e">
        <f>AL10+Y11</f>
        <v>#N/A</v>
      </c>
      <c r="AM11" s="22" t="e">
        <f>AM10+Z11</f>
        <v>#N/A</v>
      </c>
      <c r="AN11" s="22" t="e">
        <f>AN10+AA11</f>
        <v>#N/A</v>
      </c>
      <c r="AO11" s="22" t="e">
        <f>AO10+AB11</f>
        <v>#N/A</v>
      </c>
      <c r="AP11" s="22" t="e">
        <f>AP10+AC11</f>
        <v>#N/A</v>
      </c>
      <c r="AQ11" s="22" t="e">
        <f>AQ10+AD11</f>
        <v>#N/A</v>
      </c>
      <c r="AR11" s="22" t="e">
        <f>AR10+AE11</f>
        <v>#N/A</v>
      </c>
      <c r="AS11" s="22" t="e">
        <f>AS10+AF11</f>
        <v>#N/A</v>
      </c>
      <c r="AT11" s="22" t="e">
        <f>AT10+AG11</f>
        <v>#N/A</v>
      </c>
      <c r="AU11" s="22" t="e">
        <f>AU10+AH11</f>
        <v>#N/A</v>
      </c>
      <c r="AV11" s="22" t="e">
        <f>AV10+AI11</f>
        <v>#N/A</v>
      </c>
      <c r="AW11" s="22" t="e">
        <f>AW10+AJ11</f>
        <v>#N/A</v>
      </c>
      <c r="AX11" s="21" t="e">
        <f>AX10+AK11</f>
        <v>#N/A</v>
      </c>
      <c r="AY11" s="24" t="e">
        <f>IF(AY10=4,0,AY10+Y11)</f>
        <v>#N/A</v>
      </c>
      <c r="AZ11" s="24" t="e">
        <f>IF(AZ10=4,0,AZ10+Z11)</f>
        <v>#N/A</v>
      </c>
      <c r="BA11" s="24" t="e">
        <f>IF(BA10=4,0,BA10+AA11)</f>
        <v>#N/A</v>
      </c>
      <c r="BB11" s="24" t="e">
        <f>IF(BB10=4,0,BB10+AB11)</f>
        <v>#N/A</v>
      </c>
      <c r="BC11" s="24" t="e">
        <f>IF(BC10=4,0,BC10+AC11)</f>
        <v>#N/A</v>
      </c>
      <c r="BD11" s="24" t="e">
        <f>IF(BD10=4,0,BD10+AD11)</f>
        <v>#N/A</v>
      </c>
      <c r="BE11" s="24" t="e">
        <f>IF(BE10=4,0,BE10+AE11)</f>
        <v>#N/A</v>
      </c>
      <c r="BF11" s="24" t="e">
        <f>IF(BF10=4,0,BF10+AF11)</f>
        <v>#N/A</v>
      </c>
      <c r="BG11" s="24" t="e">
        <f>IF(BG10=4,0,BG10+AG11)</f>
        <v>#N/A</v>
      </c>
      <c r="BH11" s="24" t="e">
        <f>IF(BH10=4,0,BH10+AH11)</f>
        <v>#N/A</v>
      </c>
      <c r="BI11" s="24" t="e">
        <f>IF(BI10=4,0,BI10+AI11)</f>
        <v>#N/A</v>
      </c>
      <c r="BJ11" s="24" t="e">
        <f>IF(BJ10=4,0,BJ10+AJ11)</f>
        <v>#N/A</v>
      </c>
      <c r="BK11" s="23" t="e">
        <f>IF(BK10=4,0,BK10+AK11)</f>
        <v>#N/A</v>
      </c>
      <c r="BL11" s="22" t="e">
        <f>IF(AY11=(AY10)+1,AY11,"")</f>
        <v>#N/A</v>
      </c>
      <c r="BM11" s="22" t="e">
        <f>IF(AZ11=(AZ10)+1,AZ11,"")</f>
        <v>#N/A</v>
      </c>
      <c r="BN11" s="22" t="e">
        <f>IF(BA11=(BA10)+1,BA11,"")</f>
        <v>#N/A</v>
      </c>
      <c r="BO11" s="22" t="e">
        <f>IF(BB11=(BB10)+1,BB11,"")</f>
        <v>#N/A</v>
      </c>
      <c r="BP11" s="22" t="e">
        <f>IF(BC11=(BC10)+1,BC11,"")</f>
        <v>#N/A</v>
      </c>
      <c r="BQ11" s="22" t="e">
        <f>IF(BD11=(BD10)+1,BD11,"")</f>
        <v>#N/A</v>
      </c>
      <c r="BR11" s="22" t="e">
        <f>IF(BE11=(BE10)+1,BE11,"")</f>
        <v>#N/A</v>
      </c>
      <c r="BS11" s="22" t="e">
        <f>IF(BF11=(BF10)+1,BF11,"")</f>
        <v>#N/A</v>
      </c>
      <c r="BT11" s="22" t="e">
        <f>IF(BG11=(BG10)+1,BG11,"")</f>
        <v>#N/A</v>
      </c>
      <c r="BU11" s="22" t="e">
        <f>IF(BH11=(BH10)+1,BH11,"")</f>
        <v>#N/A</v>
      </c>
      <c r="BV11" s="22" t="e">
        <f>IF(BI11=(BI10)+1,BI11,"")</f>
        <v>#N/A</v>
      </c>
      <c r="BW11" s="22" t="e">
        <f>IF(BJ11=(BJ10)+1,BJ11,"")</f>
        <v>#N/A</v>
      </c>
      <c r="BX11" s="21" t="e">
        <f>IF(BK11=(BK10)+1,BK11,"")</f>
        <v>#N/A</v>
      </c>
      <c r="BY11" s="31" t="e">
        <f>IF(BL11=4,SUM(L$5:L11),"")</f>
        <v>#N/A</v>
      </c>
      <c r="BZ11" s="30" t="e">
        <f>IF(BM11=4,SUM(M$5:M11),"")</f>
        <v>#N/A</v>
      </c>
      <c r="CA11" s="30" t="e">
        <f>IF(BN11=4,SUM(N$5:N11),"")</f>
        <v>#N/A</v>
      </c>
      <c r="CB11" s="30" t="e">
        <f>IF(BO11=4,SUM(O$5:O11),"")</f>
        <v>#N/A</v>
      </c>
      <c r="CC11" s="30" t="e">
        <f>IF(BP11=4,SUM(P$5:P11),"")</f>
        <v>#N/A</v>
      </c>
      <c r="CD11" s="30" t="e">
        <f>IF(BQ11=4,SUM(Q$5:Q11),"")</f>
        <v>#N/A</v>
      </c>
      <c r="CE11" s="30" t="e">
        <f>IF(BR11=4,SUM(R$5:R11),"")</f>
        <v>#N/A</v>
      </c>
      <c r="CF11" s="30" t="e">
        <f>IF(BS11=4,SUM(S$5:S11),"")</f>
        <v>#N/A</v>
      </c>
      <c r="CG11" s="30" t="e">
        <f>IF(BT11=4,SUM(T$5:T11),"")</f>
        <v>#N/A</v>
      </c>
      <c r="CH11" s="30" t="e">
        <f>IF(BU11=4,SUM(U$5:U11),"")</f>
        <v>#N/A</v>
      </c>
      <c r="CI11" s="30" t="e">
        <f>IF(BV11=4,SUM(V$5:V11),"")</f>
        <v>#N/A</v>
      </c>
      <c r="CJ11" s="30" t="e">
        <f>IF(BW11=4,SUM(W$5:W11),"")</f>
        <v>#N/A</v>
      </c>
      <c r="CK11" s="29" t="e">
        <f>IF(BX11=4,SUM(X$5:X11),"")</f>
        <v>#N/A</v>
      </c>
      <c r="CL11" s="20" t="e">
        <f>IF(BY11&lt;&gt;"",BY11-SUM(BY$8:BY10),"")</f>
        <v>#N/A</v>
      </c>
      <c r="CM11" s="20" t="e">
        <f>IF(BZ11&lt;&gt;"",BZ11-SUM(BZ$8:BZ10),"")</f>
        <v>#N/A</v>
      </c>
      <c r="CN11" s="20" t="e">
        <f>IF(CA11&lt;&gt;"",CA11-SUM(CA$8:CA10),"")</f>
        <v>#N/A</v>
      </c>
      <c r="CO11" s="20" t="e">
        <f>IF(CB11&lt;&gt;"",CB11-SUM(CB$8:CB10),"")</f>
        <v>#N/A</v>
      </c>
      <c r="CP11" s="20" t="e">
        <f>IF(CC11&lt;&gt;"",CC11-SUM(CC$8:CC10),"")</f>
        <v>#N/A</v>
      </c>
      <c r="CQ11" s="20" t="e">
        <f>IF(CD11&lt;&gt;"",CD11-SUM(CD$8:CD10),"")</f>
        <v>#N/A</v>
      </c>
      <c r="CR11" s="20" t="e">
        <f>IF(CE11&lt;&gt;"",CE11-SUM(CE$8:CE10),"")</f>
        <v>#N/A</v>
      </c>
      <c r="CS11" s="20" t="e">
        <f>IF(CF11&lt;&gt;"",CF11-SUM(CF$8:CF10),"")</f>
        <v>#N/A</v>
      </c>
      <c r="CT11" s="20" t="e">
        <f>IF(CG11&lt;&gt;"",CG11-SUM(CG$8:CG10),"")</f>
        <v>#N/A</v>
      </c>
      <c r="CU11" s="20" t="e">
        <f>IF(CH11&lt;&gt;"",CH11-SUM(CH$8:CH10),"")</f>
        <v>#N/A</v>
      </c>
      <c r="CV11" s="20" t="e">
        <f>IF(CI11&lt;&gt;"",CI11-SUM(CI$8:CI10),"")</f>
        <v>#N/A</v>
      </c>
      <c r="CW11" s="20" t="e">
        <f>IF(CJ11&lt;&gt;"",CJ11-SUM(CJ$8:CJ10),"")</f>
        <v>#N/A</v>
      </c>
      <c r="CX11" s="19" t="e">
        <f>IF(CK11&lt;&gt;"",CK11-SUM(CK$8:CK10),"")</f>
        <v>#N/A</v>
      </c>
      <c r="CY11" s="18" t="e">
        <f>SMALL(CL$5:CL$22,$A11)</f>
        <v>#N/A</v>
      </c>
      <c r="CZ11" s="18" t="e">
        <f>SMALL(CM$5:CM$22,$A11)</f>
        <v>#N/A</v>
      </c>
      <c r="DA11" s="18" t="e">
        <f>SMALL(CN$5:CN$22,$A11)</f>
        <v>#N/A</v>
      </c>
      <c r="DB11" s="18" t="e">
        <f>SMALL(CO$5:CO$22,$A11)</f>
        <v>#N/A</v>
      </c>
      <c r="DC11" s="18" t="e">
        <f>SMALL(CP$5:CP$22,$A11)</f>
        <v>#N/A</v>
      </c>
      <c r="DD11" s="18" t="e">
        <f>SMALL(CQ$5:CQ$22,$A11)</f>
        <v>#N/A</v>
      </c>
      <c r="DE11" s="18" t="e">
        <f>SMALL(CR$5:CR$22,$A11)</f>
        <v>#N/A</v>
      </c>
      <c r="DF11" s="18" t="e">
        <f>SMALL(CS$5:CS$22,$A11)</f>
        <v>#N/A</v>
      </c>
      <c r="DG11" s="18" t="e">
        <f>SMALL(CT$5:CT$22,$A11)</f>
        <v>#N/A</v>
      </c>
      <c r="DH11" s="18" t="e">
        <f>SMALL(CU$5:CU$22,$A11)</f>
        <v>#N/A</v>
      </c>
      <c r="DI11" s="18" t="e">
        <f>SMALL(CV$5:CV$22,$A11)</f>
        <v>#N/A</v>
      </c>
      <c r="DJ11" s="18" t="e">
        <f>SMALL(CW$5:CW$22,$A11)</f>
        <v>#N/A</v>
      </c>
      <c r="DK11" s="18" t="e">
        <f>SMALL(CX$5:CX$22,$A11)</f>
        <v>#N/A</v>
      </c>
      <c r="DL11" s="15" t="str">
        <f>IF(ISNUMBER(CY11),CY11,"")</f>
        <v/>
      </c>
      <c r="DM11" s="15" t="str">
        <f>IF(ISNUMBER(CZ11),CZ11,"")</f>
        <v/>
      </c>
      <c r="DN11" s="15" t="str">
        <f>IF(ISNUMBER(DA11),DA11,"")</f>
        <v/>
      </c>
      <c r="DO11" s="15" t="str">
        <f>IF(ISNUMBER(DB11),DB11,"")</f>
        <v/>
      </c>
      <c r="DP11" s="15" t="str">
        <f>IF(ISNUMBER(DC11),DC11,"")</f>
        <v/>
      </c>
      <c r="DQ11" s="15" t="str">
        <f>IF(ISNUMBER(DD11),DD11,"")</f>
        <v/>
      </c>
      <c r="DR11" s="15" t="str">
        <f>IF(ISNUMBER(DE11),DE11,"")</f>
        <v/>
      </c>
      <c r="DS11" s="15" t="str">
        <f>IF(ISNUMBER(DF11),DF11,"")</f>
        <v/>
      </c>
      <c r="DT11" s="15" t="str">
        <f>IF(ISNUMBER(DG11),DG11,"")</f>
        <v/>
      </c>
      <c r="DU11" s="15" t="str">
        <f>IF(ISNUMBER(DH11),DH11,"")</f>
        <v/>
      </c>
      <c r="DV11" s="15" t="str">
        <f>IF(ISNUMBER(DI11),DI11,"")</f>
        <v/>
      </c>
      <c r="DW11" s="15" t="str">
        <f>IF(ISNUMBER(DJ11),DJ11,"")</f>
        <v/>
      </c>
      <c r="DX11" s="15" t="str">
        <f>IF(ISNUMBER(DK11),DK11,"")</f>
        <v/>
      </c>
      <c r="DY11" s="15">
        <f>A10</f>
        <v>6</v>
      </c>
      <c r="DZ11" s="15" t="e">
        <f>SMALL($DL$5:$DX$22,A10)</f>
        <v>#NUM!</v>
      </c>
    </row>
    <row r="12" spans="1:130" thickBot="1">
      <c r="A12" s="28">
        <v>8</v>
      </c>
      <c r="B12" s="28">
        <f>IF(D12&lt;&gt;"",1,0)</f>
        <v>0</v>
      </c>
      <c r="C12" s="28"/>
      <c r="D12" s="27"/>
      <c r="E12" s="27"/>
      <c r="F12" s="27"/>
      <c r="G12" s="27"/>
      <c r="H12" s="27"/>
      <c r="I12" s="27"/>
      <c r="L12" s="34" t="str">
        <f>IF($I12=L$4,$A12,"")</f>
        <v/>
      </c>
      <c r="M12" s="33" t="str">
        <f>IF($I12=M$4,$A12,"")</f>
        <v/>
      </c>
      <c r="N12" s="33" t="str">
        <f>IF($I12=N$4,$A12,"")</f>
        <v/>
      </c>
      <c r="O12" s="33" t="str">
        <f>IF($I12=O$4,$A12,"")</f>
        <v/>
      </c>
      <c r="P12" s="33" t="str">
        <f>IF($I12=P$4,$A12,"")</f>
        <v/>
      </c>
      <c r="Q12" s="33" t="str">
        <f>IF($I12=Q$4,$A12,"")</f>
        <v/>
      </c>
      <c r="R12" s="33" t="str">
        <f>IF($I12=R$4,$A12,"")</f>
        <v/>
      </c>
      <c r="S12" s="33" t="str">
        <f>IF($I12=S$4,$A12,"")</f>
        <v/>
      </c>
      <c r="T12" s="33" t="str">
        <f>IF($I12=T$4,$A12,"")</f>
        <v/>
      </c>
      <c r="U12" s="33" t="str">
        <f>IF($I12=U$4,$A12,"")</f>
        <v/>
      </c>
      <c r="V12" s="33" t="str">
        <f>IF($I12=V$4,$A12,"")</f>
        <v/>
      </c>
      <c r="W12" s="33" t="str">
        <f>IF($I12=W$4,$A12,"")</f>
        <v/>
      </c>
      <c r="X12" s="32" t="str">
        <f>IF($I12=X$4,$A12,"")</f>
        <v/>
      </c>
      <c r="Y12" s="26">
        <f>IF(L12&lt;&gt;"",1,0)</f>
        <v>0</v>
      </c>
      <c r="Z12" s="26">
        <f>IF(M12&lt;&gt;"",1,0)</f>
        <v>0</v>
      </c>
      <c r="AA12" s="26">
        <f>IF(N12&lt;&gt;"",1,0)</f>
        <v>0</v>
      </c>
      <c r="AB12" s="26">
        <f>IF(O12&lt;&gt;"",1,0)</f>
        <v>0</v>
      </c>
      <c r="AC12" s="26">
        <f>IF(P12&lt;&gt;"",1,0)</f>
        <v>0</v>
      </c>
      <c r="AD12" s="26">
        <f>IF(Q12&lt;&gt;"",1,0)</f>
        <v>0</v>
      </c>
      <c r="AE12" s="26">
        <f>IF(R12&lt;&gt;"",1,0)</f>
        <v>0</v>
      </c>
      <c r="AF12" s="26">
        <f>IF(S12&lt;&gt;"",1,0)</f>
        <v>0</v>
      </c>
      <c r="AG12" s="26">
        <f>IF(T12&lt;&gt;"",1,0)</f>
        <v>0</v>
      </c>
      <c r="AH12" s="26">
        <f>IF(U12&lt;&gt;"",1,0)</f>
        <v>0</v>
      </c>
      <c r="AI12" s="26">
        <f>IF(V12&lt;&gt;"",1,0)</f>
        <v>0</v>
      </c>
      <c r="AJ12" s="26">
        <f>IF(W12&lt;&gt;"",1,0)</f>
        <v>0</v>
      </c>
      <c r="AK12" s="25">
        <f>IF(X12&lt;&gt;"",1,0)</f>
        <v>0</v>
      </c>
      <c r="AL12" s="22" t="e">
        <f>AL11+Y12</f>
        <v>#N/A</v>
      </c>
      <c r="AM12" s="22" t="e">
        <f>AM11+Z12</f>
        <v>#N/A</v>
      </c>
      <c r="AN12" s="22" t="e">
        <f>AN11+AA12</f>
        <v>#N/A</v>
      </c>
      <c r="AO12" s="22" t="e">
        <f>AO11+AB12</f>
        <v>#N/A</v>
      </c>
      <c r="AP12" s="22" t="e">
        <f>AP11+AC12</f>
        <v>#N/A</v>
      </c>
      <c r="AQ12" s="22" t="e">
        <f>AQ11+AD12</f>
        <v>#N/A</v>
      </c>
      <c r="AR12" s="22" t="e">
        <f>AR11+AE12</f>
        <v>#N/A</v>
      </c>
      <c r="AS12" s="22" t="e">
        <f>AS11+AF12</f>
        <v>#N/A</v>
      </c>
      <c r="AT12" s="22" t="e">
        <f>AT11+AG12</f>
        <v>#N/A</v>
      </c>
      <c r="AU12" s="22" t="e">
        <f>AU11+AH12</f>
        <v>#N/A</v>
      </c>
      <c r="AV12" s="22" t="e">
        <f>AV11+AI12</f>
        <v>#N/A</v>
      </c>
      <c r="AW12" s="22" t="e">
        <f>AW11+AJ12</f>
        <v>#N/A</v>
      </c>
      <c r="AX12" s="21" t="e">
        <f>AX11+AK12</f>
        <v>#N/A</v>
      </c>
      <c r="AY12" s="24" t="e">
        <f>IF(AY11=4,0,AY11+Y12)</f>
        <v>#N/A</v>
      </c>
      <c r="AZ12" s="24" t="e">
        <f>IF(AZ11=4,0,AZ11+Z12)</f>
        <v>#N/A</v>
      </c>
      <c r="BA12" s="24" t="e">
        <f>IF(BA11=4,0,BA11+AA12)</f>
        <v>#N/A</v>
      </c>
      <c r="BB12" s="24" t="e">
        <f>IF(BB11=4,0,BB11+AB12)</f>
        <v>#N/A</v>
      </c>
      <c r="BC12" s="24" t="e">
        <f>IF(BC11=4,0,BC11+AC12)</f>
        <v>#N/A</v>
      </c>
      <c r="BD12" s="24" t="e">
        <f>IF(BD11=4,0,BD11+AD12)</f>
        <v>#N/A</v>
      </c>
      <c r="BE12" s="24" t="e">
        <f>IF(BE11=4,0,BE11+AE12)</f>
        <v>#N/A</v>
      </c>
      <c r="BF12" s="24" t="e">
        <f>IF(BF11=4,0,BF11+AF12)</f>
        <v>#N/A</v>
      </c>
      <c r="BG12" s="24" t="e">
        <f>IF(BG11=4,0,BG11+AG12)</f>
        <v>#N/A</v>
      </c>
      <c r="BH12" s="24" t="e">
        <f>IF(BH11=4,0,BH11+AH12)</f>
        <v>#N/A</v>
      </c>
      <c r="BI12" s="24" t="e">
        <f>IF(BI11=4,0,BI11+AI12)</f>
        <v>#N/A</v>
      </c>
      <c r="BJ12" s="24" t="e">
        <f>IF(BJ11=4,0,BJ11+AJ12)</f>
        <v>#N/A</v>
      </c>
      <c r="BK12" s="23" t="e">
        <f>IF(BK11=4,0,BK11+AK12)</f>
        <v>#N/A</v>
      </c>
      <c r="BL12" s="22" t="e">
        <f>IF(AY12=(AY11)+1,AY12,"")</f>
        <v>#N/A</v>
      </c>
      <c r="BM12" s="22" t="e">
        <f>IF(AZ12=(AZ11)+1,AZ12,"")</f>
        <v>#N/A</v>
      </c>
      <c r="BN12" s="22" t="e">
        <f>IF(BA12=(BA11)+1,BA12,"")</f>
        <v>#N/A</v>
      </c>
      <c r="BO12" s="22" t="e">
        <f>IF(BB12=(BB11)+1,BB12,"")</f>
        <v>#N/A</v>
      </c>
      <c r="BP12" s="22" t="e">
        <f>IF(BC12=(BC11)+1,BC12,"")</f>
        <v>#N/A</v>
      </c>
      <c r="BQ12" s="22" t="e">
        <f>IF(BD12=(BD11)+1,BD12,"")</f>
        <v>#N/A</v>
      </c>
      <c r="BR12" s="22" t="e">
        <f>IF(BE12=(BE11)+1,BE12,"")</f>
        <v>#N/A</v>
      </c>
      <c r="BS12" s="22" t="e">
        <f>IF(BF12=(BF11)+1,BF12,"")</f>
        <v>#N/A</v>
      </c>
      <c r="BT12" s="22" t="e">
        <f>IF(BG12=(BG11)+1,BG12,"")</f>
        <v>#N/A</v>
      </c>
      <c r="BU12" s="22" t="e">
        <f>IF(BH12=(BH11)+1,BH12,"")</f>
        <v>#N/A</v>
      </c>
      <c r="BV12" s="22" t="e">
        <f>IF(BI12=(BI11)+1,BI12,"")</f>
        <v>#N/A</v>
      </c>
      <c r="BW12" s="22" t="e">
        <f>IF(BJ12=(BJ11)+1,BJ12,"")</f>
        <v>#N/A</v>
      </c>
      <c r="BX12" s="21" t="e">
        <f>IF(BK12=(BK11)+1,BK12,"")</f>
        <v>#N/A</v>
      </c>
      <c r="BY12" s="31" t="e">
        <f>IF(BL12=4,SUM(L$5:L12),"")</f>
        <v>#N/A</v>
      </c>
      <c r="BZ12" s="30" t="e">
        <f>IF(BM12=4,SUM(M$5:M12),"")</f>
        <v>#N/A</v>
      </c>
      <c r="CA12" s="30" t="e">
        <f>IF(BN12=4,SUM(N$5:N12),"")</f>
        <v>#N/A</v>
      </c>
      <c r="CB12" s="30" t="e">
        <f>IF(BO12=4,SUM(O$5:O12),"")</f>
        <v>#N/A</v>
      </c>
      <c r="CC12" s="30" t="e">
        <f>IF(BP12=4,SUM(P$5:P12),"")</f>
        <v>#N/A</v>
      </c>
      <c r="CD12" s="30" t="e">
        <f>IF(BQ12=4,SUM(Q$5:Q12),"")</f>
        <v>#N/A</v>
      </c>
      <c r="CE12" s="30" t="e">
        <f>IF(BR12=4,SUM(R$5:R12),"")</f>
        <v>#N/A</v>
      </c>
      <c r="CF12" s="30" t="e">
        <f>IF(BS12=4,SUM(S$5:S12),"")</f>
        <v>#N/A</v>
      </c>
      <c r="CG12" s="30" t="e">
        <f>IF(BT12=4,SUM(T$5:T12),"")</f>
        <v>#N/A</v>
      </c>
      <c r="CH12" s="30" t="e">
        <f>IF(BU12=4,SUM(U$5:U12),"")</f>
        <v>#N/A</v>
      </c>
      <c r="CI12" s="30" t="e">
        <f>IF(BV12=4,SUM(V$5:V12),"")</f>
        <v>#N/A</v>
      </c>
      <c r="CJ12" s="30" t="e">
        <f>IF(BW12=4,SUM(W$5:W12),"")</f>
        <v>#N/A</v>
      </c>
      <c r="CK12" s="29" t="e">
        <f>IF(BX12=4,SUM(X$5:X12),"")</f>
        <v>#N/A</v>
      </c>
      <c r="CL12" s="20" t="e">
        <f>IF(BY12&lt;&gt;"",BY12-SUM(BY$8:BY11),"")</f>
        <v>#N/A</v>
      </c>
      <c r="CM12" s="20" t="e">
        <f>IF(BZ12&lt;&gt;"",BZ12-SUM(BZ$8:BZ11),"")</f>
        <v>#N/A</v>
      </c>
      <c r="CN12" s="20" t="e">
        <f>IF(CA12&lt;&gt;"",CA12-SUM(CA$8:CA11),"")</f>
        <v>#N/A</v>
      </c>
      <c r="CO12" s="20" t="e">
        <f>IF(CB12&lt;&gt;"",CB12-SUM(CB$8:CB11),"")</f>
        <v>#N/A</v>
      </c>
      <c r="CP12" s="20" t="e">
        <f>IF(CC12&lt;&gt;"",CC12-SUM(CC$8:CC11),"")</f>
        <v>#N/A</v>
      </c>
      <c r="CQ12" s="20" t="e">
        <f>IF(CD12&lt;&gt;"",CD12-SUM(CD$8:CD11),"")</f>
        <v>#N/A</v>
      </c>
      <c r="CR12" s="20" t="e">
        <f>IF(CE12&lt;&gt;"",CE12-SUM(CE$8:CE11),"")</f>
        <v>#N/A</v>
      </c>
      <c r="CS12" s="20" t="e">
        <f>IF(CF12&lt;&gt;"",CF12-SUM(CF$8:CF11),"")</f>
        <v>#N/A</v>
      </c>
      <c r="CT12" s="20" t="e">
        <f>IF(CG12&lt;&gt;"",CG12-SUM(CG$8:CG11),"")</f>
        <v>#N/A</v>
      </c>
      <c r="CU12" s="20" t="e">
        <f>IF(CH12&lt;&gt;"",CH12-SUM(CH$8:CH11),"")</f>
        <v>#N/A</v>
      </c>
      <c r="CV12" s="20" t="e">
        <f>IF(CI12&lt;&gt;"",CI12-SUM(CI$8:CI11),"")</f>
        <v>#N/A</v>
      </c>
      <c r="CW12" s="20" t="e">
        <f>IF(CJ12&lt;&gt;"",CJ12-SUM(CJ$8:CJ11),"")</f>
        <v>#N/A</v>
      </c>
      <c r="CX12" s="19" t="e">
        <f>IF(CK12&lt;&gt;"",CK12-SUM(CK$8:CK11),"")</f>
        <v>#N/A</v>
      </c>
      <c r="CY12" s="18" t="e">
        <f>SMALL(CL$5:CL$22,$A12)</f>
        <v>#N/A</v>
      </c>
      <c r="CZ12" s="18" t="e">
        <f>SMALL(CM$5:CM$22,$A12)</f>
        <v>#N/A</v>
      </c>
      <c r="DA12" s="18" t="e">
        <f>SMALL(CN$5:CN$22,$A12)</f>
        <v>#N/A</v>
      </c>
      <c r="DB12" s="18" t="e">
        <f>SMALL(CO$5:CO$22,$A12)</f>
        <v>#N/A</v>
      </c>
      <c r="DC12" s="18" t="e">
        <f>SMALL(CP$5:CP$22,$A12)</f>
        <v>#N/A</v>
      </c>
      <c r="DD12" s="18" t="e">
        <f>SMALL(CQ$5:CQ$22,$A12)</f>
        <v>#N/A</v>
      </c>
      <c r="DE12" s="18" t="e">
        <f>SMALL(CR$5:CR$22,$A12)</f>
        <v>#N/A</v>
      </c>
      <c r="DF12" s="18" t="e">
        <f>SMALL(CS$5:CS$22,$A12)</f>
        <v>#N/A</v>
      </c>
      <c r="DG12" s="18" t="e">
        <f>SMALL(CT$5:CT$22,$A12)</f>
        <v>#N/A</v>
      </c>
      <c r="DH12" s="18" t="e">
        <f>SMALL(CU$5:CU$22,$A12)</f>
        <v>#N/A</v>
      </c>
      <c r="DI12" s="18" t="e">
        <f>SMALL(CV$5:CV$22,$A12)</f>
        <v>#N/A</v>
      </c>
      <c r="DJ12" s="18" t="e">
        <f>SMALL(CW$5:CW$22,$A12)</f>
        <v>#N/A</v>
      </c>
      <c r="DK12" s="18" t="e">
        <f>SMALL(CX$5:CX$22,$A12)</f>
        <v>#N/A</v>
      </c>
      <c r="DL12" s="15" t="str">
        <f>IF(ISNUMBER(CY12),CY12,"")</f>
        <v/>
      </c>
      <c r="DM12" s="15" t="str">
        <f>IF(ISNUMBER(CZ12),CZ12,"")</f>
        <v/>
      </c>
      <c r="DN12" s="15" t="str">
        <f>IF(ISNUMBER(DA12),DA12,"")</f>
        <v/>
      </c>
      <c r="DO12" s="15" t="str">
        <f>IF(ISNUMBER(DB12),DB12,"")</f>
        <v/>
      </c>
      <c r="DP12" s="15" t="str">
        <f>IF(ISNUMBER(DC12),DC12,"")</f>
        <v/>
      </c>
      <c r="DQ12" s="15" t="str">
        <f>IF(ISNUMBER(DD12),DD12,"")</f>
        <v/>
      </c>
      <c r="DR12" s="15" t="str">
        <f>IF(ISNUMBER(DE12),DE12,"")</f>
        <v/>
      </c>
      <c r="DS12" s="15" t="str">
        <f>IF(ISNUMBER(DF12),DF12,"")</f>
        <v/>
      </c>
      <c r="DT12" s="15" t="str">
        <f>IF(ISNUMBER(DG12),DG12,"")</f>
        <v/>
      </c>
      <c r="DU12" s="15" t="str">
        <f>IF(ISNUMBER(DH12),DH12,"")</f>
        <v/>
      </c>
      <c r="DV12" s="15" t="str">
        <f>IF(ISNUMBER(DI12),DI12,"")</f>
        <v/>
      </c>
      <c r="DW12" s="15" t="str">
        <f>IF(ISNUMBER(DJ12),DJ12,"")</f>
        <v/>
      </c>
      <c r="DX12" s="15" t="str">
        <f>IF(ISNUMBER(DK12),DK12,"")</f>
        <v/>
      </c>
      <c r="DY12" s="15">
        <f>A11</f>
        <v>7</v>
      </c>
      <c r="DZ12" s="15" t="e">
        <f>SMALL($DL$5:$DX$22,A11)</f>
        <v>#NUM!</v>
      </c>
    </row>
    <row r="13" spans="1:130" thickBot="1">
      <c r="A13" s="28">
        <v>9</v>
      </c>
      <c r="B13" s="28">
        <f>IF(D13&lt;&gt;"",1,0)</f>
        <v>0</v>
      </c>
      <c r="C13" s="28"/>
      <c r="D13" s="27"/>
      <c r="E13" s="27"/>
      <c r="F13" s="27"/>
      <c r="G13" s="27"/>
      <c r="H13" s="27"/>
      <c r="I13" s="27"/>
      <c r="L13" s="34" t="str">
        <f>IF($I13=L$4,$A13,"")</f>
        <v/>
      </c>
      <c r="M13" s="33" t="str">
        <f>IF($I13=M$4,$A13,"")</f>
        <v/>
      </c>
      <c r="N13" s="33" t="str">
        <f>IF($I13=N$4,$A13,"")</f>
        <v/>
      </c>
      <c r="O13" s="33" t="str">
        <f>IF($I13=O$4,$A13,"")</f>
        <v/>
      </c>
      <c r="P13" s="33" t="str">
        <f>IF($I13=P$4,$A13,"")</f>
        <v/>
      </c>
      <c r="Q13" s="33" t="str">
        <f>IF($I13=Q$4,$A13,"")</f>
        <v/>
      </c>
      <c r="R13" s="33" t="str">
        <f>IF($I13=R$4,$A13,"")</f>
        <v/>
      </c>
      <c r="S13" s="33" t="str">
        <f>IF($I13=S$4,$A13,"")</f>
        <v/>
      </c>
      <c r="T13" s="33" t="str">
        <f>IF($I13=T$4,$A13,"")</f>
        <v/>
      </c>
      <c r="U13" s="33" t="str">
        <f>IF($I13=U$4,$A13,"")</f>
        <v/>
      </c>
      <c r="V13" s="33" t="str">
        <f>IF($I13=V$4,$A13,"")</f>
        <v/>
      </c>
      <c r="W13" s="33" t="str">
        <f>IF($I13=W$4,$A13,"")</f>
        <v/>
      </c>
      <c r="X13" s="32" t="str">
        <f>IF($I13=X$4,$A13,"")</f>
        <v/>
      </c>
      <c r="Y13" s="26">
        <f>IF(L13&lt;&gt;"",1,0)</f>
        <v>0</v>
      </c>
      <c r="Z13" s="26">
        <f>IF(M13&lt;&gt;"",1,0)</f>
        <v>0</v>
      </c>
      <c r="AA13" s="26">
        <f>IF(N13&lt;&gt;"",1,0)</f>
        <v>0</v>
      </c>
      <c r="AB13" s="26">
        <f>IF(O13&lt;&gt;"",1,0)</f>
        <v>0</v>
      </c>
      <c r="AC13" s="26">
        <f>IF(P13&lt;&gt;"",1,0)</f>
        <v>0</v>
      </c>
      <c r="AD13" s="26">
        <f>IF(Q13&lt;&gt;"",1,0)</f>
        <v>0</v>
      </c>
      <c r="AE13" s="26">
        <f>IF(R13&lt;&gt;"",1,0)</f>
        <v>0</v>
      </c>
      <c r="AF13" s="26">
        <f>IF(S13&lt;&gt;"",1,0)</f>
        <v>0</v>
      </c>
      <c r="AG13" s="26">
        <f>IF(T13&lt;&gt;"",1,0)</f>
        <v>0</v>
      </c>
      <c r="AH13" s="26">
        <f>IF(U13&lt;&gt;"",1,0)</f>
        <v>0</v>
      </c>
      <c r="AI13" s="26">
        <f>IF(V13&lt;&gt;"",1,0)</f>
        <v>0</v>
      </c>
      <c r="AJ13" s="26">
        <f>IF(W13&lt;&gt;"",1,0)</f>
        <v>0</v>
      </c>
      <c r="AK13" s="25">
        <f>IF(X13&lt;&gt;"",1,0)</f>
        <v>0</v>
      </c>
      <c r="AL13" s="22" t="e">
        <f>AL12+Y13</f>
        <v>#N/A</v>
      </c>
      <c r="AM13" s="22" t="e">
        <f>AM12+Z13</f>
        <v>#N/A</v>
      </c>
      <c r="AN13" s="22" t="e">
        <f>AN12+AA13</f>
        <v>#N/A</v>
      </c>
      <c r="AO13" s="22" t="e">
        <f>AO12+AB13</f>
        <v>#N/A</v>
      </c>
      <c r="AP13" s="22" t="e">
        <f>AP12+AC13</f>
        <v>#N/A</v>
      </c>
      <c r="AQ13" s="22" t="e">
        <f>AQ12+AD13</f>
        <v>#N/A</v>
      </c>
      <c r="AR13" s="22" t="e">
        <f>AR12+AE13</f>
        <v>#N/A</v>
      </c>
      <c r="AS13" s="22" t="e">
        <f>AS12+AF13</f>
        <v>#N/A</v>
      </c>
      <c r="AT13" s="22" t="e">
        <f>AT12+AG13</f>
        <v>#N/A</v>
      </c>
      <c r="AU13" s="22" t="e">
        <f>AU12+AH13</f>
        <v>#N/A</v>
      </c>
      <c r="AV13" s="22" t="e">
        <f>AV12+AI13</f>
        <v>#N/A</v>
      </c>
      <c r="AW13" s="22" t="e">
        <f>AW12+AJ13</f>
        <v>#N/A</v>
      </c>
      <c r="AX13" s="21" t="e">
        <f>AX12+AK13</f>
        <v>#N/A</v>
      </c>
      <c r="AY13" s="24" t="e">
        <f>IF(AY12=4,0,AY12+Y13)</f>
        <v>#N/A</v>
      </c>
      <c r="AZ13" s="24" t="e">
        <f>IF(AZ12=4,0,AZ12+Z13)</f>
        <v>#N/A</v>
      </c>
      <c r="BA13" s="24" t="e">
        <f>IF(BA12=4,0,BA12+AA13)</f>
        <v>#N/A</v>
      </c>
      <c r="BB13" s="24" t="e">
        <f>IF(BB12=4,0,BB12+AB13)</f>
        <v>#N/A</v>
      </c>
      <c r="BC13" s="24" t="e">
        <f>IF(BC12=4,0,BC12+AC13)</f>
        <v>#N/A</v>
      </c>
      <c r="BD13" s="24" t="e">
        <f>IF(BD12=4,0,BD12+AD13)</f>
        <v>#N/A</v>
      </c>
      <c r="BE13" s="24" t="e">
        <f>IF(BE12=4,0,BE12+AE13)</f>
        <v>#N/A</v>
      </c>
      <c r="BF13" s="24" t="e">
        <f>IF(BF12=4,0,BF12+AF13)</f>
        <v>#N/A</v>
      </c>
      <c r="BG13" s="24" t="e">
        <f>IF(BG12=4,0,BG12+AG13)</f>
        <v>#N/A</v>
      </c>
      <c r="BH13" s="24" t="e">
        <f>IF(BH12=4,0,BH12+AH13)</f>
        <v>#N/A</v>
      </c>
      <c r="BI13" s="24" t="e">
        <f>IF(BI12=4,0,BI12+AI13)</f>
        <v>#N/A</v>
      </c>
      <c r="BJ13" s="24" t="e">
        <f>IF(BJ12=4,0,BJ12+AJ13)</f>
        <v>#N/A</v>
      </c>
      <c r="BK13" s="23" t="e">
        <f>IF(BK12=4,0,BK12+AK13)</f>
        <v>#N/A</v>
      </c>
      <c r="BL13" s="22" t="e">
        <f>IF(AY13=(AY12)+1,AY13,"")</f>
        <v>#N/A</v>
      </c>
      <c r="BM13" s="22" t="e">
        <f>IF(AZ13=(AZ12)+1,AZ13,"")</f>
        <v>#N/A</v>
      </c>
      <c r="BN13" s="22" t="e">
        <f>IF(BA13=(BA12)+1,BA13,"")</f>
        <v>#N/A</v>
      </c>
      <c r="BO13" s="22" t="e">
        <f>IF(BB13=(BB12)+1,BB13,"")</f>
        <v>#N/A</v>
      </c>
      <c r="BP13" s="22" t="e">
        <f>IF(BC13=(BC12)+1,BC13,"")</f>
        <v>#N/A</v>
      </c>
      <c r="BQ13" s="22" t="e">
        <f>IF(BD13=(BD12)+1,BD13,"")</f>
        <v>#N/A</v>
      </c>
      <c r="BR13" s="22" t="e">
        <f>IF(BE13=(BE12)+1,BE13,"")</f>
        <v>#N/A</v>
      </c>
      <c r="BS13" s="22" t="e">
        <f>IF(BF13=(BF12)+1,BF13,"")</f>
        <v>#N/A</v>
      </c>
      <c r="BT13" s="22" t="e">
        <f>IF(BG13=(BG12)+1,BG13,"")</f>
        <v>#N/A</v>
      </c>
      <c r="BU13" s="22" t="e">
        <f>IF(BH13=(BH12)+1,BH13,"")</f>
        <v>#N/A</v>
      </c>
      <c r="BV13" s="22" t="e">
        <f>IF(BI13=(BI12)+1,BI13,"")</f>
        <v>#N/A</v>
      </c>
      <c r="BW13" s="22" t="e">
        <f>IF(BJ13=(BJ12)+1,BJ13,"")</f>
        <v>#N/A</v>
      </c>
      <c r="BX13" s="21" t="e">
        <f>IF(BK13=(BK12)+1,BK13,"")</f>
        <v>#N/A</v>
      </c>
      <c r="BY13" s="31" t="e">
        <f>IF(BL13=4,SUM(L$5:L13),"")</f>
        <v>#N/A</v>
      </c>
      <c r="BZ13" s="30" t="e">
        <f>IF(BM13=4,SUM(M$5:M13),"")</f>
        <v>#N/A</v>
      </c>
      <c r="CA13" s="30" t="e">
        <f>IF(BN13=4,SUM(N$5:N13),"")</f>
        <v>#N/A</v>
      </c>
      <c r="CB13" s="30" t="e">
        <f>IF(BO13=4,SUM(O$5:O13),"")</f>
        <v>#N/A</v>
      </c>
      <c r="CC13" s="30" t="e">
        <f>IF(BP13=4,SUM(P$5:P13),"")</f>
        <v>#N/A</v>
      </c>
      <c r="CD13" s="30" t="e">
        <f>IF(BQ13=4,SUM(Q$5:Q13),"")</f>
        <v>#N/A</v>
      </c>
      <c r="CE13" s="30" t="e">
        <f>IF(BR13=4,SUM(R$5:R13),"")</f>
        <v>#N/A</v>
      </c>
      <c r="CF13" s="30" t="e">
        <f>IF(BS13=4,SUM(S$5:S13),"")</f>
        <v>#N/A</v>
      </c>
      <c r="CG13" s="30" t="e">
        <f>IF(BT13=4,SUM(T$5:T13),"")</f>
        <v>#N/A</v>
      </c>
      <c r="CH13" s="30" t="e">
        <f>IF(BU13=4,SUM(U$5:U13),"")</f>
        <v>#N/A</v>
      </c>
      <c r="CI13" s="30" t="e">
        <f>IF(BV13=4,SUM(V$5:V13),"")</f>
        <v>#N/A</v>
      </c>
      <c r="CJ13" s="30" t="e">
        <f>IF(BW13=4,SUM(W$5:W13),"")</f>
        <v>#N/A</v>
      </c>
      <c r="CK13" s="29" t="e">
        <f>IF(BX13=4,SUM(X$5:X13),"")</f>
        <v>#N/A</v>
      </c>
      <c r="CL13" s="20" t="e">
        <f>IF(BY13&lt;&gt;"",BY13-SUM(BY$8:BY12),"")</f>
        <v>#N/A</v>
      </c>
      <c r="CM13" s="20" t="e">
        <f>IF(BZ13&lt;&gt;"",BZ13-SUM(BZ$8:BZ12),"")</f>
        <v>#N/A</v>
      </c>
      <c r="CN13" s="20" t="e">
        <f>IF(CA13&lt;&gt;"",CA13-SUM(CA$8:CA12),"")</f>
        <v>#N/A</v>
      </c>
      <c r="CO13" s="20" t="e">
        <f>IF(CB13&lt;&gt;"",CB13-SUM(CB$8:CB12),"")</f>
        <v>#N/A</v>
      </c>
      <c r="CP13" s="20" t="e">
        <f>IF(CC13&lt;&gt;"",CC13-SUM(CC$8:CC12),"")</f>
        <v>#N/A</v>
      </c>
      <c r="CQ13" s="20" t="e">
        <f>IF(CD13&lt;&gt;"",CD13-SUM(CD$8:CD12),"")</f>
        <v>#N/A</v>
      </c>
      <c r="CR13" s="20" t="e">
        <f>IF(CE13&lt;&gt;"",CE13-SUM(CE$8:CE12),"")</f>
        <v>#N/A</v>
      </c>
      <c r="CS13" s="20" t="e">
        <f>IF(CF13&lt;&gt;"",CF13-SUM(CF$8:CF12),"")</f>
        <v>#N/A</v>
      </c>
      <c r="CT13" s="20" t="e">
        <f>IF(CG13&lt;&gt;"",CG13-SUM(CG$8:CG12),"")</f>
        <v>#N/A</v>
      </c>
      <c r="CU13" s="20" t="e">
        <f>IF(CH13&lt;&gt;"",CH13-SUM(CH$8:CH12),"")</f>
        <v>#N/A</v>
      </c>
      <c r="CV13" s="20" t="e">
        <f>IF(CI13&lt;&gt;"",CI13-SUM(CI$8:CI12),"")</f>
        <v>#N/A</v>
      </c>
      <c r="CW13" s="20" t="e">
        <f>IF(CJ13&lt;&gt;"",CJ13-SUM(CJ$8:CJ12),"")</f>
        <v>#N/A</v>
      </c>
      <c r="CX13" s="19" t="e">
        <f>IF(CK13&lt;&gt;"",CK13-SUM(CK$8:CK12),"")</f>
        <v>#N/A</v>
      </c>
      <c r="CY13" s="18" t="e">
        <f>SMALL(CL$5:CL$22,$A13)</f>
        <v>#N/A</v>
      </c>
      <c r="CZ13" s="18" t="e">
        <f>SMALL(CM$5:CM$22,$A13)</f>
        <v>#N/A</v>
      </c>
      <c r="DA13" s="18" t="e">
        <f>SMALL(CN$5:CN$22,$A13)</f>
        <v>#N/A</v>
      </c>
      <c r="DB13" s="18" t="e">
        <f>SMALL(CO$5:CO$22,$A13)</f>
        <v>#N/A</v>
      </c>
      <c r="DC13" s="18" t="e">
        <f>SMALL(CP$5:CP$22,$A13)</f>
        <v>#N/A</v>
      </c>
      <c r="DD13" s="18" t="e">
        <f>SMALL(CQ$5:CQ$22,$A13)</f>
        <v>#N/A</v>
      </c>
      <c r="DE13" s="18" t="e">
        <f>SMALL(CR$5:CR$22,$A13)</f>
        <v>#N/A</v>
      </c>
      <c r="DF13" s="18" t="e">
        <f>SMALL(CS$5:CS$22,$A13)</f>
        <v>#N/A</v>
      </c>
      <c r="DG13" s="18" t="e">
        <f>SMALL(CT$5:CT$22,$A13)</f>
        <v>#N/A</v>
      </c>
      <c r="DH13" s="18" t="e">
        <f>SMALL(CU$5:CU$22,$A13)</f>
        <v>#N/A</v>
      </c>
      <c r="DI13" s="18" t="e">
        <f>SMALL(CV$5:CV$22,$A13)</f>
        <v>#N/A</v>
      </c>
      <c r="DJ13" s="18" t="e">
        <f>SMALL(CW$5:CW$22,$A13)</f>
        <v>#N/A</v>
      </c>
      <c r="DK13" s="18" t="e">
        <f>SMALL(CX$5:CX$22,$A13)</f>
        <v>#N/A</v>
      </c>
      <c r="DL13" s="15" t="str">
        <f>IF(ISNUMBER(CY13),CY13,"")</f>
        <v/>
      </c>
      <c r="DM13" s="15" t="str">
        <f>IF(ISNUMBER(CZ13),CZ13,"")</f>
        <v/>
      </c>
      <c r="DN13" s="15" t="str">
        <f>IF(ISNUMBER(DA13),DA13,"")</f>
        <v/>
      </c>
      <c r="DO13" s="15" t="str">
        <f>IF(ISNUMBER(DB13),DB13,"")</f>
        <v/>
      </c>
      <c r="DP13" s="15" t="str">
        <f>IF(ISNUMBER(DC13),DC13,"")</f>
        <v/>
      </c>
      <c r="DQ13" s="15" t="str">
        <f>IF(ISNUMBER(DD13),DD13,"")</f>
        <v/>
      </c>
      <c r="DR13" s="15" t="str">
        <f>IF(ISNUMBER(DE13),DE13,"")</f>
        <v/>
      </c>
      <c r="DS13" s="15" t="str">
        <f>IF(ISNUMBER(DF13),DF13,"")</f>
        <v/>
      </c>
      <c r="DT13" s="15" t="str">
        <f>IF(ISNUMBER(DG13),DG13,"")</f>
        <v/>
      </c>
      <c r="DU13" s="15" t="str">
        <f>IF(ISNUMBER(DH13),DH13,"")</f>
        <v/>
      </c>
      <c r="DV13" s="15" t="str">
        <f>IF(ISNUMBER(DI13),DI13,"")</f>
        <v/>
      </c>
      <c r="DW13" s="15" t="str">
        <f>IF(ISNUMBER(DJ13),DJ13,"")</f>
        <v/>
      </c>
      <c r="DX13" s="15" t="str">
        <f>IF(ISNUMBER(DK13),DK13,"")</f>
        <v/>
      </c>
      <c r="DY13" s="15">
        <f>A12</f>
        <v>8</v>
      </c>
      <c r="DZ13" s="15" t="e">
        <f>SMALL($DL$5:$DX$22,A12)</f>
        <v>#NUM!</v>
      </c>
    </row>
    <row r="14" spans="1:130" thickBot="1">
      <c r="A14" s="28">
        <v>10</v>
      </c>
      <c r="B14" s="28">
        <f>IF(D14&lt;&gt;"",1,0)</f>
        <v>0</v>
      </c>
      <c r="C14" s="28"/>
      <c r="D14" s="27"/>
      <c r="E14" s="27"/>
      <c r="F14" s="27"/>
      <c r="G14" s="27"/>
      <c r="H14" s="27"/>
      <c r="I14" s="27"/>
      <c r="L14" s="34" t="str">
        <f>IF($I14=L$4,$A14,"")</f>
        <v/>
      </c>
      <c r="M14" s="33" t="str">
        <f>IF($I14=M$4,$A14,"")</f>
        <v/>
      </c>
      <c r="N14" s="33" t="str">
        <f>IF($I14=N$4,$A14,"")</f>
        <v/>
      </c>
      <c r="O14" s="33" t="str">
        <f>IF($I14=O$4,$A14,"")</f>
        <v/>
      </c>
      <c r="P14" s="33" t="str">
        <f>IF($I14=P$4,$A14,"")</f>
        <v/>
      </c>
      <c r="Q14" s="33" t="str">
        <f>IF($I14=Q$4,$A14,"")</f>
        <v/>
      </c>
      <c r="R14" s="33" t="str">
        <f>IF($I14=R$4,$A14,"")</f>
        <v/>
      </c>
      <c r="S14" s="33" t="str">
        <f>IF($I14=S$4,$A14,"")</f>
        <v/>
      </c>
      <c r="T14" s="33" t="str">
        <f>IF($I14=T$4,$A14,"")</f>
        <v/>
      </c>
      <c r="U14" s="33" t="str">
        <f>IF($I14=U$4,$A14,"")</f>
        <v/>
      </c>
      <c r="V14" s="33" t="str">
        <f>IF($I14=V$4,$A14,"")</f>
        <v/>
      </c>
      <c r="W14" s="33" t="str">
        <f>IF($I14=W$4,$A14,"")</f>
        <v/>
      </c>
      <c r="X14" s="32" t="str">
        <f>IF($I14=X$4,$A14,"")</f>
        <v/>
      </c>
      <c r="Y14" s="26">
        <f>IF(L14&lt;&gt;"",1,0)</f>
        <v>0</v>
      </c>
      <c r="Z14" s="26">
        <f>IF(M14&lt;&gt;"",1,0)</f>
        <v>0</v>
      </c>
      <c r="AA14" s="26">
        <f>IF(N14&lt;&gt;"",1,0)</f>
        <v>0</v>
      </c>
      <c r="AB14" s="26">
        <f>IF(O14&lt;&gt;"",1,0)</f>
        <v>0</v>
      </c>
      <c r="AC14" s="26">
        <f>IF(P14&lt;&gt;"",1,0)</f>
        <v>0</v>
      </c>
      <c r="AD14" s="26">
        <f>IF(Q14&lt;&gt;"",1,0)</f>
        <v>0</v>
      </c>
      <c r="AE14" s="26">
        <f>IF(R14&lt;&gt;"",1,0)</f>
        <v>0</v>
      </c>
      <c r="AF14" s="26">
        <f>IF(S14&lt;&gt;"",1,0)</f>
        <v>0</v>
      </c>
      <c r="AG14" s="26">
        <f>IF(T14&lt;&gt;"",1,0)</f>
        <v>0</v>
      </c>
      <c r="AH14" s="26">
        <f>IF(U14&lt;&gt;"",1,0)</f>
        <v>0</v>
      </c>
      <c r="AI14" s="26">
        <f>IF(V14&lt;&gt;"",1,0)</f>
        <v>0</v>
      </c>
      <c r="AJ14" s="26">
        <f>IF(W14&lt;&gt;"",1,0)</f>
        <v>0</v>
      </c>
      <c r="AK14" s="25">
        <f>IF(X14&lt;&gt;"",1,0)</f>
        <v>0</v>
      </c>
      <c r="AL14" s="22" t="e">
        <f>AL13+Y14</f>
        <v>#N/A</v>
      </c>
      <c r="AM14" s="22" t="e">
        <f>AM13+Z14</f>
        <v>#N/A</v>
      </c>
      <c r="AN14" s="22" t="e">
        <f>AN13+AA14</f>
        <v>#N/A</v>
      </c>
      <c r="AO14" s="22" t="e">
        <f>AO13+AB14</f>
        <v>#N/A</v>
      </c>
      <c r="AP14" s="22" t="e">
        <f>AP13+AC14</f>
        <v>#N/A</v>
      </c>
      <c r="AQ14" s="22" t="e">
        <f>AQ13+AD14</f>
        <v>#N/A</v>
      </c>
      <c r="AR14" s="22" t="e">
        <f>AR13+AE14</f>
        <v>#N/A</v>
      </c>
      <c r="AS14" s="22" t="e">
        <f>AS13+AF14</f>
        <v>#N/A</v>
      </c>
      <c r="AT14" s="22" t="e">
        <f>AT13+AG14</f>
        <v>#N/A</v>
      </c>
      <c r="AU14" s="22" t="e">
        <f>AU13+AH14</f>
        <v>#N/A</v>
      </c>
      <c r="AV14" s="22" t="e">
        <f>AV13+AI14</f>
        <v>#N/A</v>
      </c>
      <c r="AW14" s="22" t="e">
        <f>AW13+AJ14</f>
        <v>#N/A</v>
      </c>
      <c r="AX14" s="21" t="e">
        <f>AX13+AK14</f>
        <v>#N/A</v>
      </c>
      <c r="AY14" s="24" t="e">
        <f>IF(AY13=4,0,AY13+Y14)</f>
        <v>#N/A</v>
      </c>
      <c r="AZ14" s="24" t="e">
        <f>IF(AZ13=4,0,AZ13+Z14)</f>
        <v>#N/A</v>
      </c>
      <c r="BA14" s="24" t="e">
        <f>IF(BA13=4,0,BA13+AA14)</f>
        <v>#N/A</v>
      </c>
      <c r="BB14" s="24" t="e">
        <f>IF(BB13=4,0,BB13+AB14)</f>
        <v>#N/A</v>
      </c>
      <c r="BC14" s="24" t="e">
        <f>IF(BC13=4,0,BC13+AC14)</f>
        <v>#N/A</v>
      </c>
      <c r="BD14" s="24" t="e">
        <f>IF(BD13=4,0,BD13+AD14)</f>
        <v>#N/A</v>
      </c>
      <c r="BE14" s="24" t="e">
        <f>IF(BE13=4,0,BE13+AE14)</f>
        <v>#N/A</v>
      </c>
      <c r="BF14" s="24" t="e">
        <f>IF(BF13=4,0,BF13+AF14)</f>
        <v>#N/A</v>
      </c>
      <c r="BG14" s="24" t="e">
        <f>IF(BG13=4,0,BG13+AG14)</f>
        <v>#N/A</v>
      </c>
      <c r="BH14" s="24" t="e">
        <f>IF(BH13=4,0,BH13+AH14)</f>
        <v>#N/A</v>
      </c>
      <c r="BI14" s="24" t="e">
        <f>IF(BI13=4,0,BI13+AI14)</f>
        <v>#N/A</v>
      </c>
      <c r="BJ14" s="24" t="e">
        <f>IF(BJ13=4,0,BJ13+AJ14)</f>
        <v>#N/A</v>
      </c>
      <c r="BK14" s="23" t="e">
        <f>IF(BK13=4,0,BK13+AK14)</f>
        <v>#N/A</v>
      </c>
      <c r="BL14" s="22" t="e">
        <f>IF(AY14=(AY13)+1,AY14,"")</f>
        <v>#N/A</v>
      </c>
      <c r="BM14" s="22" t="e">
        <f>IF(AZ14=(AZ13)+1,AZ14,"")</f>
        <v>#N/A</v>
      </c>
      <c r="BN14" s="22" t="e">
        <f>IF(BA14=(BA13)+1,BA14,"")</f>
        <v>#N/A</v>
      </c>
      <c r="BO14" s="22" t="e">
        <f>IF(BB14=(BB13)+1,BB14,"")</f>
        <v>#N/A</v>
      </c>
      <c r="BP14" s="22" t="e">
        <f>IF(BC14=(BC13)+1,BC14,"")</f>
        <v>#N/A</v>
      </c>
      <c r="BQ14" s="22" t="e">
        <f>IF(BD14=(BD13)+1,BD14,"")</f>
        <v>#N/A</v>
      </c>
      <c r="BR14" s="22" t="e">
        <f>IF(BE14=(BE13)+1,BE14,"")</f>
        <v>#N/A</v>
      </c>
      <c r="BS14" s="22" t="e">
        <f>IF(BF14=(BF13)+1,BF14,"")</f>
        <v>#N/A</v>
      </c>
      <c r="BT14" s="22" t="e">
        <f>IF(BG14=(BG13)+1,BG14,"")</f>
        <v>#N/A</v>
      </c>
      <c r="BU14" s="22" t="e">
        <f>IF(BH14=(BH13)+1,BH14,"")</f>
        <v>#N/A</v>
      </c>
      <c r="BV14" s="22" t="e">
        <f>IF(BI14=(BI13)+1,BI14,"")</f>
        <v>#N/A</v>
      </c>
      <c r="BW14" s="22" t="e">
        <f>IF(BJ14=(BJ13)+1,BJ14,"")</f>
        <v>#N/A</v>
      </c>
      <c r="BX14" s="21" t="e">
        <f>IF(BK14=(BK13)+1,BK14,"")</f>
        <v>#N/A</v>
      </c>
      <c r="BY14" s="31" t="e">
        <f>IF(BL14=4,SUM(L$5:L14),"")</f>
        <v>#N/A</v>
      </c>
      <c r="BZ14" s="30" t="e">
        <f>IF(BM14=4,SUM(M$5:M14),"")</f>
        <v>#N/A</v>
      </c>
      <c r="CA14" s="30" t="e">
        <f>IF(BN14=4,SUM(N$5:N14),"")</f>
        <v>#N/A</v>
      </c>
      <c r="CB14" s="30" t="e">
        <f>IF(BO14=4,SUM(O$5:O14),"")</f>
        <v>#N/A</v>
      </c>
      <c r="CC14" s="30" t="e">
        <f>IF(BP14=4,SUM(P$5:P14),"")</f>
        <v>#N/A</v>
      </c>
      <c r="CD14" s="30" t="e">
        <f>IF(BQ14=4,SUM(Q$5:Q14),"")</f>
        <v>#N/A</v>
      </c>
      <c r="CE14" s="30" t="e">
        <f>IF(BR14=4,SUM(R$5:R14),"")</f>
        <v>#N/A</v>
      </c>
      <c r="CF14" s="30" t="e">
        <f>IF(BS14=4,SUM(S$5:S14),"")</f>
        <v>#N/A</v>
      </c>
      <c r="CG14" s="30" t="e">
        <f>IF(BT14=4,SUM(T$5:T14),"")</f>
        <v>#N/A</v>
      </c>
      <c r="CH14" s="30" t="e">
        <f>IF(BU14=4,SUM(U$5:U14),"")</f>
        <v>#N/A</v>
      </c>
      <c r="CI14" s="30" t="e">
        <f>IF(BV14=4,SUM(V$5:V14),"")</f>
        <v>#N/A</v>
      </c>
      <c r="CJ14" s="30" t="e">
        <f>IF(BW14=4,SUM(W$5:W14),"")</f>
        <v>#N/A</v>
      </c>
      <c r="CK14" s="29" t="e">
        <f>IF(BX14=4,SUM(X$5:X14),"")</f>
        <v>#N/A</v>
      </c>
      <c r="CL14" s="20" t="e">
        <f>IF(BY14&lt;&gt;"",BY14-SUM(BY$8:BY13),"")</f>
        <v>#N/A</v>
      </c>
      <c r="CM14" s="20" t="e">
        <f>IF(BZ14&lt;&gt;"",BZ14-SUM(BZ$8:BZ13),"")</f>
        <v>#N/A</v>
      </c>
      <c r="CN14" s="20" t="e">
        <f>IF(CA14&lt;&gt;"",CA14-SUM(CA$8:CA13),"")</f>
        <v>#N/A</v>
      </c>
      <c r="CO14" s="20" t="e">
        <f>IF(CB14&lt;&gt;"",CB14-SUM(CB$8:CB13),"")</f>
        <v>#N/A</v>
      </c>
      <c r="CP14" s="20" t="e">
        <f>IF(CC14&lt;&gt;"",CC14-SUM(CC$8:CC13),"")</f>
        <v>#N/A</v>
      </c>
      <c r="CQ14" s="20" t="e">
        <f>IF(CD14&lt;&gt;"",CD14-SUM(CD$8:CD13),"")</f>
        <v>#N/A</v>
      </c>
      <c r="CR14" s="20" t="e">
        <f>IF(CE14&lt;&gt;"",CE14-SUM(CE$8:CE13),"")</f>
        <v>#N/A</v>
      </c>
      <c r="CS14" s="20" t="e">
        <f>IF(CF14&lt;&gt;"",CF14-SUM(CF$8:CF13),"")</f>
        <v>#N/A</v>
      </c>
      <c r="CT14" s="20" t="e">
        <f>IF(CG14&lt;&gt;"",CG14-SUM(CG$8:CG13),"")</f>
        <v>#N/A</v>
      </c>
      <c r="CU14" s="20" t="e">
        <f>IF(CH14&lt;&gt;"",CH14-SUM(CH$8:CH13),"")</f>
        <v>#N/A</v>
      </c>
      <c r="CV14" s="20" t="e">
        <f>IF(CI14&lt;&gt;"",CI14-SUM(CI$8:CI13),"")</f>
        <v>#N/A</v>
      </c>
      <c r="CW14" s="20" t="e">
        <f>IF(CJ14&lt;&gt;"",CJ14-SUM(CJ$8:CJ13),"")</f>
        <v>#N/A</v>
      </c>
      <c r="CX14" s="19" t="e">
        <f>IF(CK14&lt;&gt;"",CK14-SUM(CK$8:CK13),"")</f>
        <v>#N/A</v>
      </c>
      <c r="CY14" s="18" t="e">
        <f>SMALL(CL$5:CL$22,$A14)</f>
        <v>#N/A</v>
      </c>
      <c r="CZ14" s="18" t="e">
        <f>SMALL(CM$5:CM$22,$A14)</f>
        <v>#N/A</v>
      </c>
      <c r="DA14" s="18" t="e">
        <f>SMALL(CN$5:CN$22,$A14)</f>
        <v>#N/A</v>
      </c>
      <c r="DB14" s="18" t="e">
        <f>SMALL(CO$5:CO$22,$A14)</f>
        <v>#N/A</v>
      </c>
      <c r="DC14" s="18" t="e">
        <f>SMALL(CP$5:CP$22,$A14)</f>
        <v>#N/A</v>
      </c>
      <c r="DD14" s="18" t="e">
        <f>SMALL(CQ$5:CQ$22,$A14)</f>
        <v>#N/A</v>
      </c>
      <c r="DE14" s="18" t="e">
        <f>SMALL(CR$5:CR$22,$A14)</f>
        <v>#N/A</v>
      </c>
      <c r="DF14" s="18" t="e">
        <f>SMALL(CS$5:CS$22,$A14)</f>
        <v>#N/A</v>
      </c>
      <c r="DG14" s="18" t="e">
        <f>SMALL(CT$5:CT$22,$A14)</f>
        <v>#N/A</v>
      </c>
      <c r="DH14" s="18" t="e">
        <f>SMALL(CU$5:CU$22,$A14)</f>
        <v>#N/A</v>
      </c>
      <c r="DI14" s="18" t="e">
        <f>SMALL(CV$5:CV$22,$A14)</f>
        <v>#N/A</v>
      </c>
      <c r="DJ14" s="18" t="e">
        <f>SMALL(CW$5:CW$22,$A14)</f>
        <v>#N/A</v>
      </c>
      <c r="DK14" s="18" t="e">
        <f>SMALL(CX$5:CX$22,$A14)</f>
        <v>#N/A</v>
      </c>
      <c r="DL14" s="15" t="str">
        <f>IF(ISNUMBER(CY14),CY14,"")</f>
        <v/>
      </c>
      <c r="DM14" s="15" t="str">
        <f>IF(ISNUMBER(CZ14),CZ14,"")</f>
        <v/>
      </c>
      <c r="DN14" s="15" t="str">
        <f>IF(ISNUMBER(DA14),DA14,"")</f>
        <v/>
      </c>
      <c r="DO14" s="15" t="str">
        <f>IF(ISNUMBER(DB14),DB14,"")</f>
        <v/>
      </c>
      <c r="DP14" s="15" t="str">
        <f>IF(ISNUMBER(DC14),DC14,"")</f>
        <v/>
      </c>
      <c r="DQ14" s="15" t="str">
        <f>IF(ISNUMBER(DD14),DD14,"")</f>
        <v/>
      </c>
      <c r="DR14" s="15" t="str">
        <f>IF(ISNUMBER(DE14),DE14,"")</f>
        <v/>
      </c>
      <c r="DS14" s="15" t="str">
        <f>IF(ISNUMBER(DF14),DF14,"")</f>
        <v/>
      </c>
      <c r="DT14" s="15" t="str">
        <f>IF(ISNUMBER(DG14),DG14,"")</f>
        <v/>
      </c>
      <c r="DU14" s="15" t="str">
        <f>IF(ISNUMBER(DH14),DH14,"")</f>
        <v/>
      </c>
      <c r="DV14" s="15" t="str">
        <f>IF(ISNUMBER(DI14),DI14,"")</f>
        <v/>
      </c>
      <c r="DW14" s="15" t="str">
        <f>IF(ISNUMBER(DJ14),DJ14,"")</f>
        <v/>
      </c>
      <c r="DX14" s="15" t="str">
        <f>IF(ISNUMBER(DK14),DK14,"")</f>
        <v/>
      </c>
      <c r="DY14" s="15">
        <f>A13</f>
        <v>9</v>
      </c>
      <c r="DZ14" s="15" t="e">
        <f>SMALL($DL$5:$DX$22,A13)</f>
        <v>#NUM!</v>
      </c>
    </row>
    <row r="15" spans="1:130" thickBot="1">
      <c r="A15" s="28">
        <v>11</v>
      </c>
      <c r="B15" s="28">
        <f>IF(D15&lt;&gt;"",1,0)</f>
        <v>0</v>
      </c>
      <c r="C15" s="28"/>
      <c r="D15" s="27"/>
      <c r="E15" s="27"/>
      <c r="F15" s="27"/>
      <c r="G15" s="27"/>
      <c r="H15" s="27"/>
      <c r="I15" s="27"/>
      <c r="L15" s="34" t="str">
        <f>IF($I15=L$4,$A15,"")</f>
        <v/>
      </c>
      <c r="M15" s="33" t="str">
        <f>IF($I15=M$4,$A15,"")</f>
        <v/>
      </c>
      <c r="N15" s="33" t="str">
        <f>IF($I15=N$4,$A15,"")</f>
        <v/>
      </c>
      <c r="O15" s="33" t="str">
        <f>IF($I15=O$4,$A15,"")</f>
        <v/>
      </c>
      <c r="P15" s="33" t="str">
        <f>IF($I15=P$4,$A15,"")</f>
        <v/>
      </c>
      <c r="Q15" s="33" t="str">
        <f>IF($I15=Q$4,$A15,"")</f>
        <v/>
      </c>
      <c r="R15" s="33" t="str">
        <f>IF($I15=R$4,$A15,"")</f>
        <v/>
      </c>
      <c r="S15" s="33" t="str">
        <f>IF($I15=S$4,$A15,"")</f>
        <v/>
      </c>
      <c r="T15" s="33" t="str">
        <f>IF($I15=T$4,$A15,"")</f>
        <v/>
      </c>
      <c r="U15" s="33" t="str">
        <f>IF($I15=U$4,$A15,"")</f>
        <v/>
      </c>
      <c r="V15" s="33" t="str">
        <f>IF($I15=V$4,$A15,"")</f>
        <v/>
      </c>
      <c r="W15" s="33" t="str">
        <f>IF($I15=W$4,$A15,"")</f>
        <v/>
      </c>
      <c r="X15" s="32" t="str">
        <f>IF($I15=X$4,$A15,"")</f>
        <v/>
      </c>
      <c r="Y15" s="26">
        <f>IF(L15&lt;&gt;"",1,0)</f>
        <v>0</v>
      </c>
      <c r="Z15" s="26">
        <f>IF(M15&lt;&gt;"",1,0)</f>
        <v>0</v>
      </c>
      <c r="AA15" s="26">
        <f>IF(N15&lt;&gt;"",1,0)</f>
        <v>0</v>
      </c>
      <c r="AB15" s="26">
        <f>IF(O15&lt;&gt;"",1,0)</f>
        <v>0</v>
      </c>
      <c r="AC15" s="26">
        <f>IF(P15&lt;&gt;"",1,0)</f>
        <v>0</v>
      </c>
      <c r="AD15" s="26">
        <f>IF(Q15&lt;&gt;"",1,0)</f>
        <v>0</v>
      </c>
      <c r="AE15" s="26">
        <f>IF(R15&lt;&gt;"",1,0)</f>
        <v>0</v>
      </c>
      <c r="AF15" s="26">
        <f>IF(S15&lt;&gt;"",1,0)</f>
        <v>0</v>
      </c>
      <c r="AG15" s="26">
        <f>IF(T15&lt;&gt;"",1,0)</f>
        <v>0</v>
      </c>
      <c r="AH15" s="26">
        <f>IF(U15&lt;&gt;"",1,0)</f>
        <v>0</v>
      </c>
      <c r="AI15" s="26">
        <f>IF(V15&lt;&gt;"",1,0)</f>
        <v>0</v>
      </c>
      <c r="AJ15" s="26">
        <f>IF(W15&lt;&gt;"",1,0)</f>
        <v>0</v>
      </c>
      <c r="AK15" s="25">
        <f>IF(X15&lt;&gt;"",1,0)</f>
        <v>0</v>
      </c>
      <c r="AL15" s="22" t="e">
        <f>AL14+Y15</f>
        <v>#N/A</v>
      </c>
      <c r="AM15" s="22" t="e">
        <f>AM14+Z15</f>
        <v>#N/A</v>
      </c>
      <c r="AN15" s="22" t="e">
        <f>AN14+AA15</f>
        <v>#N/A</v>
      </c>
      <c r="AO15" s="22" t="e">
        <f>AO14+AB15</f>
        <v>#N/A</v>
      </c>
      <c r="AP15" s="22" t="e">
        <f>AP14+AC15</f>
        <v>#N/A</v>
      </c>
      <c r="AQ15" s="22" t="e">
        <f>AQ14+AD15</f>
        <v>#N/A</v>
      </c>
      <c r="AR15" s="22" t="e">
        <f>AR14+AE15</f>
        <v>#N/A</v>
      </c>
      <c r="AS15" s="22" t="e">
        <f>AS14+AF15</f>
        <v>#N/A</v>
      </c>
      <c r="AT15" s="22" t="e">
        <f>AT14+AG15</f>
        <v>#N/A</v>
      </c>
      <c r="AU15" s="22" t="e">
        <f>AU14+AH15</f>
        <v>#N/A</v>
      </c>
      <c r="AV15" s="22" t="e">
        <f>AV14+AI15</f>
        <v>#N/A</v>
      </c>
      <c r="AW15" s="22" t="e">
        <f>AW14+AJ15</f>
        <v>#N/A</v>
      </c>
      <c r="AX15" s="21" t="e">
        <f>AX14+AK15</f>
        <v>#N/A</v>
      </c>
      <c r="AY15" s="24" t="e">
        <f>IF(AY14=4,0,AY14+Y15)</f>
        <v>#N/A</v>
      </c>
      <c r="AZ15" s="24" t="e">
        <f>IF(AZ14=4,0,AZ14+Z15)</f>
        <v>#N/A</v>
      </c>
      <c r="BA15" s="24" t="e">
        <f>IF(BA14=4,0,BA14+AA15)</f>
        <v>#N/A</v>
      </c>
      <c r="BB15" s="24" t="e">
        <f>IF(BB14=4,0,BB14+AB15)</f>
        <v>#N/A</v>
      </c>
      <c r="BC15" s="24" t="e">
        <f>IF(BC14=4,0,BC14+AC15)</f>
        <v>#N/A</v>
      </c>
      <c r="BD15" s="24" t="e">
        <f>IF(BD14=4,0,BD14+AD15)</f>
        <v>#N/A</v>
      </c>
      <c r="BE15" s="24" t="e">
        <f>IF(BE14=4,0,BE14+AE15)</f>
        <v>#N/A</v>
      </c>
      <c r="BF15" s="24" t="e">
        <f>IF(BF14=4,0,BF14+AF15)</f>
        <v>#N/A</v>
      </c>
      <c r="BG15" s="24" t="e">
        <f>IF(BG14=4,0,BG14+AG15)</f>
        <v>#N/A</v>
      </c>
      <c r="BH15" s="24" t="e">
        <f>IF(BH14=4,0,BH14+AH15)</f>
        <v>#N/A</v>
      </c>
      <c r="BI15" s="24" t="e">
        <f>IF(BI14=4,0,BI14+AI15)</f>
        <v>#N/A</v>
      </c>
      <c r="BJ15" s="24" t="e">
        <f>IF(BJ14=4,0,BJ14+AJ15)</f>
        <v>#N/A</v>
      </c>
      <c r="BK15" s="23" t="e">
        <f>IF(BK14=4,0,BK14+AK15)</f>
        <v>#N/A</v>
      </c>
      <c r="BL15" s="22" t="e">
        <f>IF(AY15=(AY14)+1,AY15,"")</f>
        <v>#N/A</v>
      </c>
      <c r="BM15" s="22" t="e">
        <f>IF(AZ15=(AZ14)+1,AZ15,"")</f>
        <v>#N/A</v>
      </c>
      <c r="BN15" s="22" t="e">
        <f>IF(BA15=(BA14)+1,BA15,"")</f>
        <v>#N/A</v>
      </c>
      <c r="BO15" s="22" t="e">
        <f>IF(BB15=(BB14)+1,BB15,"")</f>
        <v>#N/A</v>
      </c>
      <c r="BP15" s="22" t="e">
        <f>IF(BC15=(BC14)+1,BC15,"")</f>
        <v>#N/A</v>
      </c>
      <c r="BQ15" s="22" t="e">
        <f>IF(BD15=(BD14)+1,BD15,"")</f>
        <v>#N/A</v>
      </c>
      <c r="BR15" s="22" t="e">
        <f>IF(BE15=(BE14)+1,BE15,"")</f>
        <v>#N/A</v>
      </c>
      <c r="BS15" s="22" t="e">
        <f>IF(BF15=(BF14)+1,BF15,"")</f>
        <v>#N/A</v>
      </c>
      <c r="BT15" s="22" t="e">
        <f>IF(BG15=(BG14)+1,BG15,"")</f>
        <v>#N/A</v>
      </c>
      <c r="BU15" s="22" t="e">
        <f>IF(BH15=(BH14)+1,BH15,"")</f>
        <v>#N/A</v>
      </c>
      <c r="BV15" s="22" t="e">
        <f>IF(BI15=(BI14)+1,BI15,"")</f>
        <v>#N/A</v>
      </c>
      <c r="BW15" s="22" t="e">
        <f>IF(BJ15=(BJ14)+1,BJ15,"")</f>
        <v>#N/A</v>
      </c>
      <c r="BX15" s="21" t="e">
        <f>IF(BK15=(BK14)+1,BK15,"")</f>
        <v>#N/A</v>
      </c>
      <c r="BY15" s="31" t="e">
        <f>IF(BL15=4,SUM(L$5:L15),"")</f>
        <v>#N/A</v>
      </c>
      <c r="BZ15" s="30" t="e">
        <f>IF(BM15=4,SUM(M$5:M15),"")</f>
        <v>#N/A</v>
      </c>
      <c r="CA15" s="30" t="e">
        <f>IF(BN15=4,SUM(N$5:N15),"")</f>
        <v>#N/A</v>
      </c>
      <c r="CB15" s="30" t="e">
        <f>IF(BO15=4,SUM(O$5:O15),"")</f>
        <v>#N/A</v>
      </c>
      <c r="CC15" s="30" t="e">
        <f>IF(BP15=4,SUM(P$5:P15),"")</f>
        <v>#N/A</v>
      </c>
      <c r="CD15" s="30" t="e">
        <f>IF(BQ15=4,SUM(Q$5:Q15),"")</f>
        <v>#N/A</v>
      </c>
      <c r="CE15" s="30" t="e">
        <f>IF(BR15=4,SUM(R$5:R15),"")</f>
        <v>#N/A</v>
      </c>
      <c r="CF15" s="30" t="e">
        <f>IF(BS15=4,SUM(S$5:S15),"")</f>
        <v>#N/A</v>
      </c>
      <c r="CG15" s="30" t="e">
        <f>IF(BT15=4,SUM(T$5:T15),"")</f>
        <v>#N/A</v>
      </c>
      <c r="CH15" s="30" t="e">
        <f>IF(BU15=4,SUM(U$5:U15),"")</f>
        <v>#N/A</v>
      </c>
      <c r="CI15" s="30" t="e">
        <f>IF(BV15=4,SUM(V$5:V15),"")</f>
        <v>#N/A</v>
      </c>
      <c r="CJ15" s="30" t="e">
        <f>IF(BW15=4,SUM(W$5:W15),"")</f>
        <v>#N/A</v>
      </c>
      <c r="CK15" s="29" t="e">
        <f>IF(BX15=4,SUM(X$5:X15),"")</f>
        <v>#N/A</v>
      </c>
      <c r="CL15" s="20" t="e">
        <f>IF(BY15&lt;&gt;"",BY15-SUM(BY$8:BY14),"")</f>
        <v>#N/A</v>
      </c>
      <c r="CM15" s="20" t="e">
        <f>IF(BZ15&lt;&gt;"",BZ15-SUM(BZ$8:BZ14),"")</f>
        <v>#N/A</v>
      </c>
      <c r="CN15" s="20" t="e">
        <f>IF(CA15&lt;&gt;"",CA15-SUM(CA$8:CA14),"")</f>
        <v>#N/A</v>
      </c>
      <c r="CO15" s="20" t="e">
        <f>IF(CB15&lt;&gt;"",CB15-SUM(CB$8:CB14),"")</f>
        <v>#N/A</v>
      </c>
      <c r="CP15" s="20" t="e">
        <f>IF(CC15&lt;&gt;"",CC15-SUM(CC$8:CC14),"")</f>
        <v>#N/A</v>
      </c>
      <c r="CQ15" s="20" t="e">
        <f>IF(CD15&lt;&gt;"",CD15-SUM(CD$8:CD14),"")</f>
        <v>#N/A</v>
      </c>
      <c r="CR15" s="20" t="e">
        <f>IF(CE15&lt;&gt;"",CE15-SUM(CE$8:CE14),"")</f>
        <v>#N/A</v>
      </c>
      <c r="CS15" s="20" t="e">
        <f>IF(CF15&lt;&gt;"",CF15-SUM(CF$8:CF14),"")</f>
        <v>#N/A</v>
      </c>
      <c r="CT15" s="20" t="e">
        <f>IF(CG15&lt;&gt;"",CG15-SUM(CG$8:CG14),"")</f>
        <v>#N/A</v>
      </c>
      <c r="CU15" s="20" t="e">
        <f>IF(CH15&lt;&gt;"",CH15-SUM(CH$8:CH14),"")</f>
        <v>#N/A</v>
      </c>
      <c r="CV15" s="20" t="e">
        <f>IF(CI15&lt;&gt;"",CI15-SUM(CI$8:CI14),"")</f>
        <v>#N/A</v>
      </c>
      <c r="CW15" s="20" t="e">
        <f>IF(CJ15&lt;&gt;"",CJ15-SUM(CJ$8:CJ14),"")</f>
        <v>#N/A</v>
      </c>
      <c r="CX15" s="19" t="e">
        <f>IF(CK15&lt;&gt;"",CK15-SUM(CK$8:CK14),"")</f>
        <v>#N/A</v>
      </c>
      <c r="CY15" s="18" t="e">
        <f>SMALL(CL$5:CL$22,$A15)</f>
        <v>#N/A</v>
      </c>
      <c r="CZ15" s="18" t="e">
        <f>SMALL(CM$5:CM$22,$A15)</f>
        <v>#N/A</v>
      </c>
      <c r="DA15" s="18" t="e">
        <f>SMALL(CN$5:CN$22,$A15)</f>
        <v>#N/A</v>
      </c>
      <c r="DB15" s="18" t="e">
        <f>SMALL(CO$5:CO$22,$A15)</f>
        <v>#N/A</v>
      </c>
      <c r="DC15" s="18" t="e">
        <f>SMALL(CP$5:CP$22,$A15)</f>
        <v>#N/A</v>
      </c>
      <c r="DD15" s="18" t="e">
        <f>SMALL(CQ$5:CQ$22,$A15)</f>
        <v>#N/A</v>
      </c>
      <c r="DE15" s="18" t="e">
        <f>SMALL(CR$5:CR$22,$A15)</f>
        <v>#N/A</v>
      </c>
      <c r="DF15" s="18" t="e">
        <f>SMALL(CS$5:CS$22,$A15)</f>
        <v>#N/A</v>
      </c>
      <c r="DG15" s="18" t="e">
        <f>SMALL(CT$5:CT$22,$A15)</f>
        <v>#N/A</v>
      </c>
      <c r="DH15" s="18" t="e">
        <f>SMALL(CU$5:CU$22,$A15)</f>
        <v>#N/A</v>
      </c>
      <c r="DI15" s="18" t="e">
        <f>SMALL(CV$5:CV$22,$A15)</f>
        <v>#N/A</v>
      </c>
      <c r="DJ15" s="18" t="e">
        <f>SMALL(CW$5:CW$22,$A15)</f>
        <v>#N/A</v>
      </c>
      <c r="DK15" s="18" t="e">
        <f>SMALL(CX$5:CX$22,$A15)</f>
        <v>#N/A</v>
      </c>
      <c r="DL15" s="15" t="str">
        <f>IF(ISNUMBER(CY15),CY15,"")</f>
        <v/>
      </c>
      <c r="DM15" s="15" t="str">
        <f>IF(ISNUMBER(CZ15),CZ15,"")</f>
        <v/>
      </c>
      <c r="DN15" s="15" t="str">
        <f>IF(ISNUMBER(DA15),DA15,"")</f>
        <v/>
      </c>
      <c r="DO15" s="15" t="str">
        <f>IF(ISNUMBER(DB15),DB15,"")</f>
        <v/>
      </c>
      <c r="DP15" s="15" t="str">
        <f>IF(ISNUMBER(DC15),DC15,"")</f>
        <v/>
      </c>
      <c r="DQ15" s="15" t="str">
        <f>IF(ISNUMBER(DD15),DD15,"")</f>
        <v/>
      </c>
      <c r="DR15" s="15" t="str">
        <f>IF(ISNUMBER(DE15),DE15,"")</f>
        <v/>
      </c>
      <c r="DS15" s="15" t="str">
        <f>IF(ISNUMBER(DF15),DF15,"")</f>
        <v/>
      </c>
      <c r="DT15" s="15" t="str">
        <f>IF(ISNUMBER(DG15),DG15,"")</f>
        <v/>
      </c>
      <c r="DU15" s="15" t="str">
        <f>IF(ISNUMBER(DH15),DH15,"")</f>
        <v/>
      </c>
      <c r="DV15" s="15" t="str">
        <f>IF(ISNUMBER(DI15),DI15,"")</f>
        <v/>
      </c>
      <c r="DW15" s="15" t="str">
        <f>IF(ISNUMBER(DJ15),DJ15,"")</f>
        <v/>
      </c>
      <c r="DX15" s="15" t="str">
        <f>IF(ISNUMBER(DK15),DK15,"")</f>
        <v/>
      </c>
      <c r="DY15" s="15">
        <f>A14</f>
        <v>10</v>
      </c>
      <c r="DZ15" s="15" t="e">
        <f>SMALL($DL$5:$DX$22,A14)</f>
        <v>#NUM!</v>
      </c>
    </row>
    <row r="16" spans="1:130" thickBot="1">
      <c r="A16" s="28">
        <v>12</v>
      </c>
      <c r="B16" s="28">
        <f>IF(D16&lt;&gt;"",1,0)</f>
        <v>0</v>
      </c>
      <c r="C16" s="28"/>
      <c r="D16" s="27"/>
      <c r="E16" s="27"/>
      <c r="F16" s="27"/>
      <c r="G16" s="27"/>
      <c r="H16" s="27"/>
      <c r="I16" s="27"/>
      <c r="L16" s="34" t="str">
        <f>IF($I16=L$4,$A16,"")</f>
        <v/>
      </c>
      <c r="M16" s="33" t="str">
        <f>IF($I16=M$4,$A16,"")</f>
        <v/>
      </c>
      <c r="N16" s="33" t="str">
        <f>IF($I16=N$4,$A16,"")</f>
        <v/>
      </c>
      <c r="O16" s="33" t="str">
        <f>IF($I16=O$4,$A16,"")</f>
        <v/>
      </c>
      <c r="P16" s="33" t="str">
        <f>IF($I16=P$4,$A16,"")</f>
        <v/>
      </c>
      <c r="Q16" s="33" t="str">
        <f>IF($I16=Q$4,$A16,"")</f>
        <v/>
      </c>
      <c r="R16" s="33" t="str">
        <f>IF($I16=R$4,$A16,"")</f>
        <v/>
      </c>
      <c r="S16" s="33" t="str">
        <f>IF($I16=S$4,$A16,"")</f>
        <v/>
      </c>
      <c r="T16" s="33" t="str">
        <f>IF($I16=T$4,$A16,"")</f>
        <v/>
      </c>
      <c r="U16" s="33" t="str">
        <f>IF($I16=U$4,$A16,"")</f>
        <v/>
      </c>
      <c r="V16" s="33" t="str">
        <f>IF($I16=V$4,$A16,"")</f>
        <v/>
      </c>
      <c r="W16" s="33" t="str">
        <f>IF($I16=W$4,$A16,"")</f>
        <v/>
      </c>
      <c r="X16" s="32" t="str">
        <f>IF($I16=X$4,$A16,"")</f>
        <v/>
      </c>
      <c r="Y16" s="26">
        <f>IF(L16&lt;&gt;"",1,0)</f>
        <v>0</v>
      </c>
      <c r="Z16" s="26">
        <f>IF(M16&lt;&gt;"",1,0)</f>
        <v>0</v>
      </c>
      <c r="AA16" s="26">
        <f>IF(N16&lt;&gt;"",1,0)</f>
        <v>0</v>
      </c>
      <c r="AB16" s="26">
        <f>IF(O16&lt;&gt;"",1,0)</f>
        <v>0</v>
      </c>
      <c r="AC16" s="26">
        <f>IF(P16&lt;&gt;"",1,0)</f>
        <v>0</v>
      </c>
      <c r="AD16" s="26">
        <f>IF(Q16&lt;&gt;"",1,0)</f>
        <v>0</v>
      </c>
      <c r="AE16" s="26">
        <f>IF(R16&lt;&gt;"",1,0)</f>
        <v>0</v>
      </c>
      <c r="AF16" s="26">
        <f>IF(S16&lt;&gt;"",1,0)</f>
        <v>0</v>
      </c>
      <c r="AG16" s="26">
        <f>IF(T16&lt;&gt;"",1,0)</f>
        <v>0</v>
      </c>
      <c r="AH16" s="26">
        <f>IF(U16&lt;&gt;"",1,0)</f>
        <v>0</v>
      </c>
      <c r="AI16" s="26">
        <f>IF(V16&lt;&gt;"",1,0)</f>
        <v>0</v>
      </c>
      <c r="AJ16" s="26">
        <f>IF(W16&lt;&gt;"",1,0)</f>
        <v>0</v>
      </c>
      <c r="AK16" s="25">
        <f>IF(X16&lt;&gt;"",1,0)</f>
        <v>0</v>
      </c>
      <c r="AL16" s="22" t="e">
        <f>AL15+Y16</f>
        <v>#N/A</v>
      </c>
      <c r="AM16" s="22" t="e">
        <f>AM15+Z16</f>
        <v>#N/A</v>
      </c>
      <c r="AN16" s="22" t="e">
        <f>AN15+AA16</f>
        <v>#N/A</v>
      </c>
      <c r="AO16" s="22" t="e">
        <f>AO15+AB16</f>
        <v>#N/A</v>
      </c>
      <c r="AP16" s="22" t="e">
        <f>AP15+AC16</f>
        <v>#N/A</v>
      </c>
      <c r="AQ16" s="22" t="e">
        <f>AQ15+AD16</f>
        <v>#N/A</v>
      </c>
      <c r="AR16" s="22" t="e">
        <f>AR15+AE16</f>
        <v>#N/A</v>
      </c>
      <c r="AS16" s="22" t="e">
        <f>AS15+AF16</f>
        <v>#N/A</v>
      </c>
      <c r="AT16" s="22" t="e">
        <f>AT15+AG16</f>
        <v>#N/A</v>
      </c>
      <c r="AU16" s="22" t="e">
        <f>AU15+AH16</f>
        <v>#N/A</v>
      </c>
      <c r="AV16" s="22" t="e">
        <f>AV15+AI16</f>
        <v>#N/A</v>
      </c>
      <c r="AW16" s="22" t="e">
        <f>AW15+AJ16</f>
        <v>#N/A</v>
      </c>
      <c r="AX16" s="21" t="e">
        <f>AX15+AK16</f>
        <v>#N/A</v>
      </c>
      <c r="AY16" s="24" t="e">
        <f>IF(AY15=4,0,AY15+Y16)</f>
        <v>#N/A</v>
      </c>
      <c r="AZ16" s="24" t="e">
        <f>IF(AZ15=4,0,AZ15+Z16)</f>
        <v>#N/A</v>
      </c>
      <c r="BA16" s="24" t="e">
        <f>IF(BA15=4,0,BA15+AA16)</f>
        <v>#N/A</v>
      </c>
      <c r="BB16" s="24" t="e">
        <f>IF(BB15=4,0,BB15+AB16)</f>
        <v>#N/A</v>
      </c>
      <c r="BC16" s="24" t="e">
        <f>IF(BC15=4,0,BC15+AC16)</f>
        <v>#N/A</v>
      </c>
      <c r="BD16" s="24" t="e">
        <f>IF(BD15=4,0,BD15+AD16)</f>
        <v>#N/A</v>
      </c>
      <c r="BE16" s="24" t="e">
        <f>IF(BE15=4,0,BE15+AE16)</f>
        <v>#N/A</v>
      </c>
      <c r="BF16" s="24" t="e">
        <f>IF(BF15=4,0,BF15+AF16)</f>
        <v>#N/A</v>
      </c>
      <c r="BG16" s="24" t="e">
        <f>IF(BG15=4,0,BG15+AG16)</f>
        <v>#N/A</v>
      </c>
      <c r="BH16" s="24" t="e">
        <f>IF(BH15=4,0,BH15+AH16)</f>
        <v>#N/A</v>
      </c>
      <c r="BI16" s="24" t="e">
        <f>IF(BI15=4,0,BI15+AI16)</f>
        <v>#N/A</v>
      </c>
      <c r="BJ16" s="24" t="e">
        <f>IF(BJ15=4,0,BJ15+AJ16)</f>
        <v>#N/A</v>
      </c>
      <c r="BK16" s="23" t="e">
        <f>IF(BK15=4,0,BK15+AK16)</f>
        <v>#N/A</v>
      </c>
      <c r="BL16" s="22" t="e">
        <f>IF(AY16=(AY15)+1,AY16,"")</f>
        <v>#N/A</v>
      </c>
      <c r="BM16" s="22" t="e">
        <f>IF(AZ16=(AZ15)+1,AZ16,"")</f>
        <v>#N/A</v>
      </c>
      <c r="BN16" s="22" t="e">
        <f>IF(BA16=(BA15)+1,BA16,"")</f>
        <v>#N/A</v>
      </c>
      <c r="BO16" s="22" t="e">
        <f>IF(BB16=(BB15)+1,BB16,"")</f>
        <v>#N/A</v>
      </c>
      <c r="BP16" s="22" t="e">
        <f>IF(BC16=(BC15)+1,BC16,"")</f>
        <v>#N/A</v>
      </c>
      <c r="BQ16" s="22" t="e">
        <f>IF(BD16=(BD15)+1,BD16,"")</f>
        <v>#N/A</v>
      </c>
      <c r="BR16" s="22" t="e">
        <f>IF(BE16=(BE15)+1,BE16,"")</f>
        <v>#N/A</v>
      </c>
      <c r="BS16" s="22" t="e">
        <f>IF(BF16=(BF15)+1,BF16,"")</f>
        <v>#N/A</v>
      </c>
      <c r="BT16" s="22" t="e">
        <f>IF(BG16=(BG15)+1,BG16,"")</f>
        <v>#N/A</v>
      </c>
      <c r="BU16" s="22" t="e">
        <f>IF(BH16=(BH15)+1,BH16,"")</f>
        <v>#N/A</v>
      </c>
      <c r="BV16" s="22" t="e">
        <f>IF(BI16=(BI15)+1,BI16,"")</f>
        <v>#N/A</v>
      </c>
      <c r="BW16" s="22" t="e">
        <f>IF(BJ16=(BJ15)+1,BJ16,"")</f>
        <v>#N/A</v>
      </c>
      <c r="BX16" s="21" t="e">
        <f>IF(BK16=(BK15)+1,BK16,"")</f>
        <v>#N/A</v>
      </c>
      <c r="BY16" s="31" t="e">
        <f>IF(BL16=4,SUM(L$5:L16),"")</f>
        <v>#N/A</v>
      </c>
      <c r="BZ16" s="30" t="e">
        <f>IF(BM16=4,SUM(M$5:M16),"")</f>
        <v>#N/A</v>
      </c>
      <c r="CA16" s="30" t="e">
        <f>IF(BN16=4,SUM(N$5:N16),"")</f>
        <v>#N/A</v>
      </c>
      <c r="CB16" s="30" t="e">
        <f>IF(BO16=4,SUM(O$5:O16),"")</f>
        <v>#N/A</v>
      </c>
      <c r="CC16" s="30" t="e">
        <f>IF(BP16=4,SUM(P$5:P16),"")</f>
        <v>#N/A</v>
      </c>
      <c r="CD16" s="30" t="e">
        <f>IF(BQ16=4,SUM(Q$5:Q16),"")</f>
        <v>#N/A</v>
      </c>
      <c r="CE16" s="30" t="e">
        <f>IF(BR16=4,SUM(R$5:R16),"")</f>
        <v>#N/A</v>
      </c>
      <c r="CF16" s="30" t="e">
        <f>IF(BS16=4,SUM(S$5:S16),"")</f>
        <v>#N/A</v>
      </c>
      <c r="CG16" s="30" t="e">
        <f>IF(BT16=4,SUM(T$5:T16),"")</f>
        <v>#N/A</v>
      </c>
      <c r="CH16" s="30" t="e">
        <f>IF(BU16=4,SUM(U$5:U16),"")</f>
        <v>#N/A</v>
      </c>
      <c r="CI16" s="30" t="e">
        <f>IF(BV16=4,SUM(V$5:V16),"")</f>
        <v>#N/A</v>
      </c>
      <c r="CJ16" s="30" t="e">
        <f>IF(BW16=4,SUM(W$5:W16),"")</f>
        <v>#N/A</v>
      </c>
      <c r="CK16" s="29" t="e">
        <f>IF(BX16=4,SUM(X$5:X16),"")</f>
        <v>#N/A</v>
      </c>
      <c r="CL16" s="20" t="e">
        <f>IF(BY16&lt;&gt;"",BY16-SUM(BY$8:BY15),"")</f>
        <v>#N/A</v>
      </c>
      <c r="CM16" s="20" t="e">
        <f>IF(BZ16&lt;&gt;"",BZ16-SUM(BZ$8:BZ15),"")</f>
        <v>#N/A</v>
      </c>
      <c r="CN16" s="20" t="e">
        <f>IF(CA16&lt;&gt;"",CA16-SUM(CA$8:CA15),"")</f>
        <v>#N/A</v>
      </c>
      <c r="CO16" s="20" t="e">
        <f>IF(CB16&lt;&gt;"",CB16-SUM(CB$8:CB15),"")</f>
        <v>#N/A</v>
      </c>
      <c r="CP16" s="20" t="e">
        <f>IF(CC16&lt;&gt;"",CC16-SUM(CC$8:CC15),"")</f>
        <v>#N/A</v>
      </c>
      <c r="CQ16" s="20" t="e">
        <f>IF(CD16&lt;&gt;"",CD16-SUM(CD$8:CD15),"")</f>
        <v>#N/A</v>
      </c>
      <c r="CR16" s="20" t="e">
        <f>IF(CE16&lt;&gt;"",CE16-SUM(CE$8:CE15),"")</f>
        <v>#N/A</v>
      </c>
      <c r="CS16" s="20" t="e">
        <f>IF(CF16&lt;&gt;"",CF16-SUM(CF$8:CF15),"")</f>
        <v>#N/A</v>
      </c>
      <c r="CT16" s="20" t="e">
        <f>IF(CG16&lt;&gt;"",CG16-SUM(CG$8:CG15),"")</f>
        <v>#N/A</v>
      </c>
      <c r="CU16" s="20" t="e">
        <f>IF(CH16&lt;&gt;"",CH16-SUM(CH$8:CH15),"")</f>
        <v>#N/A</v>
      </c>
      <c r="CV16" s="20" t="e">
        <f>IF(CI16&lt;&gt;"",CI16-SUM(CI$8:CI15),"")</f>
        <v>#N/A</v>
      </c>
      <c r="CW16" s="20" t="e">
        <f>IF(CJ16&lt;&gt;"",CJ16-SUM(CJ$8:CJ15),"")</f>
        <v>#N/A</v>
      </c>
      <c r="CX16" s="19" t="e">
        <f>IF(CK16&lt;&gt;"",CK16-SUM(CK$8:CK15),"")</f>
        <v>#N/A</v>
      </c>
      <c r="CY16" s="18" t="e">
        <f>SMALL(CL$5:CL$22,$A16)</f>
        <v>#N/A</v>
      </c>
      <c r="CZ16" s="18" t="e">
        <f>SMALL(CM$5:CM$22,$A16)</f>
        <v>#N/A</v>
      </c>
      <c r="DA16" s="18" t="e">
        <f>SMALL(CN$5:CN$22,$A16)</f>
        <v>#N/A</v>
      </c>
      <c r="DB16" s="18" t="e">
        <f>SMALL(CO$5:CO$22,$A16)</f>
        <v>#N/A</v>
      </c>
      <c r="DC16" s="18" t="e">
        <f>SMALL(CP$5:CP$22,$A16)</f>
        <v>#N/A</v>
      </c>
      <c r="DD16" s="18" t="e">
        <f>SMALL(CQ$5:CQ$22,$A16)</f>
        <v>#N/A</v>
      </c>
      <c r="DE16" s="18" t="e">
        <f>SMALL(CR$5:CR$22,$A16)</f>
        <v>#N/A</v>
      </c>
      <c r="DF16" s="18" t="e">
        <f>SMALL(CS$5:CS$22,$A16)</f>
        <v>#N/A</v>
      </c>
      <c r="DG16" s="18" t="e">
        <f>SMALL(CT$5:CT$22,$A16)</f>
        <v>#N/A</v>
      </c>
      <c r="DH16" s="18" t="e">
        <f>SMALL(CU$5:CU$22,$A16)</f>
        <v>#N/A</v>
      </c>
      <c r="DI16" s="18" t="e">
        <f>SMALL(CV$5:CV$22,$A16)</f>
        <v>#N/A</v>
      </c>
      <c r="DJ16" s="18" t="e">
        <f>SMALL(CW$5:CW$22,$A16)</f>
        <v>#N/A</v>
      </c>
      <c r="DK16" s="18" t="e">
        <f>SMALL(CX$5:CX$22,$A16)</f>
        <v>#N/A</v>
      </c>
      <c r="DL16" s="15" t="str">
        <f>IF(ISNUMBER(CY16),CY16,"")</f>
        <v/>
      </c>
      <c r="DM16" s="15" t="str">
        <f>IF(ISNUMBER(CZ16),CZ16,"")</f>
        <v/>
      </c>
      <c r="DN16" s="15" t="str">
        <f>IF(ISNUMBER(DA16),DA16,"")</f>
        <v/>
      </c>
      <c r="DO16" s="15" t="str">
        <f>IF(ISNUMBER(DB16),DB16,"")</f>
        <v/>
      </c>
      <c r="DP16" s="15" t="str">
        <f>IF(ISNUMBER(DC16),DC16,"")</f>
        <v/>
      </c>
      <c r="DQ16" s="15" t="str">
        <f>IF(ISNUMBER(DD16),DD16,"")</f>
        <v/>
      </c>
      <c r="DR16" s="15" t="str">
        <f>IF(ISNUMBER(DE16),DE16,"")</f>
        <v/>
      </c>
      <c r="DS16" s="15" t="str">
        <f>IF(ISNUMBER(DF16),DF16,"")</f>
        <v/>
      </c>
      <c r="DT16" s="15" t="str">
        <f>IF(ISNUMBER(DG16),DG16,"")</f>
        <v/>
      </c>
      <c r="DU16" s="15" t="str">
        <f>IF(ISNUMBER(DH16),DH16,"")</f>
        <v/>
      </c>
      <c r="DV16" s="15" t="str">
        <f>IF(ISNUMBER(DI16),DI16,"")</f>
        <v/>
      </c>
      <c r="DW16" s="15" t="str">
        <f>IF(ISNUMBER(DJ16),DJ16,"")</f>
        <v/>
      </c>
      <c r="DX16" s="15" t="str">
        <f>IF(ISNUMBER(DK16),DK16,"")</f>
        <v/>
      </c>
      <c r="DY16" s="15">
        <f>A15</f>
        <v>11</v>
      </c>
      <c r="DZ16" s="15" t="e">
        <f>SMALL($DL$5:$DX$22,A15)</f>
        <v>#NUM!</v>
      </c>
    </row>
    <row r="17" spans="1:130" thickBot="1">
      <c r="A17" s="28">
        <v>13</v>
      </c>
      <c r="B17" s="28">
        <f>IF(D17&lt;&gt;"",1,0)</f>
        <v>0</v>
      </c>
      <c r="C17" s="28"/>
      <c r="D17" s="27"/>
      <c r="E17" s="27"/>
      <c r="F17" s="27"/>
      <c r="G17" s="27"/>
      <c r="H17" s="27"/>
      <c r="I17" s="27"/>
      <c r="L17" s="34" t="str">
        <f>IF($I17=L$4,$A17,"")</f>
        <v/>
      </c>
      <c r="M17" s="33" t="str">
        <f>IF($I17=M$4,$A17,"")</f>
        <v/>
      </c>
      <c r="N17" s="33" t="str">
        <f>IF($I17=N$4,$A17,"")</f>
        <v/>
      </c>
      <c r="O17" s="33" t="str">
        <f>IF($I17=O$4,$A17,"")</f>
        <v/>
      </c>
      <c r="P17" s="33" t="str">
        <f>IF($I17=P$4,$A17,"")</f>
        <v/>
      </c>
      <c r="Q17" s="33" t="str">
        <f>IF($I17=Q$4,$A17,"")</f>
        <v/>
      </c>
      <c r="R17" s="33" t="str">
        <f>IF($I17=R$4,$A17,"")</f>
        <v/>
      </c>
      <c r="S17" s="33" t="str">
        <f>IF($I17=S$4,$A17,"")</f>
        <v/>
      </c>
      <c r="T17" s="33" t="str">
        <f>IF($I17=T$4,$A17,"")</f>
        <v/>
      </c>
      <c r="U17" s="33" t="str">
        <f>IF($I17=U$4,$A17,"")</f>
        <v/>
      </c>
      <c r="V17" s="33" t="str">
        <f>IF($I17=V$4,$A17,"")</f>
        <v/>
      </c>
      <c r="W17" s="33" t="str">
        <f>IF($I17=W$4,$A17,"")</f>
        <v/>
      </c>
      <c r="X17" s="32" t="str">
        <f>IF($I17=X$4,$A17,"")</f>
        <v/>
      </c>
      <c r="Y17" s="26">
        <f>IF(L17&lt;&gt;"",1,0)</f>
        <v>0</v>
      </c>
      <c r="Z17" s="26">
        <f>IF(M17&lt;&gt;"",1,0)</f>
        <v>0</v>
      </c>
      <c r="AA17" s="26">
        <f>IF(N17&lt;&gt;"",1,0)</f>
        <v>0</v>
      </c>
      <c r="AB17" s="26">
        <f>IF(O17&lt;&gt;"",1,0)</f>
        <v>0</v>
      </c>
      <c r="AC17" s="26">
        <f>IF(P17&lt;&gt;"",1,0)</f>
        <v>0</v>
      </c>
      <c r="AD17" s="26">
        <f>IF(Q17&lt;&gt;"",1,0)</f>
        <v>0</v>
      </c>
      <c r="AE17" s="26">
        <f>IF(R17&lt;&gt;"",1,0)</f>
        <v>0</v>
      </c>
      <c r="AF17" s="26">
        <f>IF(S17&lt;&gt;"",1,0)</f>
        <v>0</v>
      </c>
      <c r="AG17" s="26">
        <f>IF(T17&lt;&gt;"",1,0)</f>
        <v>0</v>
      </c>
      <c r="AH17" s="26">
        <f>IF(U17&lt;&gt;"",1,0)</f>
        <v>0</v>
      </c>
      <c r="AI17" s="26">
        <f>IF(V17&lt;&gt;"",1,0)</f>
        <v>0</v>
      </c>
      <c r="AJ17" s="26">
        <f>IF(W17&lt;&gt;"",1,0)</f>
        <v>0</v>
      </c>
      <c r="AK17" s="25">
        <f>IF(X17&lt;&gt;"",1,0)</f>
        <v>0</v>
      </c>
      <c r="AL17" s="22" t="e">
        <f>AL16+Y17</f>
        <v>#N/A</v>
      </c>
      <c r="AM17" s="22" t="e">
        <f>AM16+Z17</f>
        <v>#N/A</v>
      </c>
      <c r="AN17" s="22" t="e">
        <f>AN16+AA17</f>
        <v>#N/A</v>
      </c>
      <c r="AO17" s="22" t="e">
        <f>AO16+AB17</f>
        <v>#N/A</v>
      </c>
      <c r="AP17" s="22" t="e">
        <f>AP16+AC17</f>
        <v>#N/A</v>
      </c>
      <c r="AQ17" s="22" t="e">
        <f>AQ16+AD17</f>
        <v>#N/A</v>
      </c>
      <c r="AR17" s="22" t="e">
        <f>AR16+AE17</f>
        <v>#N/A</v>
      </c>
      <c r="AS17" s="22" t="e">
        <f>AS16+AF17</f>
        <v>#N/A</v>
      </c>
      <c r="AT17" s="22" t="e">
        <f>AT16+AG17</f>
        <v>#N/A</v>
      </c>
      <c r="AU17" s="22" t="e">
        <f>AU16+AH17</f>
        <v>#N/A</v>
      </c>
      <c r="AV17" s="22" t="e">
        <f>AV16+AI17</f>
        <v>#N/A</v>
      </c>
      <c r="AW17" s="22" t="e">
        <f>AW16+AJ17</f>
        <v>#N/A</v>
      </c>
      <c r="AX17" s="21" t="e">
        <f>AX16+AK17</f>
        <v>#N/A</v>
      </c>
      <c r="AY17" s="24" t="e">
        <f>IF(AY16=4,0,AY16+Y17)</f>
        <v>#N/A</v>
      </c>
      <c r="AZ17" s="24" t="e">
        <f>IF(AZ16=4,0,AZ16+Z17)</f>
        <v>#N/A</v>
      </c>
      <c r="BA17" s="24" t="e">
        <f>IF(BA16=4,0,BA16+AA17)</f>
        <v>#N/A</v>
      </c>
      <c r="BB17" s="24" t="e">
        <f>IF(BB16=4,0,BB16+AB17)</f>
        <v>#N/A</v>
      </c>
      <c r="BC17" s="24" t="e">
        <f>IF(BC16=4,0,BC16+AC17)</f>
        <v>#N/A</v>
      </c>
      <c r="BD17" s="24" t="e">
        <f>IF(BD16=4,0,BD16+AD17)</f>
        <v>#N/A</v>
      </c>
      <c r="BE17" s="24" t="e">
        <f>IF(BE16=4,0,BE16+AE17)</f>
        <v>#N/A</v>
      </c>
      <c r="BF17" s="24" t="e">
        <f>IF(BF16=4,0,BF16+AF17)</f>
        <v>#N/A</v>
      </c>
      <c r="BG17" s="24" t="e">
        <f>IF(BG16=4,0,BG16+AG17)</f>
        <v>#N/A</v>
      </c>
      <c r="BH17" s="24" t="e">
        <f>IF(BH16=4,0,BH16+AH17)</f>
        <v>#N/A</v>
      </c>
      <c r="BI17" s="24" t="e">
        <f>IF(BI16=4,0,BI16+AI17)</f>
        <v>#N/A</v>
      </c>
      <c r="BJ17" s="24" t="e">
        <f>IF(BJ16=4,0,BJ16+AJ17)</f>
        <v>#N/A</v>
      </c>
      <c r="BK17" s="23" t="e">
        <f>IF(BK16=4,0,BK16+AK17)</f>
        <v>#N/A</v>
      </c>
      <c r="BL17" s="22" t="e">
        <f>IF(AY17=(AY16)+1,AY17,"")</f>
        <v>#N/A</v>
      </c>
      <c r="BM17" s="22" t="e">
        <f>IF(AZ17=(AZ16)+1,AZ17,"")</f>
        <v>#N/A</v>
      </c>
      <c r="BN17" s="22" t="e">
        <f>IF(BA17=(BA16)+1,BA17,"")</f>
        <v>#N/A</v>
      </c>
      <c r="BO17" s="22" t="e">
        <f>IF(BB17=(BB16)+1,BB17,"")</f>
        <v>#N/A</v>
      </c>
      <c r="BP17" s="22" t="e">
        <f>IF(BC17=(BC16)+1,BC17,"")</f>
        <v>#N/A</v>
      </c>
      <c r="BQ17" s="22" t="e">
        <f>IF(BD17=(BD16)+1,BD17,"")</f>
        <v>#N/A</v>
      </c>
      <c r="BR17" s="22" t="e">
        <f>IF(BE17=(BE16)+1,BE17,"")</f>
        <v>#N/A</v>
      </c>
      <c r="BS17" s="22" t="e">
        <f>IF(BF17=(BF16)+1,BF17,"")</f>
        <v>#N/A</v>
      </c>
      <c r="BT17" s="22" t="e">
        <f>IF(BG17=(BG16)+1,BG17,"")</f>
        <v>#N/A</v>
      </c>
      <c r="BU17" s="22" t="e">
        <f>IF(BH17=(BH16)+1,BH17,"")</f>
        <v>#N/A</v>
      </c>
      <c r="BV17" s="22" t="e">
        <f>IF(BI17=(BI16)+1,BI17,"")</f>
        <v>#N/A</v>
      </c>
      <c r="BW17" s="22" t="e">
        <f>IF(BJ17=(BJ16)+1,BJ17,"")</f>
        <v>#N/A</v>
      </c>
      <c r="BX17" s="21" t="e">
        <f>IF(BK17=(BK16)+1,BK17,"")</f>
        <v>#N/A</v>
      </c>
      <c r="BY17" s="31" t="e">
        <f>IF(BL17=4,SUM(L$5:L17),"")</f>
        <v>#N/A</v>
      </c>
      <c r="BZ17" s="30" t="e">
        <f>IF(BM17=4,SUM(M$5:M17),"")</f>
        <v>#N/A</v>
      </c>
      <c r="CA17" s="30" t="e">
        <f>IF(BN17=4,SUM(N$5:N17),"")</f>
        <v>#N/A</v>
      </c>
      <c r="CB17" s="30" t="e">
        <f>IF(BO17=4,SUM(O$5:O17),"")</f>
        <v>#N/A</v>
      </c>
      <c r="CC17" s="30" t="e">
        <f>IF(BP17=4,SUM(P$5:P17),"")</f>
        <v>#N/A</v>
      </c>
      <c r="CD17" s="30" t="e">
        <f>IF(BQ17=4,SUM(Q$5:Q17),"")</f>
        <v>#N/A</v>
      </c>
      <c r="CE17" s="30" t="e">
        <f>IF(BR17=4,SUM(R$5:R17),"")</f>
        <v>#N/A</v>
      </c>
      <c r="CF17" s="30" t="e">
        <f>IF(BS17=4,SUM(S$5:S17),"")</f>
        <v>#N/A</v>
      </c>
      <c r="CG17" s="30" t="e">
        <f>IF(BT17=4,SUM(T$5:T17),"")</f>
        <v>#N/A</v>
      </c>
      <c r="CH17" s="30" t="e">
        <f>IF(BU17=4,SUM(U$5:U17),"")</f>
        <v>#N/A</v>
      </c>
      <c r="CI17" s="30" t="e">
        <f>IF(BV17=4,SUM(V$5:V17),"")</f>
        <v>#N/A</v>
      </c>
      <c r="CJ17" s="30" t="e">
        <f>IF(BW17=4,SUM(W$5:W17),"")</f>
        <v>#N/A</v>
      </c>
      <c r="CK17" s="29" t="e">
        <f>IF(BX17=4,SUM(X$5:X17),"")</f>
        <v>#N/A</v>
      </c>
      <c r="CL17" s="20" t="e">
        <f>IF(BY17&lt;&gt;"",BY17-SUM(BY$8:BY16),"")</f>
        <v>#N/A</v>
      </c>
      <c r="CM17" s="20" t="e">
        <f>IF(BZ17&lt;&gt;"",BZ17-SUM(BZ$8:BZ16),"")</f>
        <v>#N/A</v>
      </c>
      <c r="CN17" s="20" t="e">
        <f>IF(CA17&lt;&gt;"",CA17-SUM(CA$8:CA16),"")</f>
        <v>#N/A</v>
      </c>
      <c r="CO17" s="20" t="e">
        <f>IF(CB17&lt;&gt;"",CB17-SUM(CB$8:CB16),"")</f>
        <v>#N/A</v>
      </c>
      <c r="CP17" s="20" t="e">
        <f>IF(CC17&lt;&gt;"",CC17-SUM(CC$8:CC16),"")</f>
        <v>#N/A</v>
      </c>
      <c r="CQ17" s="20" t="e">
        <f>IF(CD17&lt;&gt;"",CD17-SUM(CD$8:CD16),"")</f>
        <v>#N/A</v>
      </c>
      <c r="CR17" s="20" t="e">
        <f>IF(CE17&lt;&gt;"",CE17-SUM(CE$8:CE16),"")</f>
        <v>#N/A</v>
      </c>
      <c r="CS17" s="20" t="e">
        <f>IF(CF17&lt;&gt;"",CF17-SUM(CF$8:CF16),"")</f>
        <v>#N/A</v>
      </c>
      <c r="CT17" s="20" t="e">
        <f>IF(CG17&lt;&gt;"",CG17-SUM(CG$8:CG16),"")</f>
        <v>#N/A</v>
      </c>
      <c r="CU17" s="20" t="e">
        <f>IF(CH17&lt;&gt;"",CH17-SUM(CH$8:CH16),"")</f>
        <v>#N/A</v>
      </c>
      <c r="CV17" s="20" t="e">
        <f>IF(CI17&lt;&gt;"",CI17-SUM(CI$8:CI16),"")</f>
        <v>#N/A</v>
      </c>
      <c r="CW17" s="20" t="e">
        <f>IF(CJ17&lt;&gt;"",CJ17-SUM(CJ$8:CJ16),"")</f>
        <v>#N/A</v>
      </c>
      <c r="CX17" s="19" t="e">
        <f>IF(CK17&lt;&gt;"",CK17-SUM(CK$8:CK16),"")</f>
        <v>#N/A</v>
      </c>
      <c r="CY17" s="18" t="e">
        <f>SMALL(CL$5:CL$22,$A17)</f>
        <v>#N/A</v>
      </c>
      <c r="CZ17" s="18" t="e">
        <f>SMALL(CM$5:CM$22,$A17)</f>
        <v>#N/A</v>
      </c>
      <c r="DA17" s="18" t="e">
        <f>SMALL(CN$5:CN$22,$A17)</f>
        <v>#N/A</v>
      </c>
      <c r="DB17" s="18" t="e">
        <f>SMALL(CO$5:CO$22,$A17)</f>
        <v>#N/A</v>
      </c>
      <c r="DC17" s="18" t="e">
        <f>SMALL(CP$5:CP$22,$A17)</f>
        <v>#N/A</v>
      </c>
      <c r="DD17" s="18" t="e">
        <f>SMALL(CQ$5:CQ$22,$A17)</f>
        <v>#N/A</v>
      </c>
      <c r="DE17" s="18" t="e">
        <f>SMALL(CR$5:CR$22,$A17)</f>
        <v>#N/A</v>
      </c>
      <c r="DF17" s="18" t="e">
        <f>SMALL(CS$5:CS$22,$A17)</f>
        <v>#N/A</v>
      </c>
      <c r="DG17" s="18" t="e">
        <f>SMALL(CT$5:CT$22,$A17)</f>
        <v>#N/A</v>
      </c>
      <c r="DH17" s="18" t="e">
        <f>SMALL(CU$5:CU$22,$A17)</f>
        <v>#N/A</v>
      </c>
      <c r="DI17" s="18" t="e">
        <f>SMALL(CV$5:CV$22,$A17)</f>
        <v>#N/A</v>
      </c>
      <c r="DJ17" s="18" t="e">
        <f>SMALL(CW$5:CW$22,$A17)</f>
        <v>#N/A</v>
      </c>
      <c r="DK17" s="18" t="e">
        <f>SMALL(CX$5:CX$22,$A17)</f>
        <v>#N/A</v>
      </c>
      <c r="DL17" s="15" t="str">
        <f>IF(ISNUMBER(CY17),CY17,"")</f>
        <v/>
      </c>
      <c r="DM17" s="15" t="str">
        <f>IF(ISNUMBER(CZ17),CZ17,"")</f>
        <v/>
      </c>
      <c r="DN17" s="15" t="str">
        <f>IF(ISNUMBER(DA17),DA17,"")</f>
        <v/>
      </c>
      <c r="DO17" s="15" t="str">
        <f>IF(ISNUMBER(DB17),DB17,"")</f>
        <v/>
      </c>
      <c r="DP17" s="15" t="str">
        <f>IF(ISNUMBER(DC17),DC17,"")</f>
        <v/>
      </c>
      <c r="DQ17" s="15" t="str">
        <f>IF(ISNUMBER(DD17),DD17,"")</f>
        <v/>
      </c>
      <c r="DR17" s="15" t="str">
        <f>IF(ISNUMBER(DE17),DE17,"")</f>
        <v/>
      </c>
      <c r="DS17" s="15" t="str">
        <f>IF(ISNUMBER(DF17),DF17,"")</f>
        <v/>
      </c>
      <c r="DT17" s="15" t="str">
        <f>IF(ISNUMBER(DG17),DG17,"")</f>
        <v/>
      </c>
      <c r="DU17" s="15" t="str">
        <f>IF(ISNUMBER(DH17),DH17,"")</f>
        <v/>
      </c>
      <c r="DV17" s="15" t="str">
        <f>IF(ISNUMBER(DI17),DI17,"")</f>
        <v/>
      </c>
      <c r="DW17" s="15" t="str">
        <f>IF(ISNUMBER(DJ17),DJ17,"")</f>
        <v/>
      </c>
      <c r="DX17" s="15" t="str">
        <f>IF(ISNUMBER(DK17),DK17,"")</f>
        <v/>
      </c>
      <c r="DY17" s="15">
        <f>A16</f>
        <v>12</v>
      </c>
      <c r="DZ17" s="15" t="e">
        <f>SMALL($DL$5:$DX$22,A16)</f>
        <v>#NUM!</v>
      </c>
    </row>
    <row r="18" spans="1:130" thickBot="1">
      <c r="A18" s="28">
        <v>14</v>
      </c>
      <c r="B18" s="28">
        <f>IF(D18&lt;&gt;"",1,0)</f>
        <v>0</v>
      </c>
      <c r="C18" s="28"/>
      <c r="D18" s="27"/>
      <c r="E18" s="27"/>
      <c r="F18" s="27"/>
      <c r="G18" s="27"/>
      <c r="H18" s="27"/>
      <c r="I18" s="27"/>
      <c r="L18" s="34" t="str">
        <f>IF($I18=L$4,$A18,"")</f>
        <v/>
      </c>
      <c r="M18" s="33" t="str">
        <f>IF($I18=M$4,$A18,"")</f>
        <v/>
      </c>
      <c r="N18" s="33" t="str">
        <f>IF($I18=N$4,$A18,"")</f>
        <v/>
      </c>
      <c r="O18" s="33" t="str">
        <f>IF($I18=O$4,$A18,"")</f>
        <v/>
      </c>
      <c r="P18" s="33" t="str">
        <f>IF($I18=P$4,$A18,"")</f>
        <v/>
      </c>
      <c r="Q18" s="33" t="str">
        <f>IF($I18=Q$4,$A18,"")</f>
        <v/>
      </c>
      <c r="R18" s="33" t="str">
        <f>IF($I18=R$4,$A18,"")</f>
        <v/>
      </c>
      <c r="S18" s="33" t="str">
        <f>IF($I18=S$4,$A18,"")</f>
        <v/>
      </c>
      <c r="T18" s="33" t="str">
        <f>IF($I18=T$4,$A18,"")</f>
        <v/>
      </c>
      <c r="U18" s="33" t="str">
        <f>IF($I18=U$4,$A18,"")</f>
        <v/>
      </c>
      <c r="V18" s="33" t="str">
        <f>IF($I18=V$4,$A18,"")</f>
        <v/>
      </c>
      <c r="W18" s="33" t="str">
        <f>IF($I18=W$4,$A18,"")</f>
        <v/>
      </c>
      <c r="X18" s="32" t="str">
        <f>IF($I18=X$4,$A18,"")</f>
        <v/>
      </c>
      <c r="Y18" s="26">
        <f>IF(L18&lt;&gt;"",1,0)</f>
        <v>0</v>
      </c>
      <c r="Z18" s="26">
        <f>IF(M18&lt;&gt;"",1,0)</f>
        <v>0</v>
      </c>
      <c r="AA18" s="26">
        <f>IF(N18&lt;&gt;"",1,0)</f>
        <v>0</v>
      </c>
      <c r="AB18" s="26">
        <f>IF(O18&lt;&gt;"",1,0)</f>
        <v>0</v>
      </c>
      <c r="AC18" s="26">
        <f>IF(P18&lt;&gt;"",1,0)</f>
        <v>0</v>
      </c>
      <c r="AD18" s="26">
        <f>IF(Q18&lt;&gt;"",1,0)</f>
        <v>0</v>
      </c>
      <c r="AE18" s="26">
        <f>IF(R18&lt;&gt;"",1,0)</f>
        <v>0</v>
      </c>
      <c r="AF18" s="26">
        <f>IF(S18&lt;&gt;"",1,0)</f>
        <v>0</v>
      </c>
      <c r="AG18" s="26">
        <f>IF(T18&lt;&gt;"",1,0)</f>
        <v>0</v>
      </c>
      <c r="AH18" s="26">
        <f>IF(U18&lt;&gt;"",1,0)</f>
        <v>0</v>
      </c>
      <c r="AI18" s="26">
        <f>IF(V18&lt;&gt;"",1,0)</f>
        <v>0</v>
      </c>
      <c r="AJ18" s="26">
        <f>IF(W18&lt;&gt;"",1,0)</f>
        <v>0</v>
      </c>
      <c r="AK18" s="25">
        <f>IF(X18&lt;&gt;"",1,0)</f>
        <v>0</v>
      </c>
      <c r="AL18" s="22" t="e">
        <f>AL17+Y18</f>
        <v>#N/A</v>
      </c>
      <c r="AM18" s="22" t="e">
        <f>AM17+Z18</f>
        <v>#N/A</v>
      </c>
      <c r="AN18" s="22" t="e">
        <f>AN17+AA18</f>
        <v>#N/A</v>
      </c>
      <c r="AO18" s="22" t="e">
        <f>AO17+AB18</f>
        <v>#N/A</v>
      </c>
      <c r="AP18" s="22" t="e">
        <f>AP17+AC18</f>
        <v>#N/A</v>
      </c>
      <c r="AQ18" s="22" t="e">
        <f>AQ17+AD18</f>
        <v>#N/A</v>
      </c>
      <c r="AR18" s="22" t="e">
        <f>AR17+AE18</f>
        <v>#N/A</v>
      </c>
      <c r="AS18" s="22" t="e">
        <f>AS17+AF18</f>
        <v>#N/A</v>
      </c>
      <c r="AT18" s="22" t="e">
        <f>AT17+AG18</f>
        <v>#N/A</v>
      </c>
      <c r="AU18" s="22" t="e">
        <f>AU17+AH18</f>
        <v>#N/A</v>
      </c>
      <c r="AV18" s="22" t="e">
        <f>AV17+AI18</f>
        <v>#N/A</v>
      </c>
      <c r="AW18" s="22" t="e">
        <f>AW17+AJ18</f>
        <v>#N/A</v>
      </c>
      <c r="AX18" s="21" t="e">
        <f>AX17+AK18</f>
        <v>#N/A</v>
      </c>
      <c r="AY18" s="24" t="e">
        <f>IF(AY17=4,0,AY17+Y18)</f>
        <v>#N/A</v>
      </c>
      <c r="AZ18" s="24" t="e">
        <f>IF(AZ17=4,0,AZ17+Z18)</f>
        <v>#N/A</v>
      </c>
      <c r="BA18" s="24" t="e">
        <f>IF(BA17=4,0,BA17+AA18)</f>
        <v>#N/A</v>
      </c>
      <c r="BB18" s="24" t="e">
        <f>IF(BB17=4,0,BB17+AB18)</f>
        <v>#N/A</v>
      </c>
      <c r="BC18" s="24" t="e">
        <f>IF(BC17=4,0,BC17+AC18)</f>
        <v>#N/A</v>
      </c>
      <c r="BD18" s="24" t="e">
        <f>IF(BD17=4,0,BD17+AD18)</f>
        <v>#N/A</v>
      </c>
      <c r="BE18" s="24" t="e">
        <f>IF(BE17=4,0,BE17+AE18)</f>
        <v>#N/A</v>
      </c>
      <c r="BF18" s="24" t="e">
        <f>IF(BF17=4,0,BF17+AF18)</f>
        <v>#N/A</v>
      </c>
      <c r="BG18" s="24" t="e">
        <f>IF(BG17=4,0,BG17+AG18)</f>
        <v>#N/A</v>
      </c>
      <c r="BH18" s="24" t="e">
        <f>IF(BH17=4,0,BH17+AH18)</f>
        <v>#N/A</v>
      </c>
      <c r="BI18" s="24" t="e">
        <f>IF(BI17=4,0,BI17+AI18)</f>
        <v>#N/A</v>
      </c>
      <c r="BJ18" s="24" t="e">
        <f>IF(BJ17=4,0,BJ17+AJ18)</f>
        <v>#N/A</v>
      </c>
      <c r="BK18" s="23" t="e">
        <f>IF(BK17=4,0,BK17+AK18)</f>
        <v>#N/A</v>
      </c>
      <c r="BL18" s="22" t="e">
        <f>IF(AY18=(AY17)+1,AY18,"")</f>
        <v>#N/A</v>
      </c>
      <c r="BM18" s="22" t="e">
        <f>IF(AZ18=(AZ17)+1,AZ18,"")</f>
        <v>#N/A</v>
      </c>
      <c r="BN18" s="22" t="e">
        <f>IF(BA18=(BA17)+1,BA18,"")</f>
        <v>#N/A</v>
      </c>
      <c r="BO18" s="22" t="e">
        <f>IF(BB18=(BB17)+1,BB18,"")</f>
        <v>#N/A</v>
      </c>
      <c r="BP18" s="22" t="e">
        <f>IF(BC18=(BC17)+1,BC18,"")</f>
        <v>#N/A</v>
      </c>
      <c r="BQ18" s="22" t="e">
        <f>IF(BD18=(BD17)+1,BD18,"")</f>
        <v>#N/A</v>
      </c>
      <c r="BR18" s="22" t="e">
        <f>IF(BE18=(BE17)+1,BE18,"")</f>
        <v>#N/A</v>
      </c>
      <c r="BS18" s="22" t="e">
        <f>IF(BF18=(BF17)+1,BF18,"")</f>
        <v>#N/A</v>
      </c>
      <c r="BT18" s="22" t="e">
        <f>IF(BG18=(BG17)+1,BG18,"")</f>
        <v>#N/A</v>
      </c>
      <c r="BU18" s="22" t="e">
        <f>IF(BH18=(BH17)+1,BH18,"")</f>
        <v>#N/A</v>
      </c>
      <c r="BV18" s="22" t="e">
        <f>IF(BI18=(BI17)+1,BI18,"")</f>
        <v>#N/A</v>
      </c>
      <c r="BW18" s="22" t="e">
        <f>IF(BJ18=(BJ17)+1,BJ18,"")</f>
        <v>#N/A</v>
      </c>
      <c r="BX18" s="21" t="e">
        <f>IF(BK18=(BK17)+1,BK18,"")</f>
        <v>#N/A</v>
      </c>
      <c r="BY18" s="31" t="e">
        <f>IF(BL18=4,SUM(L$5:L18),"")</f>
        <v>#N/A</v>
      </c>
      <c r="BZ18" s="30" t="e">
        <f>IF(BM18=4,SUM(M$5:M18),"")</f>
        <v>#N/A</v>
      </c>
      <c r="CA18" s="30" t="e">
        <f>IF(BN18=4,SUM(N$5:N18),"")</f>
        <v>#N/A</v>
      </c>
      <c r="CB18" s="30" t="e">
        <f>IF(BO18=4,SUM(O$5:O18),"")</f>
        <v>#N/A</v>
      </c>
      <c r="CC18" s="30" t="e">
        <f>IF(BP18=4,SUM(P$5:P18),"")</f>
        <v>#N/A</v>
      </c>
      <c r="CD18" s="30" t="e">
        <f>IF(BQ18=4,SUM(Q$5:Q18),"")</f>
        <v>#N/A</v>
      </c>
      <c r="CE18" s="30" t="e">
        <f>IF(BR18=4,SUM(R$5:R18),"")</f>
        <v>#N/A</v>
      </c>
      <c r="CF18" s="30" t="e">
        <f>IF(BS18=4,SUM(S$5:S18),"")</f>
        <v>#N/A</v>
      </c>
      <c r="CG18" s="30" t="e">
        <f>IF(BT18=4,SUM(T$5:T18),"")</f>
        <v>#N/A</v>
      </c>
      <c r="CH18" s="30" t="e">
        <f>IF(BU18=4,SUM(U$5:U18),"")</f>
        <v>#N/A</v>
      </c>
      <c r="CI18" s="30" t="e">
        <f>IF(BV18=4,SUM(V$5:V18),"")</f>
        <v>#N/A</v>
      </c>
      <c r="CJ18" s="30" t="e">
        <f>IF(BW18=4,SUM(W$5:W18),"")</f>
        <v>#N/A</v>
      </c>
      <c r="CK18" s="29" t="e">
        <f>IF(BX18=4,SUM(X$5:X18),"")</f>
        <v>#N/A</v>
      </c>
      <c r="CL18" s="20" t="e">
        <f>IF(BY18&lt;&gt;"",BY18-SUM(BY$8:BY17),"")</f>
        <v>#N/A</v>
      </c>
      <c r="CM18" s="20" t="e">
        <f>IF(BZ18&lt;&gt;"",BZ18-SUM(BZ$8:BZ17),"")</f>
        <v>#N/A</v>
      </c>
      <c r="CN18" s="20" t="e">
        <f>IF(CA18&lt;&gt;"",CA18-SUM(CA$8:CA17),"")</f>
        <v>#N/A</v>
      </c>
      <c r="CO18" s="20" t="e">
        <f>IF(CB18&lt;&gt;"",CB18-SUM(CB$8:CB17),"")</f>
        <v>#N/A</v>
      </c>
      <c r="CP18" s="20" t="e">
        <f>IF(CC18&lt;&gt;"",CC18-SUM(CC$8:CC17),"")</f>
        <v>#N/A</v>
      </c>
      <c r="CQ18" s="20" t="e">
        <f>IF(CD18&lt;&gt;"",CD18-SUM(CD$8:CD17),"")</f>
        <v>#N/A</v>
      </c>
      <c r="CR18" s="20" t="e">
        <f>IF(CE18&lt;&gt;"",CE18-SUM(CE$8:CE17),"")</f>
        <v>#N/A</v>
      </c>
      <c r="CS18" s="20" t="e">
        <f>IF(CF18&lt;&gt;"",CF18-SUM(CF$8:CF17),"")</f>
        <v>#N/A</v>
      </c>
      <c r="CT18" s="20" t="e">
        <f>IF(CG18&lt;&gt;"",CG18-SUM(CG$8:CG17),"")</f>
        <v>#N/A</v>
      </c>
      <c r="CU18" s="20" t="e">
        <f>IF(CH18&lt;&gt;"",CH18-SUM(CH$8:CH17),"")</f>
        <v>#N/A</v>
      </c>
      <c r="CV18" s="20" t="e">
        <f>IF(CI18&lt;&gt;"",CI18-SUM(CI$8:CI17),"")</f>
        <v>#N/A</v>
      </c>
      <c r="CW18" s="20" t="e">
        <f>IF(CJ18&lt;&gt;"",CJ18-SUM(CJ$8:CJ17),"")</f>
        <v>#N/A</v>
      </c>
      <c r="CX18" s="19" t="e">
        <f>IF(CK18&lt;&gt;"",CK18-SUM(CK$8:CK17),"")</f>
        <v>#N/A</v>
      </c>
      <c r="CY18" s="18" t="e">
        <f>SMALL(CL$5:CL$22,$A18)</f>
        <v>#N/A</v>
      </c>
      <c r="CZ18" s="18" t="e">
        <f>SMALL(CM$5:CM$22,$A18)</f>
        <v>#N/A</v>
      </c>
      <c r="DA18" s="18" t="e">
        <f>SMALL(CN$5:CN$22,$A18)</f>
        <v>#N/A</v>
      </c>
      <c r="DB18" s="18" t="e">
        <f>SMALL(CO$5:CO$22,$A18)</f>
        <v>#N/A</v>
      </c>
      <c r="DC18" s="18" t="e">
        <f>SMALL(CP$5:CP$22,$A18)</f>
        <v>#N/A</v>
      </c>
      <c r="DD18" s="18" t="e">
        <f>SMALL(CQ$5:CQ$22,$A18)</f>
        <v>#N/A</v>
      </c>
      <c r="DE18" s="18" t="e">
        <f>SMALL(CR$5:CR$22,$A18)</f>
        <v>#N/A</v>
      </c>
      <c r="DF18" s="18" t="e">
        <f>SMALL(CS$5:CS$22,$A18)</f>
        <v>#N/A</v>
      </c>
      <c r="DG18" s="18" t="e">
        <f>SMALL(CT$5:CT$22,$A18)</f>
        <v>#N/A</v>
      </c>
      <c r="DH18" s="18" t="e">
        <f>SMALL(CU$5:CU$22,$A18)</f>
        <v>#N/A</v>
      </c>
      <c r="DI18" s="18" t="e">
        <f>SMALL(CV$5:CV$22,$A18)</f>
        <v>#N/A</v>
      </c>
      <c r="DJ18" s="18" t="e">
        <f>SMALL(CW$5:CW$22,$A18)</f>
        <v>#N/A</v>
      </c>
      <c r="DK18" s="18" t="e">
        <f>SMALL(CX$5:CX$22,$A18)</f>
        <v>#N/A</v>
      </c>
      <c r="DL18" s="15" t="str">
        <f>IF(ISNUMBER(CY18),CY18,"")</f>
        <v/>
      </c>
      <c r="DM18" s="15" t="str">
        <f>IF(ISNUMBER(CZ18),CZ18,"")</f>
        <v/>
      </c>
      <c r="DN18" s="15" t="str">
        <f>IF(ISNUMBER(DA18),DA18,"")</f>
        <v/>
      </c>
      <c r="DO18" s="15" t="str">
        <f>IF(ISNUMBER(DB18),DB18,"")</f>
        <v/>
      </c>
      <c r="DP18" s="15" t="str">
        <f>IF(ISNUMBER(DC18),DC18,"")</f>
        <v/>
      </c>
      <c r="DQ18" s="15" t="str">
        <f>IF(ISNUMBER(DD18),DD18,"")</f>
        <v/>
      </c>
      <c r="DR18" s="15" t="str">
        <f>IF(ISNUMBER(DE18),DE18,"")</f>
        <v/>
      </c>
      <c r="DS18" s="15" t="str">
        <f>IF(ISNUMBER(DF18),DF18,"")</f>
        <v/>
      </c>
      <c r="DT18" s="15" t="str">
        <f>IF(ISNUMBER(DG18),DG18,"")</f>
        <v/>
      </c>
      <c r="DU18" s="15" t="str">
        <f>IF(ISNUMBER(DH18),DH18,"")</f>
        <v/>
      </c>
      <c r="DV18" s="15" t="str">
        <f>IF(ISNUMBER(DI18),DI18,"")</f>
        <v/>
      </c>
      <c r="DW18" s="15" t="str">
        <f>IF(ISNUMBER(DJ18),DJ18,"")</f>
        <v/>
      </c>
      <c r="DX18" s="15" t="str">
        <f>IF(ISNUMBER(DK18),DK18,"")</f>
        <v/>
      </c>
      <c r="DY18" s="15">
        <f>A17</f>
        <v>13</v>
      </c>
      <c r="DZ18" s="15" t="e">
        <f>SMALL($DL$5:$DX$22,A17)</f>
        <v>#NUM!</v>
      </c>
    </row>
    <row r="19" spans="1:130" thickBot="1">
      <c r="A19" s="28">
        <v>15</v>
      </c>
      <c r="B19" s="28">
        <f>IF(D19&lt;&gt;"",1,0)</f>
        <v>0</v>
      </c>
      <c r="C19" s="28"/>
      <c r="D19" s="27"/>
      <c r="E19" s="27"/>
      <c r="F19" s="27"/>
      <c r="G19" s="27"/>
      <c r="H19" s="27"/>
      <c r="I19" s="27"/>
      <c r="L19" s="34" t="str">
        <f>IF($I19=L$4,$A19,"")</f>
        <v/>
      </c>
      <c r="M19" s="33" t="str">
        <f>IF($I19=M$4,$A19,"")</f>
        <v/>
      </c>
      <c r="N19" s="33" t="str">
        <f>IF($I19=N$4,$A19,"")</f>
        <v/>
      </c>
      <c r="O19" s="33" t="str">
        <f>IF($I19=O$4,$A19,"")</f>
        <v/>
      </c>
      <c r="P19" s="33" t="str">
        <f>IF($I19=P$4,$A19,"")</f>
        <v/>
      </c>
      <c r="Q19" s="33" t="str">
        <f>IF($I19=Q$4,$A19,"")</f>
        <v/>
      </c>
      <c r="R19" s="33" t="str">
        <f>IF($I19=R$4,$A19,"")</f>
        <v/>
      </c>
      <c r="S19" s="33" t="str">
        <f>IF($I19=S$4,$A19,"")</f>
        <v/>
      </c>
      <c r="T19" s="33" t="str">
        <f>IF($I19=T$4,$A19,"")</f>
        <v/>
      </c>
      <c r="U19" s="33" t="str">
        <f>IF($I19=U$4,$A19,"")</f>
        <v/>
      </c>
      <c r="V19" s="33" t="str">
        <f>IF($I19=V$4,$A19,"")</f>
        <v/>
      </c>
      <c r="W19" s="33" t="str">
        <f>IF($I19=W$4,$A19,"")</f>
        <v/>
      </c>
      <c r="X19" s="32" t="str">
        <f>IF($I19=X$4,$A19,"")</f>
        <v/>
      </c>
      <c r="Y19" s="26">
        <f>IF(L19&lt;&gt;"",1,0)</f>
        <v>0</v>
      </c>
      <c r="Z19" s="26">
        <f>IF(M19&lt;&gt;"",1,0)</f>
        <v>0</v>
      </c>
      <c r="AA19" s="26">
        <f>IF(N19&lt;&gt;"",1,0)</f>
        <v>0</v>
      </c>
      <c r="AB19" s="26">
        <f>IF(O19&lt;&gt;"",1,0)</f>
        <v>0</v>
      </c>
      <c r="AC19" s="26">
        <f>IF(P19&lt;&gt;"",1,0)</f>
        <v>0</v>
      </c>
      <c r="AD19" s="26">
        <f>IF(Q19&lt;&gt;"",1,0)</f>
        <v>0</v>
      </c>
      <c r="AE19" s="26">
        <f>IF(R19&lt;&gt;"",1,0)</f>
        <v>0</v>
      </c>
      <c r="AF19" s="26">
        <f>IF(S19&lt;&gt;"",1,0)</f>
        <v>0</v>
      </c>
      <c r="AG19" s="26">
        <f>IF(T19&lt;&gt;"",1,0)</f>
        <v>0</v>
      </c>
      <c r="AH19" s="26">
        <f>IF(U19&lt;&gt;"",1,0)</f>
        <v>0</v>
      </c>
      <c r="AI19" s="26">
        <f>IF(V19&lt;&gt;"",1,0)</f>
        <v>0</v>
      </c>
      <c r="AJ19" s="26">
        <f>IF(W19&lt;&gt;"",1,0)</f>
        <v>0</v>
      </c>
      <c r="AK19" s="25">
        <f>IF(X19&lt;&gt;"",1,0)</f>
        <v>0</v>
      </c>
      <c r="AL19" s="22" t="e">
        <f>AL18+Y19</f>
        <v>#N/A</v>
      </c>
      <c r="AM19" s="22" t="e">
        <f>AM18+Z19</f>
        <v>#N/A</v>
      </c>
      <c r="AN19" s="22" t="e">
        <f>AN18+AA19</f>
        <v>#N/A</v>
      </c>
      <c r="AO19" s="22" t="e">
        <f>AO18+AB19</f>
        <v>#N/A</v>
      </c>
      <c r="AP19" s="22" t="e">
        <f>AP18+AC19</f>
        <v>#N/A</v>
      </c>
      <c r="AQ19" s="22" t="e">
        <f>AQ18+AD19</f>
        <v>#N/A</v>
      </c>
      <c r="AR19" s="22" t="e">
        <f>AR18+AE19</f>
        <v>#N/A</v>
      </c>
      <c r="AS19" s="22" t="e">
        <f>AS18+AF19</f>
        <v>#N/A</v>
      </c>
      <c r="AT19" s="22" t="e">
        <f>AT18+AG19</f>
        <v>#N/A</v>
      </c>
      <c r="AU19" s="22" t="e">
        <f>AU18+AH19</f>
        <v>#N/A</v>
      </c>
      <c r="AV19" s="22" t="e">
        <f>AV18+AI19</f>
        <v>#N/A</v>
      </c>
      <c r="AW19" s="22" t="e">
        <f>AW18+AJ19</f>
        <v>#N/A</v>
      </c>
      <c r="AX19" s="21" t="e">
        <f>AX18+AK19</f>
        <v>#N/A</v>
      </c>
      <c r="AY19" s="24" t="e">
        <f>IF(AY18=4,0,AY18+Y19)</f>
        <v>#N/A</v>
      </c>
      <c r="AZ19" s="24" t="e">
        <f>IF(AZ18=4,0,AZ18+Z19)</f>
        <v>#N/A</v>
      </c>
      <c r="BA19" s="24" t="e">
        <f>IF(BA18=4,0,BA18+AA19)</f>
        <v>#N/A</v>
      </c>
      <c r="BB19" s="24" t="e">
        <f>IF(BB18=4,0,BB18+AB19)</f>
        <v>#N/A</v>
      </c>
      <c r="BC19" s="24" t="e">
        <f>IF(BC18=4,0,BC18+AC19)</f>
        <v>#N/A</v>
      </c>
      <c r="BD19" s="24" t="e">
        <f>IF(BD18=4,0,BD18+AD19)</f>
        <v>#N/A</v>
      </c>
      <c r="BE19" s="24" t="e">
        <f>IF(BE18=4,0,BE18+AE19)</f>
        <v>#N/A</v>
      </c>
      <c r="BF19" s="24" t="e">
        <f>IF(BF18=4,0,BF18+AF19)</f>
        <v>#N/A</v>
      </c>
      <c r="BG19" s="24" t="e">
        <f>IF(BG18=4,0,BG18+AG19)</f>
        <v>#N/A</v>
      </c>
      <c r="BH19" s="24" t="e">
        <f>IF(BH18=4,0,BH18+AH19)</f>
        <v>#N/A</v>
      </c>
      <c r="BI19" s="24" t="e">
        <f>IF(BI18=4,0,BI18+AI19)</f>
        <v>#N/A</v>
      </c>
      <c r="BJ19" s="24" t="e">
        <f>IF(BJ18=4,0,BJ18+AJ19)</f>
        <v>#N/A</v>
      </c>
      <c r="BK19" s="23" t="e">
        <f>IF(BK18=4,0,BK18+AK19)</f>
        <v>#N/A</v>
      </c>
      <c r="BL19" s="22" t="e">
        <f>IF(AY19=(AY18)+1,AY19,"")</f>
        <v>#N/A</v>
      </c>
      <c r="BM19" s="22" t="e">
        <f>IF(AZ19=(AZ18)+1,AZ19,"")</f>
        <v>#N/A</v>
      </c>
      <c r="BN19" s="22" t="e">
        <f>IF(BA19=(BA18)+1,BA19,"")</f>
        <v>#N/A</v>
      </c>
      <c r="BO19" s="22" t="e">
        <f>IF(BB19=(BB18)+1,BB19,"")</f>
        <v>#N/A</v>
      </c>
      <c r="BP19" s="22" t="e">
        <f>IF(BC19=(BC18)+1,BC19,"")</f>
        <v>#N/A</v>
      </c>
      <c r="BQ19" s="22" t="e">
        <f>IF(BD19=(BD18)+1,BD19,"")</f>
        <v>#N/A</v>
      </c>
      <c r="BR19" s="22" t="e">
        <f>IF(BE19=(BE18)+1,BE19,"")</f>
        <v>#N/A</v>
      </c>
      <c r="BS19" s="22" t="e">
        <f>IF(BF19=(BF18)+1,BF19,"")</f>
        <v>#N/A</v>
      </c>
      <c r="BT19" s="22" t="e">
        <f>IF(BG19=(BG18)+1,BG19,"")</f>
        <v>#N/A</v>
      </c>
      <c r="BU19" s="22" t="e">
        <f>IF(BH19=(BH18)+1,BH19,"")</f>
        <v>#N/A</v>
      </c>
      <c r="BV19" s="22" t="e">
        <f>IF(BI19=(BI18)+1,BI19,"")</f>
        <v>#N/A</v>
      </c>
      <c r="BW19" s="22" t="e">
        <f>IF(BJ19=(BJ18)+1,BJ19,"")</f>
        <v>#N/A</v>
      </c>
      <c r="BX19" s="21" t="e">
        <f>IF(BK19=(BK18)+1,BK19,"")</f>
        <v>#N/A</v>
      </c>
      <c r="BY19" s="31" t="e">
        <f>IF(BL19=4,SUM(L$5:L19),"")</f>
        <v>#N/A</v>
      </c>
      <c r="BZ19" s="30" t="e">
        <f>IF(BM19=4,SUM(M$5:M19),"")</f>
        <v>#N/A</v>
      </c>
      <c r="CA19" s="30" t="e">
        <f>IF(BN19=4,SUM(N$5:N19),"")</f>
        <v>#N/A</v>
      </c>
      <c r="CB19" s="30" t="e">
        <f>IF(BO19=4,SUM(O$5:O19),"")</f>
        <v>#N/A</v>
      </c>
      <c r="CC19" s="30" t="e">
        <f>IF(BP19=4,SUM(P$5:P19),"")</f>
        <v>#N/A</v>
      </c>
      <c r="CD19" s="30" t="e">
        <f>IF(BQ19=4,SUM(Q$5:Q19),"")</f>
        <v>#N/A</v>
      </c>
      <c r="CE19" s="30" t="e">
        <f>IF(BR19=4,SUM(R$5:R19),"")</f>
        <v>#N/A</v>
      </c>
      <c r="CF19" s="30" t="e">
        <f>IF(BS19=4,SUM(S$5:S19),"")</f>
        <v>#N/A</v>
      </c>
      <c r="CG19" s="30" t="e">
        <f>IF(BT19=4,SUM(T$5:T19),"")</f>
        <v>#N/A</v>
      </c>
      <c r="CH19" s="30" t="e">
        <f>IF(BU19=4,SUM(U$5:U19),"")</f>
        <v>#N/A</v>
      </c>
      <c r="CI19" s="30" t="e">
        <f>IF(BV19=4,SUM(V$5:V19),"")</f>
        <v>#N/A</v>
      </c>
      <c r="CJ19" s="30" t="e">
        <f>IF(BW19=4,SUM(W$5:W19),"")</f>
        <v>#N/A</v>
      </c>
      <c r="CK19" s="29" t="e">
        <f>IF(BX19=4,SUM(X$5:X19),"")</f>
        <v>#N/A</v>
      </c>
      <c r="CL19" s="20" t="e">
        <f>IF(BY19&lt;&gt;"",BY19-SUM(BY$8:BY18),"")</f>
        <v>#N/A</v>
      </c>
      <c r="CM19" s="20" t="e">
        <f>IF(BZ19&lt;&gt;"",BZ19-SUM(BZ$8:BZ18),"")</f>
        <v>#N/A</v>
      </c>
      <c r="CN19" s="20" t="e">
        <f>IF(CA19&lt;&gt;"",CA19-SUM(CA$8:CA18),"")</f>
        <v>#N/A</v>
      </c>
      <c r="CO19" s="20" t="e">
        <f>IF(CB19&lt;&gt;"",CB19-SUM(CB$8:CB18),"")</f>
        <v>#N/A</v>
      </c>
      <c r="CP19" s="20" t="e">
        <f>IF(CC19&lt;&gt;"",CC19-SUM(CC$8:CC18),"")</f>
        <v>#N/A</v>
      </c>
      <c r="CQ19" s="20" t="e">
        <f>IF(CD19&lt;&gt;"",CD19-SUM(CD$8:CD18),"")</f>
        <v>#N/A</v>
      </c>
      <c r="CR19" s="20" t="e">
        <f>IF(CE19&lt;&gt;"",CE19-SUM(CE$8:CE18),"")</f>
        <v>#N/A</v>
      </c>
      <c r="CS19" s="20" t="e">
        <f>IF(CF19&lt;&gt;"",CF19-SUM(CF$8:CF18),"")</f>
        <v>#N/A</v>
      </c>
      <c r="CT19" s="20" t="e">
        <f>IF(CG19&lt;&gt;"",CG19-SUM(CG$8:CG18),"")</f>
        <v>#N/A</v>
      </c>
      <c r="CU19" s="20" t="e">
        <f>IF(CH19&lt;&gt;"",CH19-SUM(CH$8:CH18),"")</f>
        <v>#N/A</v>
      </c>
      <c r="CV19" s="20" t="e">
        <f>IF(CI19&lt;&gt;"",CI19-SUM(CI$8:CI18),"")</f>
        <v>#N/A</v>
      </c>
      <c r="CW19" s="20" t="e">
        <f>IF(CJ19&lt;&gt;"",CJ19-SUM(CJ$8:CJ18),"")</f>
        <v>#N/A</v>
      </c>
      <c r="CX19" s="19" t="e">
        <f>IF(CK19&lt;&gt;"",CK19-SUM(CK$8:CK18),"")</f>
        <v>#N/A</v>
      </c>
      <c r="CY19" s="18" t="e">
        <f>SMALL(CL$5:CL$22,$A19)</f>
        <v>#N/A</v>
      </c>
      <c r="CZ19" s="18" t="e">
        <f>SMALL(CM$5:CM$22,$A19)</f>
        <v>#N/A</v>
      </c>
      <c r="DA19" s="18" t="e">
        <f>SMALL(CN$5:CN$22,$A19)</f>
        <v>#N/A</v>
      </c>
      <c r="DB19" s="18" t="e">
        <f>SMALL(CO$5:CO$22,$A19)</f>
        <v>#N/A</v>
      </c>
      <c r="DC19" s="18" t="e">
        <f>SMALL(CP$5:CP$22,$A19)</f>
        <v>#N/A</v>
      </c>
      <c r="DD19" s="18" t="e">
        <f>SMALL(CQ$5:CQ$22,$A19)</f>
        <v>#N/A</v>
      </c>
      <c r="DE19" s="18" t="e">
        <f>SMALL(CR$5:CR$22,$A19)</f>
        <v>#N/A</v>
      </c>
      <c r="DF19" s="18" t="e">
        <f>SMALL(CS$5:CS$22,$A19)</f>
        <v>#N/A</v>
      </c>
      <c r="DG19" s="18" t="e">
        <f>SMALL(CT$5:CT$22,$A19)</f>
        <v>#N/A</v>
      </c>
      <c r="DH19" s="18" t="e">
        <f>SMALL(CU$5:CU$22,$A19)</f>
        <v>#N/A</v>
      </c>
      <c r="DI19" s="18" t="e">
        <f>SMALL(CV$5:CV$22,$A19)</f>
        <v>#N/A</v>
      </c>
      <c r="DJ19" s="18" t="e">
        <f>SMALL(CW$5:CW$22,$A19)</f>
        <v>#N/A</v>
      </c>
      <c r="DK19" s="18" t="e">
        <f>SMALL(CX$5:CX$22,$A19)</f>
        <v>#N/A</v>
      </c>
      <c r="DL19" s="15" t="str">
        <f>IF(ISNUMBER(CY19),CY19,"")</f>
        <v/>
      </c>
      <c r="DM19" s="15" t="str">
        <f>IF(ISNUMBER(CZ19),CZ19,"")</f>
        <v/>
      </c>
      <c r="DN19" s="15" t="str">
        <f>IF(ISNUMBER(DA19),DA19,"")</f>
        <v/>
      </c>
      <c r="DO19" s="15" t="str">
        <f>IF(ISNUMBER(DB19),DB19,"")</f>
        <v/>
      </c>
      <c r="DP19" s="15" t="str">
        <f>IF(ISNUMBER(DC19),DC19,"")</f>
        <v/>
      </c>
      <c r="DQ19" s="15" t="str">
        <f>IF(ISNUMBER(DD19),DD19,"")</f>
        <v/>
      </c>
      <c r="DR19" s="15" t="str">
        <f>IF(ISNUMBER(DE19),DE19,"")</f>
        <v/>
      </c>
      <c r="DS19" s="15" t="str">
        <f>IF(ISNUMBER(DF19),DF19,"")</f>
        <v/>
      </c>
      <c r="DT19" s="15" t="str">
        <f>IF(ISNUMBER(DG19),DG19,"")</f>
        <v/>
      </c>
      <c r="DU19" s="15" t="str">
        <f>IF(ISNUMBER(DH19),DH19,"")</f>
        <v/>
      </c>
      <c r="DV19" s="15" t="str">
        <f>IF(ISNUMBER(DI19),DI19,"")</f>
        <v/>
      </c>
      <c r="DW19" s="15" t="str">
        <f>IF(ISNUMBER(DJ19),DJ19,"")</f>
        <v/>
      </c>
      <c r="DX19" s="15" t="str">
        <f>IF(ISNUMBER(DK19),DK19,"")</f>
        <v/>
      </c>
      <c r="DY19" s="15">
        <f>A18</f>
        <v>14</v>
      </c>
      <c r="DZ19" s="15" t="e">
        <f>SMALL($DL$5:$DX$22,A18)</f>
        <v>#NUM!</v>
      </c>
    </row>
    <row r="20" spans="1:130" thickBot="1">
      <c r="A20" s="28">
        <v>16</v>
      </c>
      <c r="B20" s="28">
        <f>IF(D20&lt;&gt;"",1,0)</f>
        <v>0</v>
      </c>
      <c r="C20" s="28"/>
      <c r="D20" s="27"/>
      <c r="E20" s="27"/>
      <c r="F20" s="27"/>
      <c r="G20" s="27"/>
      <c r="H20" s="27"/>
      <c r="I20" s="27"/>
      <c r="L20" s="34" t="str">
        <f>IF($I20=L$4,$A20,"")</f>
        <v/>
      </c>
      <c r="M20" s="33" t="str">
        <f>IF($I20=M$4,$A20,"")</f>
        <v/>
      </c>
      <c r="N20" s="33" t="str">
        <f>IF($I20=N$4,$A20,"")</f>
        <v/>
      </c>
      <c r="O20" s="33" t="str">
        <f>IF($I20=O$4,$A20,"")</f>
        <v/>
      </c>
      <c r="P20" s="33" t="str">
        <f>IF($I20=P$4,$A20,"")</f>
        <v/>
      </c>
      <c r="Q20" s="33" t="str">
        <f>IF($I20=Q$4,$A20,"")</f>
        <v/>
      </c>
      <c r="R20" s="33" t="str">
        <f>IF($I20=R$4,$A20,"")</f>
        <v/>
      </c>
      <c r="S20" s="33" t="str">
        <f>IF($I20=S$4,$A20,"")</f>
        <v/>
      </c>
      <c r="T20" s="33" t="str">
        <f>IF($I20=T$4,$A20,"")</f>
        <v/>
      </c>
      <c r="U20" s="33" t="str">
        <f>IF($I20=U$4,$A20,"")</f>
        <v/>
      </c>
      <c r="V20" s="33" t="str">
        <f>IF($I20=V$4,$A20,"")</f>
        <v/>
      </c>
      <c r="W20" s="33" t="str">
        <f>IF($I20=W$4,$A20,"")</f>
        <v/>
      </c>
      <c r="X20" s="32" t="str">
        <f>IF($I20=X$4,$A20,"")</f>
        <v/>
      </c>
      <c r="Y20" s="26">
        <f>IF(L20&lt;&gt;"",1,0)</f>
        <v>0</v>
      </c>
      <c r="Z20" s="26">
        <f>IF(M20&lt;&gt;"",1,0)</f>
        <v>0</v>
      </c>
      <c r="AA20" s="26">
        <f>IF(N20&lt;&gt;"",1,0)</f>
        <v>0</v>
      </c>
      <c r="AB20" s="26">
        <f>IF(O20&lt;&gt;"",1,0)</f>
        <v>0</v>
      </c>
      <c r="AC20" s="26">
        <f>IF(P20&lt;&gt;"",1,0)</f>
        <v>0</v>
      </c>
      <c r="AD20" s="26">
        <f>IF(Q20&lt;&gt;"",1,0)</f>
        <v>0</v>
      </c>
      <c r="AE20" s="26">
        <f>IF(R20&lt;&gt;"",1,0)</f>
        <v>0</v>
      </c>
      <c r="AF20" s="26">
        <f>IF(S20&lt;&gt;"",1,0)</f>
        <v>0</v>
      </c>
      <c r="AG20" s="26">
        <f>IF(T20&lt;&gt;"",1,0)</f>
        <v>0</v>
      </c>
      <c r="AH20" s="26">
        <f>IF(U20&lt;&gt;"",1,0)</f>
        <v>0</v>
      </c>
      <c r="AI20" s="26">
        <f>IF(V20&lt;&gt;"",1,0)</f>
        <v>0</v>
      </c>
      <c r="AJ20" s="26">
        <f>IF(W20&lt;&gt;"",1,0)</f>
        <v>0</v>
      </c>
      <c r="AK20" s="25">
        <f>IF(X20&lt;&gt;"",1,0)</f>
        <v>0</v>
      </c>
      <c r="AL20" s="22" t="e">
        <f>AL19+Y20</f>
        <v>#N/A</v>
      </c>
      <c r="AM20" s="22" t="e">
        <f>AM19+Z20</f>
        <v>#N/A</v>
      </c>
      <c r="AN20" s="22" t="e">
        <f>AN19+AA20</f>
        <v>#N/A</v>
      </c>
      <c r="AO20" s="22" t="e">
        <f>AO19+AB20</f>
        <v>#N/A</v>
      </c>
      <c r="AP20" s="22" t="e">
        <f>AP19+AC20</f>
        <v>#N/A</v>
      </c>
      <c r="AQ20" s="22" t="e">
        <f>AQ19+AD20</f>
        <v>#N/A</v>
      </c>
      <c r="AR20" s="22" t="e">
        <f>AR19+AE20</f>
        <v>#N/A</v>
      </c>
      <c r="AS20" s="22" t="e">
        <f>AS19+AF20</f>
        <v>#N/A</v>
      </c>
      <c r="AT20" s="22" t="e">
        <f>AT19+AG20</f>
        <v>#N/A</v>
      </c>
      <c r="AU20" s="22" t="e">
        <f>AU19+AH20</f>
        <v>#N/A</v>
      </c>
      <c r="AV20" s="22" t="e">
        <f>AV19+AI20</f>
        <v>#N/A</v>
      </c>
      <c r="AW20" s="22" t="e">
        <f>AW19+AJ20</f>
        <v>#N/A</v>
      </c>
      <c r="AX20" s="21" t="e">
        <f>AX19+AK20</f>
        <v>#N/A</v>
      </c>
      <c r="AY20" s="24" t="e">
        <f>IF(AY19=4,0,AY19+Y20)</f>
        <v>#N/A</v>
      </c>
      <c r="AZ20" s="24" t="e">
        <f>IF(AZ19=4,0,AZ19+Z20)</f>
        <v>#N/A</v>
      </c>
      <c r="BA20" s="24" t="e">
        <f>IF(BA19=4,0,BA19+AA20)</f>
        <v>#N/A</v>
      </c>
      <c r="BB20" s="24" t="e">
        <f>IF(BB19=4,0,BB19+AB20)</f>
        <v>#N/A</v>
      </c>
      <c r="BC20" s="24" t="e">
        <f>IF(BC19=4,0,BC19+AC20)</f>
        <v>#N/A</v>
      </c>
      <c r="BD20" s="24" t="e">
        <f>IF(BD19=4,0,BD19+AD20)</f>
        <v>#N/A</v>
      </c>
      <c r="BE20" s="24" t="e">
        <f>IF(BE19=4,0,BE19+AE20)</f>
        <v>#N/A</v>
      </c>
      <c r="BF20" s="24" t="e">
        <f>IF(BF19=4,0,BF19+AF20)</f>
        <v>#N/A</v>
      </c>
      <c r="BG20" s="24" t="e">
        <f>IF(BG19=4,0,BG19+AG20)</f>
        <v>#N/A</v>
      </c>
      <c r="BH20" s="24" t="e">
        <f>IF(BH19=4,0,BH19+AH20)</f>
        <v>#N/A</v>
      </c>
      <c r="BI20" s="24" t="e">
        <f>IF(BI19=4,0,BI19+AI20)</f>
        <v>#N/A</v>
      </c>
      <c r="BJ20" s="24" t="e">
        <f>IF(BJ19=4,0,BJ19+AJ20)</f>
        <v>#N/A</v>
      </c>
      <c r="BK20" s="23" t="e">
        <f>IF(BK19=4,0,BK19+AK20)</f>
        <v>#N/A</v>
      </c>
      <c r="BL20" s="22" t="e">
        <f>IF(AY20=(AY19)+1,AY20,"")</f>
        <v>#N/A</v>
      </c>
      <c r="BM20" s="22" t="e">
        <f>IF(AZ20=(AZ19)+1,AZ20,"")</f>
        <v>#N/A</v>
      </c>
      <c r="BN20" s="22" t="e">
        <f>IF(BA20=(BA19)+1,BA20,"")</f>
        <v>#N/A</v>
      </c>
      <c r="BO20" s="22" t="e">
        <f>IF(BB20=(BB19)+1,BB20,"")</f>
        <v>#N/A</v>
      </c>
      <c r="BP20" s="22" t="e">
        <f>IF(BC20=(BC19)+1,BC20,"")</f>
        <v>#N/A</v>
      </c>
      <c r="BQ20" s="22" t="e">
        <f>IF(BD20=(BD19)+1,BD20,"")</f>
        <v>#N/A</v>
      </c>
      <c r="BR20" s="22" t="e">
        <f>IF(BE20=(BE19)+1,BE20,"")</f>
        <v>#N/A</v>
      </c>
      <c r="BS20" s="22" t="e">
        <f>IF(BF20=(BF19)+1,BF20,"")</f>
        <v>#N/A</v>
      </c>
      <c r="BT20" s="22" t="e">
        <f>IF(BG20=(BG19)+1,BG20,"")</f>
        <v>#N/A</v>
      </c>
      <c r="BU20" s="22" t="e">
        <f>IF(BH20=(BH19)+1,BH20,"")</f>
        <v>#N/A</v>
      </c>
      <c r="BV20" s="22" t="e">
        <f>IF(BI20=(BI19)+1,BI20,"")</f>
        <v>#N/A</v>
      </c>
      <c r="BW20" s="22" t="e">
        <f>IF(BJ20=(BJ19)+1,BJ20,"")</f>
        <v>#N/A</v>
      </c>
      <c r="BX20" s="21" t="e">
        <f>IF(BK20=(BK19)+1,BK20,"")</f>
        <v>#N/A</v>
      </c>
      <c r="BY20" s="31" t="e">
        <f>IF(BL20=4,SUM(L$5:L20),"")</f>
        <v>#N/A</v>
      </c>
      <c r="BZ20" s="30" t="e">
        <f>IF(BM20=4,SUM(M$5:M20),"")</f>
        <v>#N/A</v>
      </c>
      <c r="CA20" s="30" t="e">
        <f>IF(BN20=4,SUM(N$5:N20),"")</f>
        <v>#N/A</v>
      </c>
      <c r="CB20" s="30" t="e">
        <f>IF(BO20=4,SUM(O$5:O20),"")</f>
        <v>#N/A</v>
      </c>
      <c r="CC20" s="30" t="e">
        <f>IF(BP20=4,SUM(P$5:P20),"")</f>
        <v>#N/A</v>
      </c>
      <c r="CD20" s="30" t="e">
        <f>IF(BQ20=4,SUM(Q$5:Q20),"")</f>
        <v>#N/A</v>
      </c>
      <c r="CE20" s="30" t="e">
        <f>IF(BR20=4,SUM(R$5:R20),"")</f>
        <v>#N/A</v>
      </c>
      <c r="CF20" s="30" t="e">
        <f>IF(BS20=4,SUM(S$5:S20),"")</f>
        <v>#N/A</v>
      </c>
      <c r="CG20" s="30" t="e">
        <f>IF(BT20=4,SUM(T$5:T20),"")</f>
        <v>#N/A</v>
      </c>
      <c r="CH20" s="30" t="e">
        <f>IF(BU20=4,SUM(U$5:U20),"")</f>
        <v>#N/A</v>
      </c>
      <c r="CI20" s="30" t="e">
        <f>IF(BV20=4,SUM(V$5:V20),"")</f>
        <v>#N/A</v>
      </c>
      <c r="CJ20" s="30" t="e">
        <f>IF(BW20=4,SUM(W$5:W20),"")</f>
        <v>#N/A</v>
      </c>
      <c r="CK20" s="29" t="e">
        <f>IF(BX20=4,SUM(X$5:X20),"")</f>
        <v>#N/A</v>
      </c>
      <c r="CL20" s="20" t="e">
        <f>IF(BY20&lt;&gt;"",BY20-SUM(BY$8:BY19),"")</f>
        <v>#N/A</v>
      </c>
      <c r="CM20" s="20" t="e">
        <f>IF(BZ20&lt;&gt;"",BZ20-SUM(BZ$8:BZ19),"")</f>
        <v>#N/A</v>
      </c>
      <c r="CN20" s="20" t="e">
        <f>IF(CA20&lt;&gt;"",CA20-SUM(CA$8:CA19),"")</f>
        <v>#N/A</v>
      </c>
      <c r="CO20" s="20" t="e">
        <f>IF(CB20&lt;&gt;"",CB20-SUM(CB$8:CB19),"")</f>
        <v>#N/A</v>
      </c>
      <c r="CP20" s="20" t="e">
        <f>IF(CC20&lt;&gt;"",CC20-SUM(CC$8:CC19),"")</f>
        <v>#N/A</v>
      </c>
      <c r="CQ20" s="20" t="e">
        <f>IF(CD20&lt;&gt;"",CD20-SUM(CD$8:CD19),"")</f>
        <v>#N/A</v>
      </c>
      <c r="CR20" s="20" t="e">
        <f>IF(CE20&lt;&gt;"",CE20-SUM(CE$8:CE19),"")</f>
        <v>#N/A</v>
      </c>
      <c r="CS20" s="20" t="e">
        <f>IF(CF20&lt;&gt;"",CF20-SUM(CF$8:CF19),"")</f>
        <v>#N/A</v>
      </c>
      <c r="CT20" s="20" t="e">
        <f>IF(CG20&lt;&gt;"",CG20-SUM(CG$8:CG19),"")</f>
        <v>#N/A</v>
      </c>
      <c r="CU20" s="20" t="e">
        <f>IF(CH20&lt;&gt;"",CH20-SUM(CH$8:CH19),"")</f>
        <v>#N/A</v>
      </c>
      <c r="CV20" s="20" t="e">
        <f>IF(CI20&lt;&gt;"",CI20-SUM(CI$8:CI19),"")</f>
        <v>#N/A</v>
      </c>
      <c r="CW20" s="20" t="e">
        <f>IF(CJ20&lt;&gt;"",CJ20-SUM(CJ$8:CJ19),"")</f>
        <v>#N/A</v>
      </c>
      <c r="CX20" s="19" t="e">
        <f>IF(CK20&lt;&gt;"",CK20-SUM(CK$8:CK19),"")</f>
        <v>#N/A</v>
      </c>
      <c r="CY20" s="18" t="e">
        <f>SMALL(CL$5:CL$22,$A20)</f>
        <v>#N/A</v>
      </c>
      <c r="CZ20" s="18" t="e">
        <f>SMALL(CM$5:CM$22,$A20)</f>
        <v>#N/A</v>
      </c>
      <c r="DA20" s="18" t="e">
        <f>SMALL(CN$5:CN$22,$A20)</f>
        <v>#N/A</v>
      </c>
      <c r="DB20" s="18" t="e">
        <f>SMALL(CO$5:CO$22,$A20)</f>
        <v>#N/A</v>
      </c>
      <c r="DC20" s="18" t="e">
        <f>SMALL(CP$5:CP$22,$A20)</f>
        <v>#N/A</v>
      </c>
      <c r="DD20" s="18" t="e">
        <f>SMALL(CQ$5:CQ$22,$A20)</f>
        <v>#N/A</v>
      </c>
      <c r="DE20" s="18" t="e">
        <f>SMALL(CR$5:CR$22,$A20)</f>
        <v>#N/A</v>
      </c>
      <c r="DF20" s="18" t="e">
        <f>SMALL(CS$5:CS$22,$A20)</f>
        <v>#N/A</v>
      </c>
      <c r="DG20" s="18" t="e">
        <f>SMALL(CT$5:CT$22,$A20)</f>
        <v>#N/A</v>
      </c>
      <c r="DH20" s="18" t="e">
        <f>SMALL(CU$5:CU$22,$A20)</f>
        <v>#N/A</v>
      </c>
      <c r="DI20" s="18" t="e">
        <f>SMALL(CV$5:CV$22,$A20)</f>
        <v>#N/A</v>
      </c>
      <c r="DJ20" s="18" t="e">
        <f>SMALL(CW$5:CW$22,$A20)</f>
        <v>#N/A</v>
      </c>
      <c r="DK20" s="18" t="e">
        <f>SMALL(CX$5:CX$22,$A20)</f>
        <v>#N/A</v>
      </c>
      <c r="DL20" s="15" t="str">
        <f>IF(ISNUMBER(CY20),CY20,"")</f>
        <v/>
      </c>
      <c r="DM20" s="15" t="str">
        <f>IF(ISNUMBER(CZ20),CZ20,"")</f>
        <v/>
      </c>
      <c r="DN20" s="15" t="str">
        <f>IF(ISNUMBER(DA20),DA20,"")</f>
        <v/>
      </c>
      <c r="DO20" s="15" t="str">
        <f>IF(ISNUMBER(DB20),DB20,"")</f>
        <v/>
      </c>
      <c r="DP20" s="15" t="str">
        <f>IF(ISNUMBER(DC20),DC20,"")</f>
        <v/>
      </c>
      <c r="DQ20" s="15" t="str">
        <f>IF(ISNUMBER(DD20),DD20,"")</f>
        <v/>
      </c>
      <c r="DR20" s="15" t="str">
        <f>IF(ISNUMBER(DE20),DE20,"")</f>
        <v/>
      </c>
      <c r="DS20" s="15" t="str">
        <f>IF(ISNUMBER(DF20),DF20,"")</f>
        <v/>
      </c>
      <c r="DT20" s="15" t="str">
        <f>IF(ISNUMBER(DG20),DG20,"")</f>
        <v/>
      </c>
      <c r="DU20" s="15" t="str">
        <f>IF(ISNUMBER(DH20),DH20,"")</f>
        <v/>
      </c>
      <c r="DV20" s="15" t="str">
        <f>IF(ISNUMBER(DI20),DI20,"")</f>
        <v/>
      </c>
      <c r="DW20" s="15" t="str">
        <f>IF(ISNUMBER(DJ20),DJ20,"")</f>
        <v/>
      </c>
      <c r="DX20" s="15" t="str">
        <f>IF(ISNUMBER(DK20),DK20,"")</f>
        <v/>
      </c>
      <c r="DY20" s="15">
        <f>A19</f>
        <v>15</v>
      </c>
      <c r="DZ20" s="15" t="e">
        <f>SMALL($DL$5:$DX$22,A19)</f>
        <v>#NUM!</v>
      </c>
    </row>
    <row r="21" spans="1:130" thickBot="1">
      <c r="A21" s="28">
        <v>17</v>
      </c>
      <c r="B21" s="28">
        <f>IF(D21&lt;&gt;"",1,0)</f>
        <v>0</v>
      </c>
      <c r="C21" s="28"/>
      <c r="D21" s="27"/>
      <c r="E21" s="27"/>
      <c r="F21" s="27"/>
      <c r="G21" s="27"/>
      <c r="H21" s="27"/>
      <c r="I21" s="27"/>
      <c r="L21" s="34" t="str">
        <f>IF($I21=L$4,$A21,"")</f>
        <v/>
      </c>
      <c r="M21" s="33" t="str">
        <f>IF($I21=M$4,$A21,"")</f>
        <v/>
      </c>
      <c r="N21" s="33" t="str">
        <f>IF($I21=N$4,$A21,"")</f>
        <v/>
      </c>
      <c r="O21" s="33" t="str">
        <f>IF($I21=O$4,$A21,"")</f>
        <v/>
      </c>
      <c r="P21" s="33" t="str">
        <f>IF($I21=P$4,$A21,"")</f>
        <v/>
      </c>
      <c r="Q21" s="33" t="str">
        <f>IF($I21=Q$4,$A21,"")</f>
        <v/>
      </c>
      <c r="R21" s="33" t="str">
        <f>IF($I21=R$4,$A21,"")</f>
        <v/>
      </c>
      <c r="S21" s="33" t="str">
        <f>IF($I21=S$4,$A21,"")</f>
        <v/>
      </c>
      <c r="T21" s="33" t="str">
        <f>IF($I21=T$4,$A21,"")</f>
        <v/>
      </c>
      <c r="U21" s="33" t="str">
        <f>IF($I21=U$4,$A21,"")</f>
        <v/>
      </c>
      <c r="V21" s="33" t="str">
        <f>IF($I21=V$4,$A21,"")</f>
        <v/>
      </c>
      <c r="W21" s="33" t="str">
        <f>IF($I21=W$4,$A21,"")</f>
        <v/>
      </c>
      <c r="X21" s="32" t="str">
        <f>IF($I21=X$4,$A21,"")</f>
        <v/>
      </c>
      <c r="Y21" s="26">
        <f>IF(L21&lt;&gt;"",1,0)</f>
        <v>0</v>
      </c>
      <c r="Z21" s="26">
        <f>IF(M21&lt;&gt;"",1,0)</f>
        <v>0</v>
      </c>
      <c r="AA21" s="26">
        <f>IF(N21&lt;&gt;"",1,0)</f>
        <v>0</v>
      </c>
      <c r="AB21" s="26">
        <f>IF(O21&lt;&gt;"",1,0)</f>
        <v>0</v>
      </c>
      <c r="AC21" s="26">
        <f>IF(P21&lt;&gt;"",1,0)</f>
        <v>0</v>
      </c>
      <c r="AD21" s="26">
        <f>IF(Q21&lt;&gt;"",1,0)</f>
        <v>0</v>
      </c>
      <c r="AE21" s="26">
        <f>IF(R21&lt;&gt;"",1,0)</f>
        <v>0</v>
      </c>
      <c r="AF21" s="26">
        <f>IF(S21&lt;&gt;"",1,0)</f>
        <v>0</v>
      </c>
      <c r="AG21" s="26">
        <f>IF(T21&lt;&gt;"",1,0)</f>
        <v>0</v>
      </c>
      <c r="AH21" s="26">
        <f>IF(U21&lt;&gt;"",1,0)</f>
        <v>0</v>
      </c>
      <c r="AI21" s="26">
        <f>IF(V21&lt;&gt;"",1,0)</f>
        <v>0</v>
      </c>
      <c r="AJ21" s="26">
        <f>IF(W21&lt;&gt;"",1,0)</f>
        <v>0</v>
      </c>
      <c r="AK21" s="25">
        <f>IF(X21&lt;&gt;"",1,0)</f>
        <v>0</v>
      </c>
      <c r="AL21" s="22" t="e">
        <f>AL20+Y21</f>
        <v>#N/A</v>
      </c>
      <c r="AM21" s="22" t="e">
        <f>AM20+Z21</f>
        <v>#N/A</v>
      </c>
      <c r="AN21" s="22" t="e">
        <f>AN20+AA21</f>
        <v>#N/A</v>
      </c>
      <c r="AO21" s="22" t="e">
        <f>AO20+AB21</f>
        <v>#N/A</v>
      </c>
      <c r="AP21" s="22" t="e">
        <f>AP20+AC21</f>
        <v>#N/A</v>
      </c>
      <c r="AQ21" s="22" t="e">
        <f>AQ20+AD21</f>
        <v>#N/A</v>
      </c>
      <c r="AR21" s="22" t="e">
        <f>AR20+AE21</f>
        <v>#N/A</v>
      </c>
      <c r="AS21" s="22" t="e">
        <f>AS20+AF21</f>
        <v>#N/A</v>
      </c>
      <c r="AT21" s="22" t="e">
        <f>AT20+AG21</f>
        <v>#N/A</v>
      </c>
      <c r="AU21" s="22" t="e">
        <f>AU20+AH21</f>
        <v>#N/A</v>
      </c>
      <c r="AV21" s="22" t="e">
        <f>AV20+AI21</f>
        <v>#N/A</v>
      </c>
      <c r="AW21" s="22" t="e">
        <f>AW20+AJ21</f>
        <v>#N/A</v>
      </c>
      <c r="AX21" s="21" t="e">
        <f>AX20+AK21</f>
        <v>#N/A</v>
      </c>
      <c r="AY21" s="24" t="e">
        <f>IF(AY20=4,0,AY20+Y21)</f>
        <v>#N/A</v>
      </c>
      <c r="AZ21" s="24" t="e">
        <f>IF(AZ20=4,0,AZ20+Z21)</f>
        <v>#N/A</v>
      </c>
      <c r="BA21" s="24" t="e">
        <f>IF(BA20=4,0,BA20+AA21)</f>
        <v>#N/A</v>
      </c>
      <c r="BB21" s="24" t="e">
        <f>IF(BB20=4,0,BB20+AB21)</f>
        <v>#N/A</v>
      </c>
      <c r="BC21" s="24" t="e">
        <f>IF(BC20=4,0,BC20+AC21)</f>
        <v>#N/A</v>
      </c>
      <c r="BD21" s="24" t="e">
        <f>IF(BD20=4,0,BD20+AD21)</f>
        <v>#N/A</v>
      </c>
      <c r="BE21" s="24" t="e">
        <f>IF(BE20=4,0,BE20+AE21)</f>
        <v>#N/A</v>
      </c>
      <c r="BF21" s="24" t="e">
        <f>IF(BF20=4,0,BF20+AF21)</f>
        <v>#N/A</v>
      </c>
      <c r="BG21" s="24" t="e">
        <f>IF(BG20=4,0,BG20+AG21)</f>
        <v>#N/A</v>
      </c>
      <c r="BH21" s="24" t="e">
        <f>IF(BH20=4,0,BH20+AH21)</f>
        <v>#N/A</v>
      </c>
      <c r="BI21" s="24" t="e">
        <f>IF(BI20=4,0,BI20+AI21)</f>
        <v>#N/A</v>
      </c>
      <c r="BJ21" s="24" t="e">
        <f>IF(BJ20=4,0,BJ20+AJ21)</f>
        <v>#N/A</v>
      </c>
      <c r="BK21" s="23" t="e">
        <f>IF(BK20=4,0,BK20+AK21)</f>
        <v>#N/A</v>
      </c>
      <c r="BL21" s="22" t="e">
        <f>IF(AY21=(AY20)+1,AY21,"")</f>
        <v>#N/A</v>
      </c>
      <c r="BM21" s="22" t="e">
        <f>IF(AZ21=(AZ20)+1,AZ21,"")</f>
        <v>#N/A</v>
      </c>
      <c r="BN21" s="22" t="e">
        <f>IF(BA21=(BA20)+1,BA21,"")</f>
        <v>#N/A</v>
      </c>
      <c r="BO21" s="22" t="e">
        <f>IF(BB21=(BB20)+1,BB21,"")</f>
        <v>#N/A</v>
      </c>
      <c r="BP21" s="22" t="e">
        <f>IF(BC21=(BC20)+1,BC21,"")</f>
        <v>#N/A</v>
      </c>
      <c r="BQ21" s="22" t="e">
        <f>IF(BD21=(BD20)+1,BD21,"")</f>
        <v>#N/A</v>
      </c>
      <c r="BR21" s="22" t="e">
        <f>IF(BE21=(BE20)+1,BE21,"")</f>
        <v>#N/A</v>
      </c>
      <c r="BS21" s="22" t="e">
        <f>IF(BF21=(BF20)+1,BF21,"")</f>
        <v>#N/A</v>
      </c>
      <c r="BT21" s="22" t="e">
        <f>IF(BG21=(BG20)+1,BG21,"")</f>
        <v>#N/A</v>
      </c>
      <c r="BU21" s="22" t="e">
        <f>IF(BH21=(BH20)+1,BH21,"")</f>
        <v>#N/A</v>
      </c>
      <c r="BV21" s="22" t="e">
        <f>IF(BI21=(BI20)+1,BI21,"")</f>
        <v>#N/A</v>
      </c>
      <c r="BW21" s="22" t="e">
        <f>IF(BJ21=(BJ20)+1,BJ21,"")</f>
        <v>#N/A</v>
      </c>
      <c r="BX21" s="21" t="e">
        <f>IF(BK21=(BK20)+1,BK21,"")</f>
        <v>#N/A</v>
      </c>
      <c r="BY21" s="31" t="e">
        <f>IF(BL21=4,SUM(L$5:L21),"")</f>
        <v>#N/A</v>
      </c>
      <c r="BZ21" s="30" t="e">
        <f>IF(BM21=4,SUM(M$5:M21),"")</f>
        <v>#N/A</v>
      </c>
      <c r="CA21" s="30" t="e">
        <f>IF(BN21=4,SUM(N$5:N21),"")</f>
        <v>#N/A</v>
      </c>
      <c r="CB21" s="30" t="e">
        <f>IF(BO21=4,SUM(O$5:O21),"")</f>
        <v>#N/A</v>
      </c>
      <c r="CC21" s="30" t="e">
        <f>IF(BP21=4,SUM(P$5:P21),"")</f>
        <v>#N/A</v>
      </c>
      <c r="CD21" s="30" t="e">
        <f>IF(BQ21=4,SUM(Q$5:Q21),"")</f>
        <v>#N/A</v>
      </c>
      <c r="CE21" s="30" t="e">
        <f>IF(BR21=4,SUM(R$5:R21),"")</f>
        <v>#N/A</v>
      </c>
      <c r="CF21" s="30" t="e">
        <f>IF(BS21=4,SUM(S$5:S21),"")</f>
        <v>#N/A</v>
      </c>
      <c r="CG21" s="30" t="e">
        <f>IF(BT21=4,SUM(T$5:T21),"")</f>
        <v>#N/A</v>
      </c>
      <c r="CH21" s="30" t="e">
        <f>IF(BU21=4,SUM(U$5:U21),"")</f>
        <v>#N/A</v>
      </c>
      <c r="CI21" s="30" t="e">
        <f>IF(BV21=4,SUM(V$5:V21),"")</f>
        <v>#N/A</v>
      </c>
      <c r="CJ21" s="30" t="e">
        <f>IF(BW21=4,SUM(W$5:W21),"")</f>
        <v>#N/A</v>
      </c>
      <c r="CK21" s="29" t="e">
        <f>IF(BX21=4,SUM(X$5:X21),"")</f>
        <v>#N/A</v>
      </c>
      <c r="CL21" s="20" t="e">
        <f>IF(BY21&lt;&gt;"",BY21-SUM(BY$8:BY20),"")</f>
        <v>#N/A</v>
      </c>
      <c r="CM21" s="20" t="e">
        <f>IF(BZ21&lt;&gt;"",BZ21-SUM(BZ$8:BZ20),"")</f>
        <v>#N/A</v>
      </c>
      <c r="CN21" s="20" t="e">
        <f>IF(CA21&lt;&gt;"",CA21-SUM(CA$8:CA20),"")</f>
        <v>#N/A</v>
      </c>
      <c r="CO21" s="20" t="e">
        <f>IF(CB21&lt;&gt;"",CB21-SUM(CB$8:CB20),"")</f>
        <v>#N/A</v>
      </c>
      <c r="CP21" s="20" t="e">
        <f>IF(CC21&lt;&gt;"",CC21-SUM(CC$8:CC20),"")</f>
        <v>#N/A</v>
      </c>
      <c r="CQ21" s="20" t="e">
        <f>IF(CD21&lt;&gt;"",CD21-SUM(CD$8:CD20),"")</f>
        <v>#N/A</v>
      </c>
      <c r="CR21" s="20" t="e">
        <f>IF(CE21&lt;&gt;"",CE21-SUM(CE$8:CE20),"")</f>
        <v>#N/A</v>
      </c>
      <c r="CS21" s="20" t="e">
        <f>IF(CF21&lt;&gt;"",CF21-SUM(CF$8:CF20),"")</f>
        <v>#N/A</v>
      </c>
      <c r="CT21" s="20" t="e">
        <f>IF(CG21&lt;&gt;"",CG21-SUM(CG$8:CG20),"")</f>
        <v>#N/A</v>
      </c>
      <c r="CU21" s="20" t="e">
        <f>IF(CH21&lt;&gt;"",CH21-SUM(CH$8:CH20),"")</f>
        <v>#N/A</v>
      </c>
      <c r="CV21" s="20" t="e">
        <f>IF(CI21&lt;&gt;"",CI21-SUM(CI$8:CI20),"")</f>
        <v>#N/A</v>
      </c>
      <c r="CW21" s="20" t="e">
        <f>IF(CJ21&lt;&gt;"",CJ21-SUM(CJ$8:CJ20),"")</f>
        <v>#N/A</v>
      </c>
      <c r="CX21" s="19" t="e">
        <f>IF(CK21&lt;&gt;"",CK21-SUM(CK$8:CK20),"")</f>
        <v>#N/A</v>
      </c>
      <c r="CY21" s="18" t="e">
        <f>SMALL(CL$5:CL$22,$A21)</f>
        <v>#N/A</v>
      </c>
      <c r="CZ21" s="18" t="e">
        <f>SMALL(CM$5:CM$22,$A21)</f>
        <v>#N/A</v>
      </c>
      <c r="DA21" s="18" t="e">
        <f>SMALL(CN$5:CN$22,$A21)</f>
        <v>#N/A</v>
      </c>
      <c r="DB21" s="18" t="e">
        <f>SMALL(CO$5:CO$22,$A21)</f>
        <v>#N/A</v>
      </c>
      <c r="DC21" s="18" t="e">
        <f>SMALL(CP$5:CP$22,$A21)</f>
        <v>#N/A</v>
      </c>
      <c r="DD21" s="18" t="e">
        <f>SMALL(CQ$5:CQ$22,$A21)</f>
        <v>#N/A</v>
      </c>
      <c r="DE21" s="18" t="e">
        <f>SMALL(CR$5:CR$22,$A21)</f>
        <v>#N/A</v>
      </c>
      <c r="DF21" s="18" t="e">
        <f>SMALL(CS$5:CS$22,$A21)</f>
        <v>#N/A</v>
      </c>
      <c r="DG21" s="18" t="e">
        <f>SMALL(CT$5:CT$22,$A21)</f>
        <v>#N/A</v>
      </c>
      <c r="DH21" s="18" t="e">
        <f>SMALL(CU$5:CU$22,$A21)</f>
        <v>#N/A</v>
      </c>
      <c r="DI21" s="18" t="e">
        <f>SMALL(CV$5:CV$22,$A21)</f>
        <v>#N/A</v>
      </c>
      <c r="DJ21" s="18" t="e">
        <f>SMALL(CW$5:CW$22,$A21)</f>
        <v>#N/A</v>
      </c>
      <c r="DK21" s="18" t="e">
        <f>SMALL(CX$5:CX$22,$A21)</f>
        <v>#N/A</v>
      </c>
      <c r="DL21" s="15" t="str">
        <f>IF(ISNUMBER(CY21),CY21,"")</f>
        <v/>
      </c>
      <c r="DM21" s="15" t="str">
        <f>IF(ISNUMBER(CZ21),CZ21,"")</f>
        <v/>
      </c>
      <c r="DN21" s="15" t="str">
        <f>IF(ISNUMBER(DA21),DA21,"")</f>
        <v/>
      </c>
      <c r="DO21" s="15" t="str">
        <f>IF(ISNUMBER(DB21),DB21,"")</f>
        <v/>
      </c>
      <c r="DP21" s="15" t="str">
        <f>IF(ISNUMBER(DC21),DC21,"")</f>
        <v/>
      </c>
      <c r="DQ21" s="15" t="str">
        <f>IF(ISNUMBER(DD21),DD21,"")</f>
        <v/>
      </c>
      <c r="DR21" s="15" t="str">
        <f>IF(ISNUMBER(DE21),DE21,"")</f>
        <v/>
      </c>
      <c r="DS21" s="15" t="str">
        <f>IF(ISNUMBER(DF21),DF21,"")</f>
        <v/>
      </c>
      <c r="DT21" s="15" t="str">
        <f>IF(ISNUMBER(DG21),DG21,"")</f>
        <v/>
      </c>
      <c r="DU21" s="15" t="str">
        <f>IF(ISNUMBER(DH21),DH21,"")</f>
        <v/>
      </c>
      <c r="DV21" s="15" t="str">
        <f>IF(ISNUMBER(DI21),DI21,"")</f>
        <v/>
      </c>
      <c r="DW21" s="15" t="str">
        <f>IF(ISNUMBER(DJ21),DJ21,"")</f>
        <v/>
      </c>
      <c r="DX21" s="15" t="str">
        <f>IF(ISNUMBER(DK21),DK21,"")</f>
        <v/>
      </c>
      <c r="DY21" s="15">
        <f>A20</f>
        <v>16</v>
      </c>
      <c r="DZ21" s="15" t="e">
        <f>SMALL($DL$5:$DX$22,A20)</f>
        <v>#NUM!</v>
      </c>
    </row>
    <row r="22" spans="1:130" thickBot="1">
      <c r="A22" s="28">
        <v>18</v>
      </c>
      <c r="B22" s="28">
        <f>IF(D22&lt;&gt;"",1,0)</f>
        <v>0</v>
      </c>
      <c r="C22" s="28"/>
      <c r="D22" s="27"/>
      <c r="E22" s="27"/>
      <c r="F22" s="27"/>
      <c r="G22" s="27"/>
      <c r="H22" s="27"/>
      <c r="I22" s="27"/>
      <c r="L22" s="34" t="str">
        <f>IF($I22=L$4,$A22,"")</f>
        <v/>
      </c>
      <c r="M22" s="33" t="str">
        <f>IF($I22=M$4,$A22,"")</f>
        <v/>
      </c>
      <c r="N22" s="33" t="str">
        <f>IF($I22=N$4,$A22,"")</f>
        <v/>
      </c>
      <c r="O22" s="33" t="str">
        <f>IF($I22=O$4,$A22,"")</f>
        <v/>
      </c>
      <c r="P22" s="33" t="str">
        <f>IF($I22=P$4,$A22,"")</f>
        <v/>
      </c>
      <c r="Q22" s="33" t="str">
        <f>IF($I22=Q$4,$A22,"")</f>
        <v/>
      </c>
      <c r="R22" s="33" t="str">
        <f>IF($I22=R$4,$A22,"")</f>
        <v/>
      </c>
      <c r="S22" s="33" t="str">
        <f>IF($I22=S$4,$A22,"")</f>
        <v/>
      </c>
      <c r="T22" s="33" t="str">
        <f>IF($I22=T$4,$A22,"")</f>
        <v/>
      </c>
      <c r="U22" s="33" t="str">
        <f>IF($I22=U$4,$A22,"")</f>
        <v/>
      </c>
      <c r="V22" s="33" t="str">
        <f>IF($I22=V$4,$A22,"")</f>
        <v/>
      </c>
      <c r="W22" s="33" t="str">
        <f>IF($I22=W$4,$A22,"")</f>
        <v/>
      </c>
      <c r="X22" s="32" t="str">
        <f>IF($I22=X$4,$A22,"")</f>
        <v/>
      </c>
      <c r="Y22" s="26">
        <f>IF(L22&lt;&gt;"",1,0)</f>
        <v>0</v>
      </c>
      <c r="Z22" s="26">
        <f>IF(M22&lt;&gt;"",1,0)</f>
        <v>0</v>
      </c>
      <c r="AA22" s="26">
        <f>IF(N22&lt;&gt;"",1,0)</f>
        <v>0</v>
      </c>
      <c r="AB22" s="26">
        <f>IF(O22&lt;&gt;"",1,0)</f>
        <v>0</v>
      </c>
      <c r="AC22" s="26">
        <f>IF(P22&lt;&gt;"",1,0)</f>
        <v>0</v>
      </c>
      <c r="AD22" s="26">
        <f>IF(Q22&lt;&gt;"",1,0)</f>
        <v>0</v>
      </c>
      <c r="AE22" s="26">
        <f>IF(R22&lt;&gt;"",1,0)</f>
        <v>0</v>
      </c>
      <c r="AF22" s="26">
        <f>IF(S22&lt;&gt;"",1,0)</f>
        <v>0</v>
      </c>
      <c r="AG22" s="26">
        <f>IF(T22&lt;&gt;"",1,0)</f>
        <v>0</v>
      </c>
      <c r="AH22" s="26">
        <f>IF(U22&lt;&gt;"",1,0)</f>
        <v>0</v>
      </c>
      <c r="AI22" s="26">
        <f>IF(V22&lt;&gt;"",1,0)</f>
        <v>0</v>
      </c>
      <c r="AJ22" s="26">
        <f>IF(W22&lt;&gt;"",1,0)</f>
        <v>0</v>
      </c>
      <c r="AK22" s="25">
        <f>IF(X22&lt;&gt;"",1,0)</f>
        <v>0</v>
      </c>
      <c r="AL22" s="22" t="e">
        <f>AL21+Y22</f>
        <v>#N/A</v>
      </c>
      <c r="AM22" s="22" t="e">
        <f>AM21+Z22</f>
        <v>#N/A</v>
      </c>
      <c r="AN22" s="22" t="e">
        <f>AN21+AA22</f>
        <v>#N/A</v>
      </c>
      <c r="AO22" s="22" t="e">
        <f>AO21+AB22</f>
        <v>#N/A</v>
      </c>
      <c r="AP22" s="22" t="e">
        <f>AP21+AC22</f>
        <v>#N/A</v>
      </c>
      <c r="AQ22" s="22" t="e">
        <f>AQ21+AD22</f>
        <v>#N/A</v>
      </c>
      <c r="AR22" s="22" t="e">
        <f>AR21+AE22</f>
        <v>#N/A</v>
      </c>
      <c r="AS22" s="22" t="e">
        <f>AS21+AF22</f>
        <v>#N/A</v>
      </c>
      <c r="AT22" s="22" t="e">
        <f>AT21+AG22</f>
        <v>#N/A</v>
      </c>
      <c r="AU22" s="22" t="e">
        <f>AU21+AH22</f>
        <v>#N/A</v>
      </c>
      <c r="AV22" s="22" t="e">
        <f>AV21+AI22</f>
        <v>#N/A</v>
      </c>
      <c r="AW22" s="22" t="e">
        <f>AW21+AJ22</f>
        <v>#N/A</v>
      </c>
      <c r="AX22" s="21" t="e">
        <f>AX21+AK22</f>
        <v>#N/A</v>
      </c>
      <c r="AY22" s="24" t="e">
        <f>IF(AY21=4,0,AY21+Y22)</f>
        <v>#N/A</v>
      </c>
      <c r="AZ22" s="24" t="e">
        <f>IF(AZ21=4,0,AZ21+Z22)</f>
        <v>#N/A</v>
      </c>
      <c r="BA22" s="24" t="e">
        <f>IF(BA21=4,0,BA21+AA22)</f>
        <v>#N/A</v>
      </c>
      <c r="BB22" s="24" t="e">
        <f>IF(BB21=4,0,BB21+AB22)</f>
        <v>#N/A</v>
      </c>
      <c r="BC22" s="24" t="e">
        <f>IF(BC21=4,0,BC21+AC22)</f>
        <v>#N/A</v>
      </c>
      <c r="BD22" s="24" t="e">
        <f>IF(BD21=4,0,BD21+AD22)</f>
        <v>#N/A</v>
      </c>
      <c r="BE22" s="24" t="e">
        <f>IF(BE21=4,0,BE21+AE22)</f>
        <v>#N/A</v>
      </c>
      <c r="BF22" s="24" t="e">
        <f>IF(BF21=4,0,BF21+AF22)</f>
        <v>#N/A</v>
      </c>
      <c r="BG22" s="24" t="e">
        <f>IF(BG21=4,0,BG21+AG22)</f>
        <v>#N/A</v>
      </c>
      <c r="BH22" s="24" t="e">
        <f>IF(BH21=4,0,BH21+AH22)</f>
        <v>#N/A</v>
      </c>
      <c r="BI22" s="24" t="e">
        <f>IF(BI21=4,0,BI21+AI22)</f>
        <v>#N/A</v>
      </c>
      <c r="BJ22" s="24" t="e">
        <f>IF(BJ21=4,0,BJ21+AJ22)</f>
        <v>#N/A</v>
      </c>
      <c r="BK22" s="23" t="e">
        <f>IF(BK21=4,0,BK21+AK22)</f>
        <v>#N/A</v>
      </c>
      <c r="BL22" s="22" t="e">
        <f>IF(AY22=(AY21)+1,AY22,"")</f>
        <v>#N/A</v>
      </c>
      <c r="BM22" s="22" t="e">
        <f>IF(AZ22=(AZ21)+1,AZ22,"")</f>
        <v>#N/A</v>
      </c>
      <c r="BN22" s="22" t="e">
        <f>IF(BA22=(BA21)+1,BA22,"")</f>
        <v>#N/A</v>
      </c>
      <c r="BO22" s="22" t="e">
        <f>IF(BB22=(BB21)+1,BB22,"")</f>
        <v>#N/A</v>
      </c>
      <c r="BP22" s="22" t="e">
        <f>IF(BC22=(BC21)+1,BC22,"")</f>
        <v>#N/A</v>
      </c>
      <c r="BQ22" s="22" t="e">
        <f>IF(BD22=(BD21)+1,BD22,"")</f>
        <v>#N/A</v>
      </c>
      <c r="BR22" s="22" t="e">
        <f>IF(BE22=(BE21)+1,BE22,"")</f>
        <v>#N/A</v>
      </c>
      <c r="BS22" s="22" t="e">
        <f>IF(BF22=(BF21)+1,BF22,"")</f>
        <v>#N/A</v>
      </c>
      <c r="BT22" s="22" t="e">
        <f>IF(BG22=(BG21)+1,BG22,"")</f>
        <v>#N/A</v>
      </c>
      <c r="BU22" s="22" t="e">
        <f>IF(BH22=(BH21)+1,BH22,"")</f>
        <v>#N/A</v>
      </c>
      <c r="BV22" s="22" t="e">
        <f>IF(BI22=(BI21)+1,BI22,"")</f>
        <v>#N/A</v>
      </c>
      <c r="BW22" s="22" t="e">
        <f>IF(BJ22=(BJ21)+1,BJ22,"")</f>
        <v>#N/A</v>
      </c>
      <c r="BX22" s="21" t="e">
        <f>IF(BK22=(BK21)+1,BK22,"")</f>
        <v>#N/A</v>
      </c>
      <c r="BY22" s="31" t="e">
        <f>IF(BL22=4,SUM(L$5:L22),"")</f>
        <v>#N/A</v>
      </c>
      <c r="BZ22" s="30" t="e">
        <f>IF(BM22=4,SUM(M$5:M22),"")</f>
        <v>#N/A</v>
      </c>
      <c r="CA22" s="30" t="e">
        <f>IF(BN22=4,SUM(N$5:N22),"")</f>
        <v>#N/A</v>
      </c>
      <c r="CB22" s="30" t="e">
        <f>IF(BO22=4,SUM(O$5:O22),"")</f>
        <v>#N/A</v>
      </c>
      <c r="CC22" s="30" t="e">
        <f>IF(BP22=4,SUM(P$5:P22),"")</f>
        <v>#N/A</v>
      </c>
      <c r="CD22" s="30" t="e">
        <f>IF(BQ22=4,SUM(Q$5:Q22),"")</f>
        <v>#N/A</v>
      </c>
      <c r="CE22" s="30" t="e">
        <f>IF(BR22=4,SUM(R$5:R22),"")</f>
        <v>#N/A</v>
      </c>
      <c r="CF22" s="30" t="e">
        <f>IF(BS22=4,SUM(S$5:S22),"")</f>
        <v>#N/A</v>
      </c>
      <c r="CG22" s="30" t="e">
        <f>IF(BT22=4,SUM(T$5:T22),"")</f>
        <v>#N/A</v>
      </c>
      <c r="CH22" s="30" t="e">
        <f>IF(BU22=4,SUM(U$5:U22),"")</f>
        <v>#N/A</v>
      </c>
      <c r="CI22" s="30" t="e">
        <f>IF(BV22=4,SUM(V$5:V22),"")</f>
        <v>#N/A</v>
      </c>
      <c r="CJ22" s="30" t="e">
        <f>IF(BW22=4,SUM(W$5:W22),"")</f>
        <v>#N/A</v>
      </c>
      <c r="CK22" s="29" t="e">
        <f>IF(BX22=4,SUM(X$5:X22),"")</f>
        <v>#N/A</v>
      </c>
      <c r="CL22" s="20" t="e">
        <f>IF(BY22&lt;&gt;"",BY22-SUM(BY$8:BY21),"")</f>
        <v>#N/A</v>
      </c>
      <c r="CM22" s="20" t="e">
        <f>IF(BZ22&lt;&gt;"",BZ22-SUM(BZ$8:BZ21),"")</f>
        <v>#N/A</v>
      </c>
      <c r="CN22" s="20" t="e">
        <f>IF(CA22&lt;&gt;"",CA22-SUM(CA$8:CA21),"")</f>
        <v>#N/A</v>
      </c>
      <c r="CO22" s="20" t="e">
        <f>IF(CB22&lt;&gt;"",CB22-SUM(CB$8:CB21),"")</f>
        <v>#N/A</v>
      </c>
      <c r="CP22" s="20" t="e">
        <f>IF(CC22&lt;&gt;"",CC22-SUM(CC$8:CC21),"")</f>
        <v>#N/A</v>
      </c>
      <c r="CQ22" s="20" t="e">
        <f>IF(CD22&lt;&gt;"",CD22-SUM(CD$8:CD21),"")</f>
        <v>#N/A</v>
      </c>
      <c r="CR22" s="20" t="e">
        <f>IF(CE22&lt;&gt;"",CE22-SUM(CE$8:CE21),"")</f>
        <v>#N/A</v>
      </c>
      <c r="CS22" s="20" t="e">
        <f>IF(CF22&lt;&gt;"",CF22-SUM(CF$8:CF21),"")</f>
        <v>#N/A</v>
      </c>
      <c r="CT22" s="20" t="e">
        <f>IF(CG22&lt;&gt;"",CG22-SUM(CG$8:CG21),"")</f>
        <v>#N/A</v>
      </c>
      <c r="CU22" s="20" t="e">
        <f>IF(CH22&lt;&gt;"",CH22-SUM(CH$8:CH21),"")</f>
        <v>#N/A</v>
      </c>
      <c r="CV22" s="20" t="e">
        <f>IF(CI22&lt;&gt;"",CI22-SUM(CI$8:CI21),"")</f>
        <v>#N/A</v>
      </c>
      <c r="CW22" s="20" t="e">
        <f>IF(CJ22&lt;&gt;"",CJ22-SUM(CJ$8:CJ21),"")</f>
        <v>#N/A</v>
      </c>
      <c r="CX22" s="19" t="e">
        <f>IF(CK22&lt;&gt;"",CK22-SUM(CK$8:CK21),"")</f>
        <v>#N/A</v>
      </c>
      <c r="CY22" s="18" t="e">
        <f>SMALL(CL$5:CL$22,$A22)</f>
        <v>#N/A</v>
      </c>
      <c r="CZ22" s="18" t="e">
        <f>SMALL(CM$5:CM$22,$A22)</f>
        <v>#N/A</v>
      </c>
      <c r="DA22" s="18" t="e">
        <f>SMALL(CN$5:CN$22,$A22)</f>
        <v>#N/A</v>
      </c>
      <c r="DB22" s="18" t="e">
        <f>SMALL(CO$5:CO$22,$A22)</f>
        <v>#N/A</v>
      </c>
      <c r="DC22" s="18" t="e">
        <f>SMALL(CP$5:CP$22,$A22)</f>
        <v>#N/A</v>
      </c>
      <c r="DD22" s="18" t="e">
        <f>SMALL(CQ$5:CQ$22,$A22)</f>
        <v>#N/A</v>
      </c>
      <c r="DE22" s="18" t="e">
        <f>SMALL(CR$5:CR$22,$A22)</f>
        <v>#N/A</v>
      </c>
      <c r="DF22" s="18" t="e">
        <f>SMALL(CS$5:CS$22,$A22)</f>
        <v>#N/A</v>
      </c>
      <c r="DG22" s="18" t="e">
        <f>SMALL(CT$5:CT$22,$A22)</f>
        <v>#N/A</v>
      </c>
      <c r="DH22" s="18" t="e">
        <f>SMALL(CU$5:CU$22,$A22)</f>
        <v>#N/A</v>
      </c>
      <c r="DI22" s="18" t="e">
        <f>SMALL(CV$5:CV$22,$A22)</f>
        <v>#N/A</v>
      </c>
      <c r="DJ22" s="18" t="e">
        <f>SMALL(CW$5:CW$22,$A22)</f>
        <v>#N/A</v>
      </c>
      <c r="DK22" s="18" t="e">
        <f>SMALL(CX$5:CX$22,$A22)</f>
        <v>#N/A</v>
      </c>
      <c r="DL22" s="15" t="str">
        <f>IF(ISNUMBER(CY22),CY22,"")</f>
        <v/>
      </c>
      <c r="DM22" s="15" t="str">
        <f>IF(ISNUMBER(CZ22),CZ22,"")</f>
        <v/>
      </c>
      <c r="DN22" s="15" t="str">
        <f>IF(ISNUMBER(DA22),DA22,"")</f>
        <v/>
      </c>
      <c r="DO22" s="15" t="str">
        <f>IF(ISNUMBER(DB22),DB22,"")</f>
        <v/>
      </c>
      <c r="DP22" s="15" t="str">
        <f>IF(ISNUMBER(DC22),DC22,"")</f>
        <v/>
      </c>
      <c r="DQ22" s="15" t="str">
        <f>IF(ISNUMBER(DD22),DD22,"")</f>
        <v/>
      </c>
      <c r="DR22" s="15" t="str">
        <f>IF(ISNUMBER(DE22),DE22,"")</f>
        <v/>
      </c>
      <c r="DS22" s="15" t="str">
        <f>IF(ISNUMBER(DF22),DF22,"")</f>
        <v/>
      </c>
      <c r="DT22" s="15" t="str">
        <f>IF(ISNUMBER(DG22),DG22,"")</f>
        <v/>
      </c>
      <c r="DU22" s="15" t="str">
        <f>IF(ISNUMBER(DH22),DH22,"")</f>
        <v/>
      </c>
      <c r="DV22" s="15" t="str">
        <f>IF(ISNUMBER(DI22),DI22,"")</f>
        <v/>
      </c>
      <c r="DW22" s="15" t="str">
        <f>IF(ISNUMBER(DJ22),DJ22,"")</f>
        <v/>
      </c>
      <c r="DX22" s="15" t="str">
        <f>IF(ISNUMBER(DK22),DK22,"")</f>
        <v/>
      </c>
      <c r="DY22" s="15">
        <f>A21</f>
        <v>17</v>
      </c>
      <c r="DZ22" s="15" t="e">
        <f>SMALL($DL$5:$DX$22,A21)</f>
        <v>#NUM!</v>
      </c>
    </row>
  </sheetData>
  <protectedRanges>
    <protectedRange sqref="D5:D6 D17:D22" name="Plage1"/>
    <protectedRange sqref="D7:D16" name="Plage1_1"/>
  </protectedRanges>
  <mergeCells count="7">
    <mergeCell ref="DL3:DX3"/>
    <mergeCell ref="L3:X3"/>
    <mergeCell ref="AY3:BK3"/>
    <mergeCell ref="BL3:BX3"/>
    <mergeCell ref="BY3:CK3"/>
    <mergeCell ref="CL3:CX3"/>
    <mergeCell ref="CY3:D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BF</vt:lpstr>
    </vt:vector>
  </TitlesOfParts>
  <Company>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CG27</dc:creator>
  <cp:lastModifiedBy>CG27</cp:lastModifiedBy>
  <dcterms:created xsi:type="dcterms:W3CDTF">2011-05-24T12:27:12Z</dcterms:created>
  <dcterms:modified xsi:type="dcterms:W3CDTF">2011-05-24T12:31:18Z</dcterms:modified>
</cp:coreProperties>
</file>