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60" windowWidth="18795" windowHeight="7935" activeTab="1"/>
  </bookViews>
  <sheets>
    <sheet name="TTLycee" sheetId="1" r:id="rId1"/>
    <sheet name="BG" sheetId="2" r:id="rId2"/>
  </sheets>
  <calcPr calcId="0"/>
</workbook>
</file>

<file path=xl/calcChain.xml><?xml version="1.0" encoding="utf-8"?>
<calcChain xmlns="http://schemas.openxmlformats.org/spreadsheetml/2006/main">
  <c r="B31" i="2"/>
  <c r="C31"/>
  <c r="D31"/>
  <c r="B32"/>
  <c r="C32"/>
  <c r="D32"/>
  <c r="B33"/>
  <c r="C33"/>
  <c r="D33"/>
  <c r="B34"/>
  <c r="C34"/>
  <c r="D34"/>
  <c r="B35"/>
  <c r="C35"/>
  <c r="D35"/>
  <c r="B36"/>
  <c r="C36"/>
  <c r="D36"/>
  <c r="B37"/>
  <c r="C37"/>
  <c r="D37"/>
  <c r="B38"/>
  <c r="C38"/>
  <c r="D38"/>
  <c r="B39"/>
  <c r="C39"/>
  <c r="D39"/>
  <c r="B40"/>
  <c r="C40"/>
  <c r="D40"/>
  <c r="C30"/>
  <c r="D30"/>
  <c r="B30"/>
  <c r="B14"/>
  <c r="C14"/>
  <c r="D14"/>
  <c r="B15"/>
  <c r="C15"/>
  <c r="D15"/>
  <c r="B16"/>
  <c r="C16"/>
  <c r="D16"/>
  <c r="B17"/>
  <c r="C17"/>
  <c r="D17"/>
  <c r="B18"/>
  <c r="C18"/>
  <c r="D18"/>
  <c r="B19"/>
  <c r="C19"/>
  <c r="D19"/>
  <c r="B20"/>
  <c r="C20"/>
  <c r="D20"/>
  <c r="B21"/>
  <c r="C21"/>
  <c r="D21"/>
  <c r="B22"/>
  <c r="C22"/>
  <c r="D22"/>
  <c r="B23"/>
  <c r="C23"/>
  <c r="D23"/>
  <c r="B24"/>
  <c r="C24"/>
  <c r="D24"/>
  <c r="B13"/>
  <c r="D13"/>
  <c r="C13"/>
  <c r="G13"/>
  <c r="H13" s="1"/>
  <c r="G75"/>
  <c r="H75" s="1"/>
  <c r="G68"/>
  <c r="G67"/>
  <c r="G66"/>
  <c r="G65"/>
  <c r="G57"/>
  <c r="G50"/>
  <c r="G49"/>
  <c r="G48"/>
  <c r="G47"/>
  <c r="H47" s="1"/>
  <c r="G24"/>
  <c r="G23"/>
  <c r="H23" s="1"/>
  <c r="G16"/>
  <c r="H16" s="1"/>
  <c r="G15"/>
  <c r="G14"/>
  <c r="H14" s="1"/>
  <c r="A4" i="1"/>
  <c r="A5" s="1"/>
  <c r="A6" s="1"/>
  <c r="A7" s="1"/>
  <c r="A8" s="1"/>
  <c r="A9" s="1"/>
  <c r="A10" s="1"/>
  <c r="A11" s="1"/>
  <c r="A12" s="1"/>
  <c r="A13" s="1"/>
  <c r="A14" s="1"/>
  <c r="A15" s="1"/>
  <c r="A16" s="1"/>
  <c r="A17" s="1"/>
  <c r="A18" s="1"/>
  <c r="A19" s="1"/>
  <c r="A20" s="1"/>
  <c r="A21" s="1"/>
  <c r="A22" s="1"/>
  <c r="A23" s="1"/>
  <c r="A24" s="1"/>
  <c r="A25" s="1"/>
  <c r="A26" s="1"/>
  <c r="A27" s="1"/>
  <c r="A3"/>
  <c r="O13" i="2" l="1"/>
  <c r="H15"/>
  <c r="O15" s="1"/>
  <c r="O47"/>
  <c r="O75"/>
  <c r="O14"/>
  <c r="O16"/>
  <c r="O23"/>
  <c r="H48"/>
  <c r="O48" s="1"/>
  <c r="H49"/>
  <c r="O49" s="1"/>
  <c r="H50"/>
  <c r="O50" s="1"/>
  <c r="H57"/>
  <c r="O57" s="1"/>
  <c r="H65"/>
  <c r="O65" s="1"/>
  <c r="H66"/>
  <c r="O66" s="1"/>
  <c r="H67"/>
  <c r="O67" s="1"/>
  <c r="H68"/>
  <c r="O68" s="1"/>
</calcChain>
</file>

<file path=xl/comments1.xml><?xml version="1.0" encoding="utf-8"?>
<comments xmlns="http://schemas.openxmlformats.org/spreadsheetml/2006/main">
  <authors>
    <author>gege</author>
    <author/>
  </authors>
  <commentList>
    <comment ref="E8" authorId="0">
      <text>
        <r>
          <rPr>
            <b/>
            <sz val="10"/>
            <color indexed="81"/>
            <rFont val="Tahoma"/>
            <family val="2"/>
          </rPr>
          <t>Les 5 premiers chiffres qui sont au début des licences des élèves</t>
        </r>
        <r>
          <rPr>
            <sz val="9"/>
            <color indexed="81"/>
            <rFont val="Tahoma"/>
            <family val="2"/>
          </rPr>
          <t xml:space="preserve">
</t>
        </r>
      </text>
    </comment>
    <comment ref="D12" authorId="0">
      <text>
        <r>
          <rPr>
            <b/>
            <sz val="9"/>
            <color indexed="81"/>
            <rFont val="Tahoma"/>
            <family val="2"/>
          </rPr>
          <t>au format JJ/MM/</t>
        </r>
        <r>
          <rPr>
            <b/>
            <sz val="14"/>
            <color indexed="81"/>
            <rFont val="Tahoma"/>
            <family val="2"/>
          </rPr>
          <t>AA</t>
        </r>
        <r>
          <rPr>
            <b/>
            <sz val="9"/>
            <color indexed="81"/>
            <rFont val="Tahoma"/>
            <family val="2"/>
          </rPr>
          <t xml:space="preserve"> pour l'année, que les deux derniers chifres</t>
        </r>
        <r>
          <rPr>
            <sz val="9"/>
            <color indexed="81"/>
            <rFont val="Tahoma"/>
            <family val="2"/>
          </rPr>
          <t xml:space="preserve">
</t>
        </r>
      </text>
    </comment>
    <comment ref="E12" authorId="0">
      <text>
        <r>
          <rPr>
            <b/>
            <sz val="9"/>
            <color indexed="81"/>
            <rFont val="Tahoma"/>
            <family val="2"/>
          </rPr>
          <t>Uniquement les 4 derniers chiffres de la licence</t>
        </r>
        <r>
          <rPr>
            <sz val="9"/>
            <color indexed="81"/>
            <rFont val="Tahoma"/>
            <family val="2"/>
          </rPr>
          <t xml:space="preserve">
</t>
        </r>
      </text>
    </comment>
    <comment ref="E25" authorId="0">
      <text>
        <r>
          <rPr>
            <b/>
            <sz val="10"/>
            <color indexed="81"/>
            <rFont val="Tahoma"/>
            <family val="2"/>
          </rPr>
          <t>Les 5 premiers chiffres qui sont au début des licences des élèves</t>
        </r>
        <r>
          <rPr>
            <sz val="9"/>
            <color indexed="81"/>
            <rFont val="Tahoma"/>
            <family val="2"/>
          </rPr>
          <t xml:space="preserve">
</t>
        </r>
      </text>
    </comment>
    <comment ref="D29" authorId="0">
      <text>
        <r>
          <rPr>
            <b/>
            <sz val="9"/>
            <color indexed="81"/>
            <rFont val="Tahoma"/>
            <family val="2"/>
          </rPr>
          <t>au format JJ/MM/</t>
        </r>
        <r>
          <rPr>
            <b/>
            <sz val="14"/>
            <color indexed="81"/>
            <rFont val="Tahoma"/>
            <family val="2"/>
          </rPr>
          <t>AA</t>
        </r>
        <r>
          <rPr>
            <b/>
            <sz val="9"/>
            <color indexed="81"/>
            <rFont val="Tahoma"/>
            <family val="2"/>
          </rPr>
          <t xml:space="preserve"> pour l'année, que les deux derniers chifres</t>
        </r>
        <r>
          <rPr>
            <sz val="9"/>
            <color indexed="81"/>
            <rFont val="Tahoma"/>
            <family val="2"/>
          </rPr>
          <t xml:space="preserve">
</t>
        </r>
      </text>
    </comment>
    <comment ref="E29" authorId="0">
      <text>
        <r>
          <rPr>
            <b/>
            <sz val="9"/>
            <color indexed="81"/>
            <rFont val="Tahoma"/>
            <family val="2"/>
          </rPr>
          <t>Uniquement les 4 derniers chiffres de la licence</t>
        </r>
        <r>
          <rPr>
            <sz val="9"/>
            <color indexed="81"/>
            <rFont val="Tahoma"/>
            <family val="2"/>
          </rPr>
          <t xml:space="preserve">
</t>
        </r>
      </text>
    </comment>
    <comment ref="E42" authorId="1">
      <text>
        <r>
          <rPr>
            <b/>
            <sz val="10"/>
            <color indexed="8"/>
            <rFont val="Tahoma"/>
            <family val="2"/>
          </rPr>
          <t xml:space="preserve">Les 5 premiers chiffres qui sont au début des licences des élèves
</t>
        </r>
      </text>
    </comment>
    <comment ref="D46" authorId="1">
      <text>
        <r>
          <rPr>
            <b/>
            <sz val="9"/>
            <color indexed="8"/>
            <rFont val="Tahoma"/>
            <family val="2"/>
          </rPr>
          <t>au format JJ/MM/</t>
        </r>
        <r>
          <rPr>
            <b/>
            <sz val="14"/>
            <color indexed="8"/>
            <rFont val="Tahoma"/>
            <family val="2"/>
          </rPr>
          <t>AA</t>
        </r>
        <r>
          <rPr>
            <b/>
            <sz val="9"/>
            <color indexed="8"/>
            <rFont val="Tahoma"/>
            <family val="2"/>
          </rPr>
          <t xml:space="preserve"> pour l'année, que les deux derniers chifres
</t>
        </r>
      </text>
    </comment>
    <comment ref="E46" authorId="1">
      <text>
        <r>
          <rPr>
            <b/>
            <sz val="9"/>
            <color indexed="8"/>
            <rFont val="Tahoma"/>
            <family val="2"/>
          </rPr>
          <t xml:space="preserve">Uniquement les 4 derniers chiffres de la licence
</t>
        </r>
      </text>
    </comment>
    <comment ref="E60" authorId="1">
      <text>
        <r>
          <rPr>
            <b/>
            <sz val="10"/>
            <color indexed="8"/>
            <rFont val="Tahoma"/>
            <family val="2"/>
          </rPr>
          <t xml:space="preserve">Les 5 premiers chiffres qui sont au début des licences des élèves
</t>
        </r>
      </text>
    </comment>
    <comment ref="D64" authorId="1">
      <text>
        <r>
          <rPr>
            <b/>
            <sz val="9"/>
            <color indexed="8"/>
            <rFont val="Tahoma"/>
            <family val="2"/>
          </rPr>
          <t>au format JJ/MM/</t>
        </r>
        <r>
          <rPr>
            <b/>
            <sz val="14"/>
            <color indexed="8"/>
            <rFont val="Tahoma"/>
            <family val="2"/>
          </rPr>
          <t>AA</t>
        </r>
        <r>
          <rPr>
            <b/>
            <sz val="9"/>
            <color indexed="8"/>
            <rFont val="Tahoma"/>
            <family val="2"/>
          </rPr>
          <t xml:space="preserve"> pour l'année, que les deux derniers chifres
</t>
        </r>
      </text>
    </comment>
    <comment ref="E64" authorId="1">
      <text>
        <r>
          <rPr>
            <b/>
            <sz val="9"/>
            <color indexed="8"/>
            <rFont val="Tahoma"/>
            <family val="2"/>
          </rPr>
          <t xml:space="preserve">Uniquement les 4 derniers chiffres de la licence
</t>
        </r>
      </text>
    </comment>
  </commentList>
</comments>
</file>

<file path=xl/sharedStrings.xml><?xml version="1.0" encoding="utf-8"?>
<sst xmlns="http://schemas.openxmlformats.org/spreadsheetml/2006/main" count="443" uniqueCount="135">
  <si>
    <t>N° Licence</t>
  </si>
  <si>
    <t>Nom</t>
  </si>
  <si>
    <t>Prénom</t>
  </si>
  <si>
    <t>Date naiss.</t>
  </si>
  <si>
    <t>Cat</t>
  </si>
  <si>
    <t>Type etab</t>
  </si>
  <si>
    <t>Nom étab.</t>
  </si>
  <si>
    <t>Dép.</t>
  </si>
  <si>
    <t>Ville etab.</t>
  </si>
  <si>
    <t>JO</t>
  </si>
  <si>
    <t>Catégorie</t>
  </si>
  <si>
    <t>numéro d'équipe</t>
  </si>
  <si>
    <t>ETTAHIRI</t>
  </si>
  <si>
    <t>BILAL</t>
  </si>
  <si>
    <t>BG</t>
  </si>
  <si>
    <t>Collège</t>
  </si>
  <si>
    <t>J. GIRAUDOUX</t>
  </si>
  <si>
    <t>ROUEN</t>
  </si>
  <si>
    <t>JO et Joueur</t>
  </si>
  <si>
    <t>Etablissement</t>
  </si>
  <si>
    <t>TSIANANGA</t>
  </si>
  <si>
    <t>KALOMBO</t>
  </si>
  <si>
    <t>MG</t>
  </si>
  <si>
    <t>SOKOYA</t>
  </si>
  <si>
    <t>ABAYOMI</t>
  </si>
  <si>
    <t>CG</t>
  </si>
  <si>
    <t>Joueur</t>
  </si>
  <si>
    <t>ENZELE OYON</t>
  </si>
  <si>
    <t>PAUL</t>
  </si>
  <si>
    <t>EYOUM</t>
  </si>
  <si>
    <t>JAMES ARTHUR</t>
  </si>
  <si>
    <t>BOLUWATIFE</t>
  </si>
  <si>
    <t>MF</t>
  </si>
  <si>
    <t>N'DIAYE</t>
  </si>
  <si>
    <t>HARKETTA</t>
  </si>
  <si>
    <t>BF</t>
  </si>
  <si>
    <t>LECLERC</t>
  </si>
  <si>
    <t>STEVEN</t>
  </si>
  <si>
    <t>SEBIA</t>
  </si>
  <si>
    <t>ADAM</t>
  </si>
  <si>
    <t>JAMAI</t>
  </si>
  <si>
    <t>SIRINE</t>
  </si>
  <si>
    <t>CONDRUZ</t>
  </si>
  <si>
    <t>SOLYNE</t>
  </si>
  <si>
    <t>SAFU</t>
  </si>
  <si>
    <t>BENY</t>
  </si>
  <si>
    <t>Elite</t>
  </si>
  <si>
    <t>LUANGA</t>
  </si>
  <si>
    <t>RABI</t>
  </si>
  <si>
    <t>DRUAUX</t>
  </si>
  <si>
    <t>DAMIEN</t>
  </si>
  <si>
    <t>CHAMSI</t>
  </si>
  <si>
    <t>YUNESS</t>
  </si>
  <si>
    <t>AUZOUX</t>
  </si>
  <si>
    <t>THOMAS</t>
  </si>
  <si>
    <t>ISNEAUVILLE</t>
  </si>
  <si>
    <t>BOUSSAUD</t>
  </si>
  <si>
    <t>SACHA</t>
  </si>
  <si>
    <t>ALEXIS</t>
  </si>
  <si>
    <t>BURE</t>
  </si>
  <si>
    <t>LEA</t>
  </si>
  <si>
    <t>BONDIN DALLERA</t>
  </si>
  <si>
    <t>JULIE</t>
  </si>
  <si>
    <t>ALIX</t>
  </si>
  <si>
    <t>EMMA</t>
  </si>
  <si>
    <t>BOUREZANE</t>
  </si>
  <si>
    <t>MEHDI</t>
  </si>
  <si>
    <t>P. PICASSO</t>
  </si>
  <si>
    <t>SAINT-ETIENNE DU ROUVRAY</t>
  </si>
  <si>
    <t>BOUDIAKA</t>
  </si>
  <si>
    <t>ANDREA</t>
  </si>
  <si>
    <t>BEURION</t>
  </si>
  <si>
    <t>OCEANE</t>
  </si>
  <si>
    <t>BEN ADDI</t>
  </si>
  <si>
    <t>MOHAMED</t>
  </si>
  <si>
    <t>S</t>
  </si>
  <si>
    <t>07</t>
  </si>
  <si>
    <t>05</t>
  </si>
  <si>
    <t>J</t>
  </si>
  <si>
    <t>Inscription BASKET BALL  BG  COLLEGES</t>
  </si>
  <si>
    <t>Poussins</t>
  </si>
  <si>
    <t>nés en 2000 et 2001</t>
  </si>
  <si>
    <t>C</t>
  </si>
  <si>
    <t>06</t>
  </si>
  <si>
    <t>Type</t>
  </si>
  <si>
    <t>Sexe</t>
  </si>
  <si>
    <t>Benjamins</t>
  </si>
  <si>
    <t>nés en 1998 et 1999</t>
  </si>
  <si>
    <t>Nom de l'Etablissement</t>
  </si>
  <si>
    <t>Ville</t>
  </si>
  <si>
    <t>Code postal</t>
  </si>
  <si>
    <t>N° etablissement</t>
  </si>
  <si>
    <t>G</t>
  </si>
  <si>
    <t xml:space="preserve">Minimes </t>
  </si>
  <si>
    <t>nés en 1996 et 1997</t>
  </si>
  <si>
    <t>M</t>
  </si>
  <si>
    <t>04</t>
  </si>
  <si>
    <t>03</t>
  </si>
  <si>
    <t>Lycée</t>
  </si>
  <si>
    <t>F</t>
  </si>
  <si>
    <t xml:space="preserve">Cadets </t>
  </si>
  <si>
    <t>nés en 1994 et 1995</t>
  </si>
  <si>
    <t>ELEVES</t>
  </si>
  <si>
    <t>Ne pas remplir, automatique</t>
  </si>
  <si>
    <t xml:space="preserve">Nom Responsable </t>
  </si>
  <si>
    <t>Ludovic DERRIEN</t>
    <phoneticPr fontId="19" type="noConversion"/>
  </si>
  <si>
    <t>LP</t>
  </si>
  <si>
    <t xml:space="preserve">Juniors </t>
  </si>
  <si>
    <t>nés en 1992 et 1993</t>
  </si>
  <si>
    <t>B</t>
  </si>
  <si>
    <t>02</t>
  </si>
  <si>
    <t>01</t>
  </si>
  <si>
    <t>PROF</t>
  </si>
  <si>
    <t>N° de portable</t>
  </si>
  <si>
    <t>Autre</t>
  </si>
  <si>
    <t xml:space="preserve">Seniors </t>
  </si>
  <si>
    <t>nés en 1991 et avant</t>
  </si>
  <si>
    <t>Nom de l'élève</t>
  </si>
  <si>
    <t>Date de Naissance</t>
  </si>
  <si>
    <t xml:space="preserve">N° licence </t>
  </si>
  <si>
    <t>P</t>
  </si>
  <si>
    <t>EQUIPE 1</t>
  </si>
  <si>
    <t>JO1</t>
  </si>
  <si>
    <t>Edouard Branly</t>
  </si>
  <si>
    <t>Grand quevilly</t>
  </si>
  <si>
    <t>0762093M</t>
  </si>
  <si>
    <t>Michel Montel</t>
  </si>
  <si>
    <t>Raymond QUENEAU</t>
  </si>
  <si>
    <t>Montivilliers</t>
  </si>
  <si>
    <t>Thierry SIMONATO</t>
  </si>
  <si>
    <t>SAINTE GENEVIEVE</t>
  </si>
  <si>
    <t>BOLBEC</t>
  </si>
  <si>
    <t>HEBERT Daniel</t>
  </si>
  <si>
    <t>06 07 23 73 31</t>
  </si>
  <si>
    <t>EQUIPE 3 BG</t>
  </si>
</sst>
</file>

<file path=xl/styles.xml><?xml version="1.0" encoding="utf-8"?>
<styleSheet xmlns="http://schemas.openxmlformats.org/spreadsheetml/2006/main">
  <numFmts count="1">
    <numFmt numFmtId="164" formatCode="dd/mm/yy;@"/>
  </numFmts>
  <fonts count="30">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4"/>
      <color indexed="8"/>
      <name val="Calibri"/>
      <family val="2"/>
    </font>
    <font>
      <sz val="10"/>
      <color indexed="8"/>
      <name val="Arial"/>
      <family val="2"/>
    </font>
    <font>
      <sz val="9"/>
      <color indexed="8"/>
      <name val="Calibri"/>
      <family val="2"/>
    </font>
    <font>
      <b/>
      <sz val="11"/>
      <color indexed="62"/>
      <name val="Calibri"/>
      <family val="2"/>
    </font>
    <font>
      <b/>
      <sz val="11"/>
      <color indexed="8"/>
      <name val="Calibri"/>
      <family val="2"/>
    </font>
    <font>
      <b/>
      <sz val="10"/>
      <color indexed="81"/>
      <name val="Tahoma"/>
      <family val="2"/>
    </font>
    <font>
      <sz val="9"/>
      <color indexed="81"/>
      <name val="Tahoma"/>
      <family val="2"/>
    </font>
    <font>
      <b/>
      <sz val="9"/>
      <color indexed="81"/>
      <name val="Tahoma"/>
      <family val="2"/>
    </font>
    <font>
      <b/>
      <sz val="14"/>
      <color indexed="81"/>
      <name val="Tahoma"/>
      <family val="2"/>
    </font>
    <font>
      <b/>
      <sz val="10"/>
      <color indexed="8"/>
      <name val="Tahoma"/>
      <family val="2"/>
    </font>
    <font>
      <b/>
      <sz val="9"/>
      <color indexed="8"/>
      <name val="Tahoma"/>
      <family val="2"/>
    </font>
    <font>
      <b/>
      <sz val="14"/>
      <color indexed="8"/>
      <name val="Tahoma"/>
      <family val="2"/>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bgColor indexed="24"/>
      </patternFill>
    </fill>
    <fill>
      <patternFill patternType="solid">
        <fgColor theme="0"/>
        <bgColor indexed="21"/>
      </patternFill>
    </fill>
    <fill>
      <patternFill patternType="solid">
        <fgColor theme="0"/>
        <bgColor indexed="13"/>
      </patternFill>
    </fill>
    <fill>
      <patternFill patternType="solid">
        <fgColor theme="0"/>
        <bgColor indexed="41"/>
      </patternFill>
    </fill>
    <fill>
      <patternFill patternType="solid">
        <fgColor theme="0"/>
        <bgColor indexed="34"/>
      </patternFill>
    </fill>
    <fill>
      <patternFill patternType="solid">
        <fgColor rgb="FFFFFF00"/>
        <bgColor indexed="64"/>
      </patternFill>
    </fill>
  </fills>
  <borders count="6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ck">
        <color indexed="10"/>
      </left>
      <right style="thin">
        <color indexed="64"/>
      </right>
      <top style="thick">
        <color indexed="10"/>
      </top>
      <bottom style="thin">
        <color indexed="64"/>
      </bottom>
      <diagonal/>
    </border>
    <border>
      <left style="thin">
        <color indexed="64"/>
      </left>
      <right style="thin">
        <color indexed="64"/>
      </right>
      <top style="thick">
        <color indexed="10"/>
      </top>
      <bottom/>
      <diagonal/>
    </border>
    <border>
      <left style="thin">
        <color indexed="64"/>
      </left>
      <right style="thin">
        <color indexed="64"/>
      </right>
      <top style="thick">
        <color indexed="10"/>
      </top>
      <bottom style="thin">
        <color indexed="64"/>
      </bottom>
      <diagonal/>
    </border>
    <border>
      <left style="thin">
        <color indexed="64"/>
      </left>
      <right style="medium">
        <color indexed="64"/>
      </right>
      <top style="thick">
        <color indexed="10"/>
      </top>
      <bottom style="thin">
        <color indexed="64"/>
      </bottom>
      <diagonal/>
    </border>
    <border>
      <left/>
      <right/>
      <top style="thick">
        <color indexed="10"/>
      </top>
      <bottom/>
      <diagonal/>
    </border>
    <border>
      <left/>
      <right style="thick">
        <color indexed="10"/>
      </right>
      <top style="thick">
        <color indexed="10"/>
      </top>
      <bottom/>
      <diagonal/>
    </border>
    <border>
      <left style="thin">
        <color indexed="64"/>
      </left>
      <right style="medium">
        <color indexed="64"/>
      </right>
      <top style="thin">
        <color indexed="64"/>
      </top>
      <bottom style="thin">
        <color indexed="64"/>
      </bottom>
      <diagonal/>
    </border>
    <border>
      <left/>
      <right style="thick">
        <color indexed="10"/>
      </right>
      <top/>
      <bottom/>
      <diagonal/>
    </border>
    <border>
      <left style="thick">
        <color indexed="10"/>
      </left>
      <right style="thin">
        <color indexed="64"/>
      </right>
      <top style="medium">
        <color indexed="64"/>
      </top>
      <bottom style="thin">
        <color indexed="64"/>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medium">
        <color indexed="8"/>
      </left>
      <right style="thin">
        <color indexed="8"/>
      </right>
      <top style="thin">
        <color indexed="8"/>
      </top>
      <bottom/>
      <diagonal/>
    </border>
    <border>
      <left style="medium">
        <color indexed="8"/>
      </left>
      <right/>
      <top style="medium">
        <color indexed="8"/>
      </top>
      <bottom/>
      <diagonal/>
    </border>
    <border>
      <left style="medium">
        <color indexed="8"/>
      </left>
      <right style="medium">
        <color indexed="8"/>
      </right>
      <top style="medium">
        <color indexed="8"/>
      </top>
      <bottom style="medium">
        <color indexed="8"/>
      </bottom>
      <diagonal/>
    </border>
    <border>
      <left/>
      <right style="thin">
        <color indexed="8"/>
      </right>
      <top/>
      <bottom/>
      <diagonal/>
    </border>
    <border>
      <left style="thin">
        <color indexed="8"/>
      </left>
      <right style="thin">
        <color indexed="8"/>
      </right>
      <top style="medium">
        <color indexed="8"/>
      </top>
      <bottom/>
      <diagonal/>
    </border>
    <border>
      <left style="thin">
        <color indexed="8"/>
      </left>
      <right style="medium">
        <color indexed="8"/>
      </right>
      <top style="medium">
        <color indexed="8"/>
      </top>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ck">
        <color indexed="10"/>
      </left>
      <right style="thin">
        <color indexed="8"/>
      </right>
      <top style="thick">
        <color indexed="10"/>
      </top>
      <bottom style="thin">
        <color indexed="8"/>
      </bottom>
      <diagonal/>
    </border>
    <border>
      <left style="thin">
        <color indexed="8"/>
      </left>
      <right style="thin">
        <color indexed="8"/>
      </right>
      <top style="thick">
        <color indexed="10"/>
      </top>
      <bottom/>
      <diagonal/>
    </border>
    <border>
      <left style="thin">
        <color indexed="8"/>
      </left>
      <right style="thin">
        <color indexed="8"/>
      </right>
      <top style="thick">
        <color indexed="10"/>
      </top>
      <bottom style="thin">
        <color indexed="8"/>
      </bottom>
      <diagonal/>
    </border>
    <border>
      <left style="thin">
        <color indexed="8"/>
      </left>
      <right style="medium">
        <color indexed="8"/>
      </right>
      <top style="thick">
        <color indexed="10"/>
      </top>
      <bottom style="thin">
        <color indexed="8"/>
      </bottom>
      <diagonal/>
    </border>
    <border>
      <left style="thick">
        <color indexed="10"/>
      </left>
      <right style="thin">
        <color indexed="8"/>
      </right>
      <top style="medium">
        <color indexed="8"/>
      </top>
      <bottom style="thin">
        <color indexed="8"/>
      </bottom>
      <diagonal/>
    </border>
    <border>
      <left style="thin">
        <color indexed="8"/>
      </left>
      <right style="medium">
        <color indexed="8"/>
      </right>
      <top style="thin">
        <color indexed="8"/>
      </top>
      <bottom style="thin">
        <color indexed="8"/>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98">
    <xf numFmtId="0" fontId="0" fillId="0" borderId="0" xfId="0"/>
    <xf numFmtId="14" fontId="0" fillId="0" borderId="0" xfId="0" applyNumberFormat="1"/>
    <xf numFmtId="0" fontId="0" fillId="33" borderId="0" xfId="0" applyFill="1"/>
    <xf numFmtId="0" fontId="0" fillId="33" borderId="10" xfId="0" applyFill="1" applyBorder="1" applyAlignment="1">
      <alignment horizontal="center"/>
    </xf>
    <xf numFmtId="0" fontId="0" fillId="33" borderId="11" xfId="0" applyFill="1" applyBorder="1" applyAlignment="1">
      <alignment horizontal="center"/>
    </xf>
    <xf numFmtId="0" fontId="0" fillId="33" borderId="12" xfId="0" quotePrefix="1" applyFill="1" applyBorder="1"/>
    <xf numFmtId="0" fontId="0" fillId="33" borderId="13" xfId="0" applyFill="1" applyBorder="1" applyAlignment="1">
      <alignment horizontal="center"/>
    </xf>
    <xf numFmtId="0" fontId="0" fillId="33" borderId="14" xfId="0" applyFill="1" applyBorder="1" applyAlignment="1">
      <alignment horizontal="center"/>
    </xf>
    <xf numFmtId="0" fontId="18" fillId="33" borderId="15" xfId="0" applyFont="1" applyFill="1" applyBorder="1" applyAlignment="1">
      <alignment horizontal="center"/>
    </xf>
    <xf numFmtId="0" fontId="0" fillId="33" borderId="16" xfId="0" applyFill="1" applyBorder="1" applyAlignment="1">
      <alignment horizontal="center"/>
    </xf>
    <xf numFmtId="0" fontId="0" fillId="33" borderId="17" xfId="0" applyFill="1" applyBorder="1" applyAlignment="1">
      <alignment horizontal="center"/>
    </xf>
    <xf numFmtId="0" fontId="19" fillId="33" borderId="0" xfId="0" applyFont="1" applyFill="1" applyAlignment="1">
      <alignment horizontal="left" vertical="top" wrapText="1" indent="1"/>
    </xf>
    <xf numFmtId="0" fontId="19" fillId="33" borderId="0" xfId="0" applyFont="1" applyFill="1" applyAlignment="1">
      <alignment horizontal="justify" vertical="top" wrapText="1"/>
    </xf>
    <xf numFmtId="0" fontId="0" fillId="33" borderId="0" xfId="0" applyFill="1" applyAlignment="1">
      <alignment horizontal="center" vertical="center"/>
    </xf>
    <xf numFmtId="0" fontId="0" fillId="33" borderId="10" xfId="0" applyFill="1" applyBorder="1" applyAlignment="1">
      <alignment horizontal="center" vertical="center"/>
    </xf>
    <xf numFmtId="0" fontId="0" fillId="33" borderId="18" xfId="0" applyFill="1" applyBorder="1" applyAlignment="1">
      <alignment horizontal="center" vertical="center"/>
    </xf>
    <xf numFmtId="0" fontId="0" fillId="33" borderId="19" xfId="0" applyFill="1" applyBorder="1" applyAlignment="1">
      <alignment horizontal="center" vertical="center"/>
    </xf>
    <xf numFmtId="0" fontId="0" fillId="33" borderId="0" xfId="0" applyFill="1" applyBorder="1" applyAlignment="1">
      <alignment horizontal="center" vertical="center"/>
    </xf>
    <xf numFmtId="0" fontId="0" fillId="33" borderId="20" xfId="0" applyFill="1" applyBorder="1" applyAlignment="1" applyProtection="1">
      <alignment horizontal="center" vertical="center"/>
      <protection locked="0"/>
    </xf>
    <xf numFmtId="0" fontId="0" fillId="33" borderId="21" xfId="0" applyFill="1" applyBorder="1" applyAlignment="1" applyProtection="1">
      <alignment horizontal="center" vertical="center"/>
      <protection locked="0"/>
    </xf>
    <xf numFmtId="0" fontId="20" fillId="33" borderId="22" xfId="0" applyFont="1" applyFill="1" applyBorder="1" applyAlignment="1">
      <alignment horizontal="center" wrapText="1"/>
    </xf>
    <xf numFmtId="0" fontId="0" fillId="33" borderId="14" xfId="0" applyFill="1" applyBorder="1" applyAlignment="1">
      <alignment horizontal="center" vertical="center"/>
    </xf>
    <xf numFmtId="0" fontId="0" fillId="33" borderId="15" xfId="0" applyFill="1" applyBorder="1" applyAlignment="1"/>
    <xf numFmtId="0" fontId="0" fillId="33" borderId="17" xfId="0" applyFill="1" applyBorder="1" applyAlignment="1"/>
    <xf numFmtId="0" fontId="0" fillId="33" borderId="23" xfId="0" applyFill="1" applyBorder="1" applyAlignment="1">
      <alignment horizontal="center" wrapText="1"/>
    </xf>
    <xf numFmtId="0" fontId="0" fillId="33" borderId="24" xfId="0" applyFill="1" applyBorder="1" applyAlignment="1">
      <alignment horizontal="center" wrapText="1"/>
    </xf>
    <xf numFmtId="0" fontId="0" fillId="33" borderId="25" xfId="0" applyFill="1" applyBorder="1" applyAlignment="1">
      <alignment horizontal="center" vertical="center" shrinkToFit="1"/>
    </xf>
    <xf numFmtId="0" fontId="0" fillId="33" borderId="26" xfId="0" applyFill="1" applyBorder="1" applyAlignment="1">
      <alignment horizontal="center" vertical="center" shrinkToFit="1"/>
    </xf>
    <xf numFmtId="0" fontId="0" fillId="33" borderId="27" xfId="0" applyFill="1" applyBorder="1" applyAlignment="1">
      <alignment horizontal="center" vertical="center" shrinkToFit="1"/>
    </xf>
    <xf numFmtId="0" fontId="0" fillId="33" borderId="21" xfId="0" applyFill="1" applyBorder="1" applyAlignment="1">
      <alignment horizontal="center"/>
    </xf>
    <xf numFmtId="0" fontId="0" fillId="33" borderId="28" xfId="0" applyFill="1" applyBorder="1" applyAlignment="1">
      <alignment horizontal="center"/>
    </xf>
    <xf numFmtId="0" fontId="0" fillId="33" borderId="29" xfId="0" applyFill="1" applyBorder="1"/>
    <xf numFmtId="0" fontId="0" fillId="33" borderId="30" xfId="0" applyFill="1" applyBorder="1"/>
    <xf numFmtId="0" fontId="0" fillId="33" borderId="32" xfId="0" applyFill="1" applyBorder="1" applyProtection="1">
      <protection locked="0"/>
    </xf>
    <xf numFmtId="0" fontId="0" fillId="33" borderId="33" xfId="0" applyFill="1" applyBorder="1" applyProtection="1">
      <protection locked="0"/>
    </xf>
    <xf numFmtId="0" fontId="0" fillId="33" borderId="34" xfId="0" applyFill="1" applyBorder="1"/>
    <xf numFmtId="0" fontId="0" fillId="33" borderId="32" xfId="0" applyFill="1" applyBorder="1"/>
    <xf numFmtId="0" fontId="21" fillId="33" borderId="32" xfId="0" applyFont="1" applyFill="1" applyBorder="1" applyAlignment="1">
      <alignment horizontal="center"/>
    </xf>
    <xf numFmtId="0" fontId="22" fillId="33" borderId="35" xfId="0" applyFont="1" applyFill="1" applyBorder="1" applyAlignment="1">
      <alignment horizontal="center" vertical="center" textRotation="255" wrapText="1"/>
    </xf>
    <xf numFmtId="0" fontId="0" fillId="33" borderId="12" xfId="0" applyFill="1" applyBorder="1" applyProtection="1">
      <protection locked="0"/>
    </xf>
    <xf numFmtId="0" fontId="0" fillId="33" borderId="36" xfId="0" applyFill="1" applyBorder="1" applyProtection="1">
      <protection locked="0"/>
    </xf>
    <xf numFmtId="0" fontId="0" fillId="33" borderId="0" xfId="0" applyFill="1" applyBorder="1"/>
    <xf numFmtId="0" fontId="21" fillId="33" borderId="12" xfId="0" applyFont="1" applyFill="1" applyBorder="1" applyAlignment="1">
      <alignment horizontal="center"/>
    </xf>
    <xf numFmtId="0" fontId="22" fillId="33" borderId="37" xfId="0" applyFont="1" applyFill="1" applyBorder="1" applyAlignment="1">
      <alignment horizontal="center" vertical="center" textRotation="255" wrapText="1"/>
    </xf>
    <xf numFmtId="0" fontId="0" fillId="33" borderId="38" xfId="0" applyFill="1" applyBorder="1"/>
    <xf numFmtId="0" fontId="0" fillId="33" borderId="39" xfId="0" applyFont="1" applyFill="1" applyBorder="1" applyAlignment="1">
      <alignment horizontal="center" vertical="center"/>
    </xf>
    <xf numFmtId="0" fontId="0" fillId="33" borderId="40" xfId="0" applyFont="1" applyFill="1" applyBorder="1" applyAlignment="1">
      <alignment horizontal="center" vertical="center"/>
    </xf>
    <xf numFmtId="0" fontId="0" fillId="33" borderId="41" xfId="0" applyFont="1" applyFill="1" applyBorder="1" applyAlignment="1">
      <alignment horizontal="center" vertical="center"/>
    </xf>
    <xf numFmtId="0" fontId="0" fillId="34" borderId="0" xfId="0" applyFill="1" applyBorder="1" applyAlignment="1">
      <alignment horizontal="center" vertical="center"/>
    </xf>
    <xf numFmtId="0" fontId="0" fillId="33" borderId="0" xfId="0" applyFont="1" applyFill="1" applyAlignment="1">
      <alignment horizontal="center" vertical="center"/>
    </xf>
    <xf numFmtId="0" fontId="0" fillId="33" borderId="42" xfId="0" applyFill="1" applyBorder="1" applyAlignment="1">
      <alignment horizontal="center"/>
    </xf>
    <xf numFmtId="0" fontId="0" fillId="33" borderId="43" xfId="0" applyFont="1" applyFill="1" applyBorder="1" applyAlignment="1">
      <alignment horizontal="center"/>
    </xf>
    <xf numFmtId="0" fontId="0" fillId="35" borderId="44" xfId="0" applyFont="1" applyFill="1" applyBorder="1"/>
    <xf numFmtId="0" fontId="0" fillId="34" borderId="0" xfId="0" applyFill="1"/>
    <xf numFmtId="0" fontId="0" fillId="33" borderId="45" xfId="0" applyFont="1" applyFill="1" applyBorder="1" applyAlignment="1" applyProtection="1">
      <alignment horizontal="center" vertical="center"/>
      <protection locked="0"/>
    </xf>
    <xf numFmtId="0" fontId="0" fillId="33" borderId="46" xfId="0" applyFont="1" applyFill="1" applyBorder="1" applyAlignment="1" applyProtection="1">
      <alignment horizontal="center" vertical="center"/>
      <protection locked="0"/>
    </xf>
    <xf numFmtId="0" fontId="0" fillId="33" borderId="0" xfId="0" applyFont="1" applyFill="1" applyBorder="1" applyAlignment="1">
      <alignment horizontal="center" vertical="center"/>
    </xf>
    <xf numFmtId="0" fontId="20" fillId="36" borderId="47" xfId="0" applyFont="1" applyFill="1" applyBorder="1" applyAlignment="1">
      <alignment horizontal="center" wrapText="1"/>
    </xf>
    <xf numFmtId="0" fontId="0" fillId="34" borderId="43" xfId="0" applyFont="1" applyFill="1" applyBorder="1" applyAlignment="1">
      <alignment horizontal="center" vertical="center"/>
    </xf>
    <xf numFmtId="0" fontId="0" fillId="34" borderId="48" xfId="0" applyFont="1" applyFill="1" applyBorder="1" applyAlignment="1"/>
    <xf numFmtId="0" fontId="0" fillId="33" borderId="49" xfId="0" applyFont="1" applyFill="1" applyBorder="1" applyAlignment="1">
      <alignment horizontal="center" vertical="center" shrinkToFit="1"/>
    </xf>
    <xf numFmtId="0" fontId="0" fillId="33" borderId="50" xfId="0" applyFont="1" applyFill="1" applyBorder="1" applyAlignment="1">
      <alignment horizontal="center" vertical="center" shrinkToFit="1"/>
    </xf>
    <xf numFmtId="0" fontId="0" fillId="33" borderId="51" xfId="0" applyFont="1" applyFill="1" applyBorder="1" applyAlignment="1">
      <alignment horizontal="center" vertical="center" shrinkToFit="1"/>
    </xf>
    <xf numFmtId="0" fontId="0" fillId="33" borderId="46" xfId="0" applyFill="1" applyBorder="1" applyAlignment="1">
      <alignment horizontal="center"/>
    </xf>
    <xf numFmtId="0" fontId="0" fillId="33" borderId="52" xfId="0" applyFont="1" applyFill="1" applyBorder="1" applyAlignment="1">
      <alignment horizontal="center"/>
    </xf>
    <xf numFmtId="0" fontId="0" fillId="35" borderId="53" xfId="0" applyFill="1" applyBorder="1"/>
    <xf numFmtId="0" fontId="0" fillId="36" borderId="54" xfId="0" applyFill="1" applyBorder="1"/>
    <xf numFmtId="0" fontId="0" fillId="37" borderId="55" xfId="0" applyFont="1" applyFill="1" applyBorder="1" applyProtection="1">
      <protection locked="0"/>
    </xf>
    <xf numFmtId="164" fontId="0" fillId="37" borderId="55" xfId="0" applyNumberFormat="1" applyFill="1" applyBorder="1" applyProtection="1">
      <protection locked="0"/>
    </xf>
    <xf numFmtId="0" fontId="0" fillId="37" borderId="56" xfId="0" applyFill="1" applyBorder="1" applyProtection="1">
      <protection locked="0"/>
    </xf>
    <xf numFmtId="0" fontId="0" fillId="37" borderId="57" xfId="0" applyFont="1" applyFill="1" applyBorder="1" applyProtection="1">
      <protection locked="0"/>
    </xf>
    <xf numFmtId="0" fontId="0" fillId="35" borderId="56" xfId="0" applyFont="1" applyFill="1" applyBorder="1"/>
    <xf numFmtId="0" fontId="0" fillId="38" borderId="34" xfId="0" applyFill="1" applyBorder="1"/>
    <xf numFmtId="0" fontId="21" fillId="34" borderId="56" xfId="0" applyFont="1" applyFill="1" applyBorder="1" applyAlignment="1">
      <alignment horizontal="center"/>
    </xf>
    <xf numFmtId="0" fontId="22" fillId="34" borderId="35" xfId="0" applyFont="1" applyFill="1" applyBorder="1" applyAlignment="1">
      <alignment horizontal="center" vertical="center" textRotation="255" wrapText="1"/>
    </xf>
    <xf numFmtId="0" fontId="0" fillId="36" borderId="58" xfId="0" applyFill="1" applyBorder="1"/>
    <xf numFmtId="0" fontId="0" fillId="37" borderId="44" xfId="0" applyFont="1" applyFill="1" applyBorder="1" applyProtection="1">
      <protection locked="0"/>
    </xf>
    <xf numFmtId="164" fontId="0" fillId="37" borderId="44" xfId="0" applyNumberFormat="1" applyFill="1" applyBorder="1" applyProtection="1">
      <protection locked="0"/>
    </xf>
    <xf numFmtId="0" fontId="0" fillId="37" borderId="59" xfId="0" applyFont="1" applyFill="1" applyBorder="1" applyProtection="1">
      <protection locked="0"/>
    </xf>
    <xf numFmtId="0" fontId="0" fillId="38" borderId="0" xfId="0" applyFill="1" applyBorder="1"/>
    <xf numFmtId="0" fontId="21" fillId="34" borderId="44" xfId="0" applyFont="1" applyFill="1" applyBorder="1" applyAlignment="1">
      <alignment horizontal="center"/>
    </xf>
    <xf numFmtId="0" fontId="0" fillId="37" borderId="59" xfId="0" applyFill="1" applyBorder="1" applyProtection="1">
      <protection locked="0"/>
    </xf>
    <xf numFmtId="0" fontId="0" fillId="36" borderId="0" xfId="0" applyFill="1" applyBorder="1"/>
    <xf numFmtId="0" fontId="0" fillId="37" borderId="0" xfId="0" applyFont="1" applyFill="1" applyBorder="1" applyProtection="1">
      <protection locked="0"/>
    </xf>
    <xf numFmtId="164" fontId="0" fillId="37" borderId="0" xfId="0" applyNumberFormat="1" applyFill="1" applyBorder="1" applyProtection="1">
      <protection locked="0"/>
    </xf>
    <xf numFmtId="0" fontId="0" fillId="37" borderId="0" xfId="0" applyFill="1" applyBorder="1" applyProtection="1">
      <protection locked="0"/>
    </xf>
    <xf numFmtId="0" fontId="21" fillId="34" borderId="0" xfId="0" applyFont="1" applyFill="1" applyBorder="1" applyAlignment="1">
      <alignment horizontal="center"/>
    </xf>
    <xf numFmtId="0" fontId="22" fillId="34" borderId="0" xfId="0" applyFont="1" applyFill="1" applyBorder="1" applyAlignment="1">
      <alignment horizontal="center" vertical="center" textRotation="255" wrapText="1"/>
    </xf>
    <xf numFmtId="0" fontId="0" fillId="33" borderId="55" xfId="0" applyFont="1" applyFill="1" applyBorder="1" applyProtection="1">
      <protection locked="0"/>
    </xf>
    <xf numFmtId="164" fontId="0" fillId="33" borderId="55" xfId="0" applyNumberFormat="1" applyFill="1" applyBorder="1" applyAlignment="1" applyProtection="1">
      <alignment horizontal="center"/>
      <protection locked="0"/>
    </xf>
    <xf numFmtId="0" fontId="0" fillId="33" borderId="56" xfId="0" applyFont="1" applyFill="1" applyBorder="1" applyAlignment="1" applyProtection="1">
      <alignment horizontal="right"/>
      <protection locked="0"/>
    </xf>
    <xf numFmtId="0" fontId="0" fillId="33" borderId="59" xfId="0" applyFont="1" applyFill="1" applyBorder="1" applyProtection="1">
      <protection locked="0"/>
    </xf>
    <xf numFmtId="0" fontId="0" fillId="33" borderId="44" xfId="0" applyFont="1" applyFill="1" applyBorder="1" applyProtection="1">
      <protection locked="0"/>
    </xf>
    <xf numFmtId="164" fontId="0" fillId="33" borderId="44" xfId="0" applyNumberFormat="1" applyFill="1" applyBorder="1" applyAlignment="1" applyProtection="1">
      <alignment horizontal="center"/>
      <protection locked="0"/>
    </xf>
    <xf numFmtId="0" fontId="0" fillId="33" borderId="44" xfId="0" applyFont="1" applyFill="1" applyBorder="1" applyAlignment="1" applyProtection="1">
      <alignment horizontal="right"/>
      <protection locked="0"/>
    </xf>
    <xf numFmtId="164" fontId="0" fillId="33" borderId="44" xfId="0" applyNumberFormat="1" applyFill="1" applyBorder="1" applyProtection="1">
      <protection locked="0"/>
    </xf>
    <xf numFmtId="0" fontId="0" fillId="39" borderId="31" xfId="0" applyFill="1" applyBorder="1" applyProtection="1">
      <protection locked="0"/>
    </xf>
    <xf numFmtId="164" fontId="0" fillId="39" borderId="31" xfId="0" applyNumberFormat="1" applyFill="1" applyBorder="1" applyProtection="1">
      <protection locked="0"/>
    </xf>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3">
    <dxf>
      <fill>
        <patternFill>
          <bgColor rgb="FF92D050"/>
        </patternFill>
      </fill>
    </dxf>
    <dxf>
      <fill>
        <patternFill>
          <bgColor rgb="FFFF0000"/>
        </patternFill>
      </fill>
    </dxf>
    <dxf>
      <fill>
        <patternFill>
          <bgColor theme="6" tint="0.39994506668294322"/>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27"/>
  <sheetViews>
    <sheetView workbookViewId="0">
      <selection activeCell="A3" sqref="A3:A27"/>
    </sheetView>
  </sheetViews>
  <sheetFormatPr baseColWidth="10" defaultRowHeight="15"/>
  <sheetData>
    <row r="1" spans="1:13">
      <c r="B1" t="s">
        <v>0</v>
      </c>
      <c r="C1" t="s">
        <v>1</v>
      </c>
      <c r="D1" t="s">
        <v>2</v>
      </c>
      <c r="E1" t="s">
        <v>3</v>
      </c>
      <c r="F1" t="s">
        <v>4</v>
      </c>
      <c r="G1" t="s">
        <v>5</v>
      </c>
      <c r="H1" t="s">
        <v>6</v>
      </c>
      <c r="I1" t="s">
        <v>7</v>
      </c>
      <c r="J1" t="s">
        <v>8</v>
      </c>
      <c r="K1" t="s">
        <v>9</v>
      </c>
      <c r="L1" t="s">
        <v>10</v>
      </c>
      <c r="M1" t="s">
        <v>11</v>
      </c>
    </row>
    <row r="2" spans="1:13">
      <c r="A2">
        <v>1</v>
      </c>
      <c r="B2">
        <v>232817499</v>
      </c>
      <c r="C2" t="s">
        <v>44</v>
      </c>
      <c r="D2" t="s">
        <v>45</v>
      </c>
      <c r="E2" s="1">
        <v>35070</v>
      </c>
      <c r="F2" t="s">
        <v>25</v>
      </c>
      <c r="G2" t="s">
        <v>15</v>
      </c>
      <c r="H2" t="s">
        <v>16</v>
      </c>
      <c r="I2">
        <v>76000</v>
      </c>
      <c r="J2" t="s">
        <v>17</v>
      </c>
      <c r="K2" t="s">
        <v>18</v>
      </c>
      <c r="L2" t="s">
        <v>46</v>
      </c>
      <c r="M2">
        <v>1</v>
      </c>
    </row>
    <row r="3" spans="1:13">
      <c r="A3">
        <f>IF(H3=H2,A2,A2+1)</f>
        <v>1</v>
      </c>
      <c r="B3">
        <v>232811539</v>
      </c>
      <c r="C3" t="s">
        <v>47</v>
      </c>
      <c r="D3" t="s">
        <v>48</v>
      </c>
      <c r="E3" s="1">
        <v>36068</v>
      </c>
      <c r="F3" t="s">
        <v>22</v>
      </c>
      <c r="G3" t="s">
        <v>15</v>
      </c>
      <c r="H3" t="s">
        <v>16</v>
      </c>
      <c r="I3">
        <v>76000</v>
      </c>
      <c r="J3" t="s">
        <v>17</v>
      </c>
      <c r="K3" t="s">
        <v>26</v>
      </c>
      <c r="L3" t="s">
        <v>46</v>
      </c>
      <c r="M3">
        <v>1</v>
      </c>
    </row>
    <row r="4" spans="1:13">
      <c r="A4">
        <f t="shared" ref="A4:A27" si="0">IF(H4=H3,A3,A3+1)</f>
        <v>1</v>
      </c>
      <c r="B4">
        <v>232814478</v>
      </c>
      <c r="C4" t="s">
        <v>49</v>
      </c>
      <c r="D4" t="s">
        <v>50</v>
      </c>
      <c r="E4" s="1">
        <v>36262</v>
      </c>
      <c r="F4" t="s">
        <v>14</v>
      </c>
      <c r="G4" t="s">
        <v>15</v>
      </c>
      <c r="H4" t="s">
        <v>16</v>
      </c>
      <c r="I4">
        <v>76000</v>
      </c>
      <c r="J4" t="s">
        <v>17</v>
      </c>
      <c r="K4" t="s">
        <v>26</v>
      </c>
      <c r="L4" t="s">
        <v>46</v>
      </c>
      <c r="M4">
        <v>1</v>
      </c>
    </row>
    <row r="5" spans="1:13">
      <c r="A5">
        <f t="shared" si="0"/>
        <v>1</v>
      </c>
      <c r="B5">
        <v>232818502</v>
      </c>
      <c r="C5" t="s">
        <v>51</v>
      </c>
      <c r="D5" t="s">
        <v>52</v>
      </c>
      <c r="E5" s="1">
        <v>36071</v>
      </c>
      <c r="F5" t="s">
        <v>22</v>
      </c>
      <c r="G5" t="s">
        <v>15</v>
      </c>
      <c r="H5" t="s">
        <v>16</v>
      </c>
      <c r="I5">
        <v>76000</v>
      </c>
      <c r="J5" t="s">
        <v>17</v>
      </c>
      <c r="K5" t="s">
        <v>26</v>
      </c>
      <c r="L5" t="s">
        <v>46</v>
      </c>
      <c r="M5">
        <v>1</v>
      </c>
    </row>
    <row r="6" spans="1:13">
      <c r="A6">
        <f t="shared" si="0"/>
        <v>2</v>
      </c>
      <c r="B6">
        <v>233656518</v>
      </c>
      <c r="C6" t="s">
        <v>53</v>
      </c>
      <c r="D6" t="s">
        <v>54</v>
      </c>
      <c r="E6" s="1">
        <v>36186</v>
      </c>
      <c r="F6" t="s">
        <v>14</v>
      </c>
      <c r="G6" t="s">
        <v>15</v>
      </c>
      <c r="H6" t="s">
        <v>55</v>
      </c>
      <c r="I6">
        <v>76230</v>
      </c>
      <c r="J6" t="s">
        <v>55</v>
      </c>
      <c r="K6" t="s">
        <v>26</v>
      </c>
      <c r="L6" t="s">
        <v>19</v>
      </c>
      <c r="M6">
        <v>1</v>
      </c>
    </row>
    <row r="7" spans="1:13">
      <c r="A7">
        <f t="shared" si="0"/>
        <v>2</v>
      </c>
      <c r="B7">
        <v>233656161</v>
      </c>
      <c r="C7" t="s">
        <v>56</v>
      </c>
      <c r="D7" t="s">
        <v>57</v>
      </c>
      <c r="E7" s="1">
        <v>35524</v>
      </c>
      <c r="F7" t="s">
        <v>22</v>
      </c>
      <c r="G7" t="s">
        <v>15</v>
      </c>
      <c r="H7" t="s">
        <v>55</v>
      </c>
      <c r="I7">
        <v>76230</v>
      </c>
      <c r="J7" t="s">
        <v>55</v>
      </c>
      <c r="K7" t="s">
        <v>26</v>
      </c>
      <c r="L7" t="s">
        <v>19</v>
      </c>
      <c r="M7">
        <v>1</v>
      </c>
    </row>
    <row r="8" spans="1:13">
      <c r="A8">
        <f t="shared" si="0"/>
        <v>2</v>
      </c>
      <c r="B8">
        <v>233654680</v>
      </c>
      <c r="C8" t="s">
        <v>39</v>
      </c>
      <c r="D8" t="s">
        <v>58</v>
      </c>
      <c r="E8" s="1">
        <v>36622</v>
      </c>
      <c r="F8" t="s">
        <v>14</v>
      </c>
      <c r="G8" t="s">
        <v>15</v>
      </c>
      <c r="H8" t="s">
        <v>55</v>
      </c>
      <c r="I8">
        <v>76230</v>
      </c>
      <c r="J8" t="s">
        <v>55</v>
      </c>
      <c r="K8" t="s">
        <v>26</v>
      </c>
      <c r="L8" t="s">
        <v>19</v>
      </c>
      <c r="M8">
        <v>1</v>
      </c>
    </row>
    <row r="9" spans="1:13">
      <c r="A9">
        <f t="shared" si="0"/>
        <v>2</v>
      </c>
      <c r="B9">
        <v>233657701</v>
      </c>
      <c r="C9" t="s">
        <v>59</v>
      </c>
      <c r="D9" t="s">
        <v>60</v>
      </c>
      <c r="E9" s="1">
        <v>36676</v>
      </c>
      <c r="F9" t="s">
        <v>35</v>
      </c>
      <c r="G9" t="s">
        <v>15</v>
      </c>
      <c r="H9" t="s">
        <v>55</v>
      </c>
      <c r="I9">
        <v>76230</v>
      </c>
      <c r="J9" t="s">
        <v>55</v>
      </c>
      <c r="K9" t="s">
        <v>26</v>
      </c>
      <c r="L9" t="s">
        <v>19</v>
      </c>
      <c r="M9">
        <v>1</v>
      </c>
    </row>
    <row r="10" spans="1:13">
      <c r="A10">
        <f t="shared" si="0"/>
        <v>2</v>
      </c>
      <c r="B10">
        <v>233655863</v>
      </c>
      <c r="C10" t="s">
        <v>61</v>
      </c>
      <c r="D10" t="s">
        <v>62</v>
      </c>
      <c r="E10" s="1">
        <v>36668</v>
      </c>
      <c r="F10" t="s">
        <v>35</v>
      </c>
      <c r="G10" t="s">
        <v>15</v>
      </c>
      <c r="H10" t="s">
        <v>55</v>
      </c>
      <c r="I10">
        <v>76230</v>
      </c>
      <c r="J10" t="s">
        <v>55</v>
      </c>
      <c r="K10" t="s">
        <v>26</v>
      </c>
      <c r="L10" t="s">
        <v>19</v>
      </c>
      <c r="M10">
        <v>1</v>
      </c>
    </row>
    <row r="11" spans="1:13">
      <c r="A11">
        <f t="shared" si="0"/>
        <v>2</v>
      </c>
      <c r="B11">
        <v>233658775</v>
      </c>
      <c r="C11" t="s">
        <v>63</v>
      </c>
      <c r="D11" t="s">
        <v>64</v>
      </c>
      <c r="E11" s="1">
        <v>35827</v>
      </c>
      <c r="F11" t="s">
        <v>32</v>
      </c>
      <c r="G11" t="s">
        <v>15</v>
      </c>
      <c r="H11" t="s">
        <v>55</v>
      </c>
      <c r="I11">
        <v>76230</v>
      </c>
      <c r="J11" t="s">
        <v>55</v>
      </c>
      <c r="K11" t="s">
        <v>26</v>
      </c>
      <c r="L11" t="s">
        <v>19</v>
      </c>
      <c r="M11">
        <v>1</v>
      </c>
    </row>
    <row r="12" spans="1:13">
      <c r="A12">
        <f t="shared" si="0"/>
        <v>3</v>
      </c>
      <c r="B12">
        <v>232812529</v>
      </c>
      <c r="C12" t="s">
        <v>23</v>
      </c>
      <c r="D12" t="s">
        <v>31</v>
      </c>
      <c r="E12" s="1">
        <v>35934</v>
      </c>
      <c r="F12" t="s">
        <v>32</v>
      </c>
      <c r="G12" t="s">
        <v>15</v>
      </c>
      <c r="H12" t="s">
        <v>16</v>
      </c>
      <c r="I12">
        <v>76000</v>
      </c>
      <c r="J12" t="s">
        <v>17</v>
      </c>
      <c r="K12" t="s">
        <v>18</v>
      </c>
      <c r="L12" t="s">
        <v>19</v>
      </c>
      <c r="M12">
        <v>1</v>
      </c>
    </row>
    <row r="13" spans="1:13">
      <c r="A13">
        <f t="shared" si="0"/>
        <v>3</v>
      </c>
      <c r="B13">
        <v>232815730</v>
      </c>
      <c r="C13" t="s">
        <v>33</v>
      </c>
      <c r="D13" t="s">
        <v>34</v>
      </c>
      <c r="E13" s="1">
        <v>36667</v>
      </c>
      <c r="F13" t="s">
        <v>35</v>
      </c>
      <c r="G13" t="s">
        <v>15</v>
      </c>
      <c r="H13" t="s">
        <v>16</v>
      </c>
      <c r="I13">
        <v>76000</v>
      </c>
      <c r="J13" t="s">
        <v>17</v>
      </c>
      <c r="K13" t="s">
        <v>26</v>
      </c>
      <c r="L13" t="s">
        <v>19</v>
      </c>
      <c r="M13">
        <v>1</v>
      </c>
    </row>
    <row r="14" spans="1:13">
      <c r="A14">
        <f t="shared" si="0"/>
        <v>3</v>
      </c>
      <c r="B14">
        <v>232816659</v>
      </c>
      <c r="C14" t="s">
        <v>36</v>
      </c>
      <c r="D14" t="s">
        <v>37</v>
      </c>
      <c r="E14" s="1">
        <v>35423</v>
      </c>
      <c r="F14" t="s">
        <v>25</v>
      </c>
      <c r="G14" t="s">
        <v>15</v>
      </c>
      <c r="H14" t="s">
        <v>16</v>
      </c>
      <c r="I14">
        <v>76000</v>
      </c>
      <c r="J14" t="s">
        <v>17</v>
      </c>
      <c r="K14" t="s">
        <v>26</v>
      </c>
      <c r="L14" t="s">
        <v>19</v>
      </c>
      <c r="M14">
        <v>1</v>
      </c>
    </row>
    <row r="15" spans="1:13">
      <c r="A15">
        <f t="shared" si="0"/>
        <v>3</v>
      </c>
      <c r="B15">
        <v>232818315</v>
      </c>
      <c r="C15" t="s">
        <v>38</v>
      </c>
      <c r="D15" t="s">
        <v>39</v>
      </c>
      <c r="E15" s="1">
        <v>36161</v>
      </c>
      <c r="F15" t="s">
        <v>14</v>
      </c>
      <c r="G15" t="s">
        <v>15</v>
      </c>
      <c r="H15" t="s">
        <v>16</v>
      </c>
      <c r="I15">
        <v>76000</v>
      </c>
      <c r="J15" t="s">
        <v>17</v>
      </c>
      <c r="K15" t="s">
        <v>26</v>
      </c>
      <c r="L15" t="s">
        <v>19</v>
      </c>
      <c r="M15">
        <v>1</v>
      </c>
    </row>
    <row r="16" spans="1:13">
      <c r="A16">
        <f t="shared" si="0"/>
        <v>3</v>
      </c>
      <c r="B16">
        <v>232814469</v>
      </c>
      <c r="C16" t="s">
        <v>40</v>
      </c>
      <c r="D16" t="s">
        <v>41</v>
      </c>
      <c r="E16" s="1">
        <v>36593</v>
      </c>
      <c r="F16" t="s">
        <v>35</v>
      </c>
      <c r="G16" t="s">
        <v>15</v>
      </c>
      <c r="H16" t="s">
        <v>16</v>
      </c>
      <c r="I16">
        <v>76000</v>
      </c>
      <c r="J16" t="s">
        <v>17</v>
      </c>
      <c r="K16" t="s">
        <v>26</v>
      </c>
      <c r="L16" t="s">
        <v>19</v>
      </c>
      <c r="M16">
        <v>1</v>
      </c>
    </row>
    <row r="17" spans="1:13">
      <c r="A17">
        <f t="shared" si="0"/>
        <v>3</v>
      </c>
      <c r="B17">
        <v>232812619</v>
      </c>
      <c r="C17" t="s">
        <v>42</v>
      </c>
      <c r="D17" t="s">
        <v>43</v>
      </c>
      <c r="E17" s="1">
        <v>36567</v>
      </c>
      <c r="F17" t="s">
        <v>35</v>
      </c>
      <c r="G17" t="s">
        <v>15</v>
      </c>
      <c r="H17" t="s">
        <v>16</v>
      </c>
      <c r="I17">
        <v>76000</v>
      </c>
      <c r="J17" t="s">
        <v>17</v>
      </c>
      <c r="K17" t="s">
        <v>26</v>
      </c>
      <c r="L17" t="s">
        <v>19</v>
      </c>
      <c r="M17">
        <v>1</v>
      </c>
    </row>
    <row r="18" spans="1:13">
      <c r="A18">
        <f t="shared" si="0"/>
        <v>4</v>
      </c>
      <c r="B18">
        <v>232852869</v>
      </c>
      <c r="C18" t="s">
        <v>65</v>
      </c>
      <c r="D18" t="s">
        <v>66</v>
      </c>
      <c r="E18" s="1">
        <v>36786</v>
      </c>
      <c r="F18" t="s">
        <v>14</v>
      </c>
      <c r="G18" t="s">
        <v>15</v>
      </c>
      <c r="H18" t="s">
        <v>67</v>
      </c>
      <c r="I18">
        <v>76800</v>
      </c>
      <c r="J18" t="s">
        <v>68</v>
      </c>
      <c r="K18" t="s">
        <v>26</v>
      </c>
      <c r="L18" t="s">
        <v>19</v>
      </c>
      <c r="M18">
        <v>1</v>
      </c>
    </row>
    <row r="19" spans="1:13">
      <c r="A19">
        <f t="shared" si="0"/>
        <v>4</v>
      </c>
      <c r="B19">
        <v>232853761</v>
      </c>
      <c r="C19" t="s">
        <v>69</v>
      </c>
      <c r="D19" t="s">
        <v>70</v>
      </c>
      <c r="E19" s="1">
        <v>36366</v>
      </c>
      <c r="F19" t="s">
        <v>35</v>
      </c>
      <c r="G19" t="s">
        <v>15</v>
      </c>
      <c r="H19" t="s">
        <v>67</v>
      </c>
      <c r="I19">
        <v>76800</v>
      </c>
      <c r="J19" t="s">
        <v>68</v>
      </c>
      <c r="K19" t="s">
        <v>26</v>
      </c>
      <c r="L19" t="s">
        <v>19</v>
      </c>
      <c r="M19">
        <v>1</v>
      </c>
    </row>
    <row r="20" spans="1:13">
      <c r="A20">
        <f t="shared" si="0"/>
        <v>4</v>
      </c>
      <c r="B20">
        <v>232856279</v>
      </c>
      <c r="C20" t="s">
        <v>71</v>
      </c>
      <c r="D20" t="s">
        <v>72</v>
      </c>
      <c r="E20" s="1">
        <v>36716</v>
      </c>
      <c r="F20" t="s">
        <v>35</v>
      </c>
      <c r="G20" t="s">
        <v>15</v>
      </c>
      <c r="H20" t="s">
        <v>67</v>
      </c>
      <c r="I20">
        <v>76800</v>
      </c>
      <c r="J20" t="s">
        <v>68</v>
      </c>
      <c r="K20" t="s">
        <v>18</v>
      </c>
      <c r="L20" t="s">
        <v>19</v>
      </c>
      <c r="M20">
        <v>1</v>
      </c>
    </row>
    <row r="21" spans="1:13">
      <c r="A21">
        <f t="shared" si="0"/>
        <v>4</v>
      </c>
      <c r="B21">
        <v>232856780</v>
      </c>
      <c r="C21" t="s">
        <v>73</v>
      </c>
      <c r="D21" t="s">
        <v>74</v>
      </c>
      <c r="E21" s="1">
        <v>36662</v>
      </c>
      <c r="F21" t="s">
        <v>14</v>
      </c>
      <c r="G21" t="s">
        <v>15</v>
      </c>
      <c r="H21" t="s">
        <v>67</v>
      </c>
      <c r="I21">
        <v>76800</v>
      </c>
      <c r="J21" t="s">
        <v>68</v>
      </c>
      <c r="K21" t="s">
        <v>26</v>
      </c>
      <c r="L21" t="s">
        <v>19</v>
      </c>
      <c r="M21">
        <v>1</v>
      </c>
    </row>
    <row r="22" spans="1:13">
      <c r="A22">
        <f t="shared" si="0"/>
        <v>4</v>
      </c>
      <c r="B22">
        <v>232859933</v>
      </c>
      <c r="C22" t="s">
        <v>53</v>
      </c>
      <c r="D22" t="s">
        <v>60</v>
      </c>
      <c r="E22" s="1">
        <v>36816</v>
      </c>
      <c r="F22" t="s">
        <v>35</v>
      </c>
      <c r="G22" t="s">
        <v>15</v>
      </c>
      <c r="H22" t="s">
        <v>67</v>
      </c>
      <c r="I22">
        <v>76800</v>
      </c>
      <c r="J22" t="s">
        <v>68</v>
      </c>
      <c r="K22" t="s">
        <v>26</v>
      </c>
      <c r="L22" t="s">
        <v>19</v>
      </c>
      <c r="M22">
        <v>1</v>
      </c>
    </row>
    <row r="23" spans="1:13">
      <c r="A23">
        <f t="shared" si="0"/>
        <v>5</v>
      </c>
      <c r="B23">
        <v>232813787</v>
      </c>
      <c r="C23" t="s">
        <v>12</v>
      </c>
      <c r="D23" t="s">
        <v>13</v>
      </c>
      <c r="E23" s="1">
        <v>36355</v>
      </c>
      <c r="F23" t="s">
        <v>14</v>
      </c>
      <c r="G23" t="s">
        <v>15</v>
      </c>
      <c r="H23" t="s">
        <v>16</v>
      </c>
      <c r="I23">
        <v>76000</v>
      </c>
      <c r="J23" t="s">
        <v>17</v>
      </c>
      <c r="K23" t="s">
        <v>18</v>
      </c>
      <c r="L23" t="s">
        <v>19</v>
      </c>
      <c r="M23">
        <v>2</v>
      </c>
    </row>
    <row r="24" spans="1:13">
      <c r="A24">
        <f t="shared" si="0"/>
        <v>5</v>
      </c>
      <c r="B24">
        <v>232819023</v>
      </c>
      <c r="C24" t="s">
        <v>20</v>
      </c>
      <c r="D24" t="s">
        <v>21</v>
      </c>
      <c r="E24" s="1">
        <v>35933</v>
      </c>
      <c r="F24" t="s">
        <v>22</v>
      </c>
      <c r="G24" t="s">
        <v>15</v>
      </c>
      <c r="H24" t="s">
        <v>16</v>
      </c>
      <c r="I24">
        <v>76000</v>
      </c>
      <c r="J24" t="s">
        <v>17</v>
      </c>
      <c r="K24" t="s">
        <v>18</v>
      </c>
      <c r="L24" t="s">
        <v>19</v>
      </c>
      <c r="M24">
        <v>2</v>
      </c>
    </row>
    <row r="25" spans="1:13">
      <c r="A25">
        <f t="shared" si="0"/>
        <v>5</v>
      </c>
      <c r="B25">
        <v>232814443</v>
      </c>
      <c r="C25" t="s">
        <v>23</v>
      </c>
      <c r="D25" t="s">
        <v>24</v>
      </c>
      <c r="E25" s="1">
        <v>34971</v>
      </c>
      <c r="F25" t="s">
        <v>25</v>
      </c>
      <c r="G25" t="s">
        <v>15</v>
      </c>
      <c r="H25" t="s">
        <v>16</v>
      </c>
      <c r="I25">
        <v>76000</v>
      </c>
      <c r="J25" t="s">
        <v>17</v>
      </c>
      <c r="K25" t="s">
        <v>26</v>
      </c>
      <c r="L25" t="s">
        <v>19</v>
      </c>
      <c r="M25">
        <v>2</v>
      </c>
    </row>
    <row r="26" spans="1:13">
      <c r="A26">
        <f t="shared" si="0"/>
        <v>5</v>
      </c>
      <c r="B26">
        <v>232814526</v>
      </c>
      <c r="C26" t="s">
        <v>27</v>
      </c>
      <c r="D26" t="s">
        <v>28</v>
      </c>
      <c r="E26" s="1">
        <v>35681</v>
      </c>
      <c r="F26" t="s">
        <v>22</v>
      </c>
      <c r="G26" t="s">
        <v>15</v>
      </c>
      <c r="H26" t="s">
        <v>16</v>
      </c>
      <c r="I26">
        <v>76000</v>
      </c>
      <c r="J26" t="s">
        <v>17</v>
      </c>
      <c r="K26" t="s">
        <v>26</v>
      </c>
      <c r="L26" t="s">
        <v>19</v>
      </c>
      <c r="M26">
        <v>2</v>
      </c>
    </row>
    <row r="27" spans="1:13">
      <c r="A27">
        <f t="shared" si="0"/>
        <v>5</v>
      </c>
      <c r="B27">
        <v>232817687</v>
      </c>
      <c r="C27" t="s">
        <v>29</v>
      </c>
      <c r="D27" t="s">
        <v>30</v>
      </c>
      <c r="E27" s="1">
        <v>36545</v>
      </c>
      <c r="F27" t="s">
        <v>14</v>
      </c>
      <c r="G27" t="s">
        <v>15</v>
      </c>
      <c r="H27" t="s">
        <v>16</v>
      </c>
      <c r="I27">
        <v>76000</v>
      </c>
      <c r="J27" t="s">
        <v>17</v>
      </c>
      <c r="K27" t="s">
        <v>26</v>
      </c>
      <c r="L27" t="s">
        <v>19</v>
      </c>
      <c r="M27">
        <v>2</v>
      </c>
    </row>
  </sheetData>
  <sortState ref="B2:N27">
    <sortCondition ref="L2:L27"/>
    <sortCondition ref="M2:M27"/>
    <sortCondition ref="H2:H27"/>
  </sortState>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75"/>
  <sheetViews>
    <sheetView showGridLines="0" tabSelected="1" topLeftCell="A6" zoomScale="85" zoomScaleNormal="85" workbookViewId="0">
      <selection activeCell="C56" sqref="C56"/>
    </sheetView>
  </sheetViews>
  <sheetFormatPr baseColWidth="10" defaultRowHeight="15"/>
  <cols>
    <col min="1" max="1" width="8.7109375" style="2" customWidth="1"/>
    <col min="2" max="2" width="27.28515625" style="2" customWidth="1"/>
    <col min="3" max="3" width="19.7109375" style="2" customWidth="1"/>
    <col min="4" max="5" width="15.7109375" style="2" customWidth="1"/>
    <col min="6" max="6" width="6.140625" style="2" customWidth="1"/>
    <col min="7" max="7" width="15.7109375" style="2" hidden="1" customWidth="1"/>
    <col min="8" max="8" width="21.7109375" style="2" hidden="1" customWidth="1"/>
    <col min="9" max="9" width="11.42578125" style="2" hidden="1" customWidth="1"/>
    <col min="10" max="10" width="20" style="2" hidden="1" customWidth="1"/>
    <col min="11" max="17" width="11.42578125" style="2" hidden="1" customWidth="1"/>
    <col min="18" max="18" width="5" style="2" customWidth="1"/>
    <col min="19" max="19" width="6.42578125" style="2" customWidth="1"/>
    <col min="20" max="256" width="11.42578125" style="2"/>
    <col min="257" max="257" width="8.7109375" style="2" customWidth="1"/>
    <col min="258" max="258" width="27.28515625" style="2" customWidth="1"/>
    <col min="259" max="259" width="19.7109375" style="2" customWidth="1"/>
    <col min="260" max="261" width="15.7109375" style="2" customWidth="1"/>
    <col min="262" max="262" width="6.140625" style="2" customWidth="1"/>
    <col min="263" max="273" width="0" style="2" hidden="1" customWidth="1"/>
    <col min="274" max="274" width="5" style="2" customWidth="1"/>
    <col min="275" max="275" width="6.42578125" style="2" customWidth="1"/>
    <col min="276" max="512" width="11.42578125" style="2"/>
    <col min="513" max="513" width="8.7109375" style="2" customWidth="1"/>
    <col min="514" max="514" width="27.28515625" style="2" customWidth="1"/>
    <col min="515" max="515" width="19.7109375" style="2" customWidth="1"/>
    <col min="516" max="517" width="15.7109375" style="2" customWidth="1"/>
    <col min="518" max="518" width="6.140625" style="2" customWidth="1"/>
    <col min="519" max="529" width="0" style="2" hidden="1" customWidth="1"/>
    <col min="530" max="530" width="5" style="2" customWidth="1"/>
    <col min="531" max="531" width="6.42578125" style="2" customWidth="1"/>
    <col min="532" max="768" width="11.42578125" style="2"/>
    <col min="769" max="769" width="8.7109375" style="2" customWidth="1"/>
    <col min="770" max="770" width="27.28515625" style="2" customWidth="1"/>
    <col min="771" max="771" width="19.7109375" style="2" customWidth="1"/>
    <col min="772" max="773" width="15.7109375" style="2" customWidth="1"/>
    <col min="774" max="774" width="6.140625" style="2" customWidth="1"/>
    <col min="775" max="785" width="0" style="2" hidden="1" customWidth="1"/>
    <col min="786" max="786" width="5" style="2" customWidth="1"/>
    <col min="787" max="787" width="6.42578125" style="2" customWidth="1"/>
    <col min="788" max="1024" width="11.42578125" style="2"/>
    <col min="1025" max="1025" width="8.7109375" style="2" customWidth="1"/>
    <col min="1026" max="1026" width="27.28515625" style="2" customWidth="1"/>
    <col min="1027" max="1027" width="19.7109375" style="2" customWidth="1"/>
    <col min="1028" max="1029" width="15.7109375" style="2" customWidth="1"/>
    <col min="1030" max="1030" width="6.140625" style="2" customWidth="1"/>
    <col min="1031" max="1041" width="0" style="2" hidden="1" customWidth="1"/>
    <col min="1042" max="1042" width="5" style="2" customWidth="1"/>
    <col min="1043" max="1043" width="6.42578125" style="2" customWidth="1"/>
    <col min="1044" max="1280" width="11.42578125" style="2"/>
    <col min="1281" max="1281" width="8.7109375" style="2" customWidth="1"/>
    <col min="1282" max="1282" width="27.28515625" style="2" customWidth="1"/>
    <col min="1283" max="1283" width="19.7109375" style="2" customWidth="1"/>
    <col min="1284" max="1285" width="15.7109375" style="2" customWidth="1"/>
    <col min="1286" max="1286" width="6.140625" style="2" customWidth="1"/>
    <col min="1287" max="1297" width="0" style="2" hidden="1" customWidth="1"/>
    <col min="1298" max="1298" width="5" style="2" customWidth="1"/>
    <col min="1299" max="1299" width="6.42578125" style="2" customWidth="1"/>
    <col min="1300" max="1536" width="11.42578125" style="2"/>
    <col min="1537" max="1537" width="8.7109375" style="2" customWidth="1"/>
    <col min="1538" max="1538" width="27.28515625" style="2" customWidth="1"/>
    <col min="1539" max="1539" width="19.7109375" style="2" customWidth="1"/>
    <col min="1540" max="1541" width="15.7109375" style="2" customWidth="1"/>
    <col min="1542" max="1542" width="6.140625" style="2" customWidth="1"/>
    <col min="1543" max="1553" width="0" style="2" hidden="1" customWidth="1"/>
    <col min="1554" max="1554" width="5" style="2" customWidth="1"/>
    <col min="1555" max="1555" width="6.42578125" style="2" customWidth="1"/>
    <col min="1556" max="1792" width="11.42578125" style="2"/>
    <col min="1793" max="1793" width="8.7109375" style="2" customWidth="1"/>
    <col min="1794" max="1794" width="27.28515625" style="2" customWidth="1"/>
    <col min="1795" max="1795" width="19.7109375" style="2" customWidth="1"/>
    <col min="1796" max="1797" width="15.7109375" style="2" customWidth="1"/>
    <col min="1798" max="1798" width="6.140625" style="2" customWidth="1"/>
    <col min="1799" max="1809" width="0" style="2" hidden="1" customWidth="1"/>
    <col min="1810" max="1810" width="5" style="2" customWidth="1"/>
    <col min="1811" max="1811" width="6.42578125" style="2" customWidth="1"/>
    <col min="1812" max="2048" width="11.42578125" style="2"/>
    <col min="2049" max="2049" width="8.7109375" style="2" customWidth="1"/>
    <col min="2050" max="2050" width="27.28515625" style="2" customWidth="1"/>
    <col min="2051" max="2051" width="19.7109375" style="2" customWidth="1"/>
    <col min="2052" max="2053" width="15.7109375" style="2" customWidth="1"/>
    <col min="2054" max="2054" width="6.140625" style="2" customWidth="1"/>
    <col min="2055" max="2065" width="0" style="2" hidden="1" customWidth="1"/>
    <col min="2066" max="2066" width="5" style="2" customWidth="1"/>
    <col min="2067" max="2067" width="6.42578125" style="2" customWidth="1"/>
    <col min="2068" max="2304" width="11.42578125" style="2"/>
    <col min="2305" max="2305" width="8.7109375" style="2" customWidth="1"/>
    <col min="2306" max="2306" width="27.28515625" style="2" customWidth="1"/>
    <col min="2307" max="2307" width="19.7109375" style="2" customWidth="1"/>
    <col min="2308" max="2309" width="15.7109375" style="2" customWidth="1"/>
    <col min="2310" max="2310" width="6.140625" style="2" customWidth="1"/>
    <col min="2311" max="2321" width="0" style="2" hidden="1" customWidth="1"/>
    <col min="2322" max="2322" width="5" style="2" customWidth="1"/>
    <col min="2323" max="2323" width="6.42578125" style="2" customWidth="1"/>
    <col min="2324" max="2560" width="11.42578125" style="2"/>
    <col min="2561" max="2561" width="8.7109375" style="2" customWidth="1"/>
    <col min="2562" max="2562" width="27.28515625" style="2" customWidth="1"/>
    <col min="2563" max="2563" width="19.7109375" style="2" customWidth="1"/>
    <col min="2564" max="2565" width="15.7109375" style="2" customWidth="1"/>
    <col min="2566" max="2566" width="6.140625" style="2" customWidth="1"/>
    <col min="2567" max="2577" width="0" style="2" hidden="1" customWidth="1"/>
    <col min="2578" max="2578" width="5" style="2" customWidth="1"/>
    <col min="2579" max="2579" width="6.42578125" style="2" customWidth="1"/>
    <col min="2580" max="2816" width="11.42578125" style="2"/>
    <col min="2817" max="2817" width="8.7109375" style="2" customWidth="1"/>
    <col min="2818" max="2818" width="27.28515625" style="2" customWidth="1"/>
    <col min="2819" max="2819" width="19.7109375" style="2" customWidth="1"/>
    <col min="2820" max="2821" width="15.7109375" style="2" customWidth="1"/>
    <col min="2822" max="2822" width="6.140625" style="2" customWidth="1"/>
    <col min="2823" max="2833" width="0" style="2" hidden="1" customWidth="1"/>
    <col min="2834" max="2834" width="5" style="2" customWidth="1"/>
    <col min="2835" max="2835" width="6.42578125" style="2" customWidth="1"/>
    <col min="2836" max="3072" width="11.42578125" style="2"/>
    <col min="3073" max="3073" width="8.7109375" style="2" customWidth="1"/>
    <col min="3074" max="3074" width="27.28515625" style="2" customWidth="1"/>
    <col min="3075" max="3075" width="19.7109375" style="2" customWidth="1"/>
    <col min="3076" max="3077" width="15.7109375" style="2" customWidth="1"/>
    <col min="3078" max="3078" width="6.140625" style="2" customWidth="1"/>
    <col min="3079" max="3089" width="0" style="2" hidden="1" customWidth="1"/>
    <col min="3090" max="3090" width="5" style="2" customWidth="1"/>
    <col min="3091" max="3091" width="6.42578125" style="2" customWidth="1"/>
    <col min="3092" max="3328" width="11.42578125" style="2"/>
    <col min="3329" max="3329" width="8.7109375" style="2" customWidth="1"/>
    <col min="3330" max="3330" width="27.28515625" style="2" customWidth="1"/>
    <col min="3331" max="3331" width="19.7109375" style="2" customWidth="1"/>
    <col min="3332" max="3333" width="15.7109375" style="2" customWidth="1"/>
    <col min="3334" max="3334" width="6.140625" style="2" customWidth="1"/>
    <col min="3335" max="3345" width="0" style="2" hidden="1" customWidth="1"/>
    <col min="3346" max="3346" width="5" style="2" customWidth="1"/>
    <col min="3347" max="3347" width="6.42578125" style="2" customWidth="1"/>
    <col min="3348" max="3584" width="11.42578125" style="2"/>
    <col min="3585" max="3585" width="8.7109375" style="2" customWidth="1"/>
    <col min="3586" max="3586" width="27.28515625" style="2" customWidth="1"/>
    <col min="3587" max="3587" width="19.7109375" style="2" customWidth="1"/>
    <col min="3588" max="3589" width="15.7109375" style="2" customWidth="1"/>
    <col min="3590" max="3590" width="6.140625" style="2" customWidth="1"/>
    <col min="3591" max="3601" width="0" style="2" hidden="1" customWidth="1"/>
    <col min="3602" max="3602" width="5" style="2" customWidth="1"/>
    <col min="3603" max="3603" width="6.42578125" style="2" customWidth="1"/>
    <col min="3604" max="3840" width="11.42578125" style="2"/>
    <col min="3841" max="3841" width="8.7109375" style="2" customWidth="1"/>
    <col min="3842" max="3842" width="27.28515625" style="2" customWidth="1"/>
    <col min="3843" max="3843" width="19.7109375" style="2" customWidth="1"/>
    <col min="3844" max="3845" width="15.7109375" style="2" customWidth="1"/>
    <col min="3846" max="3846" width="6.140625" style="2" customWidth="1"/>
    <col min="3847" max="3857" width="0" style="2" hidden="1" customWidth="1"/>
    <col min="3858" max="3858" width="5" style="2" customWidth="1"/>
    <col min="3859" max="3859" width="6.42578125" style="2" customWidth="1"/>
    <col min="3860" max="4096" width="11.42578125" style="2"/>
    <col min="4097" max="4097" width="8.7109375" style="2" customWidth="1"/>
    <col min="4098" max="4098" width="27.28515625" style="2" customWidth="1"/>
    <col min="4099" max="4099" width="19.7109375" style="2" customWidth="1"/>
    <col min="4100" max="4101" width="15.7109375" style="2" customWidth="1"/>
    <col min="4102" max="4102" width="6.140625" style="2" customWidth="1"/>
    <col min="4103" max="4113" width="0" style="2" hidden="1" customWidth="1"/>
    <col min="4114" max="4114" width="5" style="2" customWidth="1"/>
    <col min="4115" max="4115" width="6.42578125" style="2" customWidth="1"/>
    <col min="4116" max="4352" width="11.42578125" style="2"/>
    <col min="4353" max="4353" width="8.7109375" style="2" customWidth="1"/>
    <col min="4354" max="4354" width="27.28515625" style="2" customWidth="1"/>
    <col min="4355" max="4355" width="19.7109375" style="2" customWidth="1"/>
    <col min="4356" max="4357" width="15.7109375" style="2" customWidth="1"/>
    <col min="4358" max="4358" width="6.140625" style="2" customWidth="1"/>
    <col min="4359" max="4369" width="0" style="2" hidden="1" customWidth="1"/>
    <col min="4370" max="4370" width="5" style="2" customWidth="1"/>
    <col min="4371" max="4371" width="6.42578125" style="2" customWidth="1"/>
    <col min="4372" max="4608" width="11.42578125" style="2"/>
    <col min="4609" max="4609" width="8.7109375" style="2" customWidth="1"/>
    <col min="4610" max="4610" width="27.28515625" style="2" customWidth="1"/>
    <col min="4611" max="4611" width="19.7109375" style="2" customWidth="1"/>
    <col min="4612" max="4613" width="15.7109375" style="2" customWidth="1"/>
    <col min="4614" max="4614" width="6.140625" style="2" customWidth="1"/>
    <col min="4615" max="4625" width="0" style="2" hidden="1" customWidth="1"/>
    <col min="4626" max="4626" width="5" style="2" customWidth="1"/>
    <col min="4627" max="4627" width="6.42578125" style="2" customWidth="1"/>
    <col min="4628" max="4864" width="11.42578125" style="2"/>
    <col min="4865" max="4865" width="8.7109375" style="2" customWidth="1"/>
    <col min="4866" max="4866" width="27.28515625" style="2" customWidth="1"/>
    <col min="4867" max="4867" width="19.7109375" style="2" customWidth="1"/>
    <col min="4868" max="4869" width="15.7109375" style="2" customWidth="1"/>
    <col min="4870" max="4870" width="6.140625" style="2" customWidth="1"/>
    <col min="4871" max="4881" width="0" style="2" hidden="1" customWidth="1"/>
    <col min="4882" max="4882" width="5" style="2" customWidth="1"/>
    <col min="4883" max="4883" width="6.42578125" style="2" customWidth="1"/>
    <col min="4884" max="5120" width="11.42578125" style="2"/>
    <col min="5121" max="5121" width="8.7109375" style="2" customWidth="1"/>
    <col min="5122" max="5122" width="27.28515625" style="2" customWidth="1"/>
    <col min="5123" max="5123" width="19.7109375" style="2" customWidth="1"/>
    <col min="5124" max="5125" width="15.7109375" style="2" customWidth="1"/>
    <col min="5126" max="5126" width="6.140625" style="2" customWidth="1"/>
    <col min="5127" max="5137" width="0" style="2" hidden="1" customWidth="1"/>
    <col min="5138" max="5138" width="5" style="2" customWidth="1"/>
    <col min="5139" max="5139" width="6.42578125" style="2" customWidth="1"/>
    <col min="5140" max="5376" width="11.42578125" style="2"/>
    <col min="5377" max="5377" width="8.7109375" style="2" customWidth="1"/>
    <col min="5378" max="5378" width="27.28515625" style="2" customWidth="1"/>
    <col min="5379" max="5379" width="19.7109375" style="2" customWidth="1"/>
    <col min="5380" max="5381" width="15.7109375" style="2" customWidth="1"/>
    <col min="5382" max="5382" width="6.140625" style="2" customWidth="1"/>
    <col min="5383" max="5393" width="0" style="2" hidden="1" customWidth="1"/>
    <col min="5394" max="5394" width="5" style="2" customWidth="1"/>
    <col min="5395" max="5395" width="6.42578125" style="2" customWidth="1"/>
    <col min="5396" max="5632" width="11.42578125" style="2"/>
    <col min="5633" max="5633" width="8.7109375" style="2" customWidth="1"/>
    <col min="5634" max="5634" width="27.28515625" style="2" customWidth="1"/>
    <col min="5635" max="5635" width="19.7109375" style="2" customWidth="1"/>
    <col min="5636" max="5637" width="15.7109375" style="2" customWidth="1"/>
    <col min="5638" max="5638" width="6.140625" style="2" customWidth="1"/>
    <col min="5639" max="5649" width="0" style="2" hidden="1" customWidth="1"/>
    <col min="5650" max="5650" width="5" style="2" customWidth="1"/>
    <col min="5651" max="5651" width="6.42578125" style="2" customWidth="1"/>
    <col min="5652" max="5888" width="11.42578125" style="2"/>
    <col min="5889" max="5889" width="8.7109375" style="2" customWidth="1"/>
    <col min="5890" max="5890" width="27.28515625" style="2" customWidth="1"/>
    <col min="5891" max="5891" width="19.7109375" style="2" customWidth="1"/>
    <col min="5892" max="5893" width="15.7109375" style="2" customWidth="1"/>
    <col min="5894" max="5894" width="6.140625" style="2" customWidth="1"/>
    <col min="5895" max="5905" width="0" style="2" hidden="1" customWidth="1"/>
    <col min="5906" max="5906" width="5" style="2" customWidth="1"/>
    <col min="5907" max="5907" width="6.42578125" style="2" customWidth="1"/>
    <col min="5908" max="6144" width="11.42578125" style="2"/>
    <col min="6145" max="6145" width="8.7109375" style="2" customWidth="1"/>
    <col min="6146" max="6146" width="27.28515625" style="2" customWidth="1"/>
    <col min="6147" max="6147" width="19.7109375" style="2" customWidth="1"/>
    <col min="6148" max="6149" width="15.7109375" style="2" customWidth="1"/>
    <col min="6150" max="6150" width="6.140625" style="2" customWidth="1"/>
    <col min="6151" max="6161" width="0" style="2" hidden="1" customWidth="1"/>
    <col min="6162" max="6162" width="5" style="2" customWidth="1"/>
    <col min="6163" max="6163" width="6.42578125" style="2" customWidth="1"/>
    <col min="6164" max="6400" width="11.42578125" style="2"/>
    <col min="6401" max="6401" width="8.7109375" style="2" customWidth="1"/>
    <col min="6402" max="6402" width="27.28515625" style="2" customWidth="1"/>
    <col min="6403" max="6403" width="19.7109375" style="2" customWidth="1"/>
    <col min="6404" max="6405" width="15.7109375" style="2" customWidth="1"/>
    <col min="6406" max="6406" width="6.140625" style="2" customWidth="1"/>
    <col min="6407" max="6417" width="0" style="2" hidden="1" customWidth="1"/>
    <col min="6418" max="6418" width="5" style="2" customWidth="1"/>
    <col min="6419" max="6419" width="6.42578125" style="2" customWidth="1"/>
    <col min="6420" max="6656" width="11.42578125" style="2"/>
    <col min="6657" max="6657" width="8.7109375" style="2" customWidth="1"/>
    <col min="6658" max="6658" width="27.28515625" style="2" customWidth="1"/>
    <col min="6659" max="6659" width="19.7109375" style="2" customWidth="1"/>
    <col min="6660" max="6661" width="15.7109375" style="2" customWidth="1"/>
    <col min="6662" max="6662" width="6.140625" style="2" customWidth="1"/>
    <col min="6663" max="6673" width="0" style="2" hidden="1" customWidth="1"/>
    <col min="6674" max="6674" width="5" style="2" customWidth="1"/>
    <col min="6675" max="6675" width="6.42578125" style="2" customWidth="1"/>
    <col min="6676" max="6912" width="11.42578125" style="2"/>
    <col min="6913" max="6913" width="8.7109375" style="2" customWidth="1"/>
    <col min="6914" max="6914" width="27.28515625" style="2" customWidth="1"/>
    <col min="6915" max="6915" width="19.7109375" style="2" customWidth="1"/>
    <col min="6916" max="6917" width="15.7109375" style="2" customWidth="1"/>
    <col min="6918" max="6918" width="6.140625" style="2" customWidth="1"/>
    <col min="6919" max="6929" width="0" style="2" hidden="1" customWidth="1"/>
    <col min="6930" max="6930" width="5" style="2" customWidth="1"/>
    <col min="6931" max="6931" width="6.42578125" style="2" customWidth="1"/>
    <col min="6932" max="7168" width="11.42578125" style="2"/>
    <col min="7169" max="7169" width="8.7109375" style="2" customWidth="1"/>
    <col min="7170" max="7170" width="27.28515625" style="2" customWidth="1"/>
    <col min="7171" max="7171" width="19.7109375" style="2" customWidth="1"/>
    <col min="7172" max="7173" width="15.7109375" style="2" customWidth="1"/>
    <col min="7174" max="7174" width="6.140625" style="2" customWidth="1"/>
    <col min="7175" max="7185" width="0" style="2" hidden="1" customWidth="1"/>
    <col min="7186" max="7186" width="5" style="2" customWidth="1"/>
    <col min="7187" max="7187" width="6.42578125" style="2" customWidth="1"/>
    <col min="7188" max="7424" width="11.42578125" style="2"/>
    <col min="7425" max="7425" width="8.7109375" style="2" customWidth="1"/>
    <col min="7426" max="7426" width="27.28515625" style="2" customWidth="1"/>
    <col min="7427" max="7427" width="19.7109375" style="2" customWidth="1"/>
    <col min="7428" max="7429" width="15.7109375" style="2" customWidth="1"/>
    <col min="7430" max="7430" width="6.140625" style="2" customWidth="1"/>
    <col min="7431" max="7441" width="0" style="2" hidden="1" customWidth="1"/>
    <col min="7442" max="7442" width="5" style="2" customWidth="1"/>
    <col min="7443" max="7443" width="6.42578125" style="2" customWidth="1"/>
    <col min="7444" max="7680" width="11.42578125" style="2"/>
    <col min="7681" max="7681" width="8.7109375" style="2" customWidth="1"/>
    <col min="7682" max="7682" width="27.28515625" style="2" customWidth="1"/>
    <col min="7683" max="7683" width="19.7109375" style="2" customWidth="1"/>
    <col min="7684" max="7685" width="15.7109375" style="2" customWidth="1"/>
    <col min="7686" max="7686" width="6.140625" style="2" customWidth="1"/>
    <col min="7687" max="7697" width="0" style="2" hidden="1" customWidth="1"/>
    <col min="7698" max="7698" width="5" style="2" customWidth="1"/>
    <col min="7699" max="7699" width="6.42578125" style="2" customWidth="1"/>
    <col min="7700" max="7936" width="11.42578125" style="2"/>
    <col min="7937" max="7937" width="8.7109375" style="2" customWidth="1"/>
    <col min="7938" max="7938" width="27.28515625" style="2" customWidth="1"/>
    <col min="7939" max="7939" width="19.7109375" style="2" customWidth="1"/>
    <col min="7940" max="7941" width="15.7109375" style="2" customWidth="1"/>
    <col min="7942" max="7942" width="6.140625" style="2" customWidth="1"/>
    <col min="7943" max="7953" width="0" style="2" hidden="1" customWidth="1"/>
    <col min="7954" max="7954" width="5" style="2" customWidth="1"/>
    <col min="7955" max="7955" width="6.42578125" style="2" customWidth="1"/>
    <col min="7956" max="8192" width="11.42578125" style="2"/>
    <col min="8193" max="8193" width="8.7109375" style="2" customWidth="1"/>
    <col min="8194" max="8194" width="27.28515625" style="2" customWidth="1"/>
    <col min="8195" max="8195" width="19.7109375" style="2" customWidth="1"/>
    <col min="8196" max="8197" width="15.7109375" style="2" customWidth="1"/>
    <col min="8198" max="8198" width="6.140625" style="2" customWidth="1"/>
    <col min="8199" max="8209" width="0" style="2" hidden="1" customWidth="1"/>
    <col min="8210" max="8210" width="5" style="2" customWidth="1"/>
    <col min="8211" max="8211" width="6.42578125" style="2" customWidth="1"/>
    <col min="8212" max="8448" width="11.42578125" style="2"/>
    <col min="8449" max="8449" width="8.7109375" style="2" customWidth="1"/>
    <col min="8450" max="8450" width="27.28515625" style="2" customWidth="1"/>
    <col min="8451" max="8451" width="19.7109375" style="2" customWidth="1"/>
    <col min="8452" max="8453" width="15.7109375" style="2" customWidth="1"/>
    <col min="8454" max="8454" width="6.140625" style="2" customWidth="1"/>
    <col min="8455" max="8465" width="0" style="2" hidden="1" customWidth="1"/>
    <col min="8466" max="8466" width="5" style="2" customWidth="1"/>
    <col min="8467" max="8467" width="6.42578125" style="2" customWidth="1"/>
    <col min="8468" max="8704" width="11.42578125" style="2"/>
    <col min="8705" max="8705" width="8.7109375" style="2" customWidth="1"/>
    <col min="8706" max="8706" width="27.28515625" style="2" customWidth="1"/>
    <col min="8707" max="8707" width="19.7109375" style="2" customWidth="1"/>
    <col min="8708" max="8709" width="15.7109375" style="2" customWidth="1"/>
    <col min="8710" max="8710" width="6.140625" style="2" customWidth="1"/>
    <col min="8711" max="8721" width="0" style="2" hidden="1" customWidth="1"/>
    <col min="8722" max="8722" width="5" style="2" customWidth="1"/>
    <col min="8723" max="8723" width="6.42578125" style="2" customWidth="1"/>
    <col min="8724" max="8960" width="11.42578125" style="2"/>
    <col min="8961" max="8961" width="8.7109375" style="2" customWidth="1"/>
    <col min="8962" max="8962" width="27.28515625" style="2" customWidth="1"/>
    <col min="8963" max="8963" width="19.7109375" style="2" customWidth="1"/>
    <col min="8964" max="8965" width="15.7109375" style="2" customWidth="1"/>
    <col min="8966" max="8966" width="6.140625" style="2" customWidth="1"/>
    <col min="8967" max="8977" width="0" style="2" hidden="1" customWidth="1"/>
    <col min="8978" max="8978" width="5" style="2" customWidth="1"/>
    <col min="8979" max="8979" width="6.42578125" style="2" customWidth="1"/>
    <col min="8980" max="9216" width="11.42578125" style="2"/>
    <col min="9217" max="9217" width="8.7109375" style="2" customWidth="1"/>
    <col min="9218" max="9218" width="27.28515625" style="2" customWidth="1"/>
    <col min="9219" max="9219" width="19.7109375" style="2" customWidth="1"/>
    <col min="9220" max="9221" width="15.7109375" style="2" customWidth="1"/>
    <col min="9222" max="9222" width="6.140625" style="2" customWidth="1"/>
    <col min="9223" max="9233" width="0" style="2" hidden="1" customWidth="1"/>
    <col min="9234" max="9234" width="5" style="2" customWidth="1"/>
    <col min="9235" max="9235" width="6.42578125" style="2" customWidth="1"/>
    <col min="9236" max="9472" width="11.42578125" style="2"/>
    <col min="9473" max="9473" width="8.7109375" style="2" customWidth="1"/>
    <col min="9474" max="9474" width="27.28515625" style="2" customWidth="1"/>
    <col min="9475" max="9475" width="19.7109375" style="2" customWidth="1"/>
    <col min="9476" max="9477" width="15.7109375" style="2" customWidth="1"/>
    <col min="9478" max="9478" width="6.140625" style="2" customWidth="1"/>
    <col min="9479" max="9489" width="0" style="2" hidden="1" customWidth="1"/>
    <col min="9490" max="9490" width="5" style="2" customWidth="1"/>
    <col min="9491" max="9491" width="6.42578125" style="2" customWidth="1"/>
    <col min="9492" max="9728" width="11.42578125" style="2"/>
    <col min="9729" max="9729" width="8.7109375" style="2" customWidth="1"/>
    <col min="9730" max="9730" width="27.28515625" style="2" customWidth="1"/>
    <col min="9731" max="9731" width="19.7109375" style="2" customWidth="1"/>
    <col min="9732" max="9733" width="15.7109375" style="2" customWidth="1"/>
    <col min="9734" max="9734" width="6.140625" style="2" customWidth="1"/>
    <col min="9735" max="9745" width="0" style="2" hidden="1" customWidth="1"/>
    <col min="9746" max="9746" width="5" style="2" customWidth="1"/>
    <col min="9747" max="9747" width="6.42578125" style="2" customWidth="1"/>
    <col min="9748" max="9984" width="11.42578125" style="2"/>
    <col min="9985" max="9985" width="8.7109375" style="2" customWidth="1"/>
    <col min="9986" max="9986" width="27.28515625" style="2" customWidth="1"/>
    <col min="9987" max="9987" width="19.7109375" style="2" customWidth="1"/>
    <col min="9988" max="9989" width="15.7109375" style="2" customWidth="1"/>
    <col min="9990" max="9990" width="6.140625" style="2" customWidth="1"/>
    <col min="9991" max="10001" width="0" style="2" hidden="1" customWidth="1"/>
    <col min="10002" max="10002" width="5" style="2" customWidth="1"/>
    <col min="10003" max="10003" width="6.42578125" style="2" customWidth="1"/>
    <col min="10004" max="10240" width="11.42578125" style="2"/>
    <col min="10241" max="10241" width="8.7109375" style="2" customWidth="1"/>
    <col min="10242" max="10242" width="27.28515625" style="2" customWidth="1"/>
    <col min="10243" max="10243" width="19.7109375" style="2" customWidth="1"/>
    <col min="10244" max="10245" width="15.7109375" style="2" customWidth="1"/>
    <col min="10246" max="10246" width="6.140625" style="2" customWidth="1"/>
    <col min="10247" max="10257" width="0" style="2" hidden="1" customWidth="1"/>
    <col min="10258" max="10258" width="5" style="2" customWidth="1"/>
    <col min="10259" max="10259" width="6.42578125" style="2" customWidth="1"/>
    <col min="10260" max="10496" width="11.42578125" style="2"/>
    <col min="10497" max="10497" width="8.7109375" style="2" customWidth="1"/>
    <col min="10498" max="10498" width="27.28515625" style="2" customWidth="1"/>
    <col min="10499" max="10499" width="19.7109375" style="2" customWidth="1"/>
    <col min="10500" max="10501" width="15.7109375" style="2" customWidth="1"/>
    <col min="10502" max="10502" width="6.140625" style="2" customWidth="1"/>
    <col min="10503" max="10513" width="0" style="2" hidden="1" customWidth="1"/>
    <col min="10514" max="10514" width="5" style="2" customWidth="1"/>
    <col min="10515" max="10515" width="6.42578125" style="2" customWidth="1"/>
    <col min="10516" max="10752" width="11.42578125" style="2"/>
    <col min="10753" max="10753" width="8.7109375" style="2" customWidth="1"/>
    <col min="10754" max="10754" width="27.28515625" style="2" customWidth="1"/>
    <col min="10755" max="10755" width="19.7109375" style="2" customWidth="1"/>
    <col min="10756" max="10757" width="15.7109375" style="2" customWidth="1"/>
    <col min="10758" max="10758" width="6.140625" style="2" customWidth="1"/>
    <col min="10759" max="10769" width="0" style="2" hidden="1" customWidth="1"/>
    <col min="10770" max="10770" width="5" style="2" customWidth="1"/>
    <col min="10771" max="10771" width="6.42578125" style="2" customWidth="1"/>
    <col min="10772" max="11008" width="11.42578125" style="2"/>
    <col min="11009" max="11009" width="8.7109375" style="2" customWidth="1"/>
    <col min="11010" max="11010" width="27.28515625" style="2" customWidth="1"/>
    <col min="11011" max="11011" width="19.7109375" style="2" customWidth="1"/>
    <col min="11012" max="11013" width="15.7109375" style="2" customWidth="1"/>
    <col min="11014" max="11014" width="6.140625" style="2" customWidth="1"/>
    <col min="11015" max="11025" width="0" style="2" hidden="1" customWidth="1"/>
    <col min="11026" max="11026" width="5" style="2" customWidth="1"/>
    <col min="11027" max="11027" width="6.42578125" style="2" customWidth="1"/>
    <col min="11028" max="11264" width="11.42578125" style="2"/>
    <col min="11265" max="11265" width="8.7109375" style="2" customWidth="1"/>
    <col min="11266" max="11266" width="27.28515625" style="2" customWidth="1"/>
    <col min="11267" max="11267" width="19.7109375" style="2" customWidth="1"/>
    <col min="11268" max="11269" width="15.7109375" style="2" customWidth="1"/>
    <col min="11270" max="11270" width="6.140625" style="2" customWidth="1"/>
    <col min="11271" max="11281" width="0" style="2" hidden="1" customWidth="1"/>
    <col min="11282" max="11282" width="5" style="2" customWidth="1"/>
    <col min="11283" max="11283" width="6.42578125" style="2" customWidth="1"/>
    <col min="11284" max="11520" width="11.42578125" style="2"/>
    <col min="11521" max="11521" width="8.7109375" style="2" customWidth="1"/>
    <col min="11522" max="11522" width="27.28515625" style="2" customWidth="1"/>
    <col min="11523" max="11523" width="19.7109375" style="2" customWidth="1"/>
    <col min="11524" max="11525" width="15.7109375" style="2" customWidth="1"/>
    <col min="11526" max="11526" width="6.140625" style="2" customWidth="1"/>
    <col min="11527" max="11537" width="0" style="2" hidden="1" customWidth="1"/>
    <col min="11538" max="11538" width="5" style="2" customWidth="1"/>
    <col min="11539" max="11539" width="6.42578125" style="2" customWidth="1"/>
    <col min="11540" max="11776" width="11.42578125" style="2"/>
    <col min="11777" max="11777" width="8.7109375" style="2" customWidth="1"/>
    <col min="11778" max="11778" width="27.28515625" style="2" customWidth="1"/>
    <col min="11779" max="11779" width="19.7109375" style="2" customWidth="1"/>
    <col min="11780" max="11781" width="15.7109375" style="2" customWidth="1"/>
    <col min="11782" max="11782" width="6.140625" style="2" customWidth="1"/>
    <col min="11783" max="11793" width="0" style="2" hidden="1" customWidth="1"/>
    <col min="11794" max="11794" width="5" style="2" customWidth="1"/>
    <col min="11795" max="11795" width="6.42578125" style="2" customWidth="1"/>
    <col min="11796" max="12032" width="11.42578125" style="2"/>
    <col min="12033" max="12033" width="8.7109375" style="2" customWidth="1"/>
    <col min="12034" max="12034" width="27.28515625" style="2" customWidth="1"/>
    <col min="12035" max="12035" width="19.7109375" style="2" customWidth="1"/>
    <col min="12036" max="12037" width="15.7109375" style="2" customWidth="1"/>
    <col min="12038" max="12038" width="6.140625" style="2" customWidth="1"/>
    <col min="12039" max="12049" width="0" style="2" hidden="1" customWidth="1"/>
    <col min="12050" max="12050" width="5" style="2" customWidth="1"/>
    <col min="12051" max="12051" width="6.42578125" style="2" customWidth="1"/>
    <col min="12052" max="12288" width="11.42578125" style="2"/>
    <col min="12289" max="12289" width="8.7109375" style="2" customWidth="1"/>
    <col min="12290" max="12290" width="27.28515625" style="2" customWidth="1"/>
    <col min="12291" max="12291" width="19.7109375" style="2" customWidth="1"/>
    <col min="12292" max="12293" width="15.7109375" style="2" customWidth="1"/>
    <col min="12294" max="12294" width="6.140625" style="2" customWidth="1"/>
    <col min="12295" max="12305" width="0" style="2" hidden="1" customWidth="1"/>
    <col min="12306" max="12306" width="5" style="2" customWidth="1"/>
    <col min="12307" max="12307" width="6.42578125" style="2" customWidth="1"/>
    <col min="12308" max="12544" width="11.42578125" style="2"/>
    <col min="12545" max="12545" width="8.7109375" style="2" customWidth="1"/>
    <col min="12546" max="12546" width="27.28515625" style="2" customWidth="1"/>
    <col min="12547" max="12547" width="19.7109375" style="2" customWidth="1"/>
    <col min="12548" max="12549" width="15.7109375" style="2" customWidth="1"/>
    <col min="12550" max="12550" width="6.140625" style="2" customWidth="1"/>
    <col min="12551" max="12561" width="0" style="2" hidden="1" customWidth="1"/>
    <col min="12562" max="12562" width="5" style="2" customWidth="1"/>
    <col min="12563" max="12563" width="6.42578125" style="2" customWidth="1"/>
    <col min="12564" max="12800" width="11.42578125" style="2"/>
    <col min="12801" max="12801" width="8.7109375" style="2" customWidth="1"/>
    <col min="12802" max="12802" width="27.28515625" style="2" customWidth="1"/>
    <col min="12803" max="12803" width="19.7109375" style="2" customWidth="1"/>
    <col min="12804" max="12805" width="15.7109375" style="2" customWidth="1"/>
    <col min="12806" max="12806" width="6.140625" style="2" customWidth="1"/>
    <col min="12807" max="12817" width="0" style="2" hidden="1" customWidth="1"/>
    <col min="12818" max="12818" width="5" style="2" customWidth="1"/>
    <col min="12819" max="12819" width="6.42578125" style="2" customWidth="1"/>
    <col min="12820" max="13056" width="11.42578125" style="2"/>
    <col min="13057" max="13057" width="8.7109375" style="2" customWidth="1"/>
    <col min="13058" max="13058" width="27.28515625" style="2" customWidth="1"/>
    <col min="13059" max="13059" width="19.7109375" style="2" customWidth="1"/>
    <col min="13060" max="13061" width="15.7109375" style="2" customWidth="1"/>
    <col min="13062" max="13062" width="6.140625" style="2" customWidth="1"/>
    <col min="13063" max="13073" width="0" style="2" hidden="1" customWidth="1"/>
    <col min="13074" max="13074" width="5" style="2" customWidth="1"/>
    <col min="13075" max="13075" width="6.42578125" style="2" customWidth="1"/>
    <col min="13076" max="13312" width="11.42578125" style="2"/>
    <col min="13313" max="13313" width="8.7109375" style="2" customWidth="1"/>
    <col min="13314" max="13314" width="27.28515625" style="2" customWidth="1"/>
    <col min="13315" max="13315" width="19.7109375" style="2" customWidth="1"/>
    <col min="13316" max="13317" width="15.7109375" style="2" customWidth="1"/>
    <col min="13318" max="13318" width="6.140625" style="2" customWidth="1"/>
    <col min="13319" max="13329" width="0" style="2" hidden="1" customWidth="1"/>
    <col min="13330" max="13330" width="5" style="2" customWidth="1"/>
    <col min="13331" max="13331" width="6.42578125" style="2" customWidth="1"/>
    <col min="13332" max="13568" width="11.42578125" style="2"/>
    <col min="13569" max="13569" width="8.7109375" style="2" customWidth="1"/>
    <col min="13570" max="13570" width="27.28515625" style="2" customWidth="1"/>
    <col min="13571" max="13571" width="19.7109375" style="2" customWidth="1"/>
    <col min="13572" max="13573" width="15.7109375" style="2" customWidth="1"/>
    <col min="13574" max="13574" width="6.140625" style="2" customWidth="1"/>
    <col min="13575" max="13585" width="0" style="2" hidden="1" customWidth="1"/>
    <col min="13586" max="13586" width="5" style="2" customWidth="1"/>
    <col min="13587" max="13587" width="6.42578125" style="2" customWidth="1"/>
    <col min="13588" max="13824" width="11.42578125" style="2"/>
    <col min="13825" max="13825" width="8.7109375" style="2" customWidth="1"/>
    <col min="13826" max="13826" width="27.28515625" style="2" customWidth="1"/>
    <col min="13827" max="13827" width="19.7109375" style="2" customWidth="1"/>
    <col min="13828" max="13829" width="15.7109375" style="2" customWidth="1"/>
    <col min="13830" max="13830" width="6.140625" style="2" customWidth="1"/>
    <col min="13831" max="13841" width="0" style="2" hidden="1" customWidth="1"/>
    <col min="13842" max="13842" width="5" style="2" customWidth="1"/>
    <col min="13843" max="13843" width="6.42578125" style="2" customWidth="1"/>
    <col min="13844" max="14080" width="11.42578125" style="2"/>
    <col min="14081" max="14081" width="8.7109375" style="2" customWidth="1"/>
    <col min="14082" max="14082" width="27.28515625" style="2" customWidth="1"/>
    <col min="14083" max="14083" width="19.7109375" style="2" customWidth="1"/>
    <col min="14084" max="14085" width="15.7109375" style="2" customWidth="1"/>
    <col min="14086" max="14086" width="6.140625" style="2" customWidth="1"/>
    <col min="14087" max="14097" width="0" style="2" hidden="1" customWidth="1"/>
    <col min="14098" max="14098" width="5" style="2" customWidth="1"/>
    <col min="14099" max="14099" width="6.42578125" style="2" customWidth="1"/>
    <col min="14100" max="14336" width="11.42578125" style="2"/>
    <col min="14337" max="14337" width="8.7109375" style="2" customWidth="1"/>
    <col min="14338" max="14338" width="27.28515625" style="2" customWidth="1"/>
    <col min="14339" max="14339" width="19.7109375" style="2" customWidth="1"/>
    <col min="14340" max="14341" width="15.7109375" style="2" customWidth="1"/>
    <col min="14342" max="14342" width="6.140625" style="2" customWidth="1"/>
    <col min="14343" max="14353" width="0" style="2" hidden="1" customWidth="1"/>
    <col min="14354" max="14354" width="5" style="2" customWidth="1"/>
    <col min="14355" max="14355" width="6.42578125" style="2" customWidth="1"/>
    <col min="14356" max="14592" width="11.42578125" style="2"/>
    <col min="14593" max="14593" width="8.7109375" style="2" customWidth="1"/>
    <col min="14594" max="14594" width="27.28515625" style="2" customWidth="1"/>
    <col min="14595" max="14595" width="19.7109375" style="2" customWidth="1"/>
    <col min="14596" max="14597" width="15.7109375" style="2" customWidth="1"/>
    <col min="14598" max="14598" width="6.140625" style="2" customWidth="1"/>
    <col min="14599" max="14609" width="0" style="2" hidden="1" customWidth="1"/>
    <col min="14610" max="14610" width="5" style="2" customWidth="1"/>
    <col min="14611" max="14611" width="6.42578125" style="2" customWidth="1"/>
    <col min="14612" max="14848" width="11.42578125" style="2"/>
    <col min="14849" max="14849" width="8.7109375" style="2" customWidth="1"/>
    <col min="14850" max="14850" width="27.28515625" style="2" customWidth="1"/>
    <col min="14851" max="14851" width="19.7109375" style="2" customWidth="1"/>
    <col min="14852" max="14853" width="15.7109375" style="2" customWidth="1"/>
    <col min="14854" max="14854" width="6.140625" style="2" customWidth="1"/>
    <col min="14855" max="14865" width="0" style="2" hidden="1" customWidth="1"/>
    <col min="14866" max="14866" width="5" style="2" customWidth="1"/>
    <col min="14867" max="14867" width="6.42578125" style="2" customWidth="1"/>
    <col min="14868" max="15104" width="11.42578125" style="2"/>
    <col min="15105" max="15105" width="8.7109375" style="2" customWidth="1"/>
    <col min="15106" max="15106" width="27.28515625" style="2" customWidth="1"/>
    <col min="15107" max="15107" width="19.7109375" style="2" customWidth="1"/>
    <col min="15108" max="15109" width="15.7109375" style="2" customWidth="1"/>
    <col min="15110" max="15110" width="6.140625" style="2" customWidth="1"/>
    <col min="15111" max="15121" width="0" style="2" hidden="1" customWidth="1"/>
    <col min="15122" max="15122" width="5" style="2" customWidth="1"/>
    <col min="15123" max="15123" width="6.42578125" style="2" customWidth="1"/>
    <col min="15124" max="15360" width="11.42578125" style="2"/>
    <col min="15361" max="15361" width="8.7109375" style="2" customWidth="1"/>
    <col min="15362" max="15362" width="27.28515625" style="2" customWidth="1"/>
    <col min="15363" max="15363" width="19.7109375" style="2" customWidth="1"/>
    <col min="15364" max="15365" width="15.7109375" style="2" customWidth="1"/>
    <col min="15366" max="15366" width="6.140625" style="2" customWidth="1"/>
    <col min="15367" max="15377" width="0" style="2" hidden="1" customWidth="1"/>
    <col min="15378" max="15378" width="5" style="2" customWidth="1"/>
    <col min="15379" max="15379" width="6.42578125" style="2" customWidth="1"/>
    <col min="15380" max="15616" width="11.42578125" style="2"/>
    <col min="15617" max="15617" width="8.7109375" style="2" customWidth="1"/>
    <col min="15618" max="15618" width="27.28515625" style="2" customWidth="1"/>
    <col min="15619" max="15619" width="19.7109375" style="2" customWidth="1"/>
    <col min="15620" max="15621" width="15.7109375" style="2" customWidth="1"/>
    <col min="15622" max="15622" width="6.140625" style="2" customWidth="1"/>
    <col min="15623" max="15633" width="0" style="2" hidden="1" customWidth="1"/>
    <col min="15634" max="15634" width="5" style="2" customWidth="1"/>
    <col min="15635" max="15635" width="6.42578125" style="2" customWidth="1"/>
    <col min="15636" max="15872" width="11.42578125" style="2"/>
    <col min="15873" max="15873" width="8.7109375" style="2" customWidth="1"/>
    <col min="15874" max="15874" width="27.28515625" style="2" customWidth="1"/>
    <col min="15875" max="15875" width="19.7109375" style="2" customWidth="1"/>
    <col min="15876" max="15877" width="15.7109375" style="2" customWidth="1"/>
    <col min="15878" max="15878" width="6.140625" style="2" customWidth="1"/>
    <col min="15879" max="15889" width="0" style="2" hidden="1" customWidth="1"/>
    <col min="15890" max="15890" width="5" style="2" customWidth="1"/>
    <col min="15891" max="15891" width="6.42578125" style="2" customWidth="1"/>
    <col min="15892" max="16128" width="11.42578125" style="2"/>
    <col min="16129" max="16129" width="8.7109375" style="2" customWidth="1"/>
    <col min="16130" max="16130" width="27.28515625" style="2" customWidth="1"/>
    <col min="16131" max="16131" width="19.7109375" style="2" customWidth="1"/>
    <col min="16132" max="16133" width="15.7109375" style="2" customWidth="1"/>
    <col min="16134" max="16134" width="6.140625" style="2" customWidth="1"/>
    <col min="16135" max="16145" width="0" style="2" hidden="1" customWidth="1"/>
    <col min="16146" max="16146" width="5" style="2" customWidth="1"/>
    <col min="16147" max="16147" width="6.42578125" style="2" customWidth="1"/>
    <col min="16148" max="16384" width="11.42578125" style="2"/>
  </cols>
  <sheetData>
    <row r="1" spans="1:19" ht="15.75" hidden="1" thickBot="1">
      <c r="K1" s="3">
        <v>1989</v>
      </c>
      <c r="L1" s="4" t="s">
        <v>75</v>
      </c>
      <c r="M1" s="5" t="s">
        <v>76</v>
      </c>
      <c r="N1" s="5" t="s">
        <v>77</v>
      </c>
    </row>
    <row r="2" spans="1:19" ht="15.75" hidden="1" thickBot="1">
      <c r="K2" s="6">
        <v>1990</v>
      </c>
      <c r="L2" s="7" t="s">
        <v>75</v>
      </c>
      <c r="M2" s="5" t="s">
        <v>76</v>
      </c>
      <c r="N2" s="5" t="s">
        <v>77</v>
      </c>
    </row>
    <row r="3" spans="1:19" ht="15.75" hidden="1" thickBot="1">
      <c r="K3" s="6">
        <v>1991</v>
      </c>
      <c r="L3" s="7" t="s">
        <v>75</v>
      </c>
      <c r="M3" s="5" t="s">
        <v>76</v>
      </c>
      <c r="N3" s="5" t="s">
        <v>77</v>
      </c>
    </row>
    <row r="4" spans="1:19" ht="15.75" hidden="1" thickBot="1">
      <c r="K4" s="6">
        <v>1992</v>
      </c>
      <c r="L4" s="7" t="s">
        <v>78</v>
      </c>
      <c r="M4" s="5" t="s">
        <v>76</v>
      </c>
      <c r="N4" s="5" t="s">
        <v>77</v>
      </c>
    </row>
    <row r="5" spans="1:19" ht="15.75" hidden="1" thickBot="1">
      <c r="K5" s="6">
        <v>1993</v>
      </c>
      <c r="L5" s="7" t="s">
        <v>78</v>
      </c>
      <c r="M5" s="5" t="s">
        <v>76</v>
      </c>
      <c r="N5" s="5" t="s">
        <v>77</v>
      </c>
    </row>
    <row r="6" spans="1:19" ht="19.5" thickBot="1">
      <c r="A6" s="8" t="s">
        <v>79</v>
      </c>
      <c r="B6" s="9"/>
      <c r="C6" s="9"/>
      <c r="D6" s="9"/>
      <c r="E6" s="10"/>
      <c r="I6" s="11" t="s">
        <v>80</v>
      </c>
      <c r="J6" s="12" t="s">
        <v>81</v>
      </c>
      <c r="K6" s="6">
        <v>1994</v>
      </c>
      <c r="L6" s="7" t="s">
        <v>82</v>
      </c>
      <c r="M6" s="5" t="s">
        <v>83</v>
      </c>
      <c r="N6" s="5" t="s">
        <v>77</v>
      </c>
    </row>
    <row r="7" spans="1:19" ht="15.75" thickBot="1">
      <c r="G7" s="13" t="s">
        <v>84</v>
      </c>
      <c r="H7" s="13" t="s">
        <v>85</v>
      </c>
      <c r="I7" s="11" t="s">
        <v>86</v>
      </c>
      <c r="J7" s="12" t="s">
        <v>87</v>
      </c>
      <c r="K7" s="6">
        <v>1995</v>
      </c>
      <c r="L7" s="7" t="s">
        <v>82</v>
      </c>
      <c r="M7" s="5" t="s">
        <v>83</v>
      </c>
      <c r="N7" s="5" t="s">
        <v>77</v>
      </c>
    </row>
    <row r="8" spans="1:19">
      <c r="A8" s="14" t="s">
        <v>84</v>
      </c>
      <c r="B8" s="15" t="s">
        <v>88</v>
      </c>
      <c r="C8" s="15" t="s">
        <v>89</v>
      </c>
      <c r="D8" s="15" t="s">
        <v>90</v>
      </c>
      <c r="E8" s="16" t="s">
        <v>91</v>
      </c>
      <c r="F8" s="17"/>
      <c r="G8" s="13" t="s">
        <v>15</v>
      </c>
      <c r="H8" s="13" t="s">
        <v>92</v>
      </c>
      <c r="I8" s="11" t="s">
        <v>93</v>
      </c>
      <c r="J8" s="12" t="s">
        <v>94</v>
      </c>
      <c r="K8" s="6">
        <v>1996</v>
      </c>
      <c r="L8" s="7" t="s">
        <v>95</v>
      </c>
      <c r="M8" s="5" t="s">
        <v>96</v>
      </c>
      <c r="N8" s="5" t="s">
        <v>97</v>
      </c>
    </row>
    <row r="9" spans="1:19" ht="15.75" thickBot="1">
      <c r="A9" s="18"/>
      <c r="B9" s="19"/>
      <c r="C9" s="18"/>
      <c r="D9" s="18"/>
      <c r="E9" s="18"/>
      <c r="F9" s="17"/>
      <c r="G9" s="13" t="s">
        <v>98</v>
      </c>
      <c r="H9" s="17" t="s">
        <v>99</v>
      </c>
      <c r="I9" s="11" t="s">
        <v>100</v>
      </c>
      <c r="J9" s="12" t="s">
        <v>101</v>
      </c>
      <c r="K9" s="6">
        <v>1997</v>
      </c>
      <c r="L9" s="7" t="s">
        <v>95</v>
      </c>
      <c r="M9" s="5" t="s">
        <v>96</v>
      </c>
      <c r="N9" s="5" t="s">
        <v>97</v>
      </c>
      <c r="S9" s="2" t="s">
        <v>102</v>
      </c>
    </row>
    <row r="10" spans="1:19" ht="15.75" thickBot="1">
      <c r="A10" s="20" t="s">
        <v>103</v>
      </c>
      <c r="B10" s="21" t="s">
        <v>104</v>
      </c>
      <c r="C10" s="22" t="s">
        <v>105</v>
      </c>
      <c r="D10" s="23"/>
      <c r="G10" s="13" t="s">
        <v>106</v>
      </c>
      <c r="H10" s="13"/>
      <c r="I10" s="11" t="s">
        <v>107</v>
      </c>
      <c r="J10" s="12" t="s">
        <v>108</v>
      </c>
      <c r="K10" s="6">
        <v>1998</v>
      </c>
      <c r="L10" s="7" t="s">
        <v>109</v>
      </c>
      <c r="M10" s="5" t="s">
        <v>110</v>
      </c>
      <c r="N10" s="5" t="s">
        <v>111</v>
      </c>
      <c r="S10" s="2" t="s">
        <v>112</v>
      </c>
    </row>
    <row r="11" spans="1:19" ht="15.75" thickBot="1">
      <c r="A11" s="24"/>
      <c r="B11" s="21" t="s">
        <v>113</v>
      </c>
      <c r="C11" s="22">
        <v>622991374</v>
      </c>
      <c r="D11" s="23"/>
      <c r="G11" s="13" t="s">
        <v>114</v>
      </c>
      <c r="H11" s="13"/>
      <c r="I11" s="11" t="s">
        <v>115</v>
      </c>
      <c r="J11" s="12" t="s">
        <v>116</v>
      </c>
      <c r="K11" s="6">
        <v>1999</v>
      </c>
      <c r="L11" s="7" t="s">
        <v>109</v>
      </c>
      <c r="M11" s="5" t="s">
        <v>110</v>
      </c>
      <c r="N11" s="5" t="s">
        <v>111</v>
      </c>
    </row>
    <row r="12" spans="1:19" ht="15.75" thickBot="1">
      <c r="A12" s="25"/>
      <c r="B12" s="26" t="s">
        <v>117</v>
      </c>
      <c r="C12" s="27" t="s">
        <v>2</v>
      </c>
      <c r="D12" s="27" t="s">
        <v>118</v>
      </c>
      <c r="E12" s="27" t="s">
        <v>119</v>
      </c>
      <c r="F12" s="28" t="s">
        <v>85</v>
      </c>
      <c r="K12" s="29">
        <v>2000</v>
      </c>
      <c r="L12" s="30" t="s">
        <v>120</v>
      </c>
      <c r="M12" s="31"/>
      <c r="N12" s="31"/>
    </row>
    <row r="13" spans="1:19" ht="16.5" thickTop="1" thickBot="1">
      <c r="A13" s="32"/>
      <c r="B13" s="96" t="str">
        <f>IF(TTLycee!$A2=1,TTLycee!C2,"")</f>
        <v>SAFU</v>
      </c>
      <c r="C13" s="96" t="str">
        <f>IF(TTLycee!$A2=1,TTLycee!D2,"")</f>
        <v>BENY</v>
      </c>
      <c r="D13" s="97">
        <f>IF(TTLycee!$A2=1,TTLycee!E2,"")</f>
        <v>35070</v>
      </c>
      <c r="E13" s="33"/>
      <c r="F13" s="34"/>
      <c r="G13" s="35">
        <f>IF(D13="","",YEAR(D13))</f>
        <v>1996</v>
      </c>
      <c r="H13" s="35" t="str">
        <f>IF(G13="","",IF(UPPER(F13)=$M$13,VLOOKUP(G13,$K$1:$N$11,3,),VLOOKUP(G13,$K$1:$N$11,4,)))</f>
        <v>03</v>
      </c>
      <c r="I13" s="35"/>
      <c r="J13" s="35"/>
      <c r="K13" s="35"/>
      <c r="L13" s="35"/>
      <c r="M13" s="36" t="s">
        <v>92</v>
      </c>
      <c r="N13" s="36" t="s">
        <v>99</v>
      </c>
      <c r="O13" s="35" t="str">
        <f>IF(B13="","",CONCATENATE(UPPER(B13),"\",C13,"\",$E$9,E13,"\",A13,"\",G13,"\",H13))</f>
        <v>SAFU\BENY\\\1996\03</v>
      </c>
      <c r="P13" s="35"/>
      <c r="Q13" s="35"/>
      <c r="R13" s="37">
        <v>1</v>
      </c>
      <c r="S13" s="38" t="s">
        <v>121</v>
      </c>
    </row>
    <row r="14" spans="1:19" ht="16.5" thickTop="1" thickBot="1">
      <c r="A14" s="32"/>
      <c r="B14" s="96" t="str">
        <f>IF(TTLycee!$A3=1,TTLycee!C3,"")</f>
        <v>LUANGA</v>
      </c>
      <c r="C14" s="96" t="str">
        <f>IF(TTLycee!$A3=1,TTLycee!D3,"")</f>
        <v>RABI</v>
      </c>
      <c r="D14" s="97">
        <f>IF(TTLycee!$A3=1,TTLycee!E3,"")</f>
        <v>36068</v>
      </c>
      <c r="E14" s="39"/>
      <c r="F14" s="40"/>
      <c r="G14" s="41">
        <f>IF(D14="","",YEAR(D14))</f>
        <v>1998</v>
      </c>
      <c r="H14" s="41" t="str">
        <f>IF(G14="","",IF(UPPER(F14)=$M$13,VLOOKUP(G14,$K$1:$N$11,3,),VLOOKUP(G14,$K$1:$N$11,4,)))</f>
        <v>01</v>
      </c>
      <c r="I14" s="41"/>
      <c r="J14" s="41"/>
      <c r="K14" s="41"/>
      <c r="L14" s="41"/>
      <c r="M14" s="41"/>
      <c r="N14" s="41"/>
      <c r="O14" s="41" t="str">
        <f>IF(B14="","",CONCATENATE(UPPER(B14),"\",C14,"\",$E$9,E14,"\",A14,"\",G14,"\",H14))</f>
        <v>LUANGA\RABI\\\1998\01</v>
      </c>
      <c r="P14" s="41"/>
      <c r="Q14" s="41"/>
      <c r="R14" s="42">
        <v>2</v>
      </c>
      <c r="S14" s="43"/>
    </row>
    <row r="15" spans="1:19" ht="16.5" thickTop="1" thickBot="1">
      <c r="A15" s="32"/>
      <c r="B15" s="96" t="str">
        <f>IF(TTLycee!$A4=1,TTLycee!C4,"")</f>
        <v>DRUAUX</v>
      </c>
      <c r="C15" s="96" t="str">
        <f>IF(TTLycee!$A4=1,TTLycee!D4,"")</f>
        <v>DAMIEN</v>
      </c>
      <c r="D15" s="97">
        <f>IF(TTLycee!$A4=1,TTLycee!E4,"")</f>
        <v>36262</v>
      </c>
      <c r="E15" s="39"/>
      <c r="F15" s="40"/>
      <c r="G15" s="41">
        <f>IF(D15="","",YEAR(D15))</f>
        <v>1999</v>
      </c>
      <c r="H15" s="41" t="str">
        <f>IF(G15="","",IF(UPPER(F15)=$M$13,VLOOKUP(G15,$K$1:$N$11,3,),VLOOKUP(G15,$K$1:$N$11,4,)))</f>
        <v>01</v>
      </c>
      <c r="I15" s="41"/>
      <c r="J15" s="41"/>
      <c r="K15" s="41"/>
      <c r="L15" s="41"/>
      <c r="M15" s="41"/>
      <c r="N15" s="41"/>
      <c r="O15" s="41" t="str">
        <f>IF(B15="","",CONCATENATE(UPPER(B15),"\",C15,"\",$E$9,E15,"\",A15,"\",G15,"\",H15))</f>
        <v>DRUAUX\DAMIEN\\\1999\01</v>
      </c>
      <c r="P15" s="41"/>
      <c r="Q15" s="41"/>
      <c r="R15" s="42">
        <v>3</v>
      </c>
      <c r="S15" s="43"/>
    </row>
    <row r="16" spans="1:19" ht="16.5" thickTop="1" thickBot="1">
      <c r="A16" s="32"/>
      <c r="B16" s="96" t="str">
        <f>IF(TTLycee!$A5=1,TTLycee!C5,"")</f>
        <v>CHAMSI</v>
      </c>
      <c r="C16" s="96" t="str">
        <f>IF(TTLycee!$A5=1,TTLycee!D5,"")</f>
        <v>YUNESS</v>
      </c>
      <c r="D16" s="97">
        <f>IF(TTLycee!$A5=1,TTLycee!E5,"")</f>
        <v>36071</v>
      </c>
      <c r="E16" s="39"/>
      <c r="F16" s="40"/>
      <c r="G16" s="41">
        <f>IF(D16="","",YEAR(D16))</f>
        <v>1998</v>
      </c>
      <c r="H16" s="41" t="str">
        <f>IF(G16="","",IF(UPPER(F16)=$M$13,VLOOKUP(G16,$K$1:$N$11,3,),VLOOKUP(G16,$K$1:$N$11,4,)))</f>
        <v>01</v>
      </c>
      <c r="I16" s="41"/>
      <c r="J16" s="41"/>
      <c r="K16" s="41"/>
      <c r="L16" s="41"/>
      <c r="M16" s="41"/>
      <c r="N16" s="41"/>
      <c r="O16" s="41" t="str">
        <f>IF(B16="","",CONCATENATE(UPPER(B16),"\",C16,"\",$E$9,E16,"\",A16,"\",G16,"\",H16))</f>
        <v>CHAMSI\YUNESS\\\1998\01</v>
      </c>
      <c r="P16" s="41"/>
      <c r="Q16" s="41"/>
      <c r="R16" s="42">
        <v>4</v>
      </c>
      <c r="S16" s="43"/>
    </row>
    <row r="17" spans="1:19" ht="16.5" thickTop="1" thickBot="1">
      <c r="A17" s="32"/>
      <c r="B17" s="96" t="str">
        <f>IF(TTLycee!$A6=1,TTLycee!C6,"")</f>
        <v/>
      </c>
      <c r="C17" s="96" t="str">
        <f>IF(TTLycee!$A6=1,TTLycee!D6,"")</f>
        <v/>
      </c>
      <c r="D17" s="97" t="str">
        <f>IF(TTLycee!$A6=1,TTLycee!E6,"")</f>
        <v/>
      </c>
      <c r="E17" s="39"/>
      <c r="F17" s="40"/>
      <c r="G17" s="41"/>
      <c r="H17" s="41"/>
      <c r="I17" s="41"/>
      <c r="J17" s="41"/>
      <c r="K17" s="41"/>
      <c r="L17" s="41"/>
      <c r="M17" s="41"/>
      <c r="N17" s="41"/>
      <c r="O17" s="41"/>
      <c r="P17" s="41"/>
      <c r="Q17" s="41"/>
      <c r="R17" s="42">
        <v>5</v>
      </c>
      <c r="S17" s="43"/>
    </row>
    <row r="18" spans="1:19" ht="16.5" thickTop="1" thickBot="1">
      <c r="A18" s="32"/>
      <c r="B18" s="96" t="str">
        <f>IF(TTLycee!$A7=1,TTLycee!C7,"")</f>
        <v/>
      </c>
      <c r="C18" s="96" t="str">
        <f>IF(TTLycee!$A7=1,TTLycee!D7,"")</f>
        <v/>
      </c>
      <c r="D18" s="97" t="str">
        <f>IF(TTLycee!$A7=1,TTLycee!E7,"")</f>
        <v/>
      </c>
      <c r="E18" s="39"/>
      <c r="F18" s="40"/>
      <c r="G18" s="41"/>
      <c r="H18" s="41"/>
      <c r="I18" s="41"/>
      <c r="J18" s="41"/>
      <c r="K18" s="41"/>
      <c r="L18" s="41"/>
      <c r="M18" s="41"/>
      <c r="N18" s="41"/>
      <c r="O18" s="41"/>
      <c r="P18" s="41"/>
      <c r="Q18" s="41"/>
      <c r="R18" s="42">
        <v>6</v>
      </c>
      <c r="S18" s="43"/>
    </row>
    <row r="19" spans="1:19" ht="16.5" thickTop="1" thickBot="1">
      <c r="A19" s="32"/>
      <c r="B19" s="96" t="str">
        <f>IF(TTLycee!$A8=1,TTLycee!C8,"")</f>
        <v/>
      </c>
      <c r="C19" s="96" t="str">
        <f>IF(TTLycee!$A8=1,TTLycee!D8,"")</f>
        <v/>
      </c>
      <c r="D19" s="97" t="str">
        <f>IF(TTLycee!$A8=1,TTLycee!E8,"")</f>
        <v/>
      </c>
      <c r="E19" s="39"/>
      <c r="F19" s="40"/>
      <c r="G19" s="41"/>
      <c r="H19" s="41"/>
      <c r="I19" s="41"/>
      <c r="J19" s="41"/>
      <c r="K19" s="41"/>
      <c r="L19" s="41"/>
      <c r="M19" s="41"/>
      <c r="N19" s="41"/>
      <c r="O19" s="41"/>
      <c r="P19" s="41"/>
      <c r="Q19" s="41"/>
      <c r="R19" s="42">
        <v>7</v>
      </c>
      <c r="S19" s="43"/>
    </row>
    <row r="20" spans="1:19" ht="16.5" thickTop="1" thickBot="1">
      <c r="A20" s="44"/>
      <c r="B20" s="96" t="str">
        <f>IF(TTLycee!$A9=1,TTLycee!C9,"")</f>
        <v/>
      </c>
      <c r="C20" s="96" t="str">
        <f>IF(TTLycee!$A9=1,TTLycee!D9,"")</f>
        <v/>
      </c>
      <c r="D20" s="97" t="str">
        <f>IF(TTLycee!$A9=1,TTLycee!E9,"")</f>
        <v/>
      </c>
      <c r="E20" s="39"/>
      <c r="F20" s="40"/>
      <c r="G20" s="41"/>
      <c r="H20" s="41"/>
      <c r="I20" s="41"/>
      <c r="J20" s="41"/>
      <c r="K20" s="41"/>
      <c r="L20" s="41"/>
      <c r="M20" s="41"/>
      <c r="N20" s="41"/>
      <c r="O20" s="41"/>
      <c r="P20" s="41"/>
      <c r="Q20" s="41"/>
      <c r="R20" s="42">
        <v>8</v>
      </c>
      <c r="S20" s="43"/>
    </row>
    <row r="21" spans="1:19" ht="16.5" thickTop="1" thickBot="1">
      <c r="A21" s="44"/>
      <c r="B21" s="96" t="str">
        <f>IF(TTLycee!$A10=1,TTLycee!C10,"")</f>
        <v/>
      </c>
      <c r="C21" s="96" t="str">
        <f>IF(TTLycee!$A10=1,TTLycee!D10,"")</f>
        <v/>
      </c>
      <c r="D21" s="97" t="str">
        <f>IF(TTLycee!$A10=1,TTLycee!E10,"")</f>
        <v/>
      </c>
      <c r="E21" s="39"/>
      <c r="F21" s="40"/>
      <c r="G21" s="41"/>
      <c r="H21" s="41"/>
      <c r="I21" s="41"/>
      <c r="J21" s="41"/>
      <c r="K21" s="41"/>
      <c r="L21" s="41"/>
      <c r="M21" s="41"/>
      <c r="N21" s="41"/>
      <c r="O21" s="41"/>
      <c r="P21" s="41"/>
      <c r="Q21" s="41"/>
      <c r="R21" s="42">
        <v>9</v>
      </c>
      <c r="S21" s="43"/>
    </row>
    <row r="22" spans="1:19" ht="16.5" thickTop="1" thickBot="1">
      <c r="A22" s="44"/>
      <c r="B22" s="96" t="str">
        <f>IF(TTLycee!$A11=1,TTLycee!C11,"")</f>
        <v/>
      </c>
      <c r="C22" s="96" t="str">
        <f>IF(TTLycee!$A11=1,TTLycee!D11,"")</f>
        <v/>
      </c>
      <c r="D22" s="97" t="str">
        <f>IF(TTLycee!$A11=1,TTLycee!E11,"")</f>
        <v/>
      </c>
      <c r="E22" s="39"/>
      <c r="F22" s="40"/>
      <c r="G22" s="41"/>
      <c r="H22" s="41"/>
      <c r="I22" s="41"/>
      <c r="J22" s="41"/>
      <c r="K22" s="41"/>
      <c r="L22" s="41"/>
      <c r="M22" s="41"/>
      <c r="N22" s="41"/>
      <c r="O22" s="41"/>
      <c r="P22" s="41"/>
      <c r="Q22" s="41"/>
      <c r="R22" s="42">
        <v>10</v>
      </c>
      <c r="S22" s="43"/>
    </row>
    <row r="23" spans="1:19" ht="16.5" thickTop="1" thickBot="1">
      <c r="A23" s="44"/>
      <c r="B23" s="96" t="str">
        <f>IF(TTLycee!$A12=1,TTLycee!C12,"")</f>
        <v/>
      </c>
      <c r="C23" s="96" t="str">
        <f>IF(TTLycee!$A12=1,TTLycee!D12,"")</f>
        <v/>
      </c>
      <c r="D23" s="97" t="str">
        <f>IF(TTLycee!$A12=1,TTLycee!E12,"")</f>
        <v/>
      </c>
      <c r="E23" s="39"/>
      <c r="F23" s="40"/>
      <c r="G23" s="41" t="str">
        <f>IF(D23="","",YEAR(D23))</f>
        <v/>
      </c>
      <c r="H23" s="41" t="str">
        <f>IF(G23="","",IF(UPPER(F23)=$M$13,VLOOKUP(G23,$K$1:$N$11,3,),VLOOKUP(G23,$K$1:$N$11,4,)))</f>
        <v/>
      </c>
      <c r="I23" s="41"/>
      <c r="J23" s="41"/>
      <c r="K23" s="41"/>
      <c r="L23" s="41"/>
      <c r="M23" s="41"/>
      <c r="N23" s="41"/>
      <c r="O23" s="41" t="str">
        <f>IF(B23="","",CONCATENATE(UPPER(B23),"\",C23,"\",$E$9,E23,"\",A23,"\",G23,"\",H23))</f>
        <v/>
      </c>
      <c r="P23" s="41"/>
      <c r="Q23" s="41"/>
      <c r="R23" s="42" t="s">
        <v>122</v>
      </c>
      <c r="S23" s="43"/>
    </row>
    <row r="24" spans="1:19" ht="16.5" thickTop="1" thickBot="1">
      <c r="A24" s="44"/>
      <c r="B24" s="96" t="str">
        <f>IF(TTLycee!$A13=1,TTLycee!C13,"")</f>
        <v/>
      </c>
      <c r="C24" s="96" t="str">
        <f>IF(TTLycee!$A13=1,TTLycee!D13,"")</f>
        <v/>
      </c>
      <c r="D24" s="97" t="str">
        <f>IF(TTLycee!$A13=1,TTLycee!E13,"")</f>
        <v/>
      </c>
      <c r="E24" s="39"/>
      <c r="F24" s="40"/>
      <c r="G24" s="41" t="str">
        <f>IF(D24="","",YEAR(D24))</f>
        <v/>
      </c>
      <c r="H24" s="41"/>
      <c r="I24" s="41"/>
      <c r="J24" s="41"/>
      <c r="K24" s="41"/>
      <c r="L24" s="41"/>
      <c r="M24" s="41"/>
      <c r="N24" s="41"/>
      <c r="O24" s="41"/>
      <c r="P24" s="41"/>
      <c r="Q24" s="41"/>
      <c r="R24" s="42"/>
      <c r="S24" s="43"/>
    </row>
    <row r="25" spans="1:19">
      <c r="A25" s="14" t="s">
        <v>84</v>
      </c>
      <c r="B25" s="15" t="s">
        <v>88</v>
      </c>
      <c r="C25" s="15" t="s">
        <v>89</v>
      </c>
      <c r="D25" s="15" t="s">
        <v>90</v>
      </c>
      <c r="E25" s="16" t="s">
        <v>91</v>
      </c>
      <c r="F25" s="17"/>
      <c r="G25" s="13" t="s">
        <v>15</v>
      </c>
      <c r="H25" s="13" t="s">
        <v>92</v>
      </c>
      <c r="I25" s="11" t="s">
        <v>93</v>
      </c>
      <c r="J25" s="12" t="s">
        <v>94</v>
      </c>
      <c r="K25" s="6">
        <v>1996</v>
      </c>
      <c r="L25" s="7" t="s">
        <v>95</v>
      </c>
      <c r="M25" s="5" t="s">
        <v>96</v>
      </c>
      <c r="N25" s="5" t="s">
        <v>97</v>
      </c>
      <c r="S25" s="43"/>
    </row>
    <row r="26" spans="1:19" ht="15.75" thickBot="1">
      <c r="A26" s="18" t="s">
        <v>15</v>
      </c>
      <c r="B26" s="19" t="s">
        <v>123</v>
      </c>
      <c r="C26" s="18" t="s">
        <v>124</v>
      </c>
      <c r="D26" s="18">
        <v>76120</v>
      </c>
      <c r="E26" s="18" t="s">
        <v>125</v>
      </c>
      <c r="F26" s="17"/>
      <c r="G26" s="13" t="s">
        <v>98</v>
      </c>
      <c r="H26" s="17" t="s">
        <v>99</v>
      </c>
      <c r="I26" s="11" t="s">
        <v>100</v>
      </c>
      <c r="J26" s="12" t="s">
        <v>101</v>
      </c>
      <c r="K26" s="6">
        <v>1997</v>
      </c>
      <c r="L26" s="7" t="s">
        <v>95</v>
      </c>
      <c r="M26" s="5" t="s">
        <v>96</v>
      </c>
      <c r="N26" s="5" t="s">
        <v>97</v>
      </c>
    </row>
    <row r="27" spans="1:19" ht="15.75" customHeight="1" thickBot="1">
      <c r="A27" s="20" t="s">
        <v>103</v>
      </c>
      <c r="B27" s="21" t="s">
        <v>104</v>
      </c>
      <c r="C27" s="22" t="s">
        <v>126</v>
      </c>
      <c r="D27" s="23"/>
      <c r="G27" s="13" t="s">
        <v>106</v>
      </c>
      <c r="H27" s="13"/>
      <c r="I27" s="11" t="s">
        <v>107</v>
      </c>
      <c r="J27" s="12" t="s">
        <v>108</v>
      </c>
      <c r="K27" s="6">
        <v>1998</v>
      </c>
      <c r="L27" s="7" t="s">
        <v>109</v>
      </c>
      <c r="M27" s="5" t="s">
        <v>110</v>
      </c>
      <c r="N27" s="5" t="s">
        <v>111</v>
      </c>
    </row>
    <row r="28" spans="1:19" ht="15.75" thickBot="1">
      <c r="A28" s="24"/>
      <c r="B28" s="21" t="s">
        <v>113</v>
      </c>
      <c r="C28" s="22">
        <v>680072641</v>
      </c>
      <c r="D28" s="23"/>
      <c r="G28" s="13" t="s">
        <v>114</v>
      </c>
      <c r="H28" s="13"/>
      <c r="I28" s="11" t="s">
        <v>115</v>
      </c>
      <c r="J28" s="12" t="s">
        <v>116</v>
      </c>
      <c r="K28" s="6">
        <v>1999</v>
      </c>
      <c r="L28" s="7" t="s">
        <v>109</v>
      </c>
      <c r="M28" s="5" t="s">
        <v>110</v>
      </c>
      <c r="N28" s="5" t="s">
        <v>111</v>
      </c>
      <c r="S28" s="2" t="s">
        <v>102</v>
      </c>
    </row>
    <row r="29" spans="1:19" ht="15.75" thickBot="1">
      <c r="A29" s="25"/>
      <c r="B29" s="26" t="s">
        <v>117</v>
      </c>
      <c r="C29" s="27" t="s">
        <v>2</v>
      </c>
      <c r="D29" s="27" t="s">
        <v>118</v>
      </c>
      <c r="E29" s="27" t="s">
        <v>119</v>
      </c>
      <c r="F29" s="28" t="s">
        <v>85</v>
      </c>
      <c r="K29" s="29">
        <v>2000</v>
      </c>
      <c r="L29" s="30" t="s">
        <v>120</v>
      </c>
      <c r="M29" s="31"/>
      <c r="N29" s="31"/>
      <c r="S29" s="2" t="s">
        <v>112</v>
      </c>
    </row>
    <row r="30" spans="1:19" ht="16.5" thickTop="1" thickBot="1">
      <c r="A30" s="32"/>
      <c r="B30" s="96" t="str">
        <f>IF(TTLycee!$A2=2,TTLycee!C2,"")</f>
        <v/>
      </c>
      <c r="C30" s="96" t="str">
        <f>IF(TTLycee!$A2=2,TTLycee!D2,"")</f>
        <v/>
      </c>
      <c r="D30" s="96" t="str">
        <f>IF(TTLycee!$A2=2,TTLycee!E2,"")</f>
        <v/>
      </c>
      <c r="E30" s="33"/>
      <c r="F30" s="34"/>
      <c r="G30" s="35"/>
      <c r="H30" s="35"/>
      <c r="I30" s="35"/>
      <c r="J30" s="35"/>
      <c r="K30" s="35"/>
      <c r="L30" s="35"/>
      <c r="M30" s="36"/>
      <c r="N30" s="36"/>
      <c r="O30" s="35"/>
      <c r="P30" s="35"/>
      <c r="Q30" s="35"/>
      <c r="R30" s="37"/>
      <c r="S30" s="38" t="s">
        <v>121</v>
      </c>
    </row>
    <row r="31" spans="1:19" ht="16.5" thickTop="1" thickBot="1">
      <c r="A31" s="44"/>
      <c r="B31" s="96" t="str">
        <f>IF(TTLycee!$A3=2,TTLycee!C3,"")</f>
        <v/>
      </c>
      <c r="C31" s="96" t="str">
        <f>IF(TTLycee!$A3=2,TTLycee!D3,"")</f>
        <v/>
      </c>
      <c r="D31" s="96" t="str">
        <f>IF(TTLycee!$A3=2,TTLycee!E3,"")</f>
        <v/>
      </c>
      <c r="E31" s="39"/>
      <c r="F31" s="40"/>
      <c r="G31" s="41"/>
      <c r="H31" s="41"/>
      <c r="I31" s="41"/>
      <c r="J31" s="41"/>
      <c r="K31" s="41"/>
      <c r="L31" s="41"/>
      <c r="M31" s="41"/>
      <c r="N31" s="41"/>
      <c r="O31" s="41"/>
      <c r="P31" s="41"/>
      <c r="Q31" s="41"/>
      <c r="R31" s="42"/>
      <c r="S31" s="43"/>
    </row>
    <row r="32" spans="1:19" ht="16.5" thickTop="1" thickBot="1">
      <c r="A32" s="44"/>
      <c r="B32" s="96" t="str">
        <f>IF(TTLycee!$A4=2,TTLycee!C4,"")</f>
        <v/>
      </c>
      <c r="C32" s="96" t="str">
        <f>IF(TTLycee!$A4=2,TTLycee!D4,"")</f>
        <v/>
      </c>
      <c r="D32" s="96" t="str">
        <f>IF(TTLycee!$A4=2,TTLycee!E4,"")</f>
        <v/>
      </c>
      <c r="E32" s="39"/>
      <c r="F32" s="40"/>
      <c r="G32" s="41"/>
      <c r="H32" s="41"/>
      <c r="I32" s="41"/>
      <c r="J32" s="41"/>
      <c r="K32" s="41"/>
      <c r="L32" s="41"/>
      <c r="M32" s="41"/>
      <c r="N32" s="41"/>
      <c r="O32" s="41"/>
      <c r="P32" s="41"/>
      <c r="Q32" s="41"/>
      <c r="R32" s="42"/>
      <c r="S32" s="43"/>
    </row>
    <row r="33" spans="1:19" ht="16.5" thickTop="1" thickBot="1">
      <c r="A33" s="44"/>
      <c r="B33" s="96" t="str">
        <f>IF(TTLycee!$A5=2,TTLycee!C5,"")</f>
        <v/>
      </c>
      <c r="C33" s="96" t="str">
        <f>IF(TTLycee!$A5=2,TTLycee!D5,"")</f>
        <v/>
      </c>
      <c r="D33" s="96" t="str">
        <f>IF(TTLycee!$A5=2,TTLycee!E5,"")</f>
        <v/>
      </c>
      <c r="E33" s="39"/>
      <c r="F33" s="40"/>
      <c r="G33" s="41"/>
      <c r="H33" s="41"/>
      <c r="I33" s="41"/>
      <c r="J33" s="41"/>
      <c r="K33" s="41"/>
      <c r="L33" s="41"/>
      <c r="M33" s="41"/>
      <c r="N33" s="41"/>
      <c r="O33" s="41"/>
      <c r="P33" s="41"/>
      <c r="Q33" s="41"/>
      <c r="R33" s="42"/>
      <c r="S33" s="43"/>
    </row>
    <row r="34" spans="1:19" ht="16.5" thickTop="1" thickBot="1">
      <c r="A34" s="44"/>
      <c r="B34" s="96" t="str">
        <f>IF(TTLycee!$A6=2,TTLycee!C6,"")</f>
        <v>AUZOUX</v>
      </c>
      <c r="C34" s="96" t="str">
        <f>IF(TTLycee!$A6=2,TTLycee!D6,"")</f>
        <v>THOMAS</v>
      </c>
      <c r="D34" s="96">
        <f>IF(TTLycee!$A6=2,TTLycee!E6,"")</f>
        <v>36186</v>
      </c>
      <c r="E34" s="39"/>
      <c r="F34" s="40"/>
      <c r="G34" s="41"/>
      <c r="H34" s="41"/>
      <c r="I34" s="41"/>
      <c r="J34" s="41"/>
      <c r="K34" s="41"/>
      <c r="L34" s="41"/>
      <c r="M34" s="41"/>
      <c r="N34" s="41"/>
      <c r="O34" s="41"/>
      <c r="P34" s="41"/>
      <c r="Q34" s="41"/>
      <c r="R34" s="42"/>
      <c r="S34" s="43"/>
    </row>
    <row r="35" spans="1:19" ht="16.5" thickTop="1" thickBot="1">
      <c r="A35" s="44"/>
      <c r="B35" s="96" t="str">
        <f>IF(TTLycee!$A7=2,TTLycee!C7,"")</f>
        <v>BOUSSAUD</v>
      </c>
      <c r="C35" s="96" t="str">
        <f>IF(TTLycee!$A7=2,TTLycee!D7,"")</f>
        <v>SACHA</v>
      </c>
      <c r="D35" s="96">
        <f>IF(TTLycee!$A7=2,TTLycee!E7,"")</f>
        <v>35524</v>
      </c>
      <c r="E35" s="39"/>
      <c r="F35" s="40"/>
      <c r="G35" s="41"/>
      <c r="H35" s="41"/>
      <c r="I35" s="41"/>
      <c r="J35" s="41"/>
      <c r="K35" s="41"/>
      <c r="L35" s="41"/>
      <c r="M35" s="41"/>
      <c r="N35" s="41"/>
      <c r="O35" s="41"/>
      <c r="P35" s="41"/>
      <c r="Q35" s="41"/>
      <c r="R35" s="42"/>
      <c r="S35" s="43"/>
    </row>
    <row r="36" spans="1:19" ht="16.5" thickTop="1" thickBot="1">
      <c r="A36" s="44"/>
      <c r="B36" s="96" t="str">
        <f>IF(TTLycee!$A8=2,TTLycee!C8,"")</f>
        <v>ADAM</v>
      </c>
      <c r="C36" s="96" t="str">
        <f>IF(TTLycee!$A8=2,TTLycee!D8,"")</f>
        <v>ALEXIS</v>
      </c>
      <c r="D36" s="96">
        <f>IF(TTLycee!$A8=2,TTLycee!E8,"")</f>
        <v>36622</v>
      </c>
      <c r="E36" s="39"/>
      <c r="F36" s="40"/>
      <c r="G36" s="41"/>
      <c r="H36" s="41"/>
      <c r="I36" s="41"/>
      <c r="J36" s="41"/>
      <c r="K36" s="41"/>
      <c r="L36" s="41"/>
      <c r="M36" s="41"/>
      <c r="N36" s="41"/>
      <c r="O36" s="41"/>
      <c r="P36" s="41"/>
      <c r="Q36" s="41"/>
      <c r="R36" s="42"/>
      <c r="S36" s="43"/>
    </row>
    <row r="37" spans="1:19" ht="16.5" thickTop="1" thickBot="1">
      <c r="A37" s="44"/>
      <c r="B37" s="96" t="str">
        <f>IF(TTLycee!$A9=2,TTLycee!C9,"")</f>
        <v>BURE</v>
      </c>
      <c r="C37" s="96" t="str">
        <f>IF(TTLycee!$A9=2,TTLycee!D9,"")</f>
        <v>LEA</v>
      </c>
      <c r="D37" s="96">
        <f>IF(TTLycee!$A9=2,TTLycee!E9,"")</f>
        <v>36676</v>
      </c>
      <c r="E37" s="39"/>
      <c r="F37" s="40"/>
      <c r="G37" s="41"/>
      <c r="H37" s="41"/>
      <c r="I37" s="41"/>
      <c r="J37" s="41"/>
      <c r="K37" s="41"/>
      <c r="L37" s="41"/>
      <c r="M37" s="41"/>
      <c r="N37" s="41"/>
      <c r="O37" s="41"/>
      <c r="P37" s="41"/>
      <c r="Q37" s="41"/>
      <c r="R37" s="42"/>
      <c r="S37" s="43"/>
    </row>
    <row r="38" spans="1:19" ht="16.5" thickTop="1" thickBot="1">
      <c r="A38" s="44"/>
      <c r="B38" s="96" t="str">
        <f>IF(TTLycee!$A10=2,TTLycee!C10,"")</f>
        <v>BONDIN DALLERA</v>
      </c>
      <c r="C38" s="96" t="str">
        <f>IF(TTLycee!$A10=2,TTLycee!D10,"")</f>
        <v>JULIE</v>
      </c>
      <c r="D38" s="96">
        <f>IF(TTLycee!$A10=2,TTLycee!E10,"")</f>
        <v>36668</v>
      </c>
      <c r="E38" s="39"/>
      <c r="F38" s="40"/>
      <c r="G38" s="41"/>
      <c r="H38" s="41"/>
      <c r="I38" s="41"/>
      <c r="J38" s="41"/>
      <c r="K38" s="41"/>
      <c r="L38" s="41"/>
      <c r="M38" s="41"/>
      <c r="N38" s="41"/>
      <c r="O38" s="41"/>
      <c r="P38" s="41"/>
      <c r="Q38" s="41"/>
      <c r="R38" s="42"/>
      <c r="S38" s="43"/>
    </row>
    <row r="39" spans="1:19" ht="16.5" thickTop="1" thickBot="1">
      <c r="A39" s="44"/>
      <c r="B39" s="96" t="str">
        <f>IF(TTLycee!$A11=2,TTLycee!C11,"")</f>
        <v>ALIX</v>
      </c>
      <c r="C39" s="96" t="str">
        <f>IF(TTLycee!$A11=2,TTLycee!D11,"")</f>
        <v>EMMA</v>
      </c>
      <c r="D39" s="96">
        <f>IF(TTLycee!$A11=2,TTLycee!E11,"")</f>
        <v>35827</v>
      </c>
      <c r="E39" s="39"/>
      <c r="F39" s="40"/>
      <c r="G39" s="41"/>
      <c r="H39" s="41"/>
      <c r="I39" s="41"/>
      <c r="J39" s="41"/>
      <c r="K39" s="41"/>
      <c r="L39" s="41"/>
      <c r="M39" s="41"/>
      <c r="N39" s="41"/>
      <c r="O39" s="41"/>
      <c r="P39" s="41"/>
      <c r="Q39" s="41"/>
      <c r="R39" s="42"/>
      <c r="S39" s="43"/>
    </row>
    <row r="40" spans="1:19" ht="15.75" thickTop="1">
      <c r="A40" s="44"/>
      <c r="B40" s="96" t="str">
        <f>IF(TTLycee!$A12=2,TTLycee!C12,"")</f>
        <v/>
      </c>
      <c r="C40" s="96" t="str">
        <f>IF(TTLycee!$A12=2,TTLycee!D12,"")</f>
        <v/>
      </c>
      <c r="D40" s="96" t="str">
        <f>IF(TTLycee!$A12=2,TTLycee!E12,"")</f>
        <v/>
      </c>
      <c r="E40" s="33"/>
      <c r="F40" s="34"/>
      <c r="G40" s="41"/>
      <c r="H40" s="41"/>
      <c r="I40" s="41"/>
      <c r="J40" s="41"/>
      <c r="K40" s="41"/>
      <c r="L40" s="41"/>
      <c r="M40" s="41"/>
      <c r="N40" s="41"/>
      <c r="O40" s="41"/>
      <c r="P40" s="41"/>
      <c r="Q40" s="41"/>
      <c r="R40" s="42"/>
      <c r="S40" s="43"/>
    </row>
    <row r="41" spans="1:19" ht="15.75" thickBot="1"/>
    <row r="42" spans="1:19">
      <c r="A42" s="45" t="s">
        <v>84</v>
      </c>
      <c r="B42" s="46" t="s">
        <v>88</v>
      </c>
      <c r="C42" s="46" t="s">
        <v>89</v>
      </c>
      <c r="D42" s="46" t="s">
        <v>90</v>
      </c>
      <c r="E42" s="47" t="s">
        <v>91</v>
      </c>
      <c r="F42" s="48"/>
      <c r="G42" s="49" t="s">
        <v>15</v>
      </c>
      <c r="H42" s="49" t="s">
        <v>92</v>
      </c>
      <c r="I42" s="11" t="s">
        <v>93</v>
      </c>
      <c r="J42" s="12" t="s">
        <v>94</v>
      </c>
      <c r="K42" s="50">
        <v>1996</v>
      </c>
      <c r="L42" s="51" t="s">
        <v>95</v>
      </c>
      <c r="M42" s="52" t="s">
        <v>96</v>
      </c>
      <c r="N42" s="52" t="s">
        <v>97</v>
      </c>
      <c r="R42" s="53"/>
    </row>
    <row r="43" spans="1:19" ht="15.75" thickBot="1">
      <c r="A43" s="54" t="s">
        <v>15</v>
      </c>
      <c r="B43" s="55" t="s">
        <v>127</v>
      </c>
      <c r="C43" s="54" t="s">
        <v>128</v>
      </c>
      <c r="D43" s="54">
        <v>76290</v>
      </c>
      <c r="E43" s="54">
        <v>23191</v>
      </c>
      <c r="F43" s="48"/>
      <c r="G43" s="49" t="s">
        <v>98</v>
      </c>
      <c r="H43" s="56" t="s">
        <v>99</v>
      </c>
      <c r="I43" s="11" t="s">
        <v>100</v>
      </c>
      <c r="J43" s="12" t="s">
        <v>101</v>
      </c>
      <c r="K43" s="50">
        <v>1997</v>
      </c>
      <c r="L43" s="51" t="s">
        <v>95</v>
      </c>
      <c r="M43" s="52" t="s">
        <v>96</v>
      </c>
      <c r="N43" s="52" t="s">
        <v>97</v>
      </c>
      <c r="R43" s="53"/>
      <c r="S43" s="2" t="s">
        <v>102</v>
      </c>
    </row>
    <row r="44" spans="1:19" ht="13.7" customHeight="1" thickBot="1">
      <c r="A44" s="57" t="s">
        <v>103</v>
      </c>
      <c r="B44" s="58" t="s">
        <v>104</v>
      </c>
      <c r="C44" s="59" t="s">
        <v>129</v>
      </c>
      <c r="D44" s="59"/>
      <c r="E44" s="53"/>
      <c r="F44" s="53"/>
      <c r="G44" s="49" t="s">
        <v>106</v>
      </c>
      <c r="H44" s="49"/>
      <c r="I44" s="11" t="s">
        <v>107</v>
      </c>
      <c r="J44" s="12" t="s">
        <v>108</v>
      </c>
      <c r="K44" s="50">
        <v>1998</v>
      </c>
      <c r="L44" s="51" t="s">
        <v>109</v>
      </c>
      <c r="M44" s="52" t="s">
        <v>110</v>
      </c>
      <c r="N44" s="52" t="s">
        <v>111</v>
      </c>
      <c r="R44" s="53"/>
      <c r="S44" s="2" t="s">
        <v>112</v>
      </c>
    </row>
    <row r="45" spans="1:19" ht="15.75" thickBot="1">
      <c r="A45" s="57"/>
      <c r="B45" s="58" t="s">
        <v>113</v>
      </c>
      <c r="C45" s="59">
        <v>680272203</v>
      </c>
      <c r="D45" s="59"/>
      <c r="E45" s="53"/>
      <c r="F45" s="53"/>
      <c r="G45" s="49" t="s">
        <v>114</v>
      </c>
      <c r="H45" s="49"/>
      <c r="I45" s="11" t="s">
        <v>115</v>
      </c>
      <c r="J45" s="12" t="s">
        <v>116</v>
      </c>
      <c r="K45" s="50">
        <v>1999</v>
      </c>
      <c r="L45" s="51" t="s">
        <v>109</v>
      </c>
      <c r="M45" s="52" t="s">
        <v>110</v>
      </c>
      <c r="N45" s="52" t="s">
        <v>111</v>
      </c>
      <c r="R45" s="53"/>
      <c r="S45" s="53"/>
    </row>
    <row r="46" spans="1:19" ht="15.75" thickBot="1">
      <c r="A46" s="57"/>
      <c r="B46" s="60" t="s">
        <v>117</v>
      </c>
      <c r="C46" s="61" t="s">
        <v>2</v>
      </c>
      <c r="D46" s="61" t="s">
        <v>118</v>
      </c>
      <c r="E46" s="61" t="s">
        <v>119</v>
      </c>
      <c r="F46" s="62" t="s">
        <v>85</v>
      </c>
      <c r="K46" s="63">
        <v>2000</v>
      </c>
      <c r="L46" s="64" t="s">
        <v>120</v>
      </c>
      <c r="M46" s="65"/>
      <c r="N46" s="65"/>
      <c r="R46" s="53"/>
      <c r="S46" s="53"/>
    </row>
    <row r="47" spans="1:19" ht="13.7" customHeight="1" thickTop="1" thickBot="1">
      <c r="A47" s="66"/>
      <c r="B47" s="67"/>
      <c r="C47" s="67"/>
      <c r="D47" s="68"/>
      <c r="E47" s="69"/>
      <c r="F47" s="70"/>
      <c r="G47" s="35" t="str">
        <f>IF(D47="","",YEAR(D47))</f>
        <v/>
      </c>
      <c r="H47" s="35" t="str">
        <f>IF(G47="","",IF(UPPER(F47)=$M$13,VLOOKUP(G47,$K$1:$N$11,3),VLOOKUP(G47,$K$1:$N$11,4)))</f>
        <v/>
      </c>
      <c r="I47" s="35"/>
      <c r="J47" s="35"/>
      <c r="K47" s="35"/>
      <c r="L47" s="35"/>
      <c r="M47" s="71" t="s">
        <v>92</v>
      </c>
      <c r="N47" s="71" t="s">
        <v>99</v>
      </c>
      <c r="O47" s="72" t="str">
        <f>IF(B47="","",CONCATENATE(UPPER(B47),"\",C47,"\",$E$9,E47,"\",A47,"\",G47,"\",H47))</f>
        <v/>
      </c>
      <c r="P47" s="35"/>
      <c r="Q47" s="35"/>
      <c r="R47" s="73">
        <v>1</v>
      </c>
      <c r="S47" s="74" t="s">
        <v>121</v>
      </c>
    </row>
    <row r="48" spans="1:19" ht="16.5" thickTop="1" thickBot="1">
      <c r="A48" s="75"/>
      <c r="B48" s="76"/>
      <c r="C48" s="76"/>
      <c r="D48" s="77"/>
      <c r="E48" s="76"/>
      <c r="F48" s="78"/>
      <c r="G48" s="41" t="str">
        <f>IF(D48="","",YEAR(D48))</f>
        <v/>
      </c>
      <c r="H48" s="41" t="str">
        <f>IF(G48="","",IF(UPPER(F48)=$M$13,VLOOKUP(G48,$K$1:$N$11,3),VLOOKUP(G48,$K$1:$N$11,4)))</f>
        <v/>
      </c>
      <c r="I48" s="41"/>
      <c r="J48" s="41"/>
      <c r="K48" s="41"/>
      <c r="L48" s="41"/>
      <c r="M48" s="41"/>
      <c r="N48" s="41"/>
      <c r="O48" s="79" t="str">
        <f>IF(B48="","",CONCATENATE(UPPER(B48),"\",C48,"\",$E$9,E48,"\",A48,"\",G48,"\",H48))</f>
        <v/>
      </c>
      <c r="P48" s="41"/>
      <c r="Q48" s="41"/>
      <c r="R48" s="80">
        <v>2</v>
      </c>
      <c r="S48" s="74"/>
    </row>
    <row r="49" spans="1:19" ht="16.5" thickTop="1" thickBot="1">
      <c r="A49" s="75"/>
      <c r="B49" s="76"/>
      <c r="C49" s="76"/>
      <c r="D49" s="77"/>
      <c r="E49" s="76"/>
      <c r="F49" s="78"/>
      <c r="G49" s="41" t="str">
        <f>IF(D49="","",YEAR(D49))</f>
        <v/>
      </c>
      <c r="H49" s="41" t="str">
        <f>IF(G49="","",IF(UPPER(F49)=$M$13,VLOOKUP(G49,$K$1:$N$11,3),VLOOKUP(G49,$K$1:$N$11,4)))</f>
        <v/>
      </c>
      <c r="I49" s="41"/>
      <c r="J49" s="41"/>
      <c r="K49" s="41"/>
      <c r="L49" s="41"/>
      <c r="M49" s="41"/>
      <c r="N49" s="41"/>
      <c r="O49" s="79" t="str">
        <f>IF(B49="","",CONCATENATE(UPPER(B49),"\",C49,"\",$E$9,E49,"\",A49,"\",G49,"\",H49))</f>
        <v/>
      </c>
      <c r="P49" s="41"/>
      <c r="Q49" s="41"/>
      <c r="R49" s="80">
        <v>3</v>
      </c>
      <c r="S49" s="74"/>
    </row>
    <row r="50" spans="1:19" ht="16.5" thickTop="1" thickBot="1">
      <c r="A50" s="75"/>
      <c r="B50" s="76"/>
      <c r="C50" s="76"/>
      <c r="D50" s="77"/>
      <c r="E50" s="76"/>
      <c r="F50" s="78"/>
      <c r="G50" s="41" t="str">
        <f>IF(D50="","",YEAR(D50))</f>
        <v/>
      </c>
      <c r="H50" s="41" t="str">
        <f>IF(G50="","",IF(UPPER(F50)=$M$13,VLOOKUP(G50,$K$1:$N$11,3),VLOOKUP(G50,$K$1:$N$11,4)))</f>
        <v/>
      </c>
      <c r="I50" s="41"/>
      <c r="J50" s="41"/>
      <c r="K50" s="41"/>
      <c r="L50" s="41"/>
      <c r="M50" s="41"/>
      <c r="N50" s="41"/>
      <c r="O50" s="79" t="str">
        <f>IF(B50="","",CONCATENATE(UPPER(B50),"\",C50,"\",$E$9,E50,"\",A50,"\",G50,"\",H50))</f>
        <v/>
      </c>
      <c r="P50" s="41"/>
      <c r="Q50" s="41"/>
      <c r="R50" s="80">
        <v>4</v>
      </c>
      <c r="S50" s="74"/>
    </row>
    <row r="51" spans="1:19" ht="16.5" thickTop="1" thickBot="1">
      <c r="A51" s="75"/>
      <c r="B51" s="76"/>
      <c r="C51" s="76"/>
      <c r="D51" s="77"/>
      <c r="E51" s="76"/>
      <c r="F51" s="78"/>
      <c r="G51" s="41"/>
      <c r="H51" s="41"/>
      <c r="I51" s="41"/>
      <c r="J51" s="41"/>
      <c r="K51" s="41"/>
      <c r="L51" s="41"/>
      <c r="M51" s="41"/>
      <c r="N51" s="41"/>
      <c r="O51" s="79"/>
      <c r="P51" s="41"/>
      <c r="Q51" s="41"/>
      <c r="R51" s="80">
        <v>5</v>
      </c>
      <c r="S51" s="74"/>
    </row>
    <row r="52" spans="1:19" ht="16.5" thickTop="1" thickBot="1">
      <c r="A52" s="75"/>
      <c r="B52" s="76"/>
      <c r="C52" s="76"/>
      <c r="D52" s="77"/>
      <c r="E52" s="76"/>
      <c r="F52" s="78"/>
      <c r="G52" s="41"/>
      <c r="H52" s="41"/>
      <c r="I52" s="41"/>
      <c r="J52" s="41"/>
      <c r="K52" s="41"/>
      <c r="L52" s="41"/>
      <c r="M52" s="41"/>
      <c r="N52" s="41"/>
      <c r="O52" s="79"/>
      <c r="P52" s="41"/>
      <c r="Q52" s="41"/>
      <c r="R52" s="80">
        <v>6</v>
      </c>
      <c r="S52" s="74"/>
    </row>
    <row r="53" spans="1:19" ht="16.5" thickTop="1" thickBot="1">
      <c r="A53" s="75"/>
      <c r="B53" s="76"/>
      <c r="C53" s="76"/>
      <c r="D53" s="77"/>
      <c r="E53" s="76"/>
      <c r="F53" s="81"/>
      <c r="G53" s="41"/>
      <c r="H53" s="41"/>
      <c r="I53" s="41"/>
      <c r="J53" s="41"/>
      <c r="K53" s="41"/>
      <c r="L53" s="41"/>
      <c r="M53" s="41"/>
      <c r="N53" s="41"/>
      <c r="O53" s="79"/>
      <c r="P53" s="41"/>
      <c r="Q53" s="41"/>
      <c r="R53" s="80">
        <v>7</v>
      </c>
      <c r="S53" s="74"/>
    </row>
    <row r="54" spans="1:19" ht="16.5" thickTop="1" thickBot="1">
      <c r="A54" s="75"/>
      <c r="B54" s="76"/>
      <c r="C54" s="76"/>
      <c r="D54" s="77"/>
      <c r="E54" s="76"/>
      <c r="F54" s="81"/>
      <c r="G54" s="41"/>
      <c r="H54" s="41"/>
      <c r="I54" s="41"/>
      <c r="J54" s="41"/>
      <c r="K54" s="41"/>
      <c r="L54" s="41"/>
      <c r="M54" s="41"/>
      <c r="N54" s="41"/>
      <c r="O54" s="79"/>
      <c r="P54" s="41"/>
      <c r="Q54" s="41"/>
      <c r="R54" s="80">
        <v>8</v>
      </c>
      <c r="S54" s="74"/>
    </row>
    <row r="55" spans="1:19" ht="16.5" thickTop="1" thickBot="1">
      <c r="A55" s="75"/>
      <c r="B55" s="76"/>
      <c r="C55" s="76"/>
      <c r="D55" s="77"/>
      <c r="E55" s="76"/>
      <c r="F55" s="81"/>
      <c r="G55" s="41"/>
      <c r="H55" s="41"/>
      <c r="I55" s="41"/>
      <c r="J55" s="41"/>
      <c r="K55" s="41"/>
      <c r="L55" s="41"/>
      <c r="M55" s="41"/>
      <c r="N55" s="41"/>
      <c r="O55" s="79"/>
      <c r="P55" s="41"/>
      <c r="Q55" s="41"/>
      <c r="R55" s="80">
        <v>9</v>
      </c>
      <c r="S55" s="74"/>
    </row>
    <row r="56" spans="1:19" ht="16.5" thickTop="1" thickBot="1">
      <c r="A56" s="75"/>
      <c r="B56" s="76"/>
      <c r="C56" s="76"/>
      <c r="D56" s="77"/>
      <c r="E56" s="76"/>
      <c r="F56" s="81"/>
      <c r="G56" s="41"/>
      <c r="H56" s="41"/>
      <c r="I56" s="41"/>
      <c r="J56" s="41"/>
      <c r="K56" s="41"/>
      <c r="L56" s="41"/>
      <c r="M56" s="41"/>
      <c r="N56" s="41"/>
      <c r="O56" s="79"/>
      <c r="P56" s="41"/>
      <c r="Q56" s="41"/>
      <c r="R56" s="80" t="s">
        <v>122</v>
      </c>
      <c r="S56" s="74"/>
    </row>
    <row r="57" spans="1:19" ht="15.75" thickTop="1">
      <c r="A57" s="75"/>
      <c r="B57" s="76"/>
      <c r="C57" s="76"/>
      <c r="D57" s="77"/>
      <c r="E57" s="76"/>
      <c r="F57" s="81"/>
      <c r="G57" s="41" t="str">
        <f>IF(D57="","",YEAR(D57))</f>
        <v/>
      </c>
      <c r="H57" s="41" t="str">
        <f>IF(G57="","",IF(UPPER(F57)=$M$13,VLOOKUP(G57,$K$1:$N$11,3),VLOOKUP(G57,$K$1:$N$11,4)))</f>
        <v/>
      </c>
      <c r="I57" s="41"/>
      <c r="J57" s="41"/>
      <c r="K57" s="41"/>
      <c r="L57" s="41"/>
      <c r="M57" s="41"/>
      <c r="N57" s="41"/>
      <c r="O57" s="79" t="str">
        <f>IF(B57="","",CONCATENATE(UPPER(B57),"\",C57,"\",$E$9,E57,"\",A57,"\",G57,"\",H57))</f>
        <v/>
      </c>
      <c r="P57" s="41"/>
      <c r="Q57" s="41"/>
      <c r="R57" s="80" t="s">
        <v>122</v>
      </c>
      <c r="S57" s="74"/>
    </row>
    <row r="58" spans="1:19">
      <c r="A58" s="82"/>
      <c r="B58" s="83"/>
      <c r="C58" s="83"/>
      <c r="D58" s="84"/>
      <c r="E58" s="83"/>
      <c r="F58" s="85"/>
      <c r="G58" s="41"/>
      <c r="H58" s="41"/>
      <c r="I58" s="41"/>
      <c r="J58" s="41"/>
      <c r="K58" s="41"/>
      <c r="L58" s="41"/>
      <c r="M58" s="41"/>
      <c r="N58" s="41"/>
      <c r="O58" s="79"/>
      <c r="P58" s="41"/>
      <c r="Q58" s="41"/>
      <c r="R58" s="86"/>
      <c r="S58" s="87"/>
    </row>
    <row r="59" spans="1:19" ht="15.75" thickBot="1"/>
    <row r="60" spans="1:19">
      <c r="A60" s="45" t="s">
        <v>84</v>
      </c>
      <c r="B60" s="46" t="s">
        <v>88</v>
      </c>
      <c r="C60" s="46" t="s">
        <v>89</v>
      </c>
      <c r="D60" s="46" t="s">
        <v>90</v>
      </c>
      <c r="E60" s="47" t="s">
        <v>91</v>
      </c>
      <c r="F60" s="48"/>
      <c r="G60" s="49" t="s">
        <v>15</v>
      </c>
      <c r="H60" s="49" t="s">
        <v>92</v>
      </c>
      <c r="I60" s="11" t="s">
        <v>93</v>
      </c>
      <c r="J60" s="12" t="s">
        <v>94</v>
      </c>
      <c r="K60" s="50">
        <v>1996</v>
      </c>
      <c r="L60" s="51" t="s">
        <v>95</v>
      </c>
      <c r="M60" s="52" t="s">
        <v>96</v>
      </c>
      <c r="N60" s="52" t="s">
        <v>97</v>
      </c>
      <c r="R60" s="53"/>
    </row>
    <row r="61" spans="1:19" ht="15.75" thickBot="1">
      <c r="A61" s="54" t="s">
        <v>15</v>
      </c>
      <c r="B61" s="55" t="s">
        <v>130</v>
      </c>
      <c r="C61" s="54" t="s">
        <v>131</v>
      </c>
      <c r="D61" s="54">
        <v>76210</v>
      </c>
      <c r="E61" s="54">
        <v>23226</v>
      </c>
      <c r="F61" s="48"/>
      <c r="G61" s="49" t="s">
        <v>98</v>
      </c>
      <c r="H61" s="56" t="s">
        <v>99</v>
      </c>
      <c r="I61" s="11" t="s">
        <v>100</v>
      </c>
      <c r="J61" s="12" t="s">
        <v>101</v>
      </c>
      <c r="K61" s="50">
        <v>1997</v>
      </c>
      <c r="L61" s="51" t="s">
        <v>95</v>
      </c>
      <c r="M61" s="52" t="s">
        <v>96</v>
      </c>
      <c r="N61" s="52" t="s">
        <v>97</v>
      </c>
      <c r="R61" s="53"/>
      <c r="S61" s="2" t="s">
        <v>102</v>
      </c>
    </row>
    <row r="62" spans="1:19" ht="15.6" customHeight="1" thickBot="1">
      <c r="A62" s="57" t="s">
        <v>103</v>
      </c>
      <c r="B62" s="58" t="s">
        <v>104</v>
      </c>
      <c r="C62" s="59" t="s">
        <v>132</v>
      </c>
      <c r="D62" s="59"/>
      <c r="E62" s="53"/>
      <c r="F62" s="53"/>
      <c r="G62" s="49" t="s">
        <v>106</v>
      </c>
      <c r="H62" s="49"/>
      <c r="I62" s="11" t="s">
        <v>107</v>
      </c>
      <c r="J62" s="12" t="s">
        <v>108</v>
      </c>
      <c r="K62" s="50">
        <v>1998</v>
      </c>
      <c r="L62" s="51" t="s">
        <v>109</v>
      </c>
      <c r="M62" s="52" t="s">
        <v>110</v>
      </c>
      <c r="N62" s="52" t="s">
        <v>111</v>
      </c>
      <c r="R62" s="53"/>
      <c r="S62" s="2" t="s">
        <v>112</v>
      </c>
    </row>
    <row r="63" spans="1:19" ht="15.75" thickBot="1">
      <c r="A63" s="57"/>
      <c r="B63" s="58" t="s">
        <v>113</v>
      </c>
      <c r="C63" s="59" t="s">
        <v>133</v>
      </c>
      <c r="D63" s="59"/>
      <c r="E63" s="53"/>
      <c r="F63" s="53"/>
      <c r="G63" s="49" t="s">
        <v>114</v>
      </c>
      <c r="H63" s="49"/>
      <c r="I63" s="11" t="s">
        <v>115</v>
      </c>
      <c r="J63" s="12" t="s">
        <v>116</v>
      </c>
      <c r="K63" s="50">
        <v>1999</v>
      </c>
      <c r="L63" s="51" t="s">
        <v>109</v>
      </c>
      <c r="M63" s="52" t="s">
        <v>110</v>
      </c>
      <c r="N63" s="52" t="s">
        <v>111</v>
      </c>
      <c r="R63" s="53"/>
      <c r="S63" s="53"/>
    </row>
    <row r="64" spans="1:19" ht="15.75" thickBot="1">
      <c r="A64" s="57"/>
      <c r="B64" s="60" t="s">
        <v>117</v>
      </c>
      <c r="C64" s="61" t="s">
        <v>2</v>
      </c>
      <c r="D64" s="61" t="s">
        <v>118</v>
      </c>
      <c r="E64" s="61" t="s">
        <v>119</v>
      </c>
      <c r="F64" s="62" t="s">
        <v>85</v>
      </c>
      <c r="K64" s="63">
        <v>2000</v>
      </c>
      <c r="L64" s="64" t="s">
        <v>120</v>
      </c>
      <c r="M64" s="65"/>
      <c r="N64" s="65"/>
      <c r="R64" s="53"/>
      <c r="S64" s="53"/>
    </row>
    <row r="65" spans="1:19" ht="15.6" customHeight="1" thickTop="1" thickBot="1">
      <c r="A65" s="66"/>
      <c r="B65" s="88"/>
      <c r="C65" s="88"/>
      <c r="D65" s="89"/>
      <c r="E65" s="90"/>
      <c r="F65" s="91"/>
      <c r="G65" s="35" t="str">
        <f>IF(D65="","",YEAR(D65))</f>
        <v/>
      </c>
      <c r="H65" s="35" t="str">
        <f>IF(G65="","",IF(UPPER(F65)=$M$13,VLOOKUP(G65,$K$1:$N$11,3),VLOOKUP(G65,$K$1:$N$11,4)))</f>
        <v/>
      </c>
      <c r="I65" s="35"/>
      <c r="J65" s="35"/>
      <c r="K65" s="35"/>
      <c r="L65" s="35"/>
      <c r="M65" s="71"/>
      <c r="N65" s="71"/>
      <c r="O65" s="72" t="str">
        <f>IF(B65="","",CONCATENATE(UPPER(B65),"\",C65,"\",$E$9,E65,"\",A65,"\",G65,"\",H65))</f>
        <v/>
      </c>
      <c r="P65" s="35"/>
      <c r="Q65" s="35"/>
      <c r="R65" s="73">
        <v>1</v>
      </c>
      <c r="S65" s="74" t="s">
        <v>134</v>
      </c>
    </row>
    <row r="66" spans="1:19" ht="15.6" customHeight="1" thickTop="1" thickBot="1">
      <c r="A66" s="75"/>
      <c r="B66" s="92"/>
      <c r="C66" s="92"/>
      <c r="D66" s="93"/>
      <c r="E66" s="94"/>
      <c r="F66" s="91"/>
      <c r="G66" s="41" t="str">
        <f>IF(D66="","",YEAR(D66))</f>
        <v/>
      </c>
      <c r="H66" s="41" t="str">
        <f>IF(G66="","",IF(UPPER(F66)=$M$13,VLOOKUP(G66,$K$1:$N$11,3),VLOOKUP(G66,$K$1:$N$11,4)))</f>
        <v/>
      </c>
      <c r="I66" s="41"/>
      <c r="J66" s="41"/>
      <c r="K66" s="41"/>
      <c r="L66" s="41"/>
      <c r="M66" s="41"/>
      <c r="N66" s="41"/>
      <c r="O66" s="79" t="str">
        <f>IF(B66="","",CONCATENATE(UPPER(B66),"\",C66,"\",$E$9,E66,"\",A66,"\",G66,"\",H66))</f>
        <v/>
      </c>
      <c r="P66" s="41"/>
      <c r="Q66" s="41"/>
      <c r="R66" s="80">
        <v>2</v>
      </c>
      <c r="S66" s="74"/>
    </row>
    <row r="67" spans="1:19" ht="15.6" customHeight="1" thickTop="1" thickBot="1">
      <c r="A67" s="75"/>
      <c r="B67" s="92"/>
      <c r="C67" s="92"/>
      <c r="D67" s="93"/>
      <c r="E67" s="94"/>
      <c r="F67" s="91"/>
      <c r="G67" s="41" t="str">
        <f>IF(D67="","",YEAR(D67))</f>
        <v/>
      </c>
      <c r="H67" s="41" t="str">
        <f>IF(G67="","",IF(UPPER(F67)=$M$13,VLOOKUP(G67,$K$1:$N$11,3),VLOOKUP(G67,$K$1:$N$11,4)))</f>
        <v/>
      </c>
      <c r="I67" s="41"/>
      <c r="J67" s="41"/>
      <c r="K67" s="41"/>
      <c r="L67" s="41"/>
      <c r="M67" s="41"/>
      <c r="N67" s="41"/>
      <c r="O67" s="79" t="str">
        <f>IF(B67="","",CONCATENATE(UPPER(B67),"\",C67,"\",$E$9,E67,"\",A67,"\",G67,"\",H67))</f>
        <v/>
      </c>
      <c r="P67" s="41"/>
      <c r="Q67" s="41"/>
      <c r="R67" s="80">
        <v>3</v>
      </c>
      <c r="S67" s="74"/>
    </row>
    <row r="68" spans="1:19" ht="15.6" customHeight="1" thickTop="1" thickBot="1">
      <c r="A68" s="75"/>
      <c r="B68" s="92"/>
      <c r="C68" s="92"/>
      <c r="D68" s="93"/>
      <c r="E68" s="94"/>
      <c r="F68" s="91"/>
      <c r="G68" s="41" t="str">
        <f>IF(D68="","",YEAR(D68))</f>
        <v/>
      </c>
      <c r="H68" s="41" t="str">
        <f>IF(G68="","",IF(UPPER(F68)=$M$13,VLOOKUP(G68,$K$1:$N$11,3),VLOOKUP(G68,$K$1:$N$11,4)))</f>
        <v/>
      </c>
      <c r="I68" s="41"/>
      <c r="J68" s="41"/>
      <c r="K68" s="41"/>
      <c r="L68" s="41"/>
      <c r="M68" s="41"/>
      <c r="N68" s="41"/>
      <c r="O68" s="79" t="str">
        <f>IF(B68="","",CONCATENATE(UPPER(B68),"\",C68,"\",$E$9,E68,"\",A68,"\",G68,"\",H68))</f>
        <v/>
      </c>
      <c r="P68" s="41"/>
      <c r="Q68" s="41"/>
      <c r="R68" s="80">
        <v>4</v>
      </c>
      <c r="S68" s="74"/>
    </row>
    <row r="69" spans="1:19" ht="15.6" customHeight="1" thickTop="1" thickBot="1">
      <c r="A69" s="75"/>
      <c r="B69" s="92"/>
      <c r="C69" s="92"/>
      <c r="D69" s="93"/>
      <c r="E69" s="94"/>
      <c r="F69" s="91"/>
      <c r="G69" s="41"/>
      <c r="H69" s="41"/>
      <c r="I69" s="41"/>
      <c r="J69" s="41"/>
      <c r="K69" s="41"/>
      <c r="L69" s="41"/>
      <c r="M69" s="41"/>
      <c r="N69" s="41"/>
      <c r="O69" s="79"/>
      <c r="P69" s="41"/>
      <c r="Q69" s="41"/>
      <c r="R69" s="80">
        <v>5</v>
      </c>
      <c r="S69" s="74"/>
    </row>
    <row r="70" spans="1:19" ht="15.6" customHeight="1" thickTop="1" thickBot="1">
      <c r="A70" s="75"/>
      <c r="B70" s="92"/>
      <c r="C70" s="92"/>
      <c r="D70" s="95"/>
      <c r="E70" s="92"/>
      <c r="F70" s="91"/>
      <c r="G70" s="41"/>
      <c r="H70" s="41"/>
      <c r="I70" s="41"/>
      <c r="J70" s="41"/>
      <c r="K70" s="41"/>
      <c r="L70" s="41"/>
      <c r="M70" s="41"/>
      <c r="N70" s="41"/>
      <c r="O70" s="79"/>
      <c r="P70" s="41"/>
      <c r="Q70" s="41"/>
      <c r="R70" s="80">
        <v>6</v>
      </c>
      <c r="S70" s="74"/>
    </row>
    <row r="71" spans="1:19" ht="15.6" customHeight="1" thickTop="1" thickBot="1">
      <c r="A71" s="75"/>
      <c r="B71" s="92"/>
      <c r="C71" s="92"/>
      <c r="D71" s="95"/>
      <c r="E71" s="92"/>
      <c r="F71" s="91"/>
      <c r="G71" s="41"/>
      <c r="H71" s="41"/>
      <c r="I71" s="41"/>
      <c r="J71" s="41"/>
      <c r="K71" s="41"/>
      <c r="L71" s="41"/>
      <c r="M71" s="41"/>
      <c r="N71" s="41"/>
      <c r="O71" s="79"/>
      <c r="P71" s="41"/>
      <c r="Q71" s="41"/>
      <c r="R71" s="80">
        <v>7</v>
      </c>
      <c r="S71" s="74"/>
    </row>
    <row r="72" spans="1:19" ht="15.6" customHeight="1" thickTop="1" thickBot="1">
      <c r="A72" s="75"/>
      <c r="B72" s="92"/>
      <c r="C72" s="92"/>
      <c r="D72" s="95"/>
      <c r="E72" s="92"/>
      <c r="F72" s="91"/>
      <c r="G72" s="41"/>
      <c r="H72" s="41"/>
      <c r="I72" s="41"/>
      <c r="J72" s="41"/>
      <c r="K72" s="41"/>
      <c r="L72" s="41"/>
      <c r="M72" s="41"/>
      <c r="N72" s="41"/>
      <c r="O72" s="79"/>
      <c r="P72" s="41"/>
      <c r="Q72" s="41"/>
      <c r="R72" s="80">
        <v>8</v>
      </c>
      <c r="S72" s="74"/>
    </row>
    <row r="73" spans="1:19" ht="15.6" customHeight="1" thickTop="1" thickBot="1">
      <c r="A73" s="75"/>
      <c r="B73" s="92"/>
      <c r="C73" s="92"/>
      <c r="D73" s="95"/>
      <c r="E73" s="92"/>
      <c r="F73" s="91"/>
      <c r="G73" s="41"/>
      <c r="H73" s="41"/>
      <c r="I73" s="41"/>
      <c r="J73" s="41"/>
      <c r="K73" s="41"/>
      <c r="L73" s="41"/>
      <c r="M73" s="41"/>
      <c r="N73" s="41"/>
      <c r="O73" s="79"/>
      <c r="P73" s="41"/>
      <c r="Q73" s="41"/>
      <c r="R73" s="80">
        <v>9</v>
      </c>
      <c r="S73" s="74"/>
    </row>
    <row r="74" spans="1:19" ht="15.6" customHeight="1" thickTop="1" thickBot="1">
      <c r="A74" s="75"/>
      <c r="B74" s="92"/>
      <c r="C74" s="92"/>
      <c r="D74" s="95"/>
      <c r="E74" s="92"/>
      <c r="F74" s="91"/>
      <c r="G74" s="41"/>
      <c r="H74" s="41"/>
      <c r="I74" s="41"/>
      <c r="J74" s="41"/>
      <c r="K74" s="41"/>
      <c r="L74" s="41"/>
      <c r="M74" s="41"/>
      <c r="N74" s="41"/>
      <c r="O74" s="79"/>
      <c r="P74" s="41"/>
      <c r="Q74" s="41"/>
      <c r="R74" s="80">
        <v>10</v>
      </c>
      <c r="S74" s="74"/>
    </row>
    <row r="75" spans="1:19" ht="15.6" customHeight="1" thickTop="1">
      <c r="A75" s="75"/>
      <c r="B75" s="92"/>
      <c r="C75" s="92"/>
      <c r="D75" s="93"/>
      <c r="E75" s="92"/>
      <c r="F75" s="91"/>
      <c r="G75" s="41" t="str">
        <f>IF(D75="","",YEAR(D75))</f>
        <v/>
      </c>
      <c r="H75" s="41" t="str">
        <f>IF(G75="","",IF(UPPER(F75)=$M$13,VLOOKUP(G75,$K$1:$N$11,3),VLOOKUP(G75,$K$1:$N$11,4)))</f>
        <v/>
      </c>
      <c r="I75" s="41"/>
      <c r="J75" s="41"/>
      <c r="K75" s="41"/>
      <c r="L75" s="41"/>
      <c r="M75" s="41"/>
      <c r="N75" s="41"/>
      <c r="O75" s="79" t="str">
        <f>IF(B75="","",CONCATENATE(UPPER(B75),"\",C75,"\",$E$9,E75,"\",A75,"\",G75,"\",H75))</f>
        <v/>
      </c>
      <c r="P75" s="41"/>
      <c r="Q75" s="41"/>
      <c r="R75" s="80" t="s">
        <v>122</v>
      </c>
      <c r="S75" s="74"/>
    </row>
  </sheetData>
  <mergeCells count="17">
    <mergeCell ref="S65:S75"/>
    <mergeCell ref="S30:S40"/>
    <mergeCell ref="A44:A46"/>
    <mergeCell ref="C44:D44"/>
    <mergeCell ref="C45:D45"/>
    <mergeCell ref="S47:S57"/>
    <mergeCell ref="A62:A64"/>
    <mergeCell ref="C62:D62"/>
    <mergeCell ref="C63:D63"/>
    <mergeCell ref="A6:E6"/>
    <mergeCell ref="A10:A12"/>
    <mergeCell ref="C10:D10"/>
    <mergeCell ref="C11:D11"/>
    <mergeCell ref="S13:S25"/>
    <mergeCell ref="A27:A29"/>
    <mergeCell ref="C27:D27"/>
    <mergeCell ref="C28:D28"/>
  </mergeCells>
  <conditionalFormatting sqref="A9:E9 A26:E26">
    <cfRule type="notContainsBlanks" dxfId="2" priority="2">
      <formula>LEN(TRIM(A9))&gt;0</formula>
    </cfRule>
    <cfRule type="containsBlanks" dxfId="1" priority="3">
      <formula>LEN(TRIM(A9))=0</formula>
    </cfRule>
  </conditionalFormatting>
  <conditionalFormatting sqref="A13:A40">
    <cfRule type="notContainsBlanks" dxfId="0" priority="1">
      <formula>LEN(TRIM(A13))&gt;0</formula>
    </cfRule>
  </conditionalFormatting>
  <dataValidations count="2">
    <dataValidation type="list" allowBlank="1" showInputMessage="1" showErrorMessage="1" sqref="A9 IW9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WVI9 A65545 IW65545 SS65545 ACO65545 AMK65545 AWG65545 BGC65545 BPY65545 BZU65545 CJQ65545 CTM65545 DDI65545 DNE65545 DXA65545 EGW65545 EQS65545 FAO65545 FKK65545 FUG65545 GEC65545 GNY65545 GXU65545 HHQ65545 HRM65545 IBI65545 ILE65545 IVA65545 JEW65545 JOS65545 JYO65545 KIK65545 KSG65545 LCC65545 LLY65545 LVU65545 MFQ65545 MPM65545 MZI65545 NJE65545 NTA65545 OCW65545 OMS65545 OWO65545 PGK65545 PQG65545 QAC65545 QJY65545 QTU65545 RDQ65545 RNM65545 RXI65545 SHE65545 SRA65545 TAW65545 TKS65545 TUO65545 UEK65545 UOG65545 UYC65545 VHY65545 VRU65545 WBQ65545 WLM65545 WVI65545 A131081 IW131081 SS131081 ACO131081 AMK131081 AWG131081 BGC131081 BPY131081 BZU131081 CJQ131081 CTM131081 DDI131081 DNE131081 DXA131081 EGW131081 EQS131081 FAO131081 FKK131081 FUG131081 GEC131081 GNY131081 GXU131081 HHQ131081 HRM131081 IBI131081 ILE131081 IVA131081 JEW131081 JOS131081 JYO131081 KIK131081 KSG131081 LCC131081 LLY131081 LVU131081 MFQ131081 MPM131081 MZI131081 NJE131081 NTA131081 OCW131081 OMS131081 OWO131081 PGK131081 PQG131081 QAC131081 QJY131081 QTU131081 RDQ131081 RNM131081 RXI131081 SHE131081 SRA131081 TAW131081 TKS131081 TUO131081 UEK131081 UOG131081 UYC131081 VHY131081 VRU131081 WBQ131081 WLM131081 WVI131081 A196617 IW196617 SS196617 ACO196617 AMK196617 AWG196617 BGC196617 BPY196617 BZU196617 CJQ196617 CTM196617 DDI196617 DNE196617 DXA196617 EGW196617 EQS196617 FAO196617 FKK196617 FUG196617 GEC196617 GNY196617 GXU196617 HHQ196617 HRM196617 IBI196617 ILE196617 IVA196617 JEW196617 JOS196617 JYO196617 KIK196617 KSG196617 LCC196617 LLY196617 LVU196617 MFQ196617 MPM196617 MZI196617 NJE196617 NTA196617 OCW196617 OMS196617 OWO196617 PGK196617 PQG196617 QAC196617 QJY196617 QTU196617 RDQ196617 RNM196617 RXI196617 SHE196617 SRA196617 TAW196617 TKS196617 TUO196617 UEK196617 UOG196617 UYC196617 VHY196617 VRU196617 WBQ196617 WLM196617 WVI196617 A262153 IW262153 SS262153 ACO262153 AMK262153 AWG262153 BGC262153 BPY262153 BZU262153 CJQ262153 CTM262153 DDI262153 DNE262153 DXA262153 EGW262153 EQS262153 FAO262153 FKK262153 FUG262153 GEC262153 GNY262153 GXU262153 HHQ262153 HRM262153 IBI262153 ILE262153 IVA262153 JEW262153 JOS262153 JYO262153 KIK262153 KSG262153 LCC262153 LLY262153 LVU262153 MFQ262153 MPM262153 MZI262153 NJE262153 NTA262153 OCW262153 OMS262153 OWO262153 PGK262153 PQG262153 QAC262153 QJY262153 QTU262153 RDQ262153 RNM262153 RXI262153 SHE262153 SRA262153 TAW262153 TKS262153 TUO262153 UEK262153 UOG262153 UYC262153 VHY262153 VRU262153 WBQ262153 WLM262153 WVI262153 A327689 IW327689 SS327689 ACO327689 AMK327689 AWG327689 BGC327689 BPY327689 BZU327689 CJQ327689 CTM327689 DDI327689 DNE327689 DXA327689 EGW327689 EQS327689 FAO327689 FKK327689 FUG327689 GEC327689 GNY327689 GXU327689 HHQ327689 HRM327689 IBI327689 ILE327689 IVA327689 JEW327689 JOS327689 JYO327689 KIK327689 KSG327689 LCC327689 LLY327689 LVU327689 MFQ327689 MPM327689 MZI327689 NJE327689 NTA327689 OCW327689 OMS327689 OWO327689 PGK327689 PQG327689 QAC327689 QJY327689 QTU327689 RDQ327689 RNM327689 RXI327689 SHE327689 SRA327689 TAW327689 TKS327689 TUO327689 UEK327689 UOG327689 UYC327689 VHY327689 VRU327689 WBQ327689 WLM327689 WVI327689 A393225 IW393225 SS393225 ACO393225 AMK393225 AWG393225 BGC393225 BPY393225 BZU393225 CJQ393225 CTM393225 DDI393225 DNE393225 DXA393225 EGW393225 EQS393225 FAO393225 FKK393225 FUG393225 GEC393225 GNY393225 GXU393225 HHQ393225 HRM393225 IBI393225 ILE393225 IVA393225 JEW393225 JOS393225 JYO393225 KIK393225 KSG393225 LCC393225 LLY393225 LVU393225 MFQ393225 MPM393225 MZI393225 NJE393225 NTA393225 OCW393225 OMS393225 OWO393225 PGK393225 PQG393225 QAC393225 QJY393225 QTU393225 RDQ393225 RNM393225 RXI393225 SHE393225 SRA393225 TAW393225 TKS393225 TUO393225 UEK393225 UOG393225 UYC393225 VHY393225 VRU393225 WBQ393225 WLM393225 WVI393225 A458761 IW458761 SS458761 ACO458761 AMK458761 AWG458761 BGC458761 BPY458761 BZU458761 CJQ458761 CTM458761 DDI458761 DNE458761 DXA458761 EGW458761 EQS458761 FAO458761 FKK458761 FUG458761 GEC458761 GNY458761 GXU458761 HHQ458761 HRM458761 IBI458761 ILE458761 IVA458761 JEW458761 JOS458761 JYO458761 KIK458761 KSG458761 LCC458761 LLY458761 LVU458761 MFQ458761 MPM458761 MZI458761 NJE458761 NTA458761 OCW458761 OMS458761 OWO458761 PGK458761 PQG458761 QAC458761 QJY458761 QTU458761 RDQ458761 RNM458761 RXI458761 SHE458761 SRA458761 TAW458761 TKS458761 TUO458761 UEK458761 UOG458761 UYC458761 VHY458761 VRU458761 WBQ458761 WLM458761 WVI458761 A524297 IW524297 SS524297 ACO524297 AMK524297 AWG524297 BGC524297 BPY524297 BZU524297 CJQ524297 CTM524297 DDI524297 DNE524297 DXA524297 EGW524297 EQS524297 FAO524297 FKK524297 FUG524297 GEC524297 GNY524297 GXU524297 HHQ524297 HRM524297 IBI524297 ILE524297 IVA524297 JEW524297 JOS524297 JYO524297 KIK524297 KSG524297 LCC524297 LLY524297 LVU524297 MFQ524297 MPM524297 MZI524297 NJE524297 NTA524297 OCW524297 OMS524297 OWO524297 PGK524297 PQG524297 QAC524297 QJY524297 QTU524297 RDQ524297 RNM524297 RXI524297 SHE524297 SRA524297 TAW524297 TKS524297 TUO524297 UEK524297 UOG524297 UYC524297 VHY524297 VRU524297 WBQ524297 WLM524297 WVI524297 A589833 IW589833 SS589833 ACO589833 AMK589833 AWG589833 BGC589833 BPY589833 BZU589833 CJQ589833 CTM589833 DDI589833 DNE589833 DXA589833 EGW589833 EQS589833 FAO589833 FKK589833 FUG589833 GEC589833 GNY589833 GXU589833 HHQ589833 HRM589833 IBI589833 ILE589833 IVA589833 JEW589833 JOS589833 JYO589833 KIK589833 KSG589833 LCC589833 LLY589833 LVU589833 MFQ589833 MPM589833 MZI589833 NJE589833 NTA589833 OCW589833 OMS589833 OWO589833 PGK589833 PQG589833 QAC589833 QJY589833 QTU589833 RDQ589833 RNM589833 RXI589833 SHE589833 SRA589833 TAW589833 TKS589833 TUO589833 UEK589833 UOG589833 UYC589833 VHY589833 VRU589833 WBQ589833 WLM589833 WVI589833 A655369 IW655369 SS655369 ACO655369 AMK655369 AWG655369 BGC655369 BPY655369 BZU655369 CJQ655369 CTM655369 DDI655369 DNE655369 DXA655369 EGW655369 EQS655369 FAO655369 FKK655369 FUG655369 GEC655369 GNY655369 GXU655369 HHQ655369 HRM655369 IBI655369 ILE655369 IVA655369 JEW655369 JOS655369 JYO655369 KIK655369 KSG655369 LCC655369 LLY655369 LVU655369 MFQ655369 MPM655369 MZI655369 NJE655369 NTA655369 OCW655369 OMS655369 OWO655369 PGK655369 PQG655369 QAC655369 QJY655369 QTU655369 RDQ655369 RNM655369 RXI655369 SHE655369 SRA655369 TAW655369 TKS655369 TUO655369 UEK655369 UOG655369 UYC655369 VHY655369 VRU655369 WBQ655369 WLM655369 WVI655369 A720905 IW720905 SS720905 ACO720905 AMK720905 AWG720905 BGC720905 BPY720905 BZU720905 CJQ720905 CTM720905 DDI720905 DNE720905 DXA720905 EGW720905 EQS720905 FAO720905 FKK720905 FUG720905 GEC720905 GNY720905 GXU720905 HHQ720905 HRM720905 IBI720905 ILE720905 IVA720905 JEW720905 JOS720905 JYO720905 KIK720905 KSG720905 LCC720905 LLY720905 LVU720905 MFQ720905 MPM720905 MZI720905 NJE720905 NTA720905 OCW720905 OMS720905 OWO720905 PGK720905 PQG720905 QAC720905 QJY720905 QTU720905 RDQ720905 RNM720905 RXI720905 SHE720905 SRA720905 TAW720905 TKS720905 TUO720905 UEK720905 UOG720905 UYC720905 VHY720905 VRU720905 WBQ720905 WLM720905 WVI720905 A786441 IW786441 SS786441 ACO786441 AMK786441 AWG786441 BGC786441 BPY786441 BZU786441 CJQ786441 CTM786441 DDI786441 DNE786441 DXA786441 EGW786441 EQS786441 FAO786441 FKK786441 FUG786441 GEC786441 GNY786441 GXU786441 HHQ786441 HRM786441 IBI786441 ILE786441 IVA786441 JEW786441 JOS786441 JYO786441 KIK786441 KSG786441 LCC786441 LLY786441 LVU786441 MFQ786441 MPM786441 MZI786441 NJE786441 NTA786441 OCW786441 OMS786441 OWO786441 PGK786441 PQG786441 QAC786441 QJY786441 QTU786441 RDQ786441 RNM786441 RXI786441 SHE786441 SRA786441 TAW786441 TKS786441 TUO786441 UEK786441 UOG786441 UYC786441 VHY786441 VRU786441 WBQ786441 WLM786441 WVI786441 A851977 IW851977 SS851977 ACO851977 AMK851977 AWG851977 BGC851977 BPY851977 BZU851977 CJQ851977 CTM851977 DDI851977 DNE851977 DXA851977 EGW851977 EQS851977 FAO851977 FKK851977 FUG851977 GEC851977 GNY851977 GXU851977 HHQ851977 HRM851977 IBI851977 ILE851977 IVA851977 JEW851977 JOS851977 JYO851977 KIK851977 KSG851977 LCC851977 LLY851977 LVU851977 MFQ851977 MPM851977 MZI851977 NJE851977 NTA851977 OCW851977 OMS851977 OWO851977 PGK851977 PQG851977 QAC851977 QJY851977 QTU851977 RDQ851977 RNM851977 RXI851977 SHE851977 SRA851977 TAW851977 TKS851977 TUO851977 UEK851977 UOG851977 UYC851977 VHY851977 VRU851977 WBQ851977 WLM851977 WVI851977 A917513 IW917513 SS917513 ACO917513 AMK917513 AWG917513 BGC917513 BPY917513 BZU917513 CJQ917513 CTM917513 DDI917513 DNE917513 DXA917513 EGW917513 EQS917513 FAO917513 FKK917513 FUG917513 GEC917513 GNY917513 GXU917513 HHQ917513 HRM917513 IBI917513 ILE917513 IVA917513 JEW917513 JOS917513 JYO917513 KIK917513 KSG917513 LCC917513 LLY917513 LVU917513 MFQ917513 MPM917513 MZI917513 NJE917513 NTA917513 OCW917513 OMS917513 OWO917513 PGK917513 PQG917513 QAC917513 QJY917513 QTU917513 RDQ917513 RNM917513 RXI917513 SHE917513 SRA917513 TAW917513 TKS917513 TUO917513 UEK917513 UOG917513 UYC917513 VHY917513 VRU917513 WBQ917513 WLM917513 WVI917513 A983049 IW983049 SS983049 ACO983049 AMK983049 AWG983049 BGC983049 BPY983049 BZU983049 CJQ983049 CTM983049 DDI983049 DNE983049 DXA983049 EGW983049 EQS983049 FAO983049 FKK983049 FUG983049 GEC983049 GNY983049 GXU983049 HHQ983049 HRM983049 IBI983049 ILE983049 IVA983049 JEW983049 JOS983049 JYO983049 KIK983049 KSG983049 LCC983049 LLY983049 LVU983049 MFQ983049 MPM983049 MZI983049 NJE983049 NTA983049 OCW983049 OMS983049 OWO983049 PGK983049 PQG983049 QAC983049 QJY983049 QTU983049 RDQ983049 RNM983049 RXI983049 SHE983049 SRA983049 TAW983049 TKS983049 TUO983049 UEK983049 UOG983049 UYC983049 VHY983049 VRU983049 WBQ983049 WLM983049 WVI983049 A26 IW26 SS26 ACO26 AMK26 AWG26 BGC26 BPY26 BZU26 CJQ26 CTM26 DDI26 DNE26 DXA26 EGW26 EQS26 FAO26 FKK26 FUG26 GEC26 GNY26 GXU26 HHQ26 HRM26 IBI26 ILE26 IVA26 JEW26 JOS26 JYO26 KIK26 KSG26 LCC26 LLY26 LVU26 MFQ26 MPM26 MZI26 NJE26 NTA26 OCW26 OMS26 OWO26 PGK26 PQG26 QAC26 QJY26 QTU26 RDQ26 RNM26 RXI26 SHE26 SRA26 TAW26 TKS26 TUO26 UEK26 UOG26 UYC26 VHY26 VRU26 WBQ26 WLM26 WVI26 A65562 IW65562 SS65562 ACO65562 AMK65562 AWG65562 BGC65562 BPY65562 BZU65562 CJQ65562 CTM65562 DDI65562 DNE65562 DXA65562 EGW65562 EQS65562 FAO65562 FKK65562 FUG65562 GEC65562 GNY65562 GXU65562 HHQ65562 HRM65562 IBI65562 ILE65562 IVA65562 JEW65562 JOS65562 JYO65562 KIK65562 KSG65562 LCC65562 LLY65562 LVU65562 MFQ65562 MPM65562 MZI65562 NJE65562 NTA65562 OCW65562 OMS65562 OWO65562 PGK65562 PQG65562 QAC65562 QJY65562 QTU65562 RDQ65562 RNM65562 RXI65562 SHE65562 SRA65562 TAW65562 TKS65562 TUO65562 UEK65562 UOG65562 UYC65562 VHY65562 VRU65562 WBQ65562 WLM65562 WVI65562 A131098 IW131098 SS131098 ACO131098 AMK131098 AWG131098 BGC131098 BPY131098 BZU131098 CJQ131098 CTM131098 DDI131098 DNE131098 DXA131098 EGW131098 EQS131098 FAO131098 FKK131098 FUG131098 GEC131098 GNY131098 GXU131098 HHQ131098 HRM131098 IBI131098 ILE131098 IVA131098 JEW131098 JOS131098 JYO131098 KIK131098 KSG131098 LCC131098 LLY131098 LVU131098 MFQ131098 MPM131098 MZI131098 NJE131098 NTA131098 OCW131098 OMS131098 OWO131098 PGK131098 PQG131098 QAC131098 QJY131098 QTU131098 RDQ131098 RNM131098 RXI131098 SHE131098 SRA131098 TAW131098 TKS131098 TUO131098 UEK131098 UOG131098 UYC131098 VHY131098 VRU131098 WBQ131098 WLM131098 WVI131098 A196634 IW196634 SS196634 ACO196634 AMK196634 AWG196634 BGC196634 BPY196634 BZU196634 CJQ196634 CTM196634 DDI196634 DNE196634 DXA196634 EGW196634 EQS196634 FAO196634 FKK196634 FUG196634 GEC196634 GNY196634 GXU196634 HHQ196634 HRM196634 IBI196634 ILE196634 IVA196634 JEW196634 JOS196634 JYO196634 KIK196634 KSG196634 LCC196634 LLY196634 LVU196634 MFQ196634 MPM196634 MZI196634 NJE196634 NTA196634 OCW196634 OMS196634 OWO196634 PGK196634 PQG196634 QAC196634 QJY196634 QTU196634 RDQ196634 RNM196634 RXI196634 SHE196634 SRA196634 TAW196634 TKS196634 TUO196634 UEK196634 UOG196634 UYC196634 VHY196634 VRU196634 WBQ196634 WLM196634 WVI196634 A262170 IW262170 SS262170 ACO262170 AMK262170 AWG262170 BGC262170 BPY262170 BZU262170 CJQ262170 CTM262170 DDI262170 DNE262170 DXA262170 EGW262170 EQS262170 FAO262170 FKK262170 FUG262170 GEC262170 GNY262170 GXU262170 HHQ262170 HRM262170 IBI262170 ILE262170 IVA262170 JEW262170 JOS262170 JYO262170 KIK262170 KSG262170 LCC262170 LLY262170 LVU262170 MFQ262170 MPM262170 MZI262170 NJE262170 NTA262170 OCW262170 OMS262170 OWO262170 PGK262170 PQG262170 QAC262170 QJY262170 QTU262170 RDQ262170 RNM262170 RXI262170 SHE262170 SRA262170 TAW262170 TKS262170 TUO262170 UEK262170 UOG262170 UYC262170 VHY262170 VRU262170 WBQ262170 WLM262170 WVI262170 A327706 IW327706 SS327706 ACO327706 AMK327706 AWG327706 BGC327706 BPY327706 BZU327706 CJQ327706 CTM327706 DDI327706 DNE327706 DXA327706 EGW327706 EQS327706 FAO327706 FKK327706 FUG327706 GEC327706 GNY327706 GXU327706 HHQ327706 HRM327706 IBI327706 ILE327706 IVA327706 JEW327706 JOS327706 JYO327706 KIK327706 KSG327706 LCC327706 LLY327706 LVU327706 MFQ327706 MPM327706 MZI327706 NJE327706 NTA327706 OCW327706 OMS327706 OWO327706 PGK327706 PQG327706 QAC327706 QJY327706 QTU327706 RDQ327706 RNM327706 RXI327706 SHE327706 SRA327706 TAW327706 TKS327706 TUO327706 UEK327706 UOG327706 UYC327706 VHY327706 VRU327706 WBQ327706 WLM327706 WVI327706 A393242 IW393242 SS393242 ACO393242 AMK393242 AWG393242 BGC393242 BPY393242 BZU393242 CJQ393242 CTM393242 DDI393242 DNE393242 DXA393242 EGW393242 EQS393242 FAO393242 FKK393242 FUG393242 GEC393242 GNY393242 GXU393242 HHQ393242 HRM393242 IBI393242 ILE393242 IVA393242 JEW393242 JOS393242 JYO393242 KIK393242 KSG393242 LCC393242 LLY393242 LVU393242 MFQ393242 MPM393242 MZI393242 NJE393242 NTA393242 OCW393242 OMS393242 OWO393242 PGK393242 PQG393242 QAC393242 QJY393242 QTU393242 RDQ393242 RNM393242 RXI393242 SHE393242 SRA393242 TAW393242 TKS393242 TUO393242 UEK393242 UOG393242 UYC393242 VHY393242 VRU393242 WBQ393242 WLM393242 WVI393242 A458778 IW458778 SS458778 ACO458778 AMK458778 AWG458778 BGC458778 BPY458778 BZU458778 CJQ458778 CTM458778 DDI458778 DNE458778 DXA458778 EGW458778 EQS458778 FAO458778 FKK458778 FUG458778 GEC458778 GNY458778 GXU458778 HHQ458778 HRM458778 IBI458778 ILE458778 IVA458778 JEW458778 JOS458778 JYO458778 KIK458778 KSG458778 LCC458778 LLY458778 LVU458778 MFQ458778 MPM458778 MZI458778 NJE458778 NTA458778 OCW458778 OMS458778 OWO458778 PGK458778 PQG458778 QAC458778 QJY458778 QTU458778 RDQ458778 RNM458778 RXI458778 SHE458778 SRA458778 TAW458778 TKS458778 TUO458778 UEK458778 UOG458778 UYC458778 VHY458778 VRU458778 WBQ458778 WLM458778 WVI458778 A524314 IW524314 SS524314 ACO524314 AMK524314 AWG524314 BGC524314 BPY524314 BZU524314 CJQ524314 CTM524314 DDI524314 DNE524314 DXA524314 EGW524314 EQS524314 FAO524314 FKK524314 FUG524314 GEC524314 GNY524314 GXU524314 HHQ524314 HRM524314 IBI524314 ILE524314 IVA524314 JEW524314 JOS524314 JYO524314 KIK524314 KSG524314 LCC524314 LLY524314 LVU524314 MFQ524314 MPM524314 MZI524314 NJE524314 NTA524314 OCW524314 OMS524314 OWO524314 PGK524314 PQG524314 QAC524314 QJY524314 QTU524314 RDQ524314 RNM524314 RXI524314 SHE524314 SRA524314 TAW524314 TKS524314 TUO524314 UEK524314 UOG524314 UYC524314 VHY524314 VRU524314 WBQ524314 WLM524314 WVI524314 A589850 IW589850 SS589850 ACO589850 AMK589850 AWG589850 BGC589850 BPY589850 BZU589850 CJQ589850 CTM589850 DDI589850 DNE589850 DXA589850 EGW589850 EQS589850 FAO589850 FKK589850 FUG589850 GEC589850 GNY589850 GXU589850 HHQ589850 HRM589850 IBI589850 ILE589850 IVA589850 JEW589850 JOS589850 JYO589850 KIK589850 KSG589850 LCC589850 LLY589850 LVU589850 MFQ589850 MPM589850 MZI589850 NJE589850 NTA589850 OCW589850 OMS589850 OWO589850 PGK589850 PQG589850 QAC589850 QJY589850 QTU589850 RDQ589850 RNM589850 RXI589850 SHE589850 SRA589850 TAW589850 TKS589850 TUO589850 UEK589850 UOG589850 UYC589850 VHY589850 VRU589850 WBQ589850 WLM589850 WVI589850 A655386 IW655386 SS655386 ACO655386 AMK655386 AWG655386 BGC655386 BPY655386 BZU655386 CJQ655386 CTM655386 DDI655386 DNE655386 DXA655386 EGW655386 EQS655386 FAO655386 FKK655386 FUG655386 GEC655386 GNY655386 GXU655386 HHQ655386 HRM655386 IBI655386 ILE655386 IVA655386 JEW655386 JOS655386 JYO655386 KIK655386 KSG655386 LCC655386 LLY655386 LVU655386 MFQ655386 MPM655386 MZI655386 NJE655386 NTA655386 OCW655386 OMS655386 OWO655386 PGK655386 PQG655386 QAC655386 QJY655386 QTU655386 RDQ655386 RNM655386 RXI655386 SHE655386 SRA655386 TAW655386 TKS655386 TUO655386 UEK655386 UOG655386 UYC655386 VHY655386 VRU655386 WBQ655386 WLM655386 WVI655386 A720922 IW720922 SS720922 ACO720922 AMK720922 AWG720922 BGC720922 BPY720922 BZU720922 CJQ720922 CTM720922 DDI720922 DNE720922 DXA720922 EGW720922 EQS720922 FAO720922 FKK720922 FUG720922 GEC720922 GNY720922 GXU720922 HHQ720922 HRM720922 IBI720922 ILE720922 IVA720922 JEW720922 JOS720922 JYO720922 KIK720922 KSG720922 LCC720922 LLY720922 LVU720922 MFQ720922 MPM720922 MZI720922 NJE720922 NTA720922 OCW720922 OMS720922 OWO720922 PGK720922 PQG720922 QAC720922 QJY720922 QTU720922 RDQ720922 RNM720922 RXI720922 SHE720922 SRA720922 TAW720922 TKS720922 TUO720922 UEK720922 UOG720922 UYC720922 VHY720922 VRU720922 WBQ720922 WLM720922 WVI720922 A786458 IW786458 SS786458 ACO786458 AMK786458 AWG786458 BGC786458 BPY786458 BZU786458 CJQ786458 CTM786458 DDI786458 DNE786458 DXA786458 EGW786458 EQS786458 FAO786458 FKK786458 FUG786458 GEC786458 GNY786458 GXU786458 HHQ786458 HRM786458 IBI786458 ILE786458 IVA786458 JEW786458 JOS786458 JYO786458 KIK786458 KSG786458 LCC786458 LLY786458 LVU786458 MFQ786458 MPM786458 MZI786458 NJE786458 NTA786458 OCW786458 OMS786458 OWO786458 PGK786458 PQG786458 QAC786458 QJY786458 QTU786458 RDQ786458 RNM786458 RXI786458 SHE786458 SRA786458 TAW786458 TKS786458 TUO786458 UEK786458 UOG786458 UYC786458 VHY786458 VRU786458 WBQ786458 WLM786458 WVI786458 A851994 IW851994 SS851994 ACO851994 AMK851994 AWG851994 BGC851994 BPY851994 BZU851994 CJQ851994 CTM851994 DDI851994 DNE851994 DXA851994 EGW851994 EQS851994 FAO851994 FKK851994 FUG851994 GEC851994 GNY851994 GXU851994 HHQ851994 HRM851994 IBI851994 ILE851994 IVA851994 JEW851994 JOS851994 JYO851994 KIK851994 KSG851994 LCC851994 LLY851994 LVU851994 MFQ851994 MPM851994 MZI851994 NJE851994 NTA851994 OCW851994 OMS851994 OWO851994 PGK851994 PQG851994 QAC851994 QJY851994 QTU851994 RDQ851994 RNM851994 RXI851994 SHE851994 SRA851994 TAW851994 TKS851994 TUO851994 UEK851994 UOG851994 UYC851994 VHY851994 VRU851994 WBQ851994 WLM851994 WVI851994 A917530 IW917530 SS917530 ACO917530 AMK917530 AWG917530 BGC917530 BPY917530 BZU917530 CJQ917530 CTM917530 DDI917530 DNE917530 DXA917530 EGW917530 EQS917530 FAO917530 FKK917530 FUG917530 GEC917530 GNY917530 GXU917530 HHQ917530 HRM917530 IBI917530 ILE917530 IVA917530 JEW917530 JOS917530 JYO917530 KIK917530 KSG917530 LCC917530 LLY917530 LVU917530 MFQ917530 MPM917530 MZI917530 NJE917530 NTA917530 OCW917530 OMS917530 OWO917530 PGK917530 PQG917530 QAC917530 QJY917530 QTU917530 RDQ917530 RNM917530 RXI917530 SHE917530 SRA917530 TAW917530 TKS917530 TUO917530 UEK917530 UOG917530 UYC917530 VHY917530 VRU917530 WBQ917530 WLM917530 WVI917530 A983066 IW983066 SS983066 ACO983066 AMK983066 AWG983066 BGC983066 BPY983066 BZU983066 CJQ983066 CTM983066 DDI983066 DNE983066 DXA983066 EGW983066 EQS983066 FAO983066 FKK983066 FUG983066 GEC983066 GNY983066 GXU983066 HHQ983066 HRM983066 IBI983066 ILE983066 IVA983066 JEW983066 JOS983066 JYO983066 KIK983066 KSG983066 LCC983066 LLY983066 LVU983066 MFQ983066 MPM983066 MZI983066 NJE983066 NTA983066 OCW983066 OMS983066 OWO983066 PGK983066 PQG983066 QAC983066 QJY983066 QTU983066 RDQ983066 RNM983066 RXI983066 SHE983066 SRA983066 TAW983066 TKS983066 TUO983066 UEK983066 UOG983066 UYC983066 VHY983066 VRU983066 WBQ983066 WLM983066 WVI983066">
      <formula1>$G$8:$G$11</formula1>
    </dataValidation>
    <dataValidation type="list" allowBlank="1" showInputMessage="1" showErrorMessage="1" sqref="F13:F24 JB13:JB24 SX13:SX24 ACT13:ACT24 AMP13:AMP24 AWL13:AWL24 BGH13:BGH24 BQD13:BQD24 BZZ13:BZZ24 CJV13:CJV24 CTR13:CTR24 DDN13:DDN24 DNJ13:DNJ24 DXF13:DXF24 EHB13:EHB24 EQX13:EQX24 FAT13:FAT24 FKP13:FKP24 FUL13:FUL24 GEH13:GEH24 GOD13:GOD24 GXZ13:GXZ24 HHV13:HHV24 HRR13:HRR24 IBN13:IBN24 ILJ13:ILJ24 IVF13:IVF24 JFB13:JFB24 JOX13:JOX24 JYT13:JYT24 KIP13:KIP24 KSL13:KSL24 LCH13:LCH24 LMD13:LMD24 LVZ13:LVZ24 MFV13:MFV24 MPR13:MPR24 MZN13:MZN24 NJJ13:NJJ24 NTF13:NTF24 ODB13:ODB24 OMX13:OMX24 OWT13:OWT24 PGP13:PGP24 PQL13:PQL24 QAH13:QAH24 QKD13:QKD24 QTZ13:QTZ24 RDV13:RDV24 RNR13:RNR24 RXN13:RXN24 SHJ13:SHJ24 SRF13:SRF24 TBB13:TBB24 TKX13:TKX24 TUT13:TUT24 UEP13:UEP24 UOL13:UOL24 UYH13:UYH24 VID13:VID24 VRZ13:VRZ24 WBV13:WBV24 WLR13:WLR24 WVN13:WVN24 F65549:F65560 JB65549:JB65560 SX65549:SX65560 ACT65549:ACT65560 AMP65549:AMP65560 AWL65549:AWL65560 BGH65549:BGH65560 BQD65549:BQD65560 BZZ65549:BZZ65560 CJV65549:CJV65560 CTR65549:CTR65560 DDN65549:DDN65560 DNJ65549:DNJ65560 DXF65549:DXF65560 EHB65549:EHB65560 EQX65549:EQX65560 FAT65549:FAT65560 FKP65549:FKP65560 FUL65549:FUL65560 GEH65549:GEH65560 GOD65549:GOD65560 GXZ65549:GXZ65560 HHV65549:HHV65560 HRR65549:HRR65560 IBN65549:IBN65560 ILJ65549:ILJ65560 IVF65549:IVF65560 JFB65549:JFB65560 JOX65549:JOX65560 JYT65549:JYT65560 KIP65549:KIP65560 KSL65549:KSL65560 LCH65549:LCH65560 LMD65549:LMD65560 LVZ65549:LVZ65560 MFV65549:MFV65560 MPR65549:MPR65560 MZN65549:MZN65560 NJJ65549:NJJ65560 NTF65549:NTF65560 ODB65549:ODB65560 OMX65549:OMX65560 OWT65549:OWT65560 PGP65549:PGP65560 PQL65549:PQL65560 QAH65549:QAH65560 QKD65549:QKD65560 QTZ65549:QTZ65560 RDV65549:RDV65560 RNR65549:RNR65560 RXN65549:RXN65560 SHJ65549:SHJ65560 SRF65549:SRF65560 TBB65549:TBB65560 TKX65549:TKX65560 TUT65549:TUT65560 UEP65549:UEP65560 UOL65549:UOL65560 UYH65549:UYH65560 VID65549:VID65560 VRZ65549:VRZ65560 WBV65549:WBV65560 WLR65549:WLR65560 WVN65549:WVN65560 F131085:F131096 JB131085:JB131096 SX131085:SX131096 ACT131085:ACT131096 AMP131085:AMP131096 AWL131085:AWL131096 BGH131085:BGH131096 BQD131085:BQD131096 BZZ131085:BZZ131096 CJV131085:CJV131096 CTR131085:CTR131096 DDN131085:DDN131096 DNJ131085:DNJ131096 DXF131085:DXF131096 EHB131085:EHB131096 EQX131085:EQX131096 FAT131085:FAT131096 FKP131085:FKP131096 FUL131085:FUL131096 GEH131085:GEH131096 GOD131085:GOD131096 GXZ131085:GXZ131096 HHV131085:HHV131096 HRR131085:HRR131096 IBN131085:IBN131096 ILJ131085:ILJ131096 IVF131085:IVF131096 JFB131085:JFB131096 JOX131085:JOX131096 JYT131085:JYT131096 KIP131085:KIP131096 KSL131085:KSL131096 LCH131085:LCH131096 LMD131085:LMD131096 LVZ131085:LVZ131096 MFV131085:MFV131096 MPR131085:MPR131096 MZN131085:MZN131096 NJJ131085:NJJ131096 NTF131085:NTF131096 ODB131085:ODB131096 OMX131085:OMX131096 OWT131085:OWT131096 PGP131085:PGP131096 PQL131085:PQL131096 QAH131085:QAH131096 QKD131085:QKD131096 QTZ131085:QTZ131096 RDV131085:RDV131096 RNR131085:RNR131096 RXN131085:RXN131096 SHJ131085:SHJ131096 SRF131085:SRF131096 TBB131085:TBB131096 TKX131085:TKX131096 TUT131085:TUT131096 UEP131085:UEP131096 UOL131085:UOL131096 UYH131085:UYH131096 VID131085:VID131096 VRZ131085:VRZ131096 WBV131085:WBV131096 WLR131085:WLR131096 WVN131085:WVN131096 F196621:F196632 JB196621:JB196632 SX196621:SX196632 ACT196621:ACT196632 AMP196621:AMP196632 AWL196621:AWL196632 BGH196621:BGH196632 BQD196621:BQD196632 BZZ196621:BZZ196632 CJV196621:CJV196632 CTR196621:CTR196632 DDN196621:DDN196632 DNJ196621:DNJ196632 DXF196621:DXF196632 EHB196621:EHB196632 EQX196621:EQX196632 FAT196621:FAT196632 FKP196621:FKP196632 FUL196621:FUL196632 GEH196621:GEH196632 GOD196621:GOD196632 GXZ196621:GXZ196632 HHV196621:HHV196632 HRR196621:HRR196632 IBN196621:IBN196632 ILJ196621:ILJ196632 IVF196621:IVF196632 JFB196621:JFB196632 JOX196621:JOX196632 JYT196621:JYT196632 KIP196621:KIP196632 KSL196621:KSL196632 LCH196621:LCH196632 LMD196621:LMD196632 LVZ196621:LVZ196632 MFV196621:MFV196632 MPR196621:MPR196632 MZN196621:MZN196632 NJJ196621:NJJ196632 NTF196621:NTF196632 ODB196621:ODB196632 OMX196621:OMX196632 OWT196621:OWT196632 PGP196621:PGP196632 PQL196621:PQL196632 QAH196621:QAH196632 QKD196621:QKD196632 QTZ196621:QTZ196632 RDV196621:RDV196632 RNR196621:RNR196632 RXN196621:RXN196632 SHJ196621:SHJ196632 SRF196621:SRF196632 TBB196621:TBB196632 TKX196621:TKX196632 TUT196621:TUT196632 UEP196621:UEP196632 UOL196621:UOL196632 UYH196621:UYH196632 VID196621:VID196632 VRZ196621:VRZ196632 WBV196621:WBV196632 WLR196621:WLR196632 WVN196621:WVN196632 F262157:F262168 JB262157:JB262168 SX262157:SX262168 ACT262157:ACT262168 AMP262157:AMP262168 AWL262157:AWL262168 BGH262157:BGH262168 BQD262157:BQD262168 BZZ262157:BZZ262168 CJV262157:CJV262168 CTR262157:CTR262168 DDN262157:DDN262168 DNJ262157:DNJ262168 DXF262157:DXF262168 EHB262157:EHB262168 EQX262157:EQX262168 FAT262157:FAT262168 FKP262157:FKP262168 FUL262157:FUL262168 GEH262157:GEH262168 GOD262157:GOD262168 GXZ262157:GXZ262168 HHV262157:HHV262168 HRR262157:HRR262168 IBN262157:IBN262168 ILJ262157:ILJ262168 IVF262157:IVF262168 JFB262157:JFB262168 JOX262157:JOX262168 JYT262157:JYT262168 KIP262157:KIP262168 KSL262157:KSL262168 LCH262157:LCH262168 LMD262157:LMD262168 LVZ262157:LVZ262168 MFV262157:MFV262168 MPR262157:MPR262168 MZN262157:MZN262168 NJJ262157:NJJ262168 NTF262157:NTF262168 ODB262157:ODB262168 OMX262157:OMX262168 OWT262157:OWT262168 PGP262157:PGP262168 PQL262157:PQL262168 QAH262157:QAH262168 QKD262157:QKD262168 QTZ262157:QTZ262168 RDV262157:RDV262168 RNR262157:RNR262168 RXN262157:RXN262168 SHJ262157:SHJ262168 SRF262157:SRF262168 TBB262157:TBB262168 TKX262157:TKX262168 TUT262157:TUT262168 UEP262157:UEP262168 UOL262157:UOL262168 UYH262157:UYH262168 VID262157:VID262168 VRZ262157:VRZ262168 WBV262157:WBV262168 WLR262157:WLR262168 WVN262157:WVN262168 F327693:F327704 JB327693:JB327704 SX327693:SX327704 ACT327693:ACT327704 AMP327693:AMP327704 AWL327693:AWL327704 BGH327693:BGH327704 BQD327693:BQD327704 BZZ327693:BZZ327704 CJV327693:CJV327704 CTR327693:CTR327704 DDN327693:DDN327704 DNJ327693:DNJ327704 DXF327693:DXF327704 EHB327693:EHB327704 EQX327693:EQX327704 FAT327693:FAT327704 FKP327693:FKP327704 FUL327693:FUL327704 GEH327693:GEH327704 GOD327693:GOD327704 GXZ327693:GXZ327704 HHV327693:HHV327704 HRR327693:HRR327704 IBN327693:IBN327704 ILJ327693:ILJ327704 IVF327693:IVF327704 JFB327693:JFB327704 JOX327693:JOX327704 JYT327693:JYT327704 KIP327693:KIP327704 KSL327693:KSL327704 LCH327693:LCH327704 LMD327693:LMD327704 LVZ327693:LVZ327704 MFV327693:MFV327704 MPR327693:MPR327704 MZN327693:MZN327704 NJJ327693:NJJ327704 NTF327693:NTF327704 ODB327693:ODB327704 OMX327693:OMX327704 OWT327693:OWT327704 PGP327693:PGP327704 PQL327693:PQL327704 QAH327693:QAH327704 QKD327693:QKD327704 QTZ327693:QTZ327704 RDV327693:RDV327704 RNR327693:RNR327704 RXN327693:RXN327704 SHJ327693:SHJ327704 SRF327693:SRF327704 TBB327693:TBB327704 TKX327693:TKX327704 TUT327693:TUT327704 UEP327693:UEP327704 UOL327693:UOL327704 UYH327693:UYH327704 VID327693:VID327704 VRZ327693:VRZ327704 WBV327693:WBV327704 WLR327693:WLR327704 WVN327693:WVN327704 F393229:F393240 JB393229:JB393240 SX393229:SX393240 ACT393229:ACT393240 AMP393229:AMP393240 AWL393229:AWL393240 BGH393229:BGH393240 BQD393229:BQD393240 BZZ393229:BZZ393240 CJV393229:CJV393240 CTR393229:CTR393240 DDN393229:DDN393240 DNJ393229:DNJ393240 DXF393229:DXF393240 EHB393229:EHB393240 EQX393229:EQX393240 FAT393229:FAT393240 FKP393229:FKP393240 FUL393229:FUL393240 GEH393229:GEH393240 GOD393229:GOD393240 GXZ393229:GXZ393240 HHV393229:HHV393240 HRR393229:HRR393240 IBN393229:IBN393240 ILJ393229:ILJ393240 IVF393229:IVF393240 JFB393229:JFB393240 JOX393229:JOX393240 JYT393229:JYT393240 KIP393229:KIP393240 KSL393229:KSL393240 LCH393229:LCH393240 LMD393229:LMD393240 LVZ393229:LVZ393240 MFV393229:MFV393240 MPR393229:MPR393240 MZN393229:MZN393240 NJJ393229:NJJ393240 NTF393229:NTF393240 ODB393229:ODB393240 OMX393229:OMX393240 OWT393229:OWT393240 PGP393229:PGP393240 PQL393229:PQL393240 QAH393229:QAH393240 QKD393229:QKD393240 QTZ393229:QTZ393240 RDV393229:RDV393240 RNR393229:RNR393240 RXN393229:RXN393240 SHJ393229:SHJ393240 SRF393229:SRF393240 TBB393229:TBB393240 TKX393229:TKX393240 TUT393229:TUT393240 UEP393229:UEP393240 UOL393229:UOL393240 UYH393229:UYH393240 VID393229:VID393240 VRZ393229:VRZ393240 WBV393229:WBV393240 WLR393229:WLR393240 WVN393229:WVN393240 F458765:F458776 JB458765:JB458776 SX458765:SX458776 ACT458765:ACT458776 AMP458765:AMP458776 AWL458765:AWL458776 BGH458765:BGH458776 BQD458765:BQD458776 BZZ458765:BZZ458776 CJV458765:CJV458776 CTR458765:CTR458776 DDN458765:DDN458776 DNJ458765:DNJ458776 DXF458765:DXF458776 EHB458765:EHB458776 EQX458765:EQX458776 FAT458765:FAT458776 FKP458765:FKP458776 FUL458765:FUL458776 GEH458765:GEH458776 GOD458765:GOD458776 GXZ458765:GXZ458776 HHV458765:HHV458776 HRR458765:HRR458776 IBN458765:IBN458776 ILJ458765:ILJ458776 IVF458765:IVF458776 JFB458765:JFB458776 JOX458765:JOX458776 JYT458765:JYT458776 KIP458765:KIP458776 KSL458765:KSL458776 LCH458765:LCH458776 LMD458765:LMD458776 LVZ458765:LVZ458776 MFV458765:MFV458776 MPR458765:MPR458776 MZN458765:MZN458776 NJJ458765:NJJ458776 NTF458765:NTF458776 ODB458765:ODB458776 OMX458765:OMX458776 OWT458765:OWT458776 PGP458765:PGP458776 PQL458765:PQL458776 QAH458765:QAH458776 QKD458765:QKD458776 QTZ458765:QTZ458776 RDV458765:RDV458776 RNR458765:RNR458776 RXN458765:RXN458776 SHJ458765:SHJ458776 SRF458765:SRF458776 TBB458765:TBB458776 TKX458765:TKX458776 TUT458765:TUT458776 UEP458765:UEP458776 UOL458765:UOL458776 UYH458765:UYH458776 VID458765:VID458776 VRZ458765:VRZ458776 WBV458765:WBV458776 WLR458765:WLR458776 WVN458765:WVN458776 F524301:F524312 JB524301:JB524312 SX524301:SX524312 ACT524301:ACT524312 AMP524301:AMP524312 AWL524301:AWL524312 BGH524301:BGH524312 BQD524301:BQD524312 BZZ524301:BZZ524312 CJV524301:CJV524312 CTR524301:CTR524312 DDN524301:DDN524312 DNJ524301:DNJ524312 DXF524301:DXF524312 EHB524301:EHB524312 EQX524301:EQX524312 FAT524301:FAT524312 FKP524301:FKP524312 FUL524301:FUL524312 GEH524301:GEH524312 GOD524301:GOD524312 GXZ524301:GXZ524312 HHV524301:HHV524312 HRR524301:HRR524312 IBN524301:IBN524312 ILJ524301:ILJ524312 IVF524301:IVF524312 JFB524301:JFB524312 JOX524301:JOX524312 JYT524301:JYT524312 KIP524301:KIP524312 KSL524301:KSL524312 LCH524301:LCH524312 LMD524301:LMD524312 LVZ524301:LVZ524312 MFV524301:MFV524312 MPR524301:MPR524312 MZN524301:MZN524312 NJJ524301:NJJ524312 NTF524301:NTF524312 ODB524301:ODB524312 OMX524301:OMX524312 OWT524301:OWT524312 PGP524301:PGP524312 PQL524301:PQL524312 QAH524301:QAH524312 QKD524301:QKD524312 QTZ524301:QTZ524312 RDV524301:RDV524312 RNR524301:RNR524312 RXN524301:RXN524312 SHJ524301:SHJ524312 SRF524301:SRF524312 TBB524301:TBB524312 TKX524301:TKX524312 TUT524301:TUT524312 UEP524301:UEP524312 UOL524301:UOL524312 UYH524301:UYH524312 VID524301:VID524312 VRZ524301:VRZ524312 WBV524301:WBV524312 WLR524301:WLR524312 WVN524301:WVN524312 F589837:F589848 JB589837:JB589848 SX589837:SX589848 ACT589837:ACT589848 AMP589837:AMP589848 AWL589837:AWL589848 BGH589837:BGH589848 BQD589837:BQD589848 BZZ589837:BZZ589848 CJV589837:CJV589848 CTR589837:CTR589848 DDN589837:DDN589848 DNJ589837:DNJ589848 DXF589837:DXF589848 EHB589837:EHB589848 EQX589837:EQX589848 FAT589837:FAT589848 FKP589837:FKP589848 FUL589837:FUL589848 GEH589837:GEH589848 GOD589837:GOD589848 GXZ589837:GXZ589848 HHV589837:HHV589848 HRR589837:HRR589848 IBN589837:IBN589848 ILJ589837:ILJ589848 IVF589837:IVF589848 JFB589837:JFB589848 JOX589837:JOX589848 JYT589837:JYT589848 KIP589837:KIP589848 KSL589837:KSL589848 LCH589837:LCH589848 LMD589837:LMD589848 LVZ589837:LVZ589848 MFV589837:MFV589848 MPR589837:MPR589848 MZN589837:MZN589848 NJJ589837:NJJ589848 NTF589837:NTF589848 ODB589837:ODB589848 OMX589837:OMX589848 OWT589837:OWT589848 PGP589837:PGP589848 PQL589837:PQL589848 QAH589837:QAH589848 QKD589837:QKD589848 QTZ589837:QTZ589848 RDV589837:RDV589848 RNR589837:RNR589848 RXN589837:RXN589848 SHJ589837:SHJ589848 SRF589837:SRF589848 TBB589837:TBB589848 TKX589837:TKX589848 TUT589837:TUT589848 UEP589837:UEP589848 UOL589837:UOL589848 UYH589837:UYH589848 VID589837:VID589848 VRZ589837:VRZ589848 WBV589837:WBV589848 WLR589837:WLR589848 WVN589837:WVN589848 F655373:F655384 JB655373:JB655384 SX655373:SX655384 ACT655373:ACT655384 AMP655373:AMP655384 AWL655373:AWL655384 BGH655373:BGH655384 BQD655373:BQD655384 BZZ655373:BZZ655384 CJV655373:CJV655384 CTR655373:CTR655384 DDN655373:DDN655384 DNJ655373:DNJ655384 DXF655373:DXF655384 EHB655373:EHB655384 EQX655373:EQX655384 FAT655373:FAT655384 FKP655373:FKP655384 FUL655373:FUL655384 GEH655373:GEH655384 GOD655373:GOD655384 GXZ655373:GXZ655384 HHV655373:HHV655384 HRR655373:HRR655384 IBN655373:IBN655384 ILJ655373:ILJ655384 IVF655373:IVF655384 JFB655373:JFB655384 JOX655373:JOX655384 JYT655373:JYT655384 KIP655373:KIP655384 KSL655373:KSL655384 LCH655373:LCH655384 LMD655373:LMD655384 LVZ655373:LVZ655384 MFV655373:MFV655384 MPR655373:MPR655384 MZN655373:MZN655384 NJJ655373:NJJ655384 NTF655373:NTF655384 ODB655373:ODB655384 OMX655373:OMX655384 OWT655373:OWT655384 PGP655373:PGP655384 PQL655373:PQL655384 QAH655373:QAH655384 QKD655373:QKD655384 QTZ655373:QTZ655384 RDV655373:RDV655384 RNR655373:RNR655384 RXN655373:RXN655384 SHJ655373:SHJ655384 SRF655373:SRF655384 TBB655373:TBB655384 TKX655373:TKX655384 TUT655373:TUT655384 UEP655373:UEP655384 UOL655373:UOL655384 UYH655373:UYH655384 VID655373:VID655384 VRZ655373:VRZ655384 WBV655373:WBV655384 WLR655373:WLR655384 WVN655373:WVN655384 F720909:F720920 JB720909:JB720920 SX720909:SX720920 ACT720909:ACT720920 AMP720909:AMP720920 AWL720909:AWL720920 BGH720909:BGH720920 BQD720909:BQD720920 BZZ720909:BZZ720920 CJV720909:CJV720920 CTR720909:CTR720920 DDN720909:DDN720920 DNJ720909:DNJ720920 DXF720909:DXF720920 EHB720909:EHB720920 EQX720909:EQX720920 FAT720909:FAT720920 FKP720909:FKP720920 FUL720909:FUL720920 GEH720909:GEH720920 GOD720909:GOD720920 GXZ720909:GXZ720920 HHV720909:HHV720920 HRR720909:HRR720920 IBN720909:IBN720920 ILJ720909:ILJ720920 IVF720909:IVF720920 JFB720909:JFB720920 JOX720909:JOX720920 JYT720909:JYT720920 KIP720909:KIP720920 KSL720909:KSL720920 LCH720909:LCH720920 LMD720909:LMD720920 LVZ720909:LVZ720920 MFV720909:MFV720920 MPR720909:MPR720920 MZN720909:MZN720920 NJJ720909:NJJ720920 NTF720909:NTF720920 ODB720909:ODB720920 OMX720909:OMX720920 OWT720909:OWT720920 PGP720909:PGP720920 PQL720909:PQL720920 QAH720909:QAH720920 QKD720909:QKD720920 QTZ720909:QTZ720920 RDV720909:RDV720920 RNR720909:RNR720920 RXN720909:RXN720920 SHJ720909:SHJ720920 SRF720909:SRF720920 TBB720909:TBB720920 TKX720909:TKX720920 TUT720909:TUT720920 UEP720909:UEP720920 UOL720909:UOL720920 UYH720909:UYH720920 VID720909:VID720920 VRZ720909:VRZ720920 WBV720909:WBV720920 WLR720909:WLR720920 WVN720909:WVN720920 F786445:F786456 JB786445:JB786456 SX786445:SX786456 ACT786445:ACT786456 AMP786445:AMP786456 AWL786445:AWL786456 BGH786445:BGH786456 BQD786445:BQD786456 BZZ786445:BZZ786456 CJV786445:CJV786456 CTR786445:CTR786456 DDN786445:DDN786456 DNJ786445:DNJ786456 DXF786445:DXF786456 EHB786445:EHB786456 EQX786445:EQX786456 FAT786445:FAT786456 FKP786445:FKP786456 FUL786445:FUL786456 GEH786445:GEH786456 GOD786445:GOD786456 GXZ786445:GXZ786456 HHV786445:HHV786456 HRR786445:HRR786456 IBN786445:IBN786456 ILJ786445:ILJ786456 IVF786445:IVF786456 JFB786445:JFB786456 JOX786445:JOX786456 JYT786445:JYT786456 KIP786445:KIP786456 KSL786445:KSL786456 LCH786445:LCH786456 LMD786445:LMD786456 LVZ786445:LVZ786456 MFV786445:MFV786456 MPR786445:MPR786456 MZN786445:MZN786456 NJJ786445:NJJ786456 NTF786445:NTF786456 ODB786445:ODB786456 OMX786445:OMX786456 OWT786445:OWT786456 PGP786445:PGP786456 PQL786445:PQL786456 QAH786445:QAH786456 QKD786445:QKD786456 QTZ786445:QTZ786456 RDV786445:RDV786456 RNR786445:RNR786456 RXN786445:RXN786456 SHJ786445:SHJ786456 SRF786445:SRF786456 TBB786445:TBB786456 TKX786445:TKX786456 TUT786445:TUT786456 UEP786445:UEP786456 UOL786445:UOL786456 UYH786445:UYH786456 VID786445:VID786456 VRZ786445:VRZ786456 WBV786445:WBV786456 WLR786445:WLR786456 WVN786445:WVN786456 F851981:F851992 JB851981:JB851992 SX851981:SX851992 ACT851981:ACT851992 AMP851981:AMP851992 AWL851981:AWL851992 BGH851981:BGH851992 BQD851981:BQD851992 BZZ851981:BZZ851992 CJV851981:CJV851992 CTR851981:CTR851992 DDN851981:DDN851992 DNJ851981:DNJ851992 DXF851981:DXF851992 EHB851981:EHB851992 EQX851981:EQX851992 FAT851981:FAT851992 FKP851981:FKP851992 FUL851981:FUL851992 GEH851981:GEH851992 GOD851981:GOD851992 GXZ851981:GXZ851992 HHV851981:HHV851992 HRR851981:HRR851992 IBN851981:IBN851992 ILJ851981:ILJ851992 IVF851981:IVF851992 JFB851981:JFB851992 JOX851981:JOX851992 JYT851981:JYT851992 KIP851981:KIP851992 KSL851981:KSL851992 LCH851981:LCH851992 LMD851981:LMD851992 LVZ851981:LVZ851992 MFV851981:MFV851992 MPR851981:MPR851992 MZN851981:MZN851992 NJJ851981:NJJ851992 NTF851981:NTF851992 ODB851981:ODB851992 OMX851981:OMX851992 OWT851981:OWT851992 PGP851981:PGP851992 PQL851981:PQL851992 QAH851981:QAH851992 QKD851981:QKD851992 QTZ851981:QTZ851992 RDV851981:RDV851992 RNR851981:RNR851992 RXN851981:RXN851992 SHJ851981:SHJ851992 SRF851981:SRF851992 TBB851981:TBB851992 TKX851981:TKX851992 TUT851981:TUT851992 UEP851981:UEP851992 UOL851981:UOL851992 UYH851981:UYH851992 VID851981:VID851992 VRZ851981:VRZ851992 WBV851981:WBV851992 WLR851981:WLR851992 WVN851981:WVN851992 F917517:F917528 JB917517:JB917528 SX917517:SX917528 ACT917517:ACT917528 AMP917517:AMP917528 AWL917517:AWL917528 BGH917517:BGH917528 BQD917517:BQD917528 BZZ917517:BZZ917528 CJV917517:CJV917528 CTR917517:CTR917528 DDN917517:DDN917528 DNJ917517:DNJ917528 DXF917517:DXF917528 EHB917517:EHB917528 EQX917517:EQX917528 FAT917517:FAT917528 FKP917517:FKP917528 FUL917517:FUL917528 GEH917517:GEH917528 GOD917517:GOD917528 GXZ917517:GXZ917528 HHV917517:HHV917528 HRR917517:HRR917528 IBN917517:IBN917528 ILJ917517:ILJ917528 IVF917517:IVF917528 JFB917517:JFB917528 JOX917517:JOX917528 JYT917517:JYT917528 KIP917517:KIP917528 KSL917517:KSL917528 LCH917517:LCH917528 LMD917517:LMD917528 LVZ917517:LVZ917528 MFV917517:MFV917528 MPR917517:MPR917528 MZN917517:MZN917528 NJJ917517:NJJ917528 NTF917517:NTF917528 ODB917517:ODB917528 OMX917517:OMX917528 OWT917517:OWT917528 PGP917517:PGP917528 PQL917517:PQL917528 QAH917517:QAH917528 QKD917517:QKD917528 QTZ917517:QTZ917528 RDV917517:RDV917528 RNR917517:RNR917528 RXN917517:RXN917528 SHJ917517:SHJ917528 SRF917517:SRF917528 TBB917517:TBB917528 TKX917517:TKX917528 TUT917517:TUT917528 UEP917517:UEP917528 UOL917517:UOL917528 UYH917517:UYH917528 VID917517:VID917528 VRZ917517:VRZ917528 WBV917517:WBV917528 WLR917517:WLR917528 WVN917517:WVN917528 F983053:F983064 JB983053:JB983064 SX983053:SX983064 ACT983053:ACT983064 AMP983053:AMP983064 AWL983053:AWL983064 BGH983053:BGH983064 BQD983053:BQD983064 BZZ983053:BZZ983064 CJV983053:CJV983064 CTR983053:CTR983064 DDN983053:DDN983064 DNJ983053:DNJ983064 DXF983053:DXF983064 EHB983053:EHB983064 EQX983053:EQX983064 FAT983053:FAT983064 FKP983053:FKP983064 FUL983053:FUL983064 GEH983053:GEH983064 GOD983053:GOD983064 GXZ983053:GXZ983064 HHV983053:HHV983064 HRR983053:HRR983064 IBN983053:IBN983064 ILJ983053:ILJ983064 IVF983053:IVF983064 JFB983053:JFB983064 JOX983053:JOX983064 JYT983053:JYT983064 KIP983053:KIP983064 KSL983053:KSL983064 LCH983053:LCH983064 LMD983053:LMD983064 LVZ983053:LVZ983064 MFV983053:MFV983064 MPR983053:MPR983064 MZN983053:MZN983064 NJJ983053:NJJ983064 NTF983053:NTF983064 ODB983053:ODB983064 OMX983053:OMX983064 OWT983053:OWT983064 PGP983053:PGP983064 PQL983053:PQL983064 QAH983053:QAH983064 QKD983053:QKD983064 QTZ983053:QTZ983064 RDV983053:RDV983064 RNR983053:RNR983064 RXN983053:RXN983064 SHJ983053:SHJ983064 SRF983053:SRF983064 TBB983053:TBB983064 TKX983053:TKX983064 TUT983053:TUT983064 UEP983053:UEP983064 UOL983053:UOL983064 UYH983053:UYH983064 VID983053:VID983064 VRZ983053:VRZ983064 WBV983053:WBV983064 WLR983053:WLR983064 WVN983053:WVN983064 F30:F40 JB30:JB40 SX30:SX40 ACT30:ACT40 AMP30:AMP40 AWL30:AWL40 BGH30:BGH40 BQD30:BQD40 BZZ30:BZZ40 CJV30:CJV40 CTR30:CTR40 DDN30:DDN40 DNJ30:DNJ40 DXF30:DXF40 EHB30:EHB40 EQX30:EQX40 FAT30:FAT40 FKP30:FKP40 FUL30:FUL40 GEH30:GEH40 GOD30:GOD40 GXZ30:GXZ40 HHV30:HHV40 HRR30:HRR40 IBN30:IBN40 ILJ30:ILJ40 IVF30:IVF40 JFB30:JFB40 JOX30:JOX40 JYT30:JYT40 KIP30:KIP40 KSL30:KSL40 LCH30:LCH40 LMD30:LMD40 LVZ30:LVZ40 MFV30:MFV40 MPR30:MPR40 MZN30:MZN40 NJJ30:NJJ40 NTF30:NTF40 ODB30:ODB40 OMX30:OMX40 OWT30:OWT40 PGP30:PGP40 PQL30:PQL40 QAH30:QAH40 QKD30:QKD40 QTZ30:QTZ40 RDV30:RDV40 RNR30:RNR40 RXN30:RXN40 SHJ30:SHJ40 SRF30:SRF40 TBB30:TBB40 TKX30:TKX40 TUT30:TUT40 UEP30:UEP40 UOL30:UOL40 UYH30:UYH40 VID30:VID40 VRZ30:VRZ40 WBV30:WBV40 WLR30:WLR40 WVN30:WVN40 F65566:F65576 JB65566:JB65576 SX65566:SX65576 ACT65566:ACT65576 AMP65566:AMP65576 AWL65566:AWL65576 BGH65566:BGH65576 BQD65566:BQD65576 BZZ65566:BZZ65576 CJV65566:CJV65576 CTR65566:CTR65576 DDN65566:DDN65576 DNJ65566:DNJ65576 DXF65566:DXF65576 EHB65566:EHB65576 EQX65566:EQX65576 FAT65566:FAT65576 FKP65566:FKP65576 FUL65566:FUL65576 GEH65566:GEH65576 GOD65566:GOD65576 GXZ65566:GXZ65576 HHV65566:HHV65576 HRR65566:HRR65576 IBN65566:IBN65576 ILJ65566:ILJ65576 IVF65566:IVF65576 JFB65566:JFB65576 JOX65566:JOX65576 JYT65566:JYT65576 KIP65566:KIP65576 KSL65566:KSL65576 LCH65566:LCH65576 LMD65566:LMD65576 LVZ65566:LVZ65576 MFV65566:MFV65576 MPR65566:MPR65576 MZN65566:MZN65576 NJJ65566:NJJ65576 NTF65566:NTF65576 ODB65566:ODB65576 OMX65566:OMX65576 OWT65566:OWT65576 PGP65566:PGP65576 PQL65566:PQL65576 QAH65566:QAH65576 QKD65566:QKD65576 QTZ65566:QTZ65576 RDV65566:RDV65576 RNR65566:RNR65576 RXN65566:RXN65576 SHJ65566:SHJ65576 SRF65566:SRF65576 TBB65566:TBB65576 TKX65566:TKX65576 TUT65566:TUT65576 UEP65566:UEP65576 UOL65566:UOL65576 UYH65566:UYH65576 VID65566:VID65576 VRZ65566:VRZ65576 WBV65566:WBV65576 WLR65566:WLR65576 WVN65566:WVN65576 F131102:F131112 JB131102:JB131112 SX131102:SX131112 ACT131102:ACT131112 AMP131102:AMP131112 AWL131102:AWL131112 BGH131102:BGH131112 BQD131102:BQD131112 BZZ131102:BZZ131112 CJV131102:CJV131112 CTR131102:CTR131112 DDN131102:DDN131112 DNJ131102:DNJ131112 DXF131102:DXF131112 EHB131102:EHB131112 EQX131102:EQX131112 FAT131102:FAT131112 FKP131102:FKP131112 FUL131102:FUL131112 GEH131102:GEH131112 GOD131102:GOD131112 GXZ131102:GXZ131112 HHV131102:HHV131112 HRR131102:HRR131112 IBN131102:IBN131112 ILJ131102:ILJ131112 IVF131102:IVF131112 JFB131102:JFB131112 JOX131102:JOX131112 JYT131102:JYT131112 KIP131102:KIP131112 KSL131102:KSL131112 LCH131102:LCH131112 LMD131102:LMD131112 LVZ131102:LVZ131112 MFV131102:MFV131112 MPR131102:MPR131112 MZN131102:MZN131112 NJJ131102:NJJ131112 NTF131102:NTF131112 ODB131102:ODB131112 OMX131102:OMX131112 OWT131102:OWT131112 PGP131102:PGP131112 PQL131102:PQL131112 QAH131102:QAH131112 QKD131102:QKD131112 QTZ131102:QTZ131112 RDV131102:RDV131112 RNR131102:RNR131112 RXN131102:RXN131112 SHJ131102:SHJ131112 SRF131102:SRF131112 TBB131102:TBB131112 TKX131102:TKX131112 TUT131102:TUT131112 UEP131102:UEP131112 UOL131102:UOL131112 UYH131102:UYH131112 VID131102:VID131112 VRZ131102:VRZ131112 WBV131102:WBV131112 WLR131102:WLR131112 WVN131102:WVN131112 F196638:F196648 JB196638:JB196648 SX196638:SX196648 ACT196638:ACT196648 AMP196638:AMP196648 AWL196638:AWL196648 BGH196638:BGH196648 BQD196638:BQD196648 BZZ196638:BZZ196648 CJV196638:CJV196648 CTR196638:CTR196648 DDN196638:DDN196648 DNJ196638:DNJ196648 DXF196638:DXF196648 EHB196638:EHB196648 EQX196638:EQX196648 FAT196638:FAT196648 FKP196638:FKP196648 FUL196638:FUL196648 GEH196638:GEH196648 GOD196638:GOD196648 GXZ196638:GXZ196648 HHV196638:HHV196648 HRR196638:HRR196648 IBN196638:IBN196648 ILJ196638:ILJ196648 IVF196638:IVF196648 JFB196638:JFB196648 JOX196638:JOX196648 JYT196638:JYT196648 KIP196638:KIP196648 KSL196638:KSL196648 LCH196638:LCH196648 LMD196638:LMD196648 LVZ196638:LVZ196648 MFV196638:MFV196648 MPR196638:MPR196648 MZN196638:MZN196648 NJJ196638:NJJ196648 NTF196638:NTF196648 ODB196638:ODB196648 OMX196638:OMX196648 OWT196638:OWT196648 PGP196638:PGP196648 PQL196638:PQL196648 QAH196638:QAH196648 QKD196638:QKD196648 QTZ196638:QTZ196648 RDV196638:RDV196648 RNR196638:RNR196648 RXN196638:RXN196648 SHJ196638:SHJ196648 SRF196638:SRF196648 TBB196638:TBB196648 TKX196638:TKX196648 TUT196638:TUT196648 UEP196638:UEP196648 UOL196638:UOL196648 UYH196638:UYH196648 VID196638:VID196648 VRZ196638:VRZ196648 WBV196638:WBV196648 WLR196638:WLR196648 WVN196638:WVN196648 F262174:F262184 JB262174:JB262184 SX262174:SX262184 ACT262174:ACT262184 AMP262174:AMP262184 AWL262174:AWL262184 BGH262174:BGH262184 BQD262174:BQD262184 BZZ262174:BZZ262184 CJV262174:CJV262184 CTR262174:CTR262184 DDN262174:DDN262184 DNJ262174:DNJ262184 DXF262174:DXF262184 EHB262174:EHB262184 EQX262174:EQX262184 FAT262174:FAT262184 FKP262174:FKP262184 FUL262174:FUL262184 GEH262174:GEH262184 GOD262174:GOD262184 GXZ262174:GXZ262184 HHV262174:HHV262184 HRR262174:HRR262184 IBN262174:IBN262184 ILJ262174:ILJ262184 IVF262174:IVF262184 JFB262174:JFB262184 JOX262174:JOX262184 JYT262174:JYT262184 KIP262174:KIP262184 KSL262174:KSL262184 LCH262174:LCH262184 LMD262174:LMD262184 LVZ262174:LVZ262184 MFV262174:MFV262184 MPR262174:MPR262184 MZN262174:MZN262184 NJJ262174:NJJ262184 NTF262174:NTF262184 ODB262174:ODB262184 OMX262174:OMX262184 OWT262174:OWT262184 PGP262174:PGP262184 PQL262174:PQL262184 QAH262174:QAH262184 QKD262174:QKD262184 QTZ262174:QTZ262184 RDV262174:RDV262184 RNR262174:RNR262184 RXN262174:RXN262184 SHJ262174:SHJ262184 SRF262174:SRF262184 TBB262174:TBB262184 TKX262174:TKX262184 TUT262174:TUT262184 UEP262174:UEP262184 UOL262174:UOL262184 UYH262174:UYH262184 VID262174:VID262184 VRZ262174:VRZ262184 WBV262174:WBV262184 WLR262174:WLR262184 WVN262174:WVN262184 F327710:F327720 JB327710:JB327720 SX327710:SX327720 ACT327710:ACT327720 AMP327710:AMP327720 AWL327710:AWL327720 BGH327710:BGH327720 BQD327710:BQD327720 BZZ327710:BZZ327720 CJV327710:CJV327720 CTR327710:CTR327720 DDN327710:DDN327720 DNJ327710:DNJ327720 DXF327710:DXF327720 EHB327710:EHB327720 EQX327710:EQX327720 FAT327710:FAT327720 FKP327710:FKP327720 FUL327710:FUL327720 GEH327710:GEH327720 GOD327710:GOD327720 GXZ327710:GXZ327720 HHV327710:HHV327720 HRR327710:HRR327720 IBN327710:IBN327720 ILJ327710:ILJ327720 IVF327710:IVF327720 JFB327710:JFB327720 JOX327710:JOX327720 JYT327710:JYT327720 KIP327710:KIP327720 KSL327710:KSL327720 LCH327710:LCH327720 LMD327710:LMD327720 LVZ327710:LVZ327720 MFV327710:MFV327720 MPR327710:MPR327720 MZN327710:MZN327720 NJJ327710:NJJ327720 NTF327710:NTF327720 ODB327710:ODB327720 OMX327710:OMX327720 OWT327710:OWT327720 PGP327710:PGP327720 PQL327710:PQL327720 QAH327710:QAH327720 QKD327710:QKD327720 QTZ327710:QTZ327720 RDV327710:RDV327720 RNR327710:RNR327720 RXN327710:RXN327720 SHJ327710:SHJ327720 SRF327710:SRF327720 TBB327710:TBB327720 TKX327710:TKX327720 TUT327710:TUT327720 UEP327710:UEP327720 UOL327710:UOL327720 UYH327710:UYH327720 VID327710:VID327720 VRZ327710:VRZ327720 WBV327710:WBV327720 WLR327710:WLR327720 WVN327710:WVN327720 F393246:F393256 JB393246:JB393256 SX393246:SX393256 ACT393246:ACT393256 AMP393246:AMP393256 AWL393246:AWL393256 BGH393246:BGH393256 BQD393246:BQD393256 BZZ393246:BZZ393256 CJV393246:CJV393256 CTR393246:CTR393256 DDN393246:DDN393256 DNJ393246:DNJ393256 DXF393246:DXF393256 EHB393246:EHB393256 EQX393246:EQX393256 FAT393246:FAT393256 FKP393246:FKP393256 FUL393246:FUL393256 GEH393246:GEH393256 GOD393246:GOD393256 GXZ393246:GXZ393256 HHV393246:HHV393256 HRR393246:HRR393256 IBN393246:IBN393256 ILJ393246:ILJ393256 IVF393246:IVF393256 JFB393246:JFB393256 JOX393246:JOX393256 JYT393246:JYT393256 KIP393246:KIP393256 KSL393246:KSL393256 LCH393246:LCH393256 LMD393246:LMD393256 LVZ393246:LVZ393256 MFV393246:MFV393256 MPR393246:MPR393256 MZN393246:MZN393256 NJJ393246:NJJ393256 NTF393246:NTF393256 ODB393246:ODB393256 OMX393246:OMX393256 OWT393246:OWT393256 PGP393246:PGP393256 PQL393246:PQL393256 QAH393246:QAH393256 QKD393246:QKD393256 QTZ393246:QTZ393256 RDV393246:RDV393256 RNR393246:RNR393256 RXN393246:RXN393256 SHJ393246:SHJ393256 SRF393246:SRF393256 TBB393246:TBB393256 TKX393246:TKX393256 TUT393246:TUT393256 UEP393246:UEP393256 UOL393246:UOL393256 UYH393246:UYH393256 VID393246:VID393256 VRZ393246:VRZ393256 WBV393246:WBV393256 WLR393246:WLR393256 WVN393246:WVN393256 F458782:F458792 JB458782:JB458792 SX458782:SX458792 ACT458782:ACT458792 AMP458782:AMP458792 AWL458782:AWL458792 BGH458782:BGH458792 BQD458782:BQD458792 BZZ458782:BZZ458792 CJV458782:CJV458792 CTR458782:CTR458792 DDN458782:DDN458792 DNJ458782:DNJ458792 DXF458782:DXF458792 EHB458782:EHB458792 EQX458782:EQX458792 FAT458782:FAT458792 FKP458782:FKP458792 FUL458782:FUL458792 GEH458782:GEH458792 GOD458782:GOD458792 GXZ458782:GXZ458792 HHV458782:HHV458792 HRR458782:HRR458792 IBN458782:IBN458792 ILJ458782:ILJ458792 IVF458782:IVF458792 JFB458782:JFB458792 JOX458782:JOX458792 JYT458782:JYT458792 KIP458782:KIP458792 KSL458782:KSL458792 LCH458782:LCH458792 LMD458782:LMD458792 LVZ458782:LVZ458792 MFV458782:MFV458792 MPR458782:MPR458792 MZN458782:MZN458792 NJJ458782:NJJ458792 NTF458782:NTF458792 ODB458782:ODB458792 OMX458782:OMX458792 OWT458782:OWT458792 PGP458782:PGP458792 PQL458782:PQL458792 QAH458782:QAH458792 QKD458782:QKD458792 QTZ458782:QTZ458792 RDV458782:RDV458792 RNR458782:RNR458792 RXN458782:RXN458792 SHJ458782:SHJ458792 SRF458782:SRF458792 TBB458782:TBB458792 TKX458782:TKX458792 TUT458782:TUT458792 UEP458782:UEP458792 UOL458782:UOL458792 UYH458782:UYH458792 VID458782:VID458792 VRZ458782:VRZ458792 WBV458782:WBV458792 WLR458782:WLR458792 WVN458782:WVN458792 F524318:F524328 JB524318:JB524328 SX524318:SX524328 ACT524318:ACT524328 AMP524318:AMP524328 AWL524318:AWL524328 BGH524318:BGH524328 BQD524318:BQD524328 BZZ524318:BZZ524328 CJV524318:CJV524328 CTR524318:CTR524328 DDN524318:DDN524328 DNJ524318:DNJ524328 DXF524318:DXF524328 EHB524318:EHB524328 EQX524318:EQX524328 FAT524318:FAT524328 FKP524318:FKP524328 FUL524318:FUL524328 GEH524318:GEH524328 GOD524318:GOD524328 GXZ524318:GXZ524328 HHV524318:HHV524328 HRR524318:HRR524328 IBN524318:IBN524328 ILJ524318:ILJ524328 IVF524318:IVF524328 JFB524318:JFB524328 JOX524318:JOX524328 JYT524318:JYT524328 KIP524318:KIP524328 KSL524318:KSL524328 LCH524318:LCH524328 LMD524318:LMD524328 LVZ524318:LVZ524328 MFV524318:MFV524328 MPR524318:MPR524328 MZN524318:MZN524328 NJJ524318:NJJ524328 NTF524318:NTF524328 ODB524318:ODB524328 OMX524318:OMX524328 OWT524318:OWT524328 PGP524318:PGP524328 PQL524318:PQL524328 QAH524318:QAH524328 QKD524318:QKD524328 QTZ524318:QTZ524328 RDV524318:RDV524328 RNR524318:RNR524328 RXN524318:RXN524328 SHJ524318:SHJ524328 SRF524318:SRF524328 TBB524318:TBB524328 TKX524318:TKX524328 TUT524318:TUT524328 UEP524318:UEP524328 UOL524318:UOL524328 UYH524318:UYH524328 VID524318:VID524328 VRZ524318:VRZ524328 WBV524318:WBV524328 WLR524318:WLR524328 WVN524318:WVN524328 F589854:F589864 JB589854:JB589864 SX589854:SX589864 ACT589854:ACT589864 AMP589854:AMP589864 AWL589854:AWL589864 BGH589854:BGH589864 BQD589854:BQD589864 BZZ589854:BZZ589864 CJV589854:CJV589864 CTR589854:CTR589864 DDN589854:DDN589864 DNJ589854:DNJ589864 DXF589854:DXF589864 EHB589854:EHB589864 EQX589854:EQX589864 FAT589854:FAT589864 FKP589854:FKP589864 FUL589854:FUL589864 GEH589854:GEH589864 GOD589854:GOD589864 GXZ589854:GXZ589864 HHV589854:HHV589864 HRR589854:HRR589864 IBN589854:IBN589864 ILJ589854:ILJ589864 IVF589854:IVF589864 JFB589854:JFB589864 JOX589854:JOX589864 JYT589854:JYT589864 KIP589854:KIP589864 KSL589854:KSL589864 LCH589854:LCH589864 LMD589854:LMD589864 LVZ589854:LVZ589864 MFV589854:MFV589864 MPR589854:MPR589864 MZN589854:MZN589864 NJJ589854:NJJ589864 NTF589854:NTF589864 ODB589854:ODB589864 OMX589854:OMX589864 OWT589854:OWT589864 PGP589854:PGP589864 PQL589854:PQL589864 QAH589854:QAH589864 QKD589854:QKD589864 QTZ589854:QTZ589864 RDV589854:RDV589864 RNR589854:RNR589864 RXN589854:RXN589864 SHJ589854:SHJ589864 SRF589854:SRF589864 TBB589854:TBB589864 TKX589854:TKX589864 TUT589854:TUT589864 UEP589854:UEP589864 UOL589854:UOL589864 UYH589854:UYH589864 VID589854:VID589864 VRZ589854:VRZ589864 WBV589854:WBV589864 WLR589854:WLR589864 WVN589854:WVN589864 F655390:F655400 JB655390:JB655400 SX655390:SX655400 ACT655390:ACT655400 AMP655390:AMP655400 AWL655390:AWL655400 BGH655390:BGH655400 BQD655390:BQD655400 BZZ655390:BZZ655400 CJV655390:CJV655400 CTR655390:CTR655400 DDN655390:DDN655400 DNJ655390:DNJ655400 DXF655390:DXF655400 EHB655390:EHB655400 EQX655390:EQX655400 FAT655390:FAT655400 FKP655390:FKP655400 FUL655390:FUL655400 GEH655390:GEH655400 GOD655390:GOD655400 GXZ655390:GXZ655400 HHV655390:HHV655400 HRR655390:HRR655400 IBN655390:IBN655400 ILJ655390:ILJ655400 IVF655390:IVF655400 JFB655390:JFB655400 JOX655390:JOX655400 JYT655390:JYT655400 KIP655390:KIP655400 KSL655390:KSL655400 LCH655390:LCH655400 LMD655390:LMD655400 LVZ655390:LVZ655400 MFV655390:MFV655400 MPR655390:MPR655400 MZN655390:MZN655400 NJJ655390:NJJ655400 NTF655390:NTF655400 ODB655390:ODB655400 OMX655390:OMX655400 OWT655390:OWT655400 PGP655390:PGP655400 PQL655390:PQL655400 QAH655390:QAH655400 QKD655390:QKD655400 QTZ655390:QTZ655400 RDV655390:RDV655400 RNR655390:RNR655400 RXN655390:RXN655400 SHJ655390:SHJ655400 SRF655390:SRF655400 TBB655390:TBB655400 TKX655390:TKX655400 TUT655390:TUT655400 UEP655390:UEP655400 UOL655390:UOL655400 UYH655390:UYH655400 VID655390:VID655400 VRZ655390:VRZ655400 WBV655390:WBV655400 WLR655390:WLR655400 WVN655390:WVN655400 F720926:F720936 JB720926:JB720936 SX720926:SX720936 ACT720926:ACT720936 AMP720926:AMP720936 AWL720926:AWL720936 BGH720926:BGH720936 BQD720926:BQD720936 BZZ720926:BZZ720936 CJV720926:CJV720936 CTR720926:CTR720936 DDN720926:DDN720936 DNJ720926:DNJ720936 DXF720926:DXF720936 EHB720926:EHB720936 EQX720926:EQX720936 FAT720926:FAT720936 FKP720926:FKP720936 FUL720926:FUL720936 GEH720926:GEH720936 GOD720926:GOD720936 GXZ720926:GXZ720936 HHV720926:HHV720936 HRR720926:HRR720936 IBN720926:IBN720936 ILJ720926:ILJ720936 IVF720926:IVF720936 JFB720926:JFB720936 JOX720926:JOX720936 JYT720926:JYT720936 KIP720926:KIP720936 KSL720926:KSL720936 LCH720926:LCH720936 LMD720926:LMD720936 LVZ720926:LVZ720936 MFV720926:MFV720936 MPR720926:MPR720936 MZN720926:MZN720936 NJJ720926:NJJ720936 NTF720926:NTF720936 ODB720926:ODB720936 OMX720926:OMX720936 OWT720926:OWT720936 PGP720926:PGP720936 PQL720926:PQL720936 QAH720926:QAH720936 QKD720926:QKD720936 QTZ720926:QTZ720936 RDV720926:RDV720936 RNR720926:RNR720936 RXN720926:RXN720936 SHJ720926:SHJ720936 SRF720926:SRF720936 TBB720926:TBB720936 TKX720926:TKX720936 TUT720926:TUT720936 UEP720926:UEP720936 UOL720926:UOL720936 UYH720926:UYH720936 VID720926:VID720936 VRZ720926:VRZ720936 WBV720926:WBV720936 WLR720926:WLR720936 WVN720926:WVN720936 F786462:F786472 JB786462:JB786472 SX786462:SX786472 ACT786462:ACT786472 AMP786462:AMP786472 AWL786462:AWL786472 BGH786462:BGH786472 BQD786462:BQD786472 BZZ786462:BZZ786472 CJV786462:CJV786472 CTR786462:CTR786472 DDN786462:DDN786472 DNJ786462:DNJ786472 DXF786462:DXF786472 EHB786462:EHB786472 EQX786462:EQX786472 FAT786462:FAT786472 FKP786462:FKP786472 FUL786462:FUL786472 GEH786462:GEH786472 GOD786462:GOD786472 GXZ786462:GXZ786472 HHV786462:HHV786472 HRR786462:HRR786472 IBN786462:IBN786472 ILJ786462:ILJ786472 IVF786462:IVF786472 JFB786462:JFB786472 JOX786462:JOX786472 JYT786462:JYT786472 KIP786462:KIP786472 KSL786462:KSL786472 LCH786462:LCH786472 LMD786462:LMD786472 LVZ786462:LVZ786472 MFV786462:MFV786472 MPR786462:MPR786472 MZN786462:MZN786472 NJJ786462:NJJ786472 NTF786462:NTF786472 ODB786462:ODB786472 OMX786462:OMX786472 OWT786462:OWT786472 PGP786462:PGP786472 PQL786462:PQL786472 QAH786462:QAH786472 QKD786462:QKD786472 QTZ786462:QTZ786472 RDV786462:RDV786472 RNR786462:RNR786472 RXN786462:RXN786472 SHJ786462:SHJ786472 SRF786462:SRF786472 TBB786462:TBB786472 TKX786462:TKX786472 TUT786462:TUT786472 UEP786462:UEP786472 UOL786462:UOL786472 UYH786462:UYH786472 VID786462:VID786472 VRZ786462:VRZ786472 WBV786462:WBV786472 WLR786462:WLR786472 WVN786462:WVN786472 F851998:F852008 JB851998:JB852008 SX851998:SX852008 ACT851998:ACT852008 AMP851998:AMP852008 AWL851998:AWL852008 BGH851998:BGH852008 BQD851998:BQD852008 BZZ851998:BZZ852008 CJV851998:CJV852008 CTR851998:CTR852008 DDN851998:DDN852008 DNJ851998:DNJ852008 DXF851998:DXF852008 EHB851998:EHB852008 EQX851998:EQX852008 FAT851998:FAT852008 FKP851998:FKP852008 FUL851998:FUL852008 GEH851998:GEH852008 GOD851998:GOD852008 GXZ851998:GXZ852008 HHV851998:HHV852008 HRR851998:HRR852008 IBN851998:IBN852008 ILJ851998:ILJ852008 IVF851998:IVF852008 JFB851998:JFB852008 JOX851998:JOX852008 JYT851998:JYT852008 KIP851998:KIP852008 KSL851998:KSL852008 LCH851998:LCH852008 LMD851998:LMD852008 LVZ851998:LVZ852008 MFV851998:MFV852008 MPR851998:MPR852008 MZN851998:MZN852008 NJJ851998:NJJ852008 NTF851998:NTF852008 ODB851998:ODB852008 OMX851998:OMX852008 OWT851998:OWT852008 PGP851998:PGP852008 PQL851998:PQL852008 QAH851998:QAH852008 QKD851998:QKD852008 QTZ851998:QTZ852008 RDV851998:RDV852008 RNR851998:RNR852008 RXN851998:RXN852008 SHJ851998:SHJ852008 SRF851998:SRF852008 TBB851998:TBB852008 TKX851998:TKX852008 TUT851998:TUT852008 UEP851998:UEP852008 UOL851998:UOL852008 UYH851998:UYH852008 VID851998:VID852008 VRZ851998:VRZ852008 WBV851998:WBV852008 WLR851998:WLR852008 WVN851998:WVN852008 F917534:F917544 JB917534:JB917544 SX917534:SX917544 ACT917534:ACT917544 AMP917534:AMP917544 AWL917534:AWL917544 BGH917534:BGH917544 BQD917534:BQD917544 BZZ917534:BZZ917544 CJV917534:CJV917544 CTR917534:CTR917544 DDN917534:DDN917544 DNJ917534:DNJ917544 DXF917534:DXF917544 EHB917534:EHB917544 EQX917534:EQX917544 FAT917534:FAT917544 FKP917534:FKP917544 FUL917534:FUL917544 GEH917534:GEH917544 GOD917534:GOD917544 GXZ917534:GXZ917544 HHV917534:HHV917544 HRR917534:HRR917544 IBN917534:IBN917544 ILJ917534:ILJ917544 IVF917534:IVF917544 JFB917534:JFB917544 JOX917534:JOX917544 JYT917534:JYT917544 KIP917534:KIP917544 KSL917534:KSL917544 LCH917534:LCH917544 LMD917534:LMD917544 LVZ917534:LVZ917544 MFV917534:MFV917544 MPR917534:MPR917544 MZN917534:MZN917544 NJJ917534:NJJ917544 NTF917534:NTF917544 ODB917534:ODB917544 OMX917534:OMX917544 OWT917534:OWT917544 PGP917534:PGP917544 PQL917534:PQL917544 QAH917534:QAH917544 QKD917534:QKD917544 QTZ917534:QTZ917544 RDV917534:RDV917544 RNR917534:RNR917544 RXN917534:RXN917544 SHJ917534:SHJ917544 SRF917534:SRF917544 TBB917534:TBB917544 TKX917534:TKX917544 TUT917534:TUT917544 UEP917534:UEP917544 UOL917534:UOL917544 UYH917534:UYH917544 VID917534:VID917544 VRZ917534:VRZ917544 WBV917534:WBV917544 WLR917534:WLR917544 WVN917534:WVN917544 F983070:F983080 JB983070:JB983080 SX983070:SX983080 ACT983070:ACT983080 AMP983070:AMP983080 AWL983070:AWL983080 BGH983070:BGH983080 BQD983070:BQD983080 BZZ983070:BZZ983080 CJV983070:CJV983080 CTR983070:CTR983080 DDN983070:DDN983080 DNJ983070:DNJ983080 DXF983070:DXF983080 EHB983070:EHB983080 EQX983070:EQX983080 FAT983070:FAT983080 FKP983070:FKP983080 FUL983070:FUL983080 GEH983070:GEH983080 GOD983070:GOD983080 GXZ983070:GXZ983080 HHV983070:HHV983080 HRR983070:HRR983080 IBN983070:IBN983080 ILJ983070:ILJ983080 IVF983070:IVF983080 JFB983070:JFB983080 JOX983070:JOX983080 JYT983070:JYT983080 KIP983070:KIP983080 KSL983070:KSL983080 LCH983070:LCH983080 LMD983070:LMD983080 LVZ983070:LVZ983080 MFV983070:MFV983080 MPR983070:MPR983080 MZN983070:MZN983080 NJJ983070:NJJ983080 NTF983070:NTF983080 ODB983070:ODB983080 OMX983070:OMX983080 OWT983070:OWT983080 PGP983070:PGP983080 PQL983070:PQL983080 QAH983070:QAH983080 QKD983070:QKD983080 QTZ983070:QTZ983080 RDV983070:RDV983080 RNR983070:RNR983080 RXN983070:RXN983080 SHJ983070:SHJ983080 SRF983070:SRF983080 TBB983070:TBB983080 TKX983070:TKX983080 TUT983070:TUT983080 UEP983070:UEP983080 UOL983070:UOL983080 UYH983070:UYH983080 VID983070:VID983080 VRZ983070:VRZ983080 WBV983070:WBV983080 WLR983070:WLR983080 WVN983070:WVN983080">
      <formula1>$H$8:$H$9</formula1>
    </dataValidation>
  </dataValidations>
  <pageMargins left="0.23622047244094491" right="0.23622047244094491" top="0.39370078740157483" bottom="0.39370078740157483" header="0" footer="0"/>
  <pageSetup paperSize="9" scale="9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TTLycee</vt:lpstr>
      <vt:lpstr>BG</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CG27</cp:lastModifiedBy>
  <dcterms:created xsi:type="dcterms:W3CDTF">2012-01-07T21:53:53Z</dcterms:created>
  <dcterms:modified xsi:type="dcterms:W3CDTF">2012-01-07T22:01:53Z</dcterms:modified>
</cp:coreProperties>
</file>