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270" windowWidth="14715" windowHeight="7935"/>
  </bookViews>
  <sheets>
    <sheet name="Détail" sheetId="1" r:id="rId1"/>
  </sheets>
  <externalReferences>
    <externalReference r:id="rId2"/>
  </externalReferences>
  <definedNames>
    <definedName name="ChoixZone">#REF!</definedName>
    <definedName name="Ensemble">#REF!</definedName>
    <definedName name="Librairie">#REF!</definedName>
    <definedName name="Papeterie">#REF!</definedName>
    <definedName name="site">OFFSET(#REF!,,,COUNTA(#REF!))</definedName>
  </definedNames>
  <calcPr calcId="125725"/>
</workbook>
</file>

<file path=xl/calcChain.xml><?xml version="1.0" encoding="utf-8"?>
<calcChain xmlns="http://schemas.openxmlformats.org/spreadsheetml/2006/main">
  <c r="I8" i="1"/>
  <c r="H8"/>
  <c r="G8"/>
  <c r="I7"/>
  <c r="H7"/>
  <c r="G7"/>
  <c r="I6"/>
  <c r="H6"/>
  <c r="G6"/>
  <c r="I5"/>
  <c r="H5"/>
  <c r="G5"/>
  <c r="I4"/>
  <c r="H4"/>
  <c r="G4"/>
  <c r="I3"/>
  <c r="H3"/>
  <c r="G3"/>
  <c r="I2"/>
  <c r="I9" s="1"/>
  <c r="H2"/>
  <c r="H9" s="1"/>
  <c r="G2"/>
  <c r="G9" s="1"/>
</calcChain>
</file>

<file path=xl/sharedStrings.xml><?xml version="1.0" encoding="utf-8"?>
<sst xmlns="http://schemas.openxmlformats.org/spreadsheetml/2006/main" count="12" uniqueCount="12">
  <si>
    <t>Jours</t>
  </si>
  <si>
    <t>2014</t>
  </si>
  <si>
    <t>2015</t>
  </si>
  <si>
    <t>2016</t>
  </si>
  <si>
    <t>Lundi</t>
  </si>
  <si>
    <t>Mardi</t>
  </si>
  <si>
    <t>Mercredi</t>
  </si>
  <si>
    <t>Total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</si>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</sst>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>
  <fonts count="8">
    <font>
      <sz val="12"/>
      <color theme="1"/>
      <name val="Arial"/>
      <family val="2"/>
    </font>
    <font>
      <sz val="12"/>
      <color theme="1"/>
      <name val="Arial"/>
      <family val="2"/>
    </font>
    <font>
      <b/>
      <sz val="12"/>
      <color theme="0"/>
      <name val="Arial"/>
      <family val="2"/>
    </font>
    <font>
      <sz val="12"/>
      <color theme="0"/>
      <name val="Arial"/>
      <family val="2"/>
    </font>
    <font>
      <sz val="12"/>
      <color rgb="FF7030A0"/>
      <name val="Arial"/>
      <family val="2"/>
    </font>
    <font>
      <b/>
      <sz val="12"/>
      <color rgb="FF7030A0"/>
      <name val="Arial"/>
      <family val="2"/>
    </font>
    <font>
      <sz val="10"/>
      <name val="MS Sans Serif"/>
      <family val="2"/>
    </font>
    <font>
      <sz val="12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0" borderId="0"/>
    <xf numFmtId="0" fontId="6" fillId="0" borderId="0"/>
    <xf numFmtId="0" fontId="7" fillId="0" borderId="0"/>
  </cellStyleXfs>
  <cellXfs count="7">
    <xf numFmtId="0" fontId="0" fillId="0" borderId="0" xfId="0"/>
    <xf numFmtId="0" fontId="2" fillId="0" borderId="0" xfId="0" applyFont="1" applyAlignment="1">
      <alignment horizontal="center"/>
    </xf>
    <xf numFmtId="0" fontId="4" fillId="0" borderId="0" xfId="0" applyFont="1"/>
    <xf numFmtId="0" fontId="3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/>
    <xf numFmtId="0" fontId="3" fillId="0" borderId="0" xfId="0" applyFont="1"/>
  </cellXfs>
  <cellStyles count="4">
    <cellStyle name="Normal" xfId="0" builtinId="0"/>
    <cellStyle name="Normal 2" xfId="1"/>
    <cellStyle name="Normal 3" xfId="2"/>
    <cellStyle name="Normal 4" xfId="3"/>
  </cellStyles>
  <dxfs count="10">
    <dxf>
      <font>
        <strike val="0"/>
        <outline val="0"/>
        <shadow val="0"/>
        <u val="none"/>
        <vertAlign val="baseline"/>
        <sz val="12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7030A0"/>
        <name val="Arial"/>
        <scheme val="none"/>
      </font>
      <alignment horizontal="center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alignment horizontal="center" vertical="bottom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7030A0"/>
        <name val="Arial"/>
        <scheme val="none"/>
      </font>
      <alignment horizontal="center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alignment horizontal="center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7030A0"/>
        <name val="Arial"/>
        <scheme val="none"/>
      </font>
      <alignment horizontal="center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alignment horizontal="center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7030A0"/>
        <name val="Arial"/>
        <scheme val="none"/>
      </font>
      <alignment horizontal="center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alignment horizontal="center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7030A0"/>
        <name val="Arial"/>
        <scheme val="none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es%20Documents/Quotidien/eau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Eau"/>
      <sheetName val="Mois"/>
      <sheetName val="Année"/>
      <sheetName val="Détail"/>
    </sheetNames>
    <sheetDataSet>
      <sheetData sheetId="0" refreshError="1"/>
      <sheetData sheetId="1">
        <row r="6">
          <cell r="A6">
            <v>41871</v>
          </cell>
        </row>
        <row r="7">
          <cell r="A7">
            <v>41881</v>
          </cell>
        </row>
        <row r="8">
          <cell r="A8">
            <v>41883</v>
          </cell>
        </row>
        <row r="9">
          <cell r="A9">
            <v>41888</v>
          </cell>
        </row>
        <row r="10">
          <cell r="A10">
            <v>41890</v>
          </cell>
        </row>
        <row r="11">
          <cell r="A11">
            <v>41895</v>
          </cell>
        </row>
        <row r="12">
          <cell r="A12">
            <v>41897</v>
          </cell>
        </row>
        <row r="13">
          <cell r="A13">
            <v>41900</v>
          </cell>
        </row>
        <row r="14">
          <cell r="A14">
            <v>41902</v>
          </cell>
        </row>
        <row r="15">
          <cell r="A15">
            <v>41902</v>
          </cell>
        </row>
        <row r="16">
          <cell r="A16">
            <v>41904</v>
          </cell>
        </row>
        <row r="17">
          <cell r="A17">
            <v>41906</v>
          </cell>
        </row>
        <row r="18">
          <cell r="A18">
            <v>41908</v>
          </cell>
        </row>
        <row r="19">
          <cell r="A19">
            <v>41909</v>
          </cell>
        </row>
        <row r="20">
          <cell r="A20">
            <v>41909</v>
          </cell>
        </row>
        <row r="21">
          <cell r="A21">
            <v>41909</v>
          </cell>
        </row>
        <row r="22">
          <cell r="A22">
            <v>41911</v>
          </cell>
        </row>
        <row r="23">
          <cell r="A23">
            <v>41916</v>
          </cell>
        </row>
        <row r="24">
          <cell r="A24">
            <v>41923</v>
          </cell>
        </row>
        <row r="25">
          <cell r="A25">
            <v>41923</v>
          </cell>
        </row>
        <row r="26">
          <cell r="A26">
            <v>41925</v>
          </cell>
        </row>
        <row r="27">
          <cell r="A27">
            <v>41925</v>
          </cell>
        </row>
        <row r="28">
          <cell r="A28">
            <v>41930</v>
          </cell>
        </row>
        <row r="29">
          <cell r="A29">
            <v>41932</v>
          </cell>
        </row>
        <row r="30">
          <cell r="A30">
            <v>41937</v>
          </cell>
        </row>
        <row r="31">
          <cell r="A31">
            <v>41939</v>
          </cell>
        </row>
        <row r="32">
          <cell r="A32">
            <v>41944</v>
          </cell>
        </row>
        <row r="33">
          <cell r="A33">
            <v>41946</v>
          </cell>
        </row>
        <row r="34">
          <cell r="A34">
            <v>41951</v>
          </cell>
        </row>
        <row r="35">
          <cell r="A35">
            <v>41958</v>
          </cell>
        </row>
        <row r="36">
          <cell r="A36">
            <v>41965</v>
          </cell>
        </row>
        <row r="37">
          <cell r="A37">
            <v>41972</v>
          </cell>
        </row>
        <row r="38">
          <cell r="A38">
            <v>41974</v>
          </cell>
        </row>
        <row r="39">
          <cell r="A39">
            <v>41978</v>
          </cell>
        </row>
        <row r="40">
          <cell r="A40">
            <v>41979</v>
          </cell>
        </row>
        <row r="41">
          <cell r="A41">
            <v>41981</v>
          </cell>
        </row>
        <row r="42">
          <cell r="A42">
            <v>41985</v>
          </cell>
        </row>
        <row r="43">
          <cell r="A43">
            <v>41986</v>
          </cell>
        </row>
        <row r="44">
          <cell r="A44">
            <v>41988</v>
          </cell>
        </row>
        <row r="45">
          <cell r="A45">
            <v>41993</v>
          </cell>
        </row>
        <row r="46">
          <cell r="A46">
            <v>41995</v>
          </cell>
        </row>
        <row r="47">
          <cell r="A47">
            <v>41999</v>
          </cell>
        </row>
        <row r="48">
          <cell r="A48">
            <v>42000</v>
          </cell>
        </row>
        <row r="49">
          <cell r="A49">
            <v>42002</v>
          </cell>
        </row>
        <row r="50">
          <cell r="A50">
            <v>42007</v>
          </cell>
        </row>
        <row r="51">
          <cell r="A51">
            <v>42009</v>
          </cell>
        </row>
        <row r="52">
          <cell r="A52">
            <v>42014</v>
          </cell>
        </row>
        <row r="53">
          <cell r="A53">
            <v>42016</v>
          </cell>
        </row>
        <row r="54">
          <cell r="A54">
            <v>42018</v>
          </cell>
        </row>
        <row r="55">
          <cell r="A55">
            <v>42020</v>
          </cell>
        </row>
        <row r="56">
          <cell r="A56">
            <v>42021</v>
          </cell>
        </row>
        <row r="57">
          <cell r="A57">
            <v>42023</v>
          </cell>
        </row>
        <row r="58">
          <cell r="A58">
            <v>42027</v>
          </cell>
        </row>
        <row r="59">
          <cell r="A59">
            <v>42028</v>
          </cell>
        </row>
        <row r="60">
          <cell r="A60">
            <v>42030</v>
          </cell>
        </row>
        <row r="61">
          <cell r="A61">
            <v>42034</v>
          </cell>
        </row>
        <row r="62">
          <cell r="A62">
            <v>42042</v>
          </cell>
        </row>
        <row r="63">
          <cell r="A63">
            <v>42042</v>
          </cell>
        </row>
        <row r="64">
          <cell r="A64">
            <v>42044</v>
          </cell>
        </row>
        <row r="65">
          <cell r="A65">
            <v>42049</v>
          </cell>
        </row>
        <row r="66">
          <cell r="A66">
            <v>42051</v>
          </cell>
        </row>
        <row r="67">
          <cell r="A67">
            <v>42053</v>
          </cell>
        </row>
        <row r="68">
          <cell r="A68">
            <v>42054</v>
          </cell>
        </row>
        <row r="69">
          <cell r="A69">
            <v>42056</v>
          </cell>
        </row>
        <row r="70">
          <cell r="A70">
            <v>42058</v>
          </cell>
        </row>
        <row r="71">
          <cell r="A71">
            <v>42062</v>
          </cell>
        </row>
        <row r="72">
          <cell r="A72">
            <v>42065</v>
          </cell>
        </row>
        <row r="73">
          <cell r="A73">
            <v>42070</v>
          </cell>
        </row>
        <row r="74">
          <cell r="A74">
            <v>42072</v>
          </cell>
        </row>
        <row r="75">
          <cell r="A75">
            <v>42072</v>
          </cell>
        </row>
        <row r="76">
          <cell r="A76">
            <v>42074</v>
          </cell>
        </row>
        <row r="77">
          <cell r="A77">
            <v>42077</v>
          </cell>
        </row>
        <row r="78">
          <cell r="A78">
            <v>42077</v>
          </cell>
        </row>
        <row r="79">
          <cell r="A79">
            <v>42079</v>
          </cell>
        </row>
        <row r="80">
          <cell r="A80">
            <v>42083</v>
          </cell>
        </row>
        <row r="81">
          <cell r="A81">
            <v>42083</v>
          </cell>
        </row>
        <row r="82">
          <cell r="A82">
            <v>42097</v>
          </cell>
        </row>
        <row r="83">
          <cell r="A83">
            <v>42100</v>
          </cell>
        </row>
        <row r="84">
          <cell r="A84">
            <v>42102</v>
          </cell>
        </row>
        <row r="85">
          <cell r="A85">
            <v>42105</v>
          </cell>
        </row>
        <row r="86">
          <cell r="A86">
            <v>42112</v>
          </cell>
        </row>
        <row r="87">
          <cell r="A87">
            <v>42114</v>
          </cell>
        </row>
        <row r="88">
          <cell r="A88">
            <v>42114</v>
          </cell>
        </row>
        <row r="89">
          <cell r="A89">
            <v>42117</v>
          </cell>
        </row>
        <row r="90">
          <cell r="A90">
            <v>42119</v>
          </cell>
        </row>
        <row r="91">
          <cell r="A91">
            <v>42133</v>
          </cell>
        </row>
        <row r="92">
          <cell r="A92">
            <v>42138</v>
          </cell>
        </row>
        <row r="93">
          <cell r="A93">
            <v>42140</v>
          </cell>
        </row>
        <row r="94">
          <cell r="A94">
            <v>42142</v>
          </cell>
        </row>
        <row r="95">
          <cell r="A95">
            <v>42147</v>
          </cell>
        </row>
      </sheetData>
      <sheetData sheetId="2" refreshError="1"/>
      <sheetData sheetId="3" refreshError="1"/>
      <sheetData sheetId="4"/>
    </sheetDataSet>
  </externalBook>
</externalLink>
</file>

<file path=xl/tables/table1.xml><?xml version="1.0" encoding="utf-8"?>
<table xmlns="http://schemas.openxmlformats.org/spreadsheetml/2006/main" id="2" name="Tableau6" displayName="Tableau6" ref="F1:I9" totalsRowCount="1" headerRowDxfId="2" dataDxfId="1" totalsRowDxfId="0">
  <tableColumns count="4">
    <tableColumn id="1" name="Jours" totalsRowLabel="Total" dataDxfId="9"/>
    <tableColumn id="2" name="2014" totalsRowFunction="sum" dataDxfId="7" totalsRowDxfId="8"/>
    <tableColumn id="3" name="2015" totalsRowFunction="sum" dataDxfId="5" totalsRowDxfId="6"/>
    <tableColumn id="4" name="2016" totalsRowFunction="custom" dataDxfId="3" totalsRowDxfId="4">
      <totalsRowFormula>IF(SUBTOTAL(109,[2016])=0,"",SUBTOTAL(109,[2016]))</totalsRow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I10"/>
  <sheetViews>
    <sheetView tabSelected="1" workbookViewId="0">
      <selection sqref="A1:D5"/>
    </sheetView>
  </sheetViews>
  <sheetFormatPr baseColWidth="10" defaultRowHeight="15"/>
  <cols>
    <col min="1" max="6" width="11.5546875" style="2"/>
    <col min="7" max="9" width="5" style="2" bestFit="1" customWidth="1"/>
    <col min="10" max="16384" width="11.5546875" style="2"/>
  </cols>
  <sheetData>
    <row r="1" spans="1:9" ht="15.75">
      <c r="A1" s="1"/>
      <c r="B1" s="1"/>
      <c r="C1" s="1"/>
      <c r="D1" s="1"/>
      <c r="F1" s="3" t="s">
        <v>0</v>
      </c>
      <c r="G1" s="1" t="s">
        <v>1</v>
      </c>
      <c r="H1" s="1" t="s">
        <v>2</v>
      </c>
      <c r="I1" s="1" t="s">
        <v>3</v>
      </c>
    </row>
    <row r="2" spans="1:9" ht="15.75">
      <c r="A2" s="4"/>
      <c r="B2" s="4"/>
      <c r="C2" s="4"/>
      <c r="D2" s="4"/>
      <c r="F2" s="5" t="s">
        <v>4</v>
      </c>
      <c r="G2" s="4">
        <f>SUMPRODUCT((WEEKDAY([1]Eau!$A$6:$A$10000)=2)*(YEAR([1]Eau!$A$6:$A$10000)=2014))</f>
        <v>15</v>
      </c>
      <c r="H2" s="4">
        <f>SUMPRODUCT((WEEKDAY([1]Eau!$A$6:$A$10000)=2)*(YEAR([1]Eau!$A$6:$A$10000)=2015))</f>
        <v>15</v>
      </c>
      <c r="I2" s="4" t="str">
        <f>IF(SUMPRODUCT((WEEKDAY([1]Eau!$A$6:$A$10000)=2)*(YEAR([1]Eau!$A$6:$A$10000)=2016))=0,"",SUMPRODUCT((WEEKDAY([1]Eau!$A$6:$A$10000)=2)*(YEAR([1]Eau!$A$6:$A$10000)=2016)))</f>
        <v/>
      </c>
    </row>
    <row r="3" spans="1:9" ht="15.75">
      <c r="A3" s="4"/>
      <c r="B3" s="4"/>
      <c r="C3" s="4"/>
      <c r="D3" s="4"/>
      <c r="F3" s="5" t="s">
        <v>5</v>
      </c>
      <c r="G3" s="4" t="str">
        <f>IF(SUMPRODUCT((WEEKDAY([1]Eau!$A$6:$A$10000)=3)*(YEAR([1]Eau!$A$6:$A$10000)=2014))=0,"",SUMPRODUCT((WEEKDAY([1]Eau!$A$6:$A$10000)=3)*(YEAR([1]Eau!$A$6:$A$10000)=2014)))</f>
        <v/>
      </c>
      <c r="H3" s="4" t="str">
        <f>IF(SUMPRODUCT((WEEKDAY([1]Eau!$A$6:$A$10000)=3)*(YEAR([1]Eau!$A$6:$A$10000)=2015))=0,"",SUMPRODUCT((WEEKDAY([1]Eau!$A$6:$A$10000)=3)*(YEAR([1]Eau!$A$6:$A$10000)=2015)))</f>
        <v/>
      </c>
      <c r="I3" s="4" t="str">
        <f>IF(SUMPRODUCT((WEEKDAY([1]Eau!$A$6:$A$10000)=3)*(YEAR([1]Eau!$A$6:$A$10000)=2016))=0,"",SUMPRODUCT((WEEKDAY([1]Eau!$A$6:$A$10000)=3)*(YEAR([1]Eau!$A$6:$A$10000)=2016)))</f>
        <v/>
      </c>
    </row>
    <row r="4" spans="1:9" ht="15.75">
      <c r="A4" s="4"/>
      <c r="B4" s="4"/>
      <c r="C4" s="4"/>
      <c r="D4" s="4"/>
      <c r="F4" s="5" t="s">
        <v>6</v>
      </c>
      <c r="G4" s="4">
        <f>SUMPRODUCT((WEEKDAY([1]Eau!$A$6:$A$10000)=4)*(YEAR([1]Eau!$A$6:$A$10000)=2014))</f>
        <v>2</v>
      </c>
      <c r="H4" s="4">
        <f>SUMPRODUCT((WEEKDAY([1]Eau!$A$6:$A$10000)=4)*(YEAR([1]Eau!$A$6:$A$10000)=2015))</f>
        <v>4</v>
      </c>
      <c r="I4" s="4" t="str">
        <f>IF(SUMPRODUCT((WEEKDAY([1]Eau!$A$6:$A$10000)=4)*(YEAR([1]Eau!$A$6:$A$10000)=2016))=0,"",SUMPRODUCT((WEEKDAY([1]Eau!$A$6:$A$10000)=4)*(YEAR([1]Eau!$A$6:$A$10000)=2016)))</f>
        <v/>
      </c>
    </row>
    <row r="5" spans="1:9" ht="15.75">
      <c r="A5" s="1"/>
      <c r="B5" s="1"/>
      <c r="C5" s="1"/>
      <c r="D5" s="1"/>
      <c r="F5" s="5" t="s">
        <v>8</v>
      </c>
      <c r="G5" s="4">
        <f>SUMPRODUCT((WEEKDAY([1]Eau!$A$6:$A$10000)=5)*(YEAR([1]Eau!$A$6:$A$10000)=2014))</f>
        <v>1</v>
      </c>
      <c r="H5" s="4">
        <f>SUMPRODUCT((WEEKDAY([1]Eau!$A$6:$A$10000)=5)*(YEAR([1]Eau!$A$6:$A$10000)=2015))</f>
        <v>3</v>
      </c>
      <c r="I5" s="4" t="str">
        <f>IF(SUMPRODUCT((WEEKDAY([1]Eau!$A$6:$A$10000)=5)*(YEAR([1]Eau!$A$6:$A$10000)=2016))=0,"",SUMPRODUCT((WEEKDAY([1]Eau!$A$6:$A$10000)=5)*(YEAR([1]Eau!$A$6:$A$10000)=2016)))</f>
        <v/>
      </c>
    </row>
    <row r="6" spans="1:9" ht="15.75">
      <c r="F6" s="5" t="s">
        <v>9</v>
      </c>
      <c r="G6" s="4">
        <f>SUMPRODUCT((WEEKDAY([1]Eau!$A$6:$A$10000)=6)*(YEAR([1]Eau!$A$6:$A$10000)=2014))</f>
        <v>4</v>
      </c>
      <c r="H6" s="4">
        <f>SUMPRODUCT((WEEKDAY([1]Eau!$A$6:$A$10000)=6)*(YEAR([1]Eau!$A$6:$A$10000)=2015))</f>
        <v>7</v>
      </c>
      <c r="I6" s="4" t="str">
        <f>IF(SUMPRODUCT((WEEKDAY([1]Eau!$A$6:$A$10000)=6)*(YEAR([1]Eau!$A$6:$A$10000)=2016))=0,"",SUMPRODUCT((WEEKDAY([1]Eau!$A$6:$A$10000)=6)*(YEAR([1]Eau!$A$6:$A$10000)=2016)))</f>
        <v/>
      </c>
    </row>
    <row r="7" spans="1:9" ht="15.75">
      <c r="F7" s="5" t="s">
        <v>10</v>
      </c>
      <c r="G7" s="4">
        <f>SUMPRODUCT((WEEKDAY([1]Eau!$A$6:$A$10000)=7)*(YEAR([1]Eau!$A$6:$A$10000)=2014))</f>
        <v>22</v>
      </c>
      <c r="H7" s="4">
        <f>SUMPRODUCT((WEEKDAY([1]Eau!$A$6:$A$10000)=7)*(YEAR([1]Eau!$A$6:$A$10000)=2015))</f>
        <v>17</v>
      </c>
      <c r="I7" s="4" t="str">
        <f>IF(SUMPRODUCT((WEEKDAY([1]Eau!$A$6:$A$10000)=7)*(YEAR([1]Eau!$A$6:$A$10000)=2016))=0,"",SUMPRODUCT((WEEKDAY([1]Eau!$A$6:$A$10000)=7)*(YEAR([1]Eau!$A$6:$A$10000)=2016)))</f>
        <v/>
      </c>
    </row>
    <row r="8" spans="1:9" ht="15.75">
      <c r="F8" s="5" t="s">
        <v>11</v>
      </c>
      <c r="G8" s="4" t="str">
        <f>IF(SUMPRODUCT((WEEKDAY([1]Eau!$A$6:$A$10000)=1)*(YEAR([1]Eau!$A$6:$A$10000)=2014))=0,"",SUMPRODUCT((WEEKDAY([1]Eau!$A$6:$A$10000)=1)*(YEAR([1]Eau!$A$6:$A$10000)=2014)))</f>
        <v/>
      </c>
      <c r="H8" s="4" t="str">
        <f>IF(SUMPRODUCT((WEEKDAY([1]Eau!$A$6:$A$10000)=1)*(YEAR([1]Eau!$A$6:$A$10000)=2015))=0,"",SUMPRODUCT((WEEKDAY([1]Eau!$A$6:$A$10000)=1)*(YEAR([1]Eau!$A$6:$A$10000)=2015)))</f>
        <v/>
      </c>
      <c r="I8" s="4" t="str">
        <f>IF(SUMPRODUCT((WEEKDAY([1]Eau!$A$6:$A$10000)=1)*(YEAR([1]Eau!$A$6:$A$10000)=2016))=0,"",SUMPRODUCT((WEEKDAY([1]Eau!$A$6:$A$10000)=1)*(YEAR([1]Eau!$A$6:$A$10000)=2016)))</f>
        <v/>
      </c>
    </row>
    <row r="9" spans="1:9" ht="15.75">
      <c r="F9" s="6" t="s">
        <v>7</v>
      </c>
      <c r="G9" s="1">
        <f>SUBTOTAL(109,[2014])</f>
        <v>44</v>
      </c>
      <c r="H9" s="1">
        <f>SUBTOTAL(109,[2015])</f>
        <v>46</v>
      </c>
      <c r="I9" s="1" t="str">
        <f>IF(SUBTOTAL(109,[2016])=0,"",SUBTOTAL(109,[2016]))</f>
        <v/>
      </c>
    </row>
    <row r="10" spans="1:9" ht="15.75">
      <c r="G10" s="4"/>
      <c r="H10" s="4"/>
      <c r="I10" s="4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Détail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Libellule85</dc:creator>
  <cp:lastModifiedBy>Libellule85</cp:lastModifiedBy>
  <dcterms:created xsi:type="dcterms:W3CDTF">2015-05-26T18:18:47Z</dcterms:created>
  <dcterms:modified xsi:type="dcterms:W3CDTF">2015-05-26T18:19:34Z</dcterms:modified>
</cp:coreProperties>
</file>