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idriss.kourbanhousse\Workspace\Exemple de rendu\"/>
    </mc:Choice>
  </mc:AlternateContent>
  <xr:revisionPtr revIDLastSave="0" documentId="13_ncr:1_{D9DC7849-EEC8-4406-A64A-2C979B2A33B0}" xr6:coauthVersionLast="36" xr6:coauthVersionMax="36" xr10:uidLastSave="{00000000-0000-0000-0000-000000000000}"/>
  <bookViews>
    <workbookView xWindow="0" yWindow="0" windowWidth="22260" windowHeight="12650" tabRatio="402" activeTab="1" xr2:uid="{00000000-000D-0000-FFFF-FFFF00000000}"/>
  </bookViews>
  <sheets>
    <sheet name="données" sheetId="1" r:id="rId1"/>
    <sheet name="tcd" sheetId="3" r:id="rId2"/>
    <sheet name="tuile" sheetId="4" r:id="rId3"/>
    <sheet name="pie chart" sheetId="2" r:id="rId4"/>
  </sheets>
  <definedNames>
    <definedName name="ChronologieNative_Date">#N/A</definedName>
  </definedNames>
  <calcPr calcId="191029"/>
  <pivotCaches>
    <pivotCache cacheId="19" r:id="rId5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6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4" l="1"/>
  <c r="B2" i="4"/>
</calcChain>
</file>

<file path=xl/sharedStrings.xml><?xml version="1.0" encoding="utf-8"?>
<sst xmlns="http://schemas.openxmlformats.org/spreadsheetml/2006/main" count="65" uniqueCount="17">
  <si>
    <t>Nom</t>
  </si>
  <si>
    <t>Matières</t>
  </si>
  <si>
    <t>Date</t>
  </si>
  <si>
    <t>Valeurs</t>
  </si>
  <si>
    <t>Alice</t>
  </si>
  <si>
    <t>Mathématiques</t>
  </si>
  <si>
    <t>Bob</t>
  </si>
  <si>
    <t>Physique</t>
  </si>
  <si>
    <t>Charlie</t>
  </si>
  <si>
    <t>Étiquettes de lignes</t>
  </si>
  <si>
    <t>Total général</t>
  </si>
  <si>
    <t>Étiquettes de colonnes</t>
  </si>
  <si>
    <t>Somme de Valeurs2</t>
  </si>
  <si>
    <t>Moyenne de Valeurs2</t>
  </si>
  <si>
    <t>Référence par</t>
  </si>
  <si>
    <t>numéro de ligne</t>
  </si>
  <si>
    <t>nom du 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</si>
</sst>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1/relationships/timelineCache" Target="timelineCaches/timelineCach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[exemple.xlsx]tcd!Alice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Alice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tcd!$B$12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32D-48E9-9417-6D98095DAF0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32D-48E9-9417-6D98095DAF0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tcd!$A$13:$A$15</c:f>
              <c:strCache>
                <c:ptCount val="2"/>
                <c:pt idx="0">
                  <c:v>Mathématiques</c:v>
                </c:pt>
                <c:pt idx="1">
                  <c:v>Physique</c:v>
                </c:pt>
              </c:strCache>
            </c:strRef>
          </c:cat>
          <c:val>
            <c:numRef>
              <c:f>tcd!$B$13:$B$15</c:f>
              <c:numCache>
                <c:formatCode>General</c:formatCode>
                <c:ptCount val="2"/>
                <c:pt idx="0">
                  <c:v>166</c:v>
                </c:pt>
                <c:pt idx="1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32D-48E9-9417-6D98095DAF0F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[exemple.xlsx]tcd!Bob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Bob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tcd!$B$20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7B5-41A2-929F-06F23805183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7B5-41A2-929F-06F23805183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tcd!$A$21:$A$23</c:f>
              <c:strCache>
                <c:ptCount val="2"/>
                <c:pt idx="0">
                  <c:v>Mathématiques</c:v>
                </c:pt>
                <c:pt idx="1">
                  <c:v>Physique</c:v>
                </c:pt>
              </c:strCache>
            </c:strRef>
          </c:cat>
          <c:val>
            <c:numRef>
              <c:f>tcd!$B$21:$B$23</c:f>
              <c:numCache>
                <c:formatCode>General</c:formatCode>
                <c:ptCount val="2"/>
                <c:pt idx="0">
                  <c:v>74</c:v>
                </c:pt>
                <c:pt idx="1">
                  <c:v>175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7B5-41A2-929F-06F2380518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[exemple.xlsx]tcd!Charlie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Charlie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tcd!$B$28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06A-43C4-95DE-FC32CCE4325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06A-43C4-95DE-FC32CCE4325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tcd!$A$29:$A$31</c:f>
              <c:strCache>
                <c:ptCount val="2"/>
                <c:pt idx="0">
                  <c:v>Mathématiques</c:v>
                </c:pt>
                <c:pt idx="1">
                  <c:v>Physique</c:v>
                </c:pt>
              </c:strCache>
            </c:strRef>
          </c:cat>
          <c:val>
            <c:numRef>
              <c:f>tcd!$B$29:$B$31</c:f>
              <c:numCache>
                <c:formatCode>General</c:formatCode>
                <c:ptCount val="2"/>
                <c:pt idx="0">
                  <c:v>157</c:v>
                </c:pt>
                <c:pt idx="1">
                  <c:v>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06A-43C4-95DE-FC32CCE43251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274637</xdr:colOff>
      <xdr:row>8</xdr:row>
      <xdr:rowOff>73025</xdr:rowOff>
    </xdr:from>
    <xdr:to>
      <xdr:col>18</xdr:col>
      <xdr:colOff>274637</xdr:colOff>
      <xdr:row>23</xdr:row>
      <xdr:rowOff>123825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F5CD708-2EB6-4F8E-8420-0AEE9B1AC5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8</xdr:row>
      <xdr:rowOff>34925</xdr:rowOff>
    </xdr:from>
    <xdr:to>
      <xdr:col>6</xdr:col>
      <xdr:colOff>95250</xdr:colOff>
      <xdr:row>23</xdr:row>
      <xdr:rowOff>66675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A692547A-11B3-4D55-9250-C66183E02B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177800</xdr:colOff>
      <xdr:row>8</xdr:row>
      <xdr:rowOff>101600</xdr:rowOff>
    </xdr:from>
    <xdr:to>
      <xdr:col>12</xdr:col>
      <xdr:colOff>177800</xdr:colOff>
      <xdr:row>23</xdr:row>
      <xdr:rowOff>133350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825111AC-BC75-403A-B0DE-CEF0CADB86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0</xdr:colOff>
      <xdr:row>0</xdr:row>
      <xdr:rowOff>19050</xdr:rowOff>
    </xdr:from>
    <xdr:to>
      <xdr:col>18</xdr:col>
      <xdr:colOff>63500</xdr:colOff>
      <xdr:row>7</xdr:row>
      <xdr:rowOff>161925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5" name="Date">
              <a:extLst>
                <a:ext uri="{FF2B5EF4-FFF2-40B4-BE49-F238E27FC236}">
                  <a16:creationId xmlns:a16="http://schemas.microsoft.com/office/drawing/2014/main" id="{DFB24789-3E08-40DD-90DE-555FC62D26C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19050"/>
              <a:ext cx="13782675" cy="1406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OURBANHOUSSEN Idriss (.Ext)" refreshedDate="45663.450950115737" createdVersion="6" refreshedVersion="6" minRefreshableVersion="3" recordCount="10" xr:uid="{2ABEA7EB-D199-43D6-9530-6937B1182937}">
  <cacheSource type="worksheet">
    <worksheetSource ref="A1:D11" sheet="données"/>
  </cacheSource>
  <cacheFields count="4">
    <cacheField name="Nom" numFmtId="0">
      <sharedItems count="3">
        <s v="Alice"/>
        <s v="Bob"/>
        <s v="Charlie"/>
      </sharedItems>
    </cacheField>
    <cacheField name="Matières" numFmtId="0">
      <sharedItems count="2">
        <s v="Mathématiques"/>
        <s v="Physique"/>
      </sharedItems>
    </cacheField>
    <cacheField name="Date" numFmtId="14">
      <sharedItems containsSemiMixedTypes="0" containsNonDate="0" containsDate="1" containsString="0" minDate="2025-01-15T00:00:00" maxDate="2025-03-29T00:00:00" count="10">
        <d v="2025-01-15T00:00:00"/>
        <d v="2025-01-20T00:00:00"/>
        <d v="2025-02-10T00:00:00"/>
        <d v="2025-02-18T00:00:00"/>
        <d v="2025-03-05T00:00:00"/>
        <d v="2025-01-22T00:00:00"/>
        <d v="2025-03-15T00:00:00"/>
        <d v="2025-02-12T00:00:00"/>
        <d v="2025-03-28T00:00:00"/>
        <d v="2025-01-30T00:00:00"/>
      </sharedItems>
    </cacheField>
    <cacheField name="Valeurs2" numFmtId="0">
      <sharedItems containsSemiMixedTypes="0" containsString="0" containsNumber="1" containsInteger="1" minValue="67" maxValue="92"/>
    </cacheField>
  </cacheFields>
  <extLst>
    <ext xmlns:x14="http://schemas.microsoft.com/office/spreadsheetml/2009/9/main" uri="{725AE2AE-9491-48be-B2B4-4EB974FC3084}">
      <x14:pivotCacheDefinition pivotCacheId="69872114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  <n v="78"/>
  </r>
  <r>
    <x v="1"/>
    <x v="1"/>
    <x v="1"/>
    <n v="85"/>
  </r>
  <r>
    <x v="0"/>
    <x v="0"/>
    <x v="2"/>
    <n v="88"/>
  </r>
  <r>
    <x v="2"/>
    <x v="1"/>
    <x v="3"/>
    <n v="92"/>
  </r>
  <r>
    <x v="1"/>
    <x v="0"/>
    <x v="4"/>
    <n v="74"/>
  </r>
  <r>
    <x v="2"/>
    <x v="0"/>
    <x v="5"/>
    <n v="81"/>
  </r>
  <r>
    <x v="0"/>
    <x v="1"/>
    <x v="6"/>
    <n v="67"/>
  </r>
  <r>
    <x v="1"/>
    <x v="1"/>
    <x v="7"/>
    <n v="90"/>
  </r>
  <r>
    <x v="2"/>
    <x v="0"/>
    <x v="8"/>
    <n v="76"/>
  </r>
  <r>
    <x v="0"/>
    <x v="1"/>
    <x v="9"/>
    <n v="8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B2D60C-222E-45FC-ACBD-43DCA1779C9B}" name="moy_alice" cacheId="19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 chartFormat="4">
  <location ref="D12:E15" firstHeaderRow="1" firstDataRow="1" firstDataCol="1" rowPageCount="1" colPageCount="1"/>
  <pivotFields count="4">
    <pivotField axis="axisPage" showAll="0">
      <items count="4">
        <item x="0"/>
        <item x="1"/>
        <item x="2"/>
        <item t="default"/>
      </items>
    </pivotField>
    <pivotField axis="axisRow" showAll="0">
      <items count="3">
        <item x="0"/>
        <item x="1"/>
        <item t="default"/>
      </items>
    </pivotField>
    <pivotField numFmtId="14" showAll="0">
      <items count="11">
        <item x="0"/>
        <item x="1"/>
        <item x="5"/>
        <item x="9"/>
        <item x="2"/>
        <item x="7"/>
        <item x="3"/>
        <item x="4"/>
        <item x="6"/>
        <item x="8"/>
        <item t="default"/>
      </items>
    </pivotField>
    <pivotField dataField="1" showAll="0"/>
  </pivotFields>
  <rowFields count="1">
    <field x="1"/>
  </rowFields>
  <rowItems count="3">
    <i>
      <x/>
    </i>
    <i>
      <x v="1"/>
    </i>
    <i t="grand">
      <x/>
    </i>
  </rowItems>
  <colItems count="1">
    <i/>
  </colItems>
  <pageFields count="1">
    <pageField fld="0" item="0" hier="-1"/>
  </pageFields>
  <dataFields count="1">
    <dataField name="Moyenne de Valeurs2" fld="3" subtotal="average" baseField="1" baseItem="0"/>
  </dataFields>
  <chartFormats count="7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3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5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3" format="6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dateBetween" evalOrder="-1" id="172" name="Date">
      <autoFilter ref="A1">
        <filterColumn colId="0">
          <customFilters and="1">
            <customFilter operator="greaterThanOrEqual" val="45658"/>
            <customFilter operator="lessThanOrEqual" val="45777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955BA4-01C2-40F7-8948-D0CCAC088FB9}" name="main" cacheId="19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A3:E7" firstHeaderRow="1" firstDataRow="2" firstDataCol="1"/>
  <pivotFields count="4">
    <pivotField axis="axisCol" showAll="0">
      <items count="4">
        <item x="0"/>
        <item x="1"/>
        <item x="2"/>
        <item t="default"/>
      </items>
    </pivotField>
    <pivotField axis="axisRow" showAll="0">
      <items count="3">
        <item x="0"/>
        <item x="1"/>
        <item t="default"/>
      </items>
    </pivotField>
    <pivotField numFmtId="14" showAll="0">
      <items count="11">
        <item x="0"/>
        <item x="1"/>
        <item x="5"/>
        <item x="9"/>
        <item x="2"/>
        <item x="7"/>
        <item x="3"/>
        <item x="4"/>
        <item x="6"/>
        <item x="8"/>
        <item t="default"/>
      </items>
    </pivotField>
    <pivotField dataField="1" showAll="0"/>
  </pivotFields>
  <rowFields count="1">
    <field x="1"/>
  </rowFields>
  <rowItems count="3">
    <i>
      <x/>
    </i>
    <i>
      <x v="1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Valeurs2" fld="3" baseField="0" baseItem="0"/>
  </dataFields>
  <pivotTableStyleInfo name="PivotStyleLight16" showRowHeaders="1" showColHeaders="1" showRowStripes="0" showColStripes="0" showLastColumn="1"/>
  <filters count="1">
    <filter fld="2" type="dateBetween" evalOrder="-1" id="20" name="Date">
      <autoFilter ref="A1">
        <filterColumn colId="0">
          <customFilters and="1">
            <customFilter operator="greaterThanOrEqual" val="45658"/>
            <customFilter operator="lessThanOrEqual" val="45688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566DCC0-76C5-42A9-B8BA-9CFF7D75AF29}" name="Charlie" cacheId="19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 chartFormat="4">
  <location ref="A28:B31" firstHeaderRow="1" firstDataRow="1" firstDataCol="1" rowPageCount="1" colPageCount="1"/>
  <pivotFields count="4">
    <pivotField axis="axisPage" showAll="0">
      <items count="4">
        <item x="0"/>
        <item x="1"/>
        <item x="2"/>
        <item t="default"/>
      </items>
    </pivotField>
    <pivotField axis="axisRow" showAll="0">
      <items count="3">
        <item x="0"/>
        <item x="1"/>
        <item t="default"/>
      </items>
    </pivotField>
    <pivotField numFmtId="14" showAll="0">
      <items count="11">
        <item x="0"/>
        <item x="1"/>
        <item x="5"/>
        <item x="9"/>
        <item x="2"/>
        <item x="7"/>
        <item x="3"/>
        <item x="4"/>
        <item x="6"/>
        <item x="8"/>
        <item t="default"/>
      </items>
    </pivotField>
    <pivotField dataField="1" showAll="0"/>
  </pivotFields>
  <rowFields count="1">
    <field x="1"/>
  </rowFields>
  <rowItems count="3">
    <i>
      <x/>
    </i>
    <i>
      <x v="1"/>
    </i>
    <i t="grand">
      <x/>
    </i>
  </rowItems>
  <colItems count="1">
    <i/>
  </colItems>
  <pageFields count="1">
    <pageField fld="0" item="2" hier="-1"/>
  </pageFields>
  <dataFields count="1">
    <dataField name="Somme de Valeurs2" fld="3" baseField="0" baseItem="0"/>
  </dataFields>
  <chartFormats count="7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3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5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3" format="6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dateBetween" evalOrder="-1" id="168" name="Date">
      <autoFilter ref="A1">
        <filterColumn colId="0">
          <customFilters and="1">
            <customFilter operator="greaterThanOrEqual" val="45658"/>
            <customFilter operator="lessThanOrEqual" val="45777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EB15D1-5F39-4ACF-9E25-DF7747BD40CB}" name="Bob" cacheId="19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 chartFormat="4">
  <location ref="A20:B23" firstHeaderRow="1" firstDataRow="1" firstDataCol="1" rowPageCount="1" colPageCount="1"/>
  <pivotFields count="4">
    <pivotField axis="axisPage" showAll="0">
      <items count="4">
        <item x="0"/>
        <item x="1"/>
        <item x="2"/>
        <item t="default"/>
      </items>
    </pivotField>
    <pivotField axis="axisRow" showAll="0">
      <items count="3">
        <item x="0"/>
        <item x="1"/>
        <item t="default"/>
      </items>
    </pivotField>
    <pivotField numFmtId="14" showAll="0">
      <items count="11">
        <item x="0"/>
        <item x="1"/>
        <item x="5"/>
        <item x="9"/>
        <item x="2"/>
        <item x="7"/>
        <item x="3"/>
        <item x="4"/>
        <item x="6"/>
        <item x="8"/>
        <item t="default"/>
      </items>
    </pivotField>
    <pivotField dataField="1" showAll="0"/>
  </pivotFields>
  <rowFields count="1">
    <field x="1"/>
  </rowFields>
  <rowItems count="3">
    <i>
      <x/>
    </i>
    <i>
      <x v="1"/>
    </i>
    <i t="grand">
      <x/>
    </i>
  </rowItems>
  <colItems count="1">
    <i/>
  </colItems>
  <pageFields count="1">
    <pageField fld="0" item="1" hier="-1"/>
  </pageFields>
  <dataFields count="1">
    <dataField name="Somme de Valeurs2" fld="3" baseField="0" baseItem="0"/>
  </dataFields>
  <chartFormats count="7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3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5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3" format="6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dateBetween" evalOrder="-1" id="149" name="Date">
      <autoFilter ref="A1">
        <filterColumn colId="0">
          <customFilters and="1">
            <customFilter operator="greaterThanOrEqual" val="45658"/>
            <customFilter operator="lessThanOrEqual" val="45777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0E360A2-FC84-4A01-9AE9-4ED9909D3260}" name="Alice" cacheId="19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 chartFormat="4">
  <location ref="A12:B15" firstHeaderRow="1" firstDataRow="1" firstDataCol="1" rowPageCount="1" colPageCount="1"/>
  <pivotFields count="4">
    <pivotField axis="axisPage" showAll="0">
      <items count="4">
        <item x="0"/>
        <item x="1"/>
        <item x="2"/>
        <item t="default"/>
      </items>
    </pivotField>
    <pivotField axis="axisRow" showAll="0">
      <items count="3">
        <item x="0"/>
        <item x="1"/>
        <item t="default"/>
      </items>
    </pivotField>
    <pivotField numFmtId="14" showAll="0">
      <items count="11">
        <item x="0"/>
        <item x="1"/>
        <item x="5"/>
        <item x="9"/>
        <item x="2"/>
        <item x="7"/>
        <item x="3"/>
        <item x="4"/>
        <item x="6"/>
        <item x="8"/>
        <item t="default"/>
      </items>
    </pivotField>
    <pivotField dataField="1" showAll="0"/>
  </pivotFields>
  <rowFields count="1">
    <field x="1"/>
  </rowFields>
  <rowItems count="3">
    <i>
      <x/>
    </i>
    <i>
      <x v="1"/>
    </i>
    <i t="grand">
      <x/>
    </i>
  </rowItems>
  <colItems count="1">
    <i/>
  </colItems>
  <pageFields count="1">
    <pageField fld="0" item="0" hier="-1"/>
  </pageFields>
  <dataFields count="1">
    <dataField name="Somme de Valeurs2" fld="3" baseField="0" baseItem="0"/>
  </dataFields>
  <chartFormats count="7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3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5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3" format="6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dateBetween" evalOrder="-1" id="172" name="Date">
      <autoFilter ref="A1">
        <filterColumn colId="0">
          <customFilters and="1">
            <customFilter operator="greaterThanOrEqual" val="45658"/>
            <customFilter operator="lessThanOrEqual" val="45777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F7F3E47C-76D4-4F17-86A9-98233B8ED7FF}" sourceName="Date">
  <pivotTables>
    <pivotTable tabId="3" name="Alice"/>
    <pivotTable tabId="3" name="Bob"/>
    <pivotTable tabId="3" name="Charlie"/>
    <pivotTable tabId="3" name="moy_alice"/>
  </pivotTables>
  <state minimalRefreshVersion="6" lastRefreshVersion="6" pivotCacheId="698721147" filterType="dateBetween">
    <selection startDate="2025-01-01T00:00:00" endDate="2025-04-30T00:00:00"/>
    <bounds startDate="2025-01-01T00:00:00" endDate="2026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A217F5CF-945E-4BA6-8CA8-8F7E8D41E724}" cache="ChronologieNative_Date" caption="Date" level="2" selectionLevel="2" scrollPosition="2025-01-01T00:00:00"/>
</timeline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2" Type="http://schemas.microsoft.com/office/2011/relationships/timeline" Target="../timelines/timelin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workbookViewId="0">
      <selection activeCell="A2" sqref="A2:XFD2"/>
    </sheetView>
  </sheetViews>
  <sheetFormatPr baseColWidth="10" defaultColWidth="8.7265625" defaultRowHeight="14.5" x14ac:dyDescent="0.35"/>
  <cols>
    <col min="2" max="2" width="14.26953125" bestFit="1" customWidth="1"/>
    <col min="3" max="3" width="10.453125" bestFit="1" customWidth="1"/>
  </cols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4</v>
      </c>
      <c r="B2" t="s">
        <v>5</v>
      </c>
      <c r="C2" s="1">
        <v>45672</v>
      </c>
      <c r="D2">
        <v>78</v>
      </c>
    </row>
    <row r="3" spans="1:4" x14ac:dyDescent="0.35">
      <c r="A3" t="s">
        <v>6</v>
      </c>
      <c r="B3" t="s">
        <v>7</v>
      </c>
      <c r="C3" s="1">
        <v>45677</v>
      </c>
      <c r="D3">
        <v>85</v>
      </c>
    </row>
    <row r="4" spans="1:4" x14ac:dyDescent="0.35">
      <c r="A4" t="s">
        <v>4</v>
      </c>
      <c r="B4" t="s">
        <v>5</v>
      </c>
      <c r="C4" s="1">
        <v>45698</v>
      </c>
      <c r="D4">
        <v>88</v>
      </c>
    </row>
    <row r="5" spans="1:4" x14ac:dyDescent="0.35">
      <c r="A5" t="s">
        <v>8</v>
      </c>
      <c r="B5" t="s">
        <v>7</v>
      </c>
      <c r="C5" s="1">
        <v>45706</v>
      </c>
      <c r="D5">
        <v>92</v>
      </c>
    </row>
    <row r="6" spans="1:4" x14ac:dyDescent="0.35">
      <c r="A6" t="s">
        <v>6</v>
      </c>
      <c r="B6" t="s">
        <v>5</v>
      </c>
      <c r="C6" s="1">
        <v>45721</v>
      </c>
      <c r="D6">
        <v>74</v>
      </c>
    </row>
    <row r="7" spans="1:4" x14ac:dyDescent="0.35">
      <c r="A7" t="s">
        <v>8</v>
      </c>
      <c r="B7" t="s">
        <v>5</v>
      </c>
      <c r="C7" s="1">
        <v>45679</v>
      </c>
      <c r="D7">
        <v>81</v>
      </c>
    </row>
    <row r="8" spans="1:4" x14ac:dyDescent="0.35">
      <c r="A8" t="s">
        <v>4</v>
      </c>
      <c r="B8" t="s">
        <v>7</v>
      </c>
      <c r="C8" s="1">
        <v>45731</v>
      </c>
      <c r="D8">
        <v>67</v>
      </c>
    </row>
    <row r="9" spans="1:4" x14ac:dyDescent="0.35">
      <c r="A9" t="s">
        <v>6</v>
      </c>
      <c r="B9" t="s">
        <v>7</v>
      </c>
      <c r="C9" s="1">
        <v>45700</v>
      </c>
      <c r="D9">
        <v>90</v>
      </c>
    </row>
    <row r="10" spans="1:4" x14ac:dyDescent="0.35">
      <c r="A10" t="s">
        <v>8</v>
      </c>
      <c r="B10" t="s">
        <v>5</v>
      </c>
      <c r="C10" s="1">
        <v>45744</v>
      </c>
      <c r="D10">
        <v>76</v>
      </c>
    </row>
    <row r="11" spans="1:4" x14ac:dyDescent="0.35">
      <c r="A11" t="s">
        <v>4</v>
      </c>
      <c r="B11" t="s">
        <v>7</v>
      </c>
      <c r="C11" s="1">
        <v>45687</v>
      </c>
      <c r="D11">
        <v>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54B7E-B5CA-4BEE-90A9-9B05DA082189}">
  <dimension ref="A3:F31"/>
  <sheetViews>
    <sheetView tabSelected="1" workbookViewId="0">
      <selection activeCell="G6" sqref="G6"/>
    </sheetView>
  </sheetViews>
  <sheetFormatPr baseColWidth="10" defaultRowHeight="14.5" x14ac:dyDescent="0.35"/>
  <cols>
    <col min="1" max="1" width="19.54296875" bestFit="1" customWidth="1"/>
    <col min="2" max="2" width="17.453125" bestFit="1" customWidth="1"/>
    <col min="3" max="3" width="4.08984375" bestFit="1" customWidth="1"/>
    <col min="4" max="4" width="19.54296875" bestFit="1" customWidth="1"/>
    <col min="5" max="5" width="19.08984375" bestFit="1" customWidth="1"/>
  </cols>
  <sheetData>
    <row r="3" spans="1:6" x14ac:dyDescent="0.35">
      <c r="A3" s="2" t="s">
        <v>12</v>
      </c>
      <c r="B3" s="2" t="s">
        <v>11</v>
      </c>
    </row>
    <row r="4" spans="1:6" x14ac:dyDescent="0.35">
      <c r="A4" s="2" t="s">
        <v>9</v>
      </c>
      <c r="B4" t="s">
        <v>4</v>
      </c>
      <c r="C4" t="s">
        <v>6</v>
      </c>
      <c r="D4" t="s">
        <v>8</v>
      </c>
      <c r="E4" t="s">
        <v>10</v>
      </c>
    </row>
    <row r="5" spans="1:6" x14ac:dyDescent="0.35">
      <c r="A5" s="3" t="s">
        <v>5</v>
      </c>
      <c r="B5" s="4">
        <v>166</v>
      </c>
      <c r="C5" s="4">
        <v>74</v>
      </c>
      <c r="D5" s="4">
        <v>157</v>
      </c>
      <c r="E5" s="4">
        <v>397</v>
      </c>
    </row>
    <row r="6" spans="1:6" x14ac:dyDescent="0.35">
      <c r="A6" s="3" t="s">
        <v>7</v>
      </c>
      <c r="B6" s="4">
        <v>150</v>
      </c>
      <c r="C6" s="4">
        <v>175</v>
      </c>
      <c r="D6" s="4">
        <v>92</v>
      </c>
      <c r="E6" s="4">
        <v>417</v>
      </c>
    </row>
    <row r="7" spans="1:6" x14ac:dyDescent="0.35">
      <c r="A7" s="3" t="s">
        <v>10</v>
      </c>
      <c r="B7" s="4">
        <v>316</v>
      </c>
      <c r="C7" s="4">
        <v>249</v>
      </c>
      <c r="D7" s="4">
        <v>249</v>
      </c>
      <c r="E7" s="4">
        <v>814</v>
      </c>
    </row>
    <row r="9" spans="1:6" x14ac:dyDescent="0.35">
      <c r="C9" s="5"/>
      <c r="D9" s="5"/>
      <c r="E9" s="5"/>
      <c r="F9" s="5"/>
    </row>
    <row r="10" spans="1:6" x14ac:dyDescent="0.35">
      <c r="A10" s="2" t="s">
        <v>0</v>
      </c>
      <c r="B10" t="s">
        <v>4</v>
      </c>
      <c r="C10" s="5"/>
      <c r="D10" s="2" t="s">
        <v>0</v>
      </c>
      <c r="E10" t="s">
        <v>4</v>
      </c>
      <c r="F10" s="5"/>
    </row>
    <row r="11" spans="1:6" x14ac:dyDescent="0.35">
      <c r="C11" s="5"/>
      <c r="F11" s="5"/>
    </row>
    <row r="12" spans="1:6" x14ac:dyDescent="0.35">
      <c r="A12" s="2" t="s">
        <v>9</v>
      </c>
      <c r="B12" t="s">
        <v>12</v>
      </c>
      <c r="C12" s="5"/>
      <c r="D12" s="2" t="s">
        <v>9</v>
      </c>
      <c r="E12" t="s">
        <v>13</v>
      </c>
      <c r="F12" s="5"/>
    </row>
    <row r="13" spans="1:6" x14ac:dyDescent="0.35">
      <c r="A13" s="3" t="s">
        <v>5</v>
      </c>
      <c r="B13" s="4">
        <v>166</v>
      </c>
      <c r="C13" s="5"/>
      <c r="D13" s="3" t="s">
        <v>5</v>
      </c>
      <c r="E13" s="4">
        <v>83</v>
      </c>
      <c r="F13" s="5"/>
    </row>
    <row r="14" spans="1:6" x14ac:dyDescent="0.35">
      <c r="A14" s="3" t="s">
        <v>7</v>
      </c>
      <c r="B14" s="4">
        <v>150</v>
      </c>
      <c r="C14" s="5"/>
      <c r="D14" s="3" t="s">
        <v>7</v>
      </c>
      <c r="E14" s="4">
        <v>75</v>
      </c>
      <c r="F14" s="5"/>
    </row>
    <row r="15" spans="1:6" x14ac:dyDescent="0.35">
      <c r="A15" s="3" t="s">
        <v>10</v>
      </c>
      <c r="B15" s="4">
        <v>316</v>
      </c>
      <c r="C15" s="5"/>
      <c r="D15" s="3" t="s">
        <v>10</v>
      </c>
      <c r="E15" s="4">
        <v>79</v>
      </c>
      <c r="F15" s="5"/>
    </row>
    <row r="16" spans="1:6" x14ac:dyDescent="0.35">
      <c r="C16" s="5"/>
      <c r="D16" s="5"/>
      <c r="E16" s="5"/>
      <c r="F16" s="5"/>
    </row>
    <row r="18" spans="1:3" x14ac:dyDescent="0.35">
      <c r="A18" s="2" t="s">
        <v>0</v>
      </c>
      <c r="B18" t="s">
        <v>6</v>
      </c>
    </row>
    <row r="20" spans="1:3" x14ac:dyDescent="0.35">
      <c r="A20" s="2" t="s">
        <v>9</v>
      </c>
      <c r="B20" t="s">
        <v>12</v>
      </c>
      <c r="C20" s="2"/>
    </row>
    <row r="21" spans="1:3" x14ac:dyDescent="0.35">
      <c r="A21" s="3" t="s">
        <v>5</v>
      </c>
      <c r="B21" s="4">
        <v>74</v>
      </c>
    </row>
    <row r="22" spans="1:3" x14ac:dyDescent="0.35">
      <c r="A22" s="3" t="s">
        <v>7</v>
      </c>
      <c r="B22" s="4">
        <v>175</v>
      </c>
    </row>
    <row r="23" spans="1:3" x14ac:dyDescent="0.35">
      <c r="A23" s="3" t="s">
        <v>10</v>
      </c>
      <c r="B23" s="4">
        <v>249</v>
      </c>
    </row>
    <row r="26" spans="1:3" x14ac:dyDescent="0.35">
      <c r="A26" s="2" t="s">
        <v>0</v>
      </c>
      <c r="B26" t="s">
        <v>8</v>
      </c>
    </row>
    <row r="28" spans="1:3" x14ac:dyDescent="0.35">
      <c r="A28" s="2" t="s">
        <v>9</v>
      </c>
      <c r="B28" t="s">
        <v>12</v>
      </c>
      <c r="C28" s="2"/>
    </row>
    <row r="29" spans="1:3" x14ac:dyDescent="0.35">
      <c r="A29" s="3" t="s">
        <v>5</v>
      </c>
      <c r="B29" s="4">
        <v>157</v>
      </c>
    </row>
    <row r="30" spans="1:3" x14ac:dyDescent="0.35">
      <c r="A30" s="3" t="s">
        <v>7</v>
      </c>
      <c r="B30" s="4">
        <v>92</v>
      </c>
    </row>
    <row r="31" spans="1:3" x14ac:dyDescent="0.35">
      <c r="A31" s="3" t="s">
        <v>10</v>
      </c>
      <c r="B31" s="4">
        <v>249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207FB-B1BD-4913-AD05-EDB79DDC0EF4}">
  <dimension ref="A1:B3"/>
  <sheetViews>
    <sheetView workbookViewId="0">
      <selection activeCell="A7" sqref="A7"/>
    </sheetView>
  </sheetViews>
  <sheetFormatPr baseColWidth="10" defaultRowHeight="14.5" x14ac:dyDescent="0.35"/>
  <cols>
    <col min="1" max="1" width="14.36328125" bestFit="1" customWidth="1"/>
  </cols>
  <sheetData>
    <row r="1" spans="1:2" x14ac:dyDescent="0.35">
      <c r="A1" t="s">
        <v>14</v>
      </c>
    </row>
    <row r="2" spans="1:2" x14ac:dyDescent="0.35">
      <c r="A2" t="s">
        <v>15</v>
      </c>
      <c r="B2">
        <f>GETPIVOTDATA("Valeurs2",tcd!$D$12,"Matières","Mathématiques")</f>
        <v>83</v>
      </c>
    </row>
    <row r="3" spans="1:2" x14ac:dyDescent="0.35">
      <c r="A3" t="s">
        <v>16</v>
      </c>
      <c r="B3" t="e">
        <f>GETPIVOTDATA("Valeurs2",tcd!moy_alice,"Matières","Mathématiques")</f>
        <v>#NAME?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1712C-47C6-450D-8EDB-42FD24A7B0C2}">
  <dimension ref="A1"/>
  <sheetViews>
    <sheetView topLeftCell="A16" workbookViewId="0">
      <selection activeCell="C35" sqref="C35"/>
    </sheetView>
  </sheetViews>
  <sheetFormatPr baseColWidth="10" defaultRowHeight="14.5" x14ac:dyDescent="0.35"/>
  <sheetData/>
  <pageMargins left="0.7" right="0.7" top="0.75" bottom="0.75" header="0.3" footer="0.3"/>
  <drawing r:id="rId1"/>
  <extLst>
    <ext xmlns:x15="http://schemas.microsoft.com/office/spreadsheetml/2010/11/main" uri="{7E03D99C-DC04-49d9-9315-930204A7B6E9}">
      <x15:timelineRefs>
        <x15:timelineRef r:id="rId2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tcd</vt:lpstr>
      <vt:lpstr>tuile</vt:lpstr>
      <vt:lpstr>pie 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KOURBANHOUSSEN Idriss (.Ext)</dc:creator>
  <cp:lastModifiedBy>KOURBANHOUSSEN Idriss (.Ext)</cp:lastModifiedBy>
  <dcterms:created xsi:type="dcterms:W3CDTF">2015-06-05T18:19:34Z</dcterms:created>
  <dcterms:modified xsi:type="dcterms:W3CDTF">2025-01-12T19:07:06Z</dcterms:modified>
</cp:coreProperties>
</file>