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105" windowWidth="17655" windowHeight="8445" activeTab="2"/>
  </bookViews>
  <sheets>
    <sheet name="BD_Produits" sheetId="1" r:id="rId1"/>
    <sheet name="Nouveau" sheetId="2" r:id="rId2"/>
    <sheet name="Consultation" sheetId="3" r:id="rId3"/>
    <sheet name="Feuil-Entrée" sheetId="4" r:id="rId4"/>
    <sheet name="Feuil-Sortie" sheetId="6" r:id="rId5"/>
    <sheet name="paramétre" sheetId="5" r:id="rId6"/>
  </sheets>
  <definedNames>
    <definedName name="BD_Dénomination">OFFSET(BD_Produits!$C$1,1,0,COUNTA(BD_Produits!$A:$A)-1,1)</definedName>
    <definedName name="BD_Emplacement">OFFSET(BD_Produits!$D$1,1,0,COUNTA(BD_Produits!$A:$A)-1,1)</definedName>
    <definedName name="BD_Entrée">OFFSET(BD_Produits!$E$1,1,0,COUNTA(BD_Produits!$A:$A)-1,1)</definedName>
    <definedName name="BD_Recherche">BD_Produits!$B$2:$G$65536</definedName>
    <definedName name="BD_Reférence">OFFSET(BD_Produits!$B$1,1,0,COUNTA(BD_Produits!$A:$A)-1,1)</definedName>
    <definedName name="BD_Sortie">OFFSET(BD_Produits!$F$1,1,0,COUNTA(BD_Produits!$A:$A)-1,1)</definedName>
    <definedName name="BD_Stock">OFFSET(BD_Produits!$G$1,1,0,COUNTA(BD_Produits!$A:$A)-1,1)</definedName>
    <definedName name="Nom">paramétre!$F$5:$F$23</definedName>
    <definedName name="Param_ligne">paramétre!$B$5</definedName>
    <definedName name="Param_ligne1">paramétre!$B$6</definedName>
    <definedName name="_xlnm.Print_Area" localSheetId="3">'Feuil-Entrée'!$A$1:$F$57</definedName>
    <definedName name="_xlnm.Print_Area" localSheetId="4">'Feuil-Sortie'!$A$1:$G$58</definedName>
  </definedNames>
  <calcPr calcId="124519"/>
</workbook>
</file>

<file path=xl/calcChain.xml><?xml version="1.0" encoding="utf-8"?>
<calcChain xmlns="http://schemas.openxmlformats.org/spreadsheetml/2006/main">
  <c r="B6" i="5"/>
  <c r="A2" i="3" s="1"/>
  <c r="C8"/>
  <c r="D2" i="5"/>
  <c r="C8" i="4" s="1"/>
  <c r="F2" i="3"/>
  <c r="E50" i="4"/>
  <c r="F50" i="6"/>
  <c r="E50"/>
  <c r="E2" i="3"/>
  <c r="D2" i="2"/>
  <c r="C2"/>
  <c r="B2"/>
  <c r="A2"/>
  <c r="C8" i="6" l="1"/>
  <c r="C6" i="3"/>
  <c r="B2" s="1"/>
  <c r="G11"/>
  <c r="G8"/>
  <c r="G7"/>
  <c r="G6"/>
  <c r="C7"/>
  <c r="C2"/>
  <c r="D2"/>
  <c r="C11"/>
  <c r="G2"/>
</calcChain>
</file>

<file path=xl/sharedStrings.xml><?xml version="1.0" encoding="utf-8"?>
<sst xmlns="http://schemas.openxmlformats.org/spreadsheetml/2006/main" count="181" uniqueCount="33">
  <si>
    <t>N°</t>
  </si>
  <si>
    <t>Référence</t>
  </si>
  <si>
    <t>Dénomination</t>
  </si>
  <si>
    <t>Emplacement</t>
  </si>
  <si>
    <t>Entrée</t>
  </si>
  <si>
    <t>Sortie</t>
  </si>
  <si>
    <t>Stock</t>
  </si>
  <si>
    <t>Nombre Colis</t>
  </si>
  <si>
    <t>Stock Restant</t>
  </si>
  <si>
    <t>Selection de la premier ligne</t>
  </si>
  <si>
    <t>Total</t>
  </si>
  <si>
    <t>Observation :</t>
  </si>
  <si>
    <t xml:space="preserve">Date : </t>
  </si>
  <si>
    <t>Réceptionner par :</t>
  </si>
  <si>
    <t>Avril Lavigne</t>
  </si>
  <si>
    <t>AAA-777</t>
  </si>
  <si>
    <t>Colis-10</t>
  </si>
  <si>
    <t>F-5</t>
  </si>
  <si>
    <t>AAA-222</t>
  </si>
  <si>
    <t>Colis-11</t>
  </si>
  <si>
    <t>F-6</t>
  </si>
  <si>
    <t>BBB-555</t>
  </si>
  <si>
    <t>Colis-1</t>
  </si>
  <si>
    <t>A-23</t>
  </si>
  <si>
    <t>SSS-987</t>
  </si>
  <si>
    <t>Colis-8</t>
  </si>
  <si>
    <t>B-7</t>
  </si>
  <si>
    <t>AAL-456</t>
  </si>
  <si>
    <t>Colis-5</t>
  </si>
  <si>
    <t>N-5</t>
  </si>
  <si>
    <t>F-7</t>
  </si>
  <si>
    <t>AAA-221</t>
  </si>
  <si>
    <t>Colis-18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</si>
</sst>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0" xfId="0" applyFont="1"/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0" xfId="0" applyFont="1"/>
    <xf numFmtId="0" fontId="3" fillId="3" borderId="0" xfId="0" applyFont="1" applyFill="1"/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0" xfId="0" applyFill="1"/>
    <xf numFmtId="0" fontId="0" fillId="5" borderId="1" xfId="0" applyFill="1" applyBorder="1"/>
    <xf numFmtId="0" fontId="1" fillId="4" borderId="1" xfId="0" applyFont="1" applyFill="1" applyBorder="1"/>
    <xf numFmtId="0" fontId="1" fillId="2" borderId="0" xfId="0" applyFont="1" applyFill="1"/>
    <xf numFmtId="14" fontId="0" fillId="0" borderId="0" xfId="0" applyNumberFormat="1"/>
    <xf numFmtId="0" fontId="0" fillId="0" borderId="21" xfId="0" applyBorder="1"/>
    <xf numFmtId="0" fontId="0" fillId="0" borderId="0" xfId="0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8" fillId="0" borderId="1" xfId="0" applyFont="1" applyFill="1" applyBorder="1"/>
    <xf numFmtId="0" fontId="9" fillId="0" borderId="1" xfId="0" applyFont="1" applyFill="1" applyBorder="1"/>
    <xf numFmtId="14" fontId="0" fillId="0" borderId="0" xfId="0" applyNumberFormat="1" applyFill="1"/>
    <xf numFmtId="0" fontId="0" fillId="0" borderId="0" xfId="0" applyNumberFormat="1" applyFill="1"/>
    <xf numFmtId="0" fontId="0" fillId="0" borderId="1" xfId="0" applyFill="1" applyBorder="1"/>
    <xf numFmtId="0" fontId="0" fillId="0" borderId="0" xfId="0" applyFill="1" applyBorder="1"/>
    <xf numFmtId="0" fontId="1" fillId="0" borderId="18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6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9</xdr:row>
      <xdr:rowOff>9525</xdr:rowOff>
    </xdr:from>
    <xdr:to>
      <xdr:col>4</xdr:col>
      <xdr:colOff>628650</xdr:colOff>
      <xdr:row>12</xdr:row>
      <xdr:rowOff>9525</xdr:rowOff>
    </xdr:to>
    <xdr:sp macro="[0]!Aller_Consultation" textlink="">
      <xdr:nvSpPr>
        <xdr:cNvPr id="2" name="Rectangle à coins arrondis 1"/>
        <xdr:cNvSpPr/>
      </xdr:nvSpPr>
      <xdr:spPr>
        <a:xfrm>
          <a:off x="3543300" y="1343025"/>
          <a:ext cx="1162050" cy="571500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 b="1">
              <a:solidFill>
                <a:srgbClr val="FF0000"/>
              </a:solidFill>
            </a:rPr>
            <a:t>Aller a Consultation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106521</xdr:colOff>
      <xdr:row>2</xdr:row>
      <xdr:rowOff>161925</xdr:rowOff>
    </xdr:from>
    <xdr:ext cx="1436529" cy="405432"/>
    <xdr:sp macro="" textlink="">
      <xdr:nvSpPr>
        <xdr:cNvPr id="3" name="Rectangle 2"/>
        <xdr:cNvSpPr/>
      </xdr:nvSpPr>
      <xdr:spPr>
        <a:xfrm>
          <a:off x="1440021" y="161925"/>
          <a:ext cx="1436529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2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Entrée</a:t>
          </a:r>
        </a:p>
      </xdr:txBody>
    </xdr:sp>
    <xdr:clientData/>
  </xdr:oneCellAnchor>
  <xdr:oneCellAnchor>
    <xdr:from>
      <xdr:col>6</xdr:col>
      <xdr:colOff>209550</xdr:colOff>
      <xdr:row>2</xdr:row>
      <xdr:rowOff>152400</xdr:rowOff>
    </xdr:from>
    <xdr:ext cx="1436529" cy="405432"/>
    <xdr:sp macro="" textlink="">
      <xdr:nvSpPr>
        <xdr:cNvPr id="4" name="Rectangle 3"/>
        <xdr:cNvSpPr/>
      </xdr:nvSpPr>
      <xdr:spPr>
        <a:xfrm>
          <a:off x="5953125" y="152400"/>
          <a:ext cx="1436529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2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Sortie</a:t>
          </a:r>
        </a:p>
      </xdr:txBody>
    </xdr:sp>
    <xdr:clientData/>
  </xdr:oneCellAnchor>
  <xdr:twoCellAnchor>
    <xdr:from>
      <xdr:col>2</xdr:col>
      <xdr:colOff>228600</xdr:colOff>
      <xdr:row>16</xdr:row>
      <xdr:rowOff>28575</xdr:rowOff>
    </xdr:from>
    <xdr:to>
      <xdr:col>2</xdr:col>
      <xdr:colOff>1390650</xdr:colOff>
      <xdr:row>19</xdr:row>
      <xdr:rowOff>28575</xdr:rowOff>
    </xdr:to>
    <xdr:sp macro="[0]!Aller_feuille_entrée" textlink="">
      <xdr:nvSpPr>
        <xdr:cNvPr id="7" name="Rectangle à coins arrondis 6"/>
        <xdr:cNvSpPr/>
      </xdr:nvSpPr>
      <xdr:spPr>
        <a:xfrm>
          <a:off x="1562100" y="2733675"/>
          <a:ext cx="1162050" cy="571500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 b="1">
              <a:solidFill>
                <a:srgbClr val="FF0000"/>
              </a:solidFill>
            </a:rPr>
            <a:t>Aller a feuille Entrée</a:t>
          </a:r>
        </a:p>
      </xdr:txBody>
    </xdr:sp>
    <xdr:clientData/>
  </xdr:twoCellAnchor>
  <xdr:twoCellAnchor>
    <xdr:from>
      <xdr:col>6</xdr:col>
      <xdr:colOff>161925</xdr:colOff>
      <xdr:row>16</xdr:row>
      <xdr:rowOff>9525</xdr:rowOff>
    </xdr:from>
    <xdr:to>
      <xdr:col>6</xdr:col>
      <xdr:colOff>1323975</xdr:colOff>
      <xdr:row>19</xdr:row>
      <xdr:rowOff>9525</xdr:rowOff>
    </xdr:to>
    <xdr:sp macro="[0]!Aller_feuille_sortie" textlink="">
      <xdr:nvSpPr>
        <xdr:cNvPr id="8" name="Rectangle à coins arrondis 7"/>
        <xdr:cNvSpPr/>
      </xdr:nvSpPr>
      <xdr:spPr>
        <a:xfrm>
          <a:off x="5905500" y="2714625"/>
          <a:ext cx="1162050" cy="571500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 b="1">
              <a:solidFill>
                <a:srgbClr val="FF0000"/>
              </a:solidFill>
            </a:rPr>
            <a:t>Aller a feuille Sortie</a:t>
          </a:r>
        </a:p>
      </xdr:txBody>
    </xdr:sp>
    <xdr:clientData/>
  </xdr:twoCellAnchor>
  <xdr:twoCellAnchor>
    <xdr:from>
      <xdr:col>3</xdr:col>
      <xdr:colOff>638175</xdr:colOff>
      <xdr:row>16</xdr:row>
      <xdr:rowOff>47625</xdr:rowOff>
    </xdr:from>
    <xdr:to>
      <xdr:col>5</xdr:col>
      <xdr:colOff>161925</xdr:colOff>
      <xdr:row>19</xdr:row>
      <xdr:rowOff>47625</xdr:rowOff>
    </xdr:to>
    <xdr:sp macro="[0]!Aller_feuille_Nouveau" textlink="">
      <xdr:nvSpPr>
        <xdr:cNvPr id="9" name="Rectangle à coins arrondis 8"/>
        <xdr:cNvSpPr/>
      </xdr:nvSpPr>
      <xdr:spPr>
        <a:xfrm>
          <a:off x="3819525" y="2752725"/>
          <a:ext cx="1162050" cy="571500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 b="1">
              <a:solidFill>
                <a:srgbClr val="FF0000"/>
              </a:solidFill>
            </a:rPr>
            <a:t>Aller a Nouveau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2</xdr:row>
      <xdr:rowOff>9525</xdr:rowOff>
    </xdr:from>
    <xdr:ext cx="4852061" cy="781111"/>
    <xdr:sp macro="" textlink="">
      <xdr:nvSpPr>
        <xdr:cNvPr id="4" name="Rectangle 3"/>
        <xdr:cNvSpPr/>
      </xdr:nvSpPr>
      <xdr:spPr>
        <a:xfrm>
          <a:off x="657225" y="400050"/>
          <a:ext cx="4852061" cy="781111"/>
        </a:xfrm>
        <a:prstGeom prst="rect">
          <a:avLst/>
        </a:prstGeom>
        <a:noFill/>
        <a:ln w="22225">
          <a:solidFill>
            <a:schemeClr val="accent1">
              <a:lumMod val="50000"/>
            </a:schemeClr>
          </a:solidFill>
        </a:ln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4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BON DE</a:t>
          </a:r>
          <a:r>
            <a:rPr lang="fr-FR" sz="4400" b="1" cap="none" spc="0" baseline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 SORTIE N°</a:t>
          </a:r>
          <a:endParaRPr lang="fr-FR" sz="4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twoCellAnchor>
    <xdr:from>
      <xdr:col>6</xdr:col>
      <xdr:colOff>247650</xdr:colOff>
      <xdr:row>8</xdr:row>
      <xdr:rowOff>190500</xdr:rowOff>
    </xdr:from>
    <xdr:to>
      <xdr:col>7</xdr:col>
      <xdr:colOff>647700</xdr:colOff>
      <xdr:row>11</xdr:row>
      <xdr:rowOff>180975</xdr:rowOff>
    </xdr:to>
    <xdr:sp macro="[0]!Aller_Consultation" textlink="">
      <xdr:nvSpPr>
        <xdr:cNvPr id="3" name="Rectangle à coins arrondis 2"/>
        <xdr:cNvSpPr/>
      </xdr:nvSpPr>
      <xdr:spPr>
        <a:xfrm>
          <a:off x="7867650" y="1762125"/>
          <a:ext cx="1162050" cy="571500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 b="1">
              <a:solidFill>
                <a:srgbClr val="FF0000"/>
              </a:solidFill>
            </a:rPr>
            <a:t>Aller a Consultation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726779</xdr:colOff>
      <xdr:row>5</xdr:row>
      <xdr:rowOff>102685</xdr:rowOff>
    </xdr:from>
    <xdr:ext cx="184731" cy="937629"/>
    <xdr:sp macro="" textlink="">
      <xdr:nvSpPr>
        <xdr:cNvPr id="2" name="Rectangle 1"/>
        <xdr:cNvSpPr/>
      </xdr:nvSpPr>
      <xdr:spPr>
        <a:xfrm>
          <a:off x="9804104" y="105518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1</xdr:col>
      <xdr:colOff>24739</xdr:colOff>
      <xdr:row>1</xdr:row>
      <xdr:rowOff>7435</xdr:rowOff>
    </xdr:from>
    <xdr:ext cx="4852061" cy="781111"/>
    <xdr:sp macro="" textlink="">
      <xdr:nvSpPr>
        <xdr:cNvPr id="3" name="Rectangle 2"/>
        <xdr:cNvSpPr/>
      </xdr:nvSpPr>
      <xdr:spPr>
        <a:xfrm>
          <a:off x="643864" y="207460"/>
          <a:ext cx="4852061" cy="781111"/>
        </a:xfrm>
        <a:prstGeom prst="rect">
          <a:avLst/>
        </a:prstGeom>
        <a:noFill/>
        <a:ln w="22225">
          <a:solidFill>
            <a:schemeClr val="accent1">
              <a:lumMod val="50000"/>
            </a:schemeClr>
          </a:solidFill>
        </a:ln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4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BON DE</a:t>
          </a:r>
          <a:r>
            <a:rPr lang="fr-FR" sz="4400" b="1" cap="none" spc="0" baseline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 SORTIE N°</a:t>
          </a:r>
          <a:endParaRPr lang="fr-FR" sz="4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twoCellAnchor>
    <xdr:from>
      <xdr:col>7</xdr:col>
      <xdr:colOff>523875</xdr:colOff>
      <xdr:row>9</xdr:row>
      <xdr:rowOff>85725</xdr:rowOff>
    </xdr:from>
    <xdr:to>
      <xdr:col>9</xdr:col>
      <xdr:colOff>161925</xdr:colOff>
      <xdr:row>12</xdr:row>
      <xdr:rowOff>76200</xdr:rowOff>
    </xdr:to>
    <xdr:sp macro="[0]!Aller_Consultation" textlink="">
      <xdr:nvSpPr>
        <xdr:cNvPr id="4" name="Rectangle à coins arrondis 3"/>
        <xdr:cNvSpPr/>
      </xdr:nvSpPr>
      <xdr:spPr>
        <a:xfrm>
          <a:off x="8077200" y="1857375"/>
          <a:ext cx="1162050" cy="571500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 b="1">
              <a:solidFill>
                <a:srgbClr val="FF0000"/>
              </a:solidFill>
            </a:rPr>
            <a:t>Aller a Consultation</a:t>
          </a:r>
        </a:p>
      </xdr:txBody>
    </xdr:sp>
    <xdr:clientData/>
  </xdr:twoCellAnchor>
  <xdr:twoCellAnchor>
    <xdr:from>
      <xdr:col>1</xdr:col>
      <xdr:colOff>9525</xdr:colOff>
      <xdr:row>51</xdr:row>
      <xdr:rowOff>19050</xdr:rowOff>
    </xdr:from>
    <xdr:to>
      <xdr:col>5</xdr:col>
      <xdr:colOff>1409700</xdr:colOff>
      <xdr:row>55</xdr:row>
      <xdr:rowOff>171450</xdr:rowOff>
    </xdr:to>
    <xdr:sp macro="" textlink="">
      <xdr:nvSpPr>
        <xdr:cNvPr id="5" name="ZoneTexte 4"/>
        <xdr:cNvSpPr txBox="1"/>
      </xdr:nvSpPr>
      <xdr:spPr>
        <a:xfrm>
          <a:off x="628650" y="9867900"/>
          <a:ext cx="629602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200" u="sng"/>
            <a:t>Observation: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15"/>
  <sheetViews>
    <sheetView workbookViewId="0">
      <selection activeCell="C15" sqref="C15"/>
    </sheetView>
  </sheetViews>
  <sheetFormatPr baseColWidth="10" defaultRowHeight="15"/>
  <cols>
    <col min="3" max="3" width="13.7109375" bestFit="1" customWidth="1"/>
    <col min="4" max="4" width="13.140625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31</v>
      </c>
      <c r="C2" t="s">
        <v>32</v>
      </c>
      <c r="D2" t="s">
        <v>30</v>
      </c>
      <c r="E2">
        <v>5</v>
      </c>
      <c r="F2">
        <v>0</v>
      </c>
      <c r="G2">
        <v>5</v>
      </c>
    </row>
    <row r="3" spans="1:7">
      <c r="A3">
        <v>2</v>
      </c>
      <c r="B3" t="s">
        <v>18</v>
      </c>
      <c r="C3" t="s">
        <v>19</v>
      </c>
      <c r="D3" t="s">
        <v>20</v>
      </c>
      <c r="E3">
        <v>5</v>
      </c>
      <c r="F3">
        <v>0</v>
      </c>
      <c r="G3">
        <v>5</v>
      </c>
    </row>
    <row r="4" spans="1:7">
      <c r="A4">
        <v>3</v>
      </c>
      <c r="B4" t="s">
        <v>15</v>
      </c>
      <c r="C4" t="s">
        <v>16</v>
      </c>
      <c r="D4" t="s">
        <v>17</v>
      </c>
      <c r="E4">
        <v>5</v>
      </c>
      <c r="F4">
        <v>0</v>
      </c>
      <c r="G4">
        <v>5</v>
      </c>
    </row>
    <row r="5" spans="1:7">
      <c r="A5">
        <v>4</v>
      </c>
      <c r="B5" t="s">
        <v>27</v>
      </c>
      <c r="C5" t="s">
        <v>28</v>
      </c>
      <c r="D5" t="s">
        <v>29</v>
      </c>
      <c r="E5">
        <v>5</v>
      </c>
      <c r="F5">
        <v>0</v>
      </c>
      <c r="G5">
        <v>5</v>
      </c>
    </row>
    <row r="6" spans="1:7">
      <c r="A6">
        <v>5</v>
      </c>
      <c r="B6" t="s">
        <v>21</v>
      </c>
      <c r="C6" t="s">
        <v>22</v>
      </c>
      <c r="D6" t="s">
        <v>23</v>
      </c>
      <c r="E6">
        <v>4</v>
      </c>
      <c r="F6">
        <v>0</v>
      </c>
      <c r="G6">
        <v>5</v>
      </c>
    </row>
    <row r="7" spans="1:7">
      <c r="A7">
        <v>6</v>
      </c>
      <c r="B7" t="s">
        <v>24</v>
      </c>
      <c r="C7" t="s">
        <v>25</v>
      </c>
      <c r="D7" t="s">
        <v>26</v>
      </c>
      <c r="E7">
        <v>5</v>
      </c>
      <c r="F7">
        <v>0</v>
      </c>
      <c r="G7">
        <v>5</v>
      </c>
    </row>
    <row r="8" spans="1:7">
      <c r="A8">
        <v>11</v>
      </c>
      <c r="B8" t="s">
        <v>18</v>
      </c>
    </row>
    <row r="9" spans="1:7">
      <c r="A9">
        <v>5</v>
      </c>
      <c r="B9" t="s">
        <v>18</v>
      </c>
    </row>
    <row r="10" spans="1:7">
      <c r="A10">
        <v>5</v>
      </c>
      <c r="B10" t="s">
        <v>18</v>
      </c>
    </row>
    <row r="11" spans="1:7">
      <c r="A11">
        <v>4</v>
      </c>
      <c r="B11" t="s">
        <v>18</v>
      </c>
    </row>
    <row r="12" spans="1:7">
      <c r="A12">
        <v>12</v>
      </c>
      <c r="B12" t="s">
        <v>18</v>
      </c>
    </row>
    <row r="13" spans="1:7">
      <c r="A13">
        <v>4</v>
      </c>
      <c r="B13" t="s">
        <v>18</v>
      </c>
    </row>
    <row r="14" spans="1:7">
      <c r="A14">
        <v>2</v>
      </c>
      <c r="B14" t="s">
        <v>18</v>
      </c>
    </row>
    <row r="15" spans="1:7">
      <c r="A15">
        <v>7</v>
      </c>
      <c r="B15" t="s">
        <v>18</v>
      </c>
    </row>
    <row r="16" spans="1:7">
      <c r="A16">
        <v>10</v>
      </c>
      <c r="B16" t="s">
        <v>18</v>
      </c>
    </row>
    <row r="17" spans="1:2">
      <c r="A17">
        <v>8</v>
      </c>
      <c r="B17" t="s">
        <v>18</v>
      </c>
    </row>
    <row r="18" spans="1:2">
      <c r="A18">
        <v>10</v>
      </c>
      <c r="B18" t="s">
        <v>18</v>
      </c>
    </row>
    <row r="19" spans="1:2">
      <c r="A19">
        <v>7</v>
      </c>
      <c r="B19" t="s">
        <v>18</v>
      </c>
    </row>
    <row r="20" spans="1:2">
      <c r="A20">
        <v>10</v>
      </c>
      <c r="B20" t="s">
        <v>18</v>
      </c>
    </row>
    <row r="21" spans="1:2">
      <c r="A21">
        <v>11</v>
      </c>
      <c r="B21" t="s">
        <v>18</v>
      </c>
    </row>
    <row r="22" spans="1:2">
      <c r="A22">
        <v>12</v>
      </c>
      <c r="B22" t="s">
        <v>18</v>
      </c>
    </row>
    <row r="23" spans="1:2">
      <c r="A23">
        <v>3</v>
      </c>
      <c r="B23" t="s">
        <v>18</v>
      </c>
    </row>
    <row r="24" spans="1:2">
      <c r="A24">
        <v>11</v>
      </c>
      <c r="B24" t="s">
        <v>18</v>
      </c>
    </row>
    <row r="25" spans="1:2">
      <c r="A25">
        <v>10</v>
      </c>
      <c r="B25" t="s">
        <v>18</v>
      </c>
    </row>
    <row r="26" spans="1:2">
      <c r="A26">
        <v>7</v>
      </c>
      <c r="B26" t="s">
        <v>18</v>
      </c>
    </row>
    <row r="27" spans="1:2">
      <c r="A27">
        <v>10</v>
      </c>
      <c r="B27" t="s">
        <v>18</v>
      </c>
    </row>
    <row r="28" spans="1:2">
      <c r="A28">
        <v>10</v>
      </c>
      <c r="B28" t="s">
        <v>18</v>
      </c>
    </row>
    <row r="29" spans="1:2">
      <c r="A29">
        <v>4</v>
      </c>
      <c r="B29" t="s">
        <v>18</v>
      </c>
    </row>
    <row r="30" spans="1:2">
      <c r="A30">
        <v>7</v>
      </c>
      <c r="B30" t="s">
        <v>18</v>
      </c>
    </row>
    <row r="31" spans="1:2">
      <c r="A31">
        <v>11</v>
      </c>
      <c r="B31" t="s">
        <v>18</v>
      </c>
    </row>
    <row r="32" spans="1:2">
      <c r="A32">
        <v>11</v>
      </c>
      <c r="B32" t="s">
        <v>18</v>
      </c>
    </row>
    <row r="33" spans="1:2">
      <c r="A33">
        <v>12</v>
      </c>
      <c r="B33" t="s">
        <v>18</v>
      </c>
    </row>
    <row r="34" spans="1:2">
      <c r="A34">
        <v>5</v>
      </c>
      <c r="B34" t="s">
        <v>18</v>
      </c>
    </row>
    <row r="35" spans="1:2">
      <c r="A35">
        <v>3</v>
      </c>
      <c r="B35" t="s">
        <v>18</v>
      </c>
    </row>
    <row r="36" spans="1:2">
      <c r="A36">
        <v>10</v>
      </c>
      <c r="B36" t="s">
        <v>18</v>
      </c>
    </row>
    <row r="37" spans="1:2">
      <c r="A37">
        <v>9</v>
      </c>
      <c r="B37" t="s">
        <v>18</v>
      </c>
    </row>
    <row r="38" spans="1:2">
      <c r="A38">
        <v>10</v>
      </c>
      <c r="B38" t="s">
        <v>18</v>
      </c>
    </row>
    <row r="39" spans="1:2">
      <c r="A39">
        <v>8</v>
      </c>
      <c r="B39" t="s">
        <v>18</v>
      </c>
    </row>
    <row r="40" spans="1:2">
      <c r="A40">
        <v>7</v>
      </c>
      <c r="B40" t="s">
        <v>18</v>
      </c>
    </row>
    <row r="41" spans="1:2">
      <c r="A41">
        <v>3</v>
      </c>
      <c r="B41" t="s">
        <v>18</v>
      </c>
    </row>
    <row r="42" spans="1:2">
      <c r="A42">
        <v>6</v>
      </c>
      <c r="B42" t="s">
        <v>18</v>
      </c>
    </row>
    <row r="43" spans="1:2">
      <c r="A43">
        <v>11</v>
      </c>
      <c r="B43" t="s">
        <v>18</v>
      </c>
    </row>
    <row r="44" spans="1:2">
      <c r="A44">
        <v>2</v>
      </c>
      <c r="B44" t="s">
        <v>18</v>
      </c>
    </row>
    <row r="45" spans="1:2">
      <c r="A45">
        <v>6</v>
      </c>
      <c r="B45" t="s">
        <v>18</v>
      </c>
    </row>
    <row r="46" spans="1:2">
      <c r="A46">
        <v>8</v>
      </c>
      <c r="B46" t="s">
        <v>18</v>
      </c>
    </row>
    <row r="47" spans="1:2">
      <c r="A47">
        <v>7</v>
      </c>
      <c r="B47" t="s">
        <v>18</v>
      </c>
    </row>
    <row r="48" spans="1:2">
      <c r="A48">
        <v>3</v>
      </c>
      <c r="B48" t="s">
        <v>18</v>
      </c>
    </row>
    <row r="49" spans="1:2">
      <c r="A49">
        <v>11</v>
      </c>
      <c r="B49" t="s">
        <v>18</v>
      </c>
    </row>
    <row r="50" spans="1:2">
      <c r="A50">
        <v>11</v>
      </c>
      <c r="B50" t="s">
        <v>18</v>
      </c>
    </row>
    <row r="51" spans="1:2">
      <c r="A51">
        <v>5</v>
      </c>
      <c r="B51" t="s">
        <v>18</v>
      </c>
    </row>
    <row r="52" spans="1:2">
      <c r="A52">
        <v>4</v>
      </c>
      <c r="B52" t="s">
        <v>18</v>
      </c>
    </row>
    <row r="53" spans="1:2">
      <c r="A53">
        <v>9</v>
      </c>
      <c r="B53" t="s">
        <v>18</v>
      </c>
    </row>
    <row r="54" spans="1:2">
      <c r="A54">
        <v>8</v>
      </c>
      <c r="B54" t="s">
        <v>18</v>
      </c>
    </row>
    <row r="55" spans="1:2">
      <c r="A55">
        <v>4</v>
      </c>
      <c r="B55" t="s">
        <v>18</v>
      </c>
    </row>
    <row r="56" spans="1:2">
      <c r="A56">
        <v>11</v>
      </c>
      <c r="B56" t="s">
        <v>18</v>
      </c>
    </row>
    <row r="57" spans="1:2">
      <c r="A57">
        <v>9</v>
      </c>
      <c r="B57" t="s">
        <v>18</v>
      </c>
    </row>
    <row r="58" spans="1:2">
      <c r="A58">
        <v>3</v>
      </c>
      <c r="B58" t="s">
        <v>18</v>
      </c>
    </row>
    <row r="59" spans="1:2">
      <c r="A59">
        <v>2</v>
      </c>
      <c r="B59" t="s">
        <v>18</v>
      </c>
    </row>
    <row r="60" spans="1:2">
      <c r="A60">
        <v>3</v>
      </c>
      <c r="B60" t="s">
        <v>18</v>
      </c>
    </row>
    <row r="61" spans="1:2">
      <c r="A61">
        <v>12</v>
      </c>
      <c r="B61" t="s">
        <v>18</v>
      </c>
    </row>
    <row r="62" spans="1:2">
      <c r="A62">
        <v>6</v>
      </c>
      <c r="B62" t="s">
        <v>18</v>
      </c>
    </row>
    <row r="63" spans="1:2">
      <c r="A63">
        <v>7</v>
      </c>
      <c r="B63" t="s">
        <v>18</v>
      </c>
    </row>
    <row r="64" spans="1:2">
      <c r="A64">
        <v>5</v>
      </c>
      <c r="B64" t="s">
        <v>18</v>
      </c>
    </row>
    <row r="65" spans="1:2">
      <c r="A65">
        <v>2</v>
      </c>
      <c r="B65" t="s">
        <v>18</v>
      </c>
    </row>
    <row r="66" spans="1:2">
      <c r="A66">
        <v>12</v>
      </c>
      <c r="B66" t="s">
        <v>18</v>
      </c>
    </row>
    <row r="67" spans="1:2">
      <c r="A67">
        <v>6</v>
      </c>
      <c r="B67" t="s">
        <v>18</v>
      </c>
    </row>
    <row r="68" spans="1:2">
      <c r="A68">
        <v>5</v>
      </c>
      <c r="B68" t="s">
        <v>18</v>
      </c>
    </row>
    <row r="69" spans="1:2">
      <c r="A69">
        <v>6</v>
      </c>
      <c r="B69" t="s">
        <v>18</v>
      </c>
    </row>
    <row r="70" spans="1:2">
      <c r="A70">
        <v>2</v>
      </c>
      <c r="B70" t="s">
        <v>18</v>
      </c>
    </row>
    <row r="71" spans="1:2">
      <c r="A71">
        <v>8</v>
      </c>
      <c r="B71" t="s">
        <v>18</v>
      </c>
    </row>
    <row r="72" spans="1:2">
      <c r="A72">
        <v>3</v>
      </c>
      <c r="B72" t="s">
        <v>18</v>
      </c>
    </row>
    <row r="73" spans="1:2">
      <c r="A73">
        <v>9</v>
      </c>
      <c r="B73" t="s">
        <v>18</v>
      </c>
    </row>
    <row r="74" spans="1:2">
      <c r="A74">
        <v>12</v>
      </c>
      <c r="B74" t="s">
        <v>18</v>
      </c>
    </row>
    <row r="75" spans="1:2">
      <c r="A75">
        <v>6</v>
      </c>
      <c r="B75" t="s">
        <v>18</v>
      </c>
    </row>
    <row r="76" spans="1:2">
      <c r="A76">
        <v>3</v>
      </c>
      <c r="B76" t="s">
        <v>18</v>
      </c>
    </row>
    <row r="77" spans="1:2">
      <c r="A77">
        <v>9</v>
      </c>
      <c r="B77" t="s">
        <v>18</v>
      </c>
    </row>
    <row r="78" spans="1:2">
      <c r="A78">
        <v>2</v>
      </c>
      <c r="B78" t="s">
        <v>18</v>
      </c>
    </row>
    <row r="79" spans="1:2">
      <c r="A79">
        <v>9</v>
      </c>
      <c r="B79" t="s">
        <v>18</v>
      </c>
    </row>
    <row r="80" spans="1:2">
      <c r="A80">
        <v>2</v>
      </c>
      <c r="B80" t="s">
        <v>18</v>
      </c>
    </row>
    <row r="81" spans="1:2">
      <c r="A81">
        <v>9</v>
      </c>
      <c r="B81" t="s">
        <v>18</v>
      </c>
    </row>
    <row r="82" spans="1:2">
      <c r="A82">
        <v>6</v>
      </c>
      <c r="B82" t="s">
        <v>18</v>
      </c>
    </row>
    <row r="83" spans="1:2">
      <c r="A83">
        <v>8</v>
      </c>
      <c r="B83" t="s">
        <v>18</v>
      </c>
    </row>
    <row r="84" spans="1:2">
      <c r="A84">
        <v>12</v>
      </c>
      <c r="B84" t="s">
        <v>18</v>
      </c>
    </row>
    <row r="85" spans="1:2">
      <c r="A85">
        <v>6</v>
      </c>
      <c r="B85" t="s">
        <v>18</v>
      </c>
    </row>
    <row r="86" spans="1:2">
      <c r="A86">
        <v>12</v>
      </c>
      <c r="B86" t="s">
        <v>18</v>
      </c>
    </row>
    <row r="87" spans="1:2">
      <c r="A87">
        <v>4</v>
      </c>
      <c r="B87" t="s">
        <v>18</v>
      </c>
    </row>
    <row r="88" spans="1:2">
      <c r="A88">
        <v>12</v>
      </c>
      <c r="B88" t="s">
        <v>18</v>
      </c>
    </row>
    <row r="89" spans="1:2">
      <c r="A89">
        <v>2</v>
      </c>
      <c r="B89" t="s">
        <v>18</v>
      </c>
    </row>
    <row r="90" spans="1:2">
      <c r="A90">
        <v>2</v>
      </c>
      <c r="B90" t="s">
        <v>18</v>
      </c>
    </row>
    <row r="91" spans="1:2">
      <c r="A91">
        <v>4</v>
      </c>
      <c r="B91" t="s">
        <v>18</v>
      </c>
    </row>
    <row r="92" spans="1:2">
      <c r="A92">
        <v>10</v>
      </c>
      <c r="B92" t="s">
        <v>18</v>
      </c>
    </row>
    <row r="93" spans="1:2">
      <c r="A93">
        <v>12</v>
      </c>
      <c r="B93" t="s">
        <v>18</v>
      </c>
    </row>
    <row r="94" spans="1:2">
      <c r="A94">
        <v>10</v>
      </c>
      <c r="B94" t="s">
        <v>18</v>
      </c>
    </row>
    <row r="95" spans="1:2">
      <c r="A95">
        <v>5</v>
      </c>
      <c r="B95" t="s">
        <v>18</v>
      </c>
    </row>
    <row r="96" spans="1:2">
      <c r="A96">
        <v>2</v>
      </c>
      <c r="B96" t="s">
        <v>18</v>
      </c>
    </row>
    <row r="97" spans="1:2">
      <c r="A97">
        <v>11</v>
      </c>
      <c r="B97" t="s">
        <v>18</v>
      </c>
    </row>
    <row r="98" spans="1:2">
      <c r="A98">
        <v>9</v>
      </c>
      <c r="B98" t="s">
        <v>18</v>
      </c>
    </row>
    <row r="99" spans="1:2">
      <c r="A99">
        <v>12</v>
      </c>
      <c r="B99" t="s">
        <v>18</v>
      </c>
    </row>
    <row r="100" spans="1:2">
      <c r="A100">
        <v>8</v>
      </c>
      <c r="B100" t="s">
        <v>18</v>
      </c>
    </row>
    <row r="101" spans="1:2">
      <c r="A101">
        <v>9</v>
      </c>
      <c r="B101" t="s">
        <v>18</v>
      </c>
    </row>
    <row r="102" spans="1:2">
      <c r="A102">
        <v>7</v>
      </c>
      <c r="B102" t="s">
        <v>18</v>
      </c>
    </row>
    <row r="103" spans="1:2">
      <c r="A103">
        <v>9</v>
      </c>
      <c r="B103" t="s">
        <v>18</v>
      </c>
    </row>
    <row r="104" spans="1:2">
      <c r="A104">
        <v>12</v>
      </c>
      <c r="B104" t="s">
        <v>18</v>
      </c>
    </row>
    <row r="105" spans="1:2">
      <c r="A105">
        <v>6</v>
      </c>
      <c r="B105" t="s">
        <v>18</v>
      </c>
    </row>
    <row r="106" spans="1:2">
      <c r="A106">
        <v>3</v>
      </c>
      <c r="B106" t="s">
        <v>18</v>
      </c>
    </row>
    <row r="107" spans="1:2">
      <c r="A107">
        <v>3</v>
      </c>
      <c r="B107" t="s">
        <v>18</v>
      </c>
    </row>
    <row r="108" spans="1:2">
      <c r="A108">
        <v>10</v>
      </c>
      <c r="B108" t="s">
        <v>18</v>
      </c>
    </row>
    <row r="109" spans="1:2">
      <c r="A109">
        <v>6</v>
      </c>
      <c r="B109" t="s">
        <v>18</v>
      </c>
    </row>
    <row r="110" spans="1:2">
      <c r="A110">
        <v>7</v>
      </c>
      <c r="B110" t="s">
        <v>18</v>
      </c>
    </row>
    <row r="111" spans="1:2">
      <c r="A111">
        <v>4</v>
      </c>
      <c r="B111" t="s">
        <v>18</v>
      </c>
    </row>
    <row r="112" spans="1:2">
      <c r="A112">
        <v>3</v>
      </c>
      <c r="B112" t="s">
        <v>18</v>
      </c>
    </row>
    <row r="113" spans="1:2">
      <c r="A113">
        <v>8</v>
      </c>
      <c r="B113" t="s">
        <v>18</v>
      </c>
    </row>
    <row r="114" spans="1:2">
      <c r="A114">
        <v>9</v>
      </c>
      <c r="B114" t="s">
        <v>18</v>
      </c>
    </row>
    <row r="115" spans="1:2">
      <c r="A115">
        <v>2</v>
      </c>
      <c r="B115" t="s">
        <v>18</v>
      </c>
    </row>
  </sheetData>
  <sortState ref="A2:G7">
    <sortCondition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46"/>
  <sheetViews>
    <sheetView showGridLines="0" workbookViewId="0">
      <selection activeCell="E21" sqref="E21"/>
    </sheetView>
  </sheetViews>
  <sheetFormatPr baseColWidth="10" defaultRowHeight="15"/>
  <cols>
    <col min="2" max="2" width="13.7109375" bestFit="1" customWidth="1"/>
    <col min="3" max="3" width="22.85546875" customWidth="1"/>
    <col min="4" max="4" width="13.140625" bestFit="1" customWidth="1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>
      <c r="A2">
        <f>MAX(BD_Produits!A:A)+1</f>
        <v>13</v>
      </c>
      <c r="B2" t="str">
        <f>C6&amp;""</f>
        <v/>
      </c>
      <c r="C2" t="str">
        <f>C7&amp;""</f>
        <v/>
      </c>
      <c r="D2" t="str">
        <f>C8&amp;""</f>
        <v/>
      </c>
    </row>
    <row r="3" spans="1:20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spans="1:20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</row>
    <row r="5" spans="1:20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</row>
    <row r="6" spans="1:20">
      <c r="A6" s="40"/>
      <c r="B6" s="42" t="s">
        <v>1</v>
      </c>
      <c r="C6" s="41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>
      <c r="A7" s="40"/>
      <c r="B7" s="42" t="s">
        <v>2</v>
      </c>
      <c r="C7" s="41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</row>
    <row r="8" spans="1:20">
      <c r="A8" s="40"/>
      <c r="B8" s="42" t="s">
        <v>3</v>
      </c>
      <c r="C8" s="41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</row>
    <row r="9" spans="1:20">
      <c r="A9" s="40"/>
      <c r="B9" s="40"/>
      <c r="C9" s="40"/>
      <c r="D9" s="40"/>
      <c r="E9" s="43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</row>
    <row r="10" spans="1:20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</row>
    <row r="11" spans="1:20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</row>
    <row r="12" spans="1:20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</row>
    <row r="13" spans="1:20">
      <c r="A13" s="40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</row>
    <row r="14" spans="1:20">
      <c r="A14" s="40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</row>
    <row r="15" spans="1:20">
      <c r="A15" s="40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</row>
    <row r="16" spans="1:20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</row>
    <row r="17" spans="1:20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</row>
    <row r="18" spans="1:20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</row>
    <row r="19" spans="1:20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</row>
    <row r="20" spans="1:20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</row>
    <row r="21" spans="1:20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</row>
    <row r="22" spans="1:20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</row>
    <row r="23" spans="1:20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</row>
    <row r="24" spans="1:20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</row>
    <row r="25" spans="1:20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</row>
    <row r="26" spans="1:20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</row>
    <row r="27" spans="1:20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</row>
    <row r="28" spans="1:20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</row>
    <row r="29" spans="1:20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</row>
    <row r="30" spans="1:20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</row>
    <row r="31" spans="1:20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</row>
    <row r="32" spans="1:20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</row>
    <row r="33" spans="1:20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</row>
    <row r="34" spans="1:20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</row>
    <row r="35" spans="1:20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</row>
    <row r="36" spans="1:20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</row>
    <row r="37" spans="1:20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</row>
    <row r="38" spans="1:20">
      <c r="A38" s="40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</row>
    <row r="39" spans="1:20">
      <c r="A39" s="40"/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</row>
    <row r="40" spans="1:20">
      <c r="A40" s="40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</row>
    <row r="41" spans="1:20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</row>
    <row r="42" spans="1:20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</row>
    <row r="43" spans="1:20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</row>
    <row r="44" spans="1:20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</row>
    <row r="45" spans="1:20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</row>
    <row r="46" spans="1:20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</row>
  </sheetData>
  <pageMargins left="0.7" right="0.7" top="0.75" bottom="0.75" header="0.3" footer="0.3"/>
  <pageSetup paperSize="9" orientation="portrait" horizontalDpi="0" verticalDpi="0" r:id="rId1"/>
  <ignoredErrors>
    <ignoredError sqref="A2:D2" emptyCellReference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47"/>
  <sheetViews>
    <sheetView showGridLines="0" tabSelected="1" workbookViewId="0">
      <selection activeCell="I14" sqref="I14"/>
    </sheetView>
  </sheetViews>
  <sheetFormatPr baseColWidth="10" defaultRowHeight="15"/>
  <cols>
    <col min="1" max="1" width="5" customWidth="1"/>
    <col min="2" max="2" width="15" bestFit="1" customWidth="1"/>
    <col min="3" max="3" width="27.7109375" customWidth="1"/>
    <col min="4" max="4" width="13.140625" bestFit="1" customWidth="1"/>
    <col min="6" max="6" width="13.85546875" customWidth="1"/>
    <col min="7" max="7" width="28.42578125" customWidth="1"/>
    <col min="9" max="9" width="13.4257812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18">
      <c r="A2" s="1">
        <f ca="1">Param_ligne1</f>
        <v>114</v>
      </c>
      <c r="B2" s="1" t="str">
        <f ca="1">C6&amp;""</f>
        <v>AAA-222</v>
      </c>
      <c r="C2" s="1" t="str">
        <f ca="1">C7&amp;""</f>
        <v>0</v>
      </c>
      <c r="D2" s="1" t="str">
        <f ca="1">C8&amp;""</f>
        <v>0</v>
      </c>
      <c r="E2" s="31">
        <f>C9</f>
        <v>0</v>
      </c>
      <c r="F2" s="31">
        <f>G9</f>
        <v>0</v>
      </c>
      <c r="G2" s="31">
        <f ca="1">C11+E2-F2</f>
        <v>0</v>
      </c>
    </row>
    <row r="3" spans="1:18">
      <c r="A3" s="46"/>
      <c r="B3" s="46"/>
      <c r="C3" s="46"/>
      <c r="D3" s="46"/>
      <c r="E3" s="46"/>
      <c r="F3" s="46"/>
      <c r="G3" s="46"/>
      <c r="H3" s="46"/>
      <c r="I3" s="51"/>
      <c r="J3" s="46"/>
      <c r="K3" s="46"/>
      <c r="L3" s="46"/>
      <c r="M3" s="46"/>
      <c r="N3" s="46"/>
      <c r="O3" s="46"/>
      <c r="P3" s="46"/>
      <c r="Q3" s="46"/>
      <c r="R3" s="46"/>
    </row>
    <row r="4" spans="1:18">
      <c r="A4" s="46"/>
      <c r="B4" s="46"/>
      <c r="C4" s="46"/>
      <c r="D4" s="46"/>
      <c r="E4" s="46"/>
      <c r="F4" s="46"/>
      <c r="G4" s="46"/>
      <c r="H4" s="46"/>
      <c r="I4" s="51"/>
      <c r="J4" s="46"/>
      <c r="K4" s="46"/>
      <c r="L4" s="46"/>
      <c r="M4" s="46"/>
      <c r="N4" s="46"/>
      <c r="O4" s="46"/>
      <c r="P4" s="46"/>
      <c r="Q4" s="46"/>
      <c r="R4" s="46"/>
    </row>
    <row r="5" spans="1:18">
      <c r="A5" s="46"/>
      <c r="B5" s="46"/>
      <c r="C5" s="46"/>
      <c r="D5" s="46"/>
      <c r="E5" s="46"/>
      <c r="F5" s="46"/>
      <c r="G5" s="46"/>
      <c r="H5" s="46"/>
      <c r="I5" s="52"/>
      <c r="J5" s="46"/>
      <c r="K5" s="46"/>
      <c r="L5" s="46"/>
      <c r="M5" s="46"/>
      <c r="N5" s="46"/>
      <c r="O5" s="46"/>
      <c r="P5" s="46"/>
      <c r="Q5" s="46"/>
      <c r="R5" s="46"/>
    </row>
    <row r="6" spans="1:18" ht="15.75">
      <c r="A6" s="46"/>
      <c r="B6" s="49" t="s">
        <v>1</v>
      </c>
      <c r="C6" s="47" t="str">
        <f ca="1">INDEX(BD_Reférence,Param_ligne1)</f>
        <v>AAA-222</v>
      </c>
      <c r="D6" s="53" t="s">
        <v>18</v>
      </c>
      <c r="E6" s="46"/>
      <c r="F6" s="50" t="s">
        <v>1</v>
      </c>
      <c r="G6" s="47" t="str">
        <f ca="1">INDEX(BD_Reférence,Param_ligne1)</f>
        <v>AAA-222</v>
      </c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</row>
    <row r="7" spans="1:18" ht="15.75">
      <c r="A7" s="46"/>
      <c r="B7" s="49" t="s">
        <v>2</v>
      </c>
      <c r="C7" s="47">
        <f ca="1">INDEX(BD_Dénomination,Param_ligne1)</f>
        <v>0</v>
      </c>
      <c r="D7" s="46"/>
      <c r="E7" s="46"/>
      <c r="F7" s="50" t="s">
        <v>2</v>
      </c>
      <c r="G7" s="47">
        <f ca="1">INDEX(BD_Dénomination,Param_ligne1)</f>
        <v>0</v>
      </c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</row>
    <row r="8" spans="1:18" ht="15.75">
      <c r="A8" s="46"/>
      <c r="B8" s="49" t="s">
        <v>3</v>
      </c>
      <c r="C8" s="47">
        <f ca="1">INDEX(BD_Emplacement,Param_ligne1)</f>
        <v>0</v>
      </c>
      <c r="D8" s="54"/>
      <c r="E8" s="46"/>
      <c r="F8" s="50" t="s">
        <v>3</v>
      </c>
      <c r="G8" s="47">
        <f ca="1">INDEX(BD_Emplacement,Param_ligne1)</f>
        <v>0</v>
      </c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</row>
    <row r="9" spans="1:18" ht="15.75">
      <c r="A9" s="46"/>
      <c r="B9" s="49" t="s">
        <v>4</v>
      </c>
      <c r="C9" s="50"/>
      <c r="D9" s="46"/>
      <c r="E9" s="46"/>
      <c r="F9" s="50" t="s">
        <v>5</v>
      </c>
      <c r="G9" s="50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</row>
    <row r="10" spans="1:18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</row>
    <row r="11" spans="1:18">
      <c r="A11" s="46"/>
      <c r="B11" s="50" t="s">
        <v>8</v>
      </c>
      <c r="C11" s="48">
        <f ca="1">INDEX(BD_Stock,Param_ligne1)</f>
        <v>0</v>
      </c>
      <c r="E11" s="46"/>
      <c r="F11" s="50" t="s">
        <v>8</v>
      </c>
      <c r="G11" s="48">
        <f ca="1">INDEX(BD_Stock,Param_ligne1)</f>
        <v>0</v>
      </c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</row>
    <row r="12" spans="1:18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</row>
    <row r="13" spans="1:18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</row>
    <row r="14" spans="1:18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</row>
    <row r="15" spans="1:18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</row>
    <row r="16" spans="1:18">
      <c r="A16" s="46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</row>
    <row r="17" spans="1:18">
      <c r="A17" s="46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</row>
    <row r="18" spans="1:18">
      <c r="A18" s="46"/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</row>
    <row r="19" spans="1:18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</row>
    <row r="20" spans="1:18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</row>
    <row r="21" spans="1:18">
      <c r="A21" s="46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</row>
    <row r="22" spans="1:18">
      <c r="A22" s="46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</row>
    <row r="23" spans="1:18">
      <c r="A23" s="46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</row>
    <row r="24" spans="1:18">
      <c r="A24" s="46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</row>
    <row r="25" spans="1:18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</row>
    <row r="26" spans="1:18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</row>
    <row r="27" spans="1:18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</row>
    <row r="28" spans="1:18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</row>
    <row r="29" spans="1:18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</row>
    <row r="30" spans="1:18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</row>
    <row r="31" spans="1:18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</row>
    <row r="32" spans="1:18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</row>
    <row r="33" spans="1:18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</row>
    <row r="34" spans="1:18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</row>
    <row r="35" spans="1:18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</row>
    <row r="36" spans="1:18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</row>
    <row r="37" spans="1:18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</row>
    <row r="38" spans="1:18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</row>
    <row r="39" spans="1:18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</row>
    <row r="40" spans="1:18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</row>
    <row r="41" spans="1:18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</row>
    <row r="42" spans="1:18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</row>
    <row r="43" spans="1:18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</row>
    <row r="44" spans="1:18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</row>
    <row r="45" spans="1:18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</row>
    <row r="46" spans="1:18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</row>
    <row r="47" spans="1:18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</row>
  </sheetData>
  <dataConsolidate function="product">
    <dataRefs count="1">
      <dataRef name="BD_Emplacement"/>
    </dataRefs>
  </dataConsolidate>
  <dataValidations count="1">
    <dataValidation type="list" allowBlank="1" showInputMessage="1" showErrorMessage="1" errorTitle="Donnée manquante" error="Cette Réf N'existe pas" sqref="D6">
      <formula1>BD_Reférence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E2:F2 G6:G11 C6:C7 C10:C11" emptyCellReference="1"/>
  </ignoredError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2:F57"/>
  <sheetViews>
    <sheetView showGridLines="0" topLeftCell="A4" workbookViewId="0">
      <selection activeCell="D21" sqref="D21"/>
    </sheetView>
  </sheetViews>
  <sheetFormatPr baseColWidth="10" defaultRowHeight="15"/>
  <cols>
    <col min="1" max="1" width="8.140625" style="33" customWidth="1"/>
    <col min="2" max="2" width="18.5703125" customWidth="1"/>
    <col min="3" max="3" width="34.7109375" customWidth="1"/>
    <col min="4" max="4" width="21.42578125" style="2" customWidth="1"/>
    <col min="5" max="5" width="22.28515625" style="3" customWidth="1"/>
    <col min="6" max="6" width="9.140625" style="34" customWidth="1"/>
  </cols>
  <sheetData>
    <row r="2" spans="1:5" ht="15.75" thickBot="1">
      <c r="A2" s="25">
        <v>1</v>
      </c>
    </row>
    <row r="3" spans="1:5" ht="15.75" thickTop="1">
      <c r="A3" s="25">
        <v>1</v>
      </c>
      <c r="E3" s="55"/>
    </row>
    <row r="4" spans="1:5">
      <c r="A4" s="25">
        <v>1</v>
      </c>
      <c r="E4" s="56"/>
    </row>
    <row r="5" spans="1:5">
      <c r="A5" s="25">
        <v>1</v>
      </c>
      <c r="E5" s="56"/>
    </row>
    <row r="6" spans="1:5" ht="15.75" thickBot="1">
      <c r="A6" s="25">
        <v>1</v>
      </c>
      <c r="E6" s="57"/>
    </row>
    <row r="7" spans="1:5" ht="15.75" thickTop="1">
      <c r="A7" s="25">
        <v>1</v>
      </c>
    </row>
    <row r="8" spans="1:5" ht="15.75">
      <c r="A8" s="25">
        <v>1</v>
      </c>
      <c r="B8" s="19" t="s">
        <v>12</v>
      </c>
      <c r="C8" s="20">
        <f ca="1">paramétre!D2</f>
        <v>40683</v>
      </c>
      <c r="D8" s="19" t="s">
        <v>13</v>
      </c>
      <c r="E8" s="3" t="s">
        <v>14</v>
      </c>
    </row>
    <row r="9" spans="1:5" ht="15.75" thickBot="1">
      <c r="A9" s="25">
        <v>1</v>
      </c>
    </row>
    <row r="10" spans="1:5">
      <c r="A10" s="25">
        <v>1</v>
      </c>
      <c r="B10" s="32" t="s">
        <v>1</v>
      </c>
      <c r="C10" s="32" t="s">
        <v>2</v>
      </c>
      <c r="D10" s="32" t="s">
        <v>3</v>
      </c>
      <c r="E10" s="32" t="s">
        <v>7</v>
      </c>
    </row>
    <row r="11" spans="1:5">
      <c r="B11" s="1"/>
      <c r="C11" s="1"/>
      <c r="D11" s="31"/>
      <c r="E11" s="31"/>
    </row>
    <row r="12" spans="1:5">
      <c r="B12" s="1"/>
      <c r="C12" s="1"/>
      <c r="D12" s="31"/>
      <c r="E12" s="4"/>
    </row>
    <row r="13" spans="1:5">
      <c r="B13" s="1"/>
      <c r="C13" s="1"/>
      <c r="D13" s="31"/>
      <c r="E13" s="4"/>
    </row>
    <row r="14" spans="1:5">
      <c r="B14" s="1"/>
      <c r="C14" s="1"/>
      <c r="D14" s="31"/>
      <c r="E14" s="4"/>
    </row>
    <row r="15" spans="1:5">
      <c r="B15" s="1"/>
      <c r="C15" s="1"/>
      <c r="D15" s="31"/>
      <c r="E15" s="4"/>
    </row>
    <row r="16" spans="1:5">
      <c r="B16" s="1"/>
      <c r="C16" s="1"/>
      <c r="D16" s="31"/>
      <c r="E16" s="4"/>
    </row>
    <row r="17" spans="2:5">
      <c r="B17" s="1"/>
      <c r="C17" s="1"/>
      <c r="D17" s="31"/>
      <c r="E17" s="4"/>
    </row>
    <row r="18" spans="2:5">
      <c r="B18" s="1"/>
      <c r="C18" s="1"/>
      <c r="D18" s="31"/>
      <c r="E18" s="4"/>
    </row>
    <row r="19" spans="2:5">
      <c r="B19" s="1"/>
      <c r="C19" s="1"/>
      <c r="D19" s="31"/>
      <c r="E19" s="4"/>
    </row>
    <row r="20" spans="2:5">
      <c r="B20" s="1"/>
      <c r="C20" s="1"/>
      <c r="D20" s="31"/>
      <c r="E20" s="4"/>
    </row>
    <row r="21" spans="2:5">
      <c r="B21" s="1"/>
      <c r="C21" s="1"/>
      <c r="D21" s="31"/>
      <c r="E21" s="4"/>
    </row>
    <row r="22" spans="2:5">
      <c r="B22" s="1"/>
      <c r="C22" s="1"/>
      <c r="D22" s="31"/>
      <c r="E22" s="4"/>
    </row>
    <row r="23" spans="2:5">
      <c r="B23" s="1"/>
      <c r="C23" s="1"/>
      <c r="D23" s="31"/>
      <c r="E23" s="4"/>
    </row>
    <row r="24" spans="2:5">
      <c r="B24" s="1"/>
      <c r="C24" s="1"/>
      <c r="D24" s="31"/>
      <c r="E24" s="4"/>
    </row>
    <row r="25" spans="2:5">
      <c r="B25" s="1"/>
      <c r="C25" s="1"/>
      <c r="D25" s="31"/>
      <c r="E25" s="4"/>
    </row>
    <row r="26" spans="2:5">
      <c r="B26" s="1"/>
      <c r="C26" s="1"/>
      <c r="D26" s="31"/>
      <c r="E26" s="4"/>
    </row>
    <row r="27" spans="2:5">
      <c r="B27" s="1"/>
      <c r="C27" s="1"/>
      <c r="D27" s="31"/>
      <c r="E27" s="4"/>
    </row>
    <row r="28" spans="2:5">
      <c r="B28" s="1"/>
      <c r="C28" s="1"/>
      <c r="D28" s="31"/>
      <c r="E28" s="4"/>
    </row>
    <row r="29" spans="2:5">
      <c r="B29" s="1"/>
      <c r="C29" s="1"/>
      <c r="D29" s="31"/>
      <c r="E29" s="4"/>
    </row>
    <row r="30" spans="2:5">
      <c r="B30" s="1"/>
      <c r="C30" s="1"/>
      <c r="D30" s="31"/>
      <c r="E30" s="4"/>
    </row>
    <row r="31" spans="2:5">
      <c r="B31" s="1"/>
      <c r="C31" s="1"/>
      <c r="D31" s="31"/>
      <c r="E31" s="4"/>
    </row>
    <row r="32" spans="2:5">
      <c r="B32" s="1"/>
      <c r="C32" s="1"/>
      <c r="D32" s="31"/>
      <c r="E32" s="4"/>
    </row>
    <row r="33" spans="2:5">
      <c r="B33" s="1"/>
      <c r="C33" s="1"/>
      <c r="D33" s="31"/>
      <c r="E33" s="4"/>
    </row>
    <row r="34" spans="2:5">
      <c r="B34" s="1"/>
      <c r="C34" s="1"/>
      <c r="D34" s="31"/>
      <c r="E34" s="4"/>
    </row>
    <row r="35" spans="2:5">
      <c r="B35" s="1"/>
      <c r="C35" s="1"/>
      <c r="D35" s="31"/>
      <c r="E35" s="4"/>
    </row>
    <row r="36" spans="2:5">
      <c r="B36" s="1"/>
      <c r="C36" s="1"/>
      <c r="D36" s="31"/>
      <c r="E36" s="4"/>
    </row>
    <row r="37" spans="2:5">
      <c r="B37" s="1"/>
      <c r="C37" s="1"/>
      <c r="D37" s="31"/>
      <c r="E37" s="4"/>
    </row>
    <row r="38" spans="2:5">
      <c r="B38" s="1"/>
      <c r="C38" s="1"/>
      <c r="D38" s="31"/>
      <c r="E38" s="4"/>
    </row>
    <row r="39" spans="2:5">
      <c r="B39" s="1"/>
      <c r="C39" s="1"/>
      <c r="D39" s="31"/>
      <c r="E39" s="4"/>
    </row>
    <row r="40" spans="2:5">
      <c r="B40" s="1"/>
      <c r="C40" s="1"/>
      <c r="D40" s="31"/>
      <c r="E40" s="4"/>
    </row>
    <row r="41" spans="2:5">
      <c r="B41" s="1"/>
      <c r="C41" s="1"/>
      <c r="D41" s="31"/>
      <c r="E41" s="4"/>
    </row>
    <row r="42" spans="2:5">
      <c r="B42" s="1"/>
      <c r="C42" s="1"/>
      <c r="D42" s="31"/>
      <c r="E42" s="4"/>
    </row>
    <row r="43" spans="2:5">
      <c r="B43" s="1"/>
      <c r="C43" s="1"/>
      <c r="D43" s="31"/>
      <c r="E43" s="4"/>
    </row>
    <row r="44" spans="2:5">
      <c r="B44" s="1"/>
      <c r="C44" s="1"/>
      <c r="D44" s="31"/>
      <c r="E44" s="4"/>
    </row>
    <row r="45" spans="2:5">
      <c r="B45" s="1"/>
      <c r="C45" s="1"/>
      <c r="D45" s="31"/>
      <c r="E45" s="4"/>
    </row>
    <row r="46" spans="2:5">
      <c r="B46" s="1"/>
      <c r="C46" s="1"/>
      <c r="D46" s="31"/>
      <c r="E46" s="4"/>
    </row>
    <row r="47" spans="2:5">
      <c r="B47" s="1"/>
      <c r="C47" s="1"/>
      <c r="D47" s="31"/>
      <c r="E47" s="4"/>
    </row>
    <row r="48" spans="2:5">
      <c r="B48" s="1"/>
      <c r="C48" s="1"/>
      <c r="D48" s="31"/>
      <c r="E48" s="4"/>
    </row>
    <row r="49" spans="2:5" ht="15.75" thickBot="1">
      <c r="B49" s="1"/>
      <c r="C49" s="1"/>
      <c r="D49" s="36"/>
      <c r="E49" s="28"/>
    </row>
    <row r="50" spans="2:5" ht="19.5" thickBot="1">
      <c r="D50" s="29" t="s">
        <v>10</v>
      </c>
      <c r="E50" s="29">
        <f>SUM(E10:E49)</f>
        <v>0</v>
      </c>
    </row>
    <row r="52" spans="2:5">
      <c r="B52" s="1" t="s">
        <v>11</v>
      </c>
      <c r="C52" s="7"/>
      <c r="D52" s="37"/>
      <c r="E52" s="9"/>
    </row>
    <row r="53" spans="2:5">
      <c r="B53" s="10"/>
      <c r="C53" s="5"/>
      <c r="D53" s="38"/>
      <c r="E53" s="11"/>
    </row>
    <row r="54" spans="2:5">
      <c r="B54" s="10"/>
      <c r="C54" s="5"/>
      <c r="D54" s="38"/>
      <c r="E54" s="11"/>
    </row>
    <row r="55" spans="2:5">
      <c r="B55" s="12"/>
      <c r="C55" s="13"/>
      <c r="D55" s="39"/>
      <c r="E55" s="14"/>
    </row>
    <row r="57" spans="2:5">
      <c r="C57" s="5"/>
    </row>
  </sheetData>
  <mergeCells count="1">
    <mergeCell ref="E3:E6"/>
  </mergeCells>
  <dataValidations count="1">
    <dataValidation type="list" allowBlank="1" showInputMessage="1" showErrorMessage="1" sqref="E8">
      <formula1>Nom</formula1>
    </dataValidation>
  </dataValidations>
  <pageMargins left="0.23622047244094491" right="0.23622047244094491" top="0.74803149606299213" bottom="0.74803149606299213" header="0.31496062992125984" footer="0.31496062992125984"/>
  <pageSetup paperSize="9" scale="87" orientation="portrait" horizontalDpi="0" verticalDpi="0" r:id="rId1"/>
  <ignoredErrors>
    <ignoredError sqref="E50" emptyCellReferenc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H56"/>
  <sheetViews>
    <sheetView showGridLines="0" workbookViewId="0">
      <selection activeCell="D23" sqref="C23:D23"/>
    </sheetView>
  </sheetViews>
  <sheetFormatPr baseColWidth="10" defaultRowHeight="15"/>
  <cols>
    <col min="1" max="1" width="9.28515625" style="25" customWidth="1"/>
    <col min="2" max="2" width="17.140625" customWidth="1"/>
    <col min="3" max="3" width="37.5703125" customWidth="1"/>
    <col min="4" max="4" width="18.7109375" style="2" customWidth="1"/>
    <col min="5" max="5" width="13.7109375" hidden="1" customWidth="1"/>
    <col min="6" max="6" width="21.7109375" style="3" customWidth="1"/>
    <col min="7" max="7" width="8.85546875" customWidth="1"/>
  </cols>
  <sheetData>
    <row r="1" spans="1:8" ht="15.75" thickBot="1"/>
    <row r="2" spans="1:8" ht="15.75" thickTop="1">
      <c r="A2" s="25">
        <v>1</v>
      </c>
      <c r="F2" s="58">
        <v>125844</v>
      </c>
    </row>
    <row r="3" spans="1:8">
      <c r="A3" s="25">
        <v>1</v>
      </c>
      <c r="F3" s="59"/>
    </row>
    <row r="4" spans="1:8">
      <c r="A4" s="25">
        <v>1</v>
      </c>
      <c r="F4" s="59"/>
    </row>
    <row r="5" spans="1:8" ht="15.75" thickBot="1">
      <c r="A5" s="25">
        <v>1</v>
      </c>
      <c r="F5" s="60"/>
    </row>
    <row r="6" spans="1:8" ht="15.75" thickTop="1">
      <c r="A6" s="25">
        <v>1</v>
      </c>
    </row>
    <row r="7" spans="1:8">
      <c r="A7" s="25">
        <v>1</v>
      </c>
    </row>
    <row r="8" spans="1:8" ht="15.75">
      <c r="A8" s="25">
        <v>1</v>
      </c>
      <c r="B8" s="19" t="s">
        <v>12</v>
      </c>
      <c r="C8" s="20">
        <f ca="1">paramétre!D2</f>
        <v>40683</v>
      </c>
      <c r="D8" s="19" t="s">
        <v>13</v>
      </c>
      <c r="F8" s="3" t="s">
        <v>14</v>
      </c>
      <c r="H8" s="21"/>
    </row>
    <row r="9" spans="1:8" ht="15.75" thickBot="1">
      <c r="A9" s="25">
        <v>1</v>
      </c>
    </row>
    <row r="10" spans="1:8" ht="15.75" thickBot="1">
      <c r="A10" s="25">
        <v>1</v>
      </c>
      <c r="B10" s="27" t="s">
        <v>1</v>
      </c>
      <c r="C10" s="27" t="s">
        <v>2</v>
      </c>
      <c r="D10" s="27" t="s">
        <v>3</v>
      </c>
      <c r="E10" s="30" t="s">
        <v>7</v>
      </c>
      <c r="F10" s="27" t="s">
        <v>7</v>
      </c>
    </row>
    <row r="11" spans="1:8">
      <c r="B11" s="24"/>
      <c r="C11" s="24"/>
      <c r="D11" s="35"/>
      <c r="E11" s="4"/>
      <c r="F11" s="26"/>
    </row>
    <row r="12" spans="1:8">
      <c r="B12" s="1"/>
      <c r="C12" s="1"/>
      <c r="D12" s="31"/>
      <c r="E12" s="4"/>
      <c r="F12" s="4"/>
    </row>
    <row r="13" spans="1:8">
      <c r="B13" s="1"/>
      <c r="C13" s="1"/>
      <c r="D13" s="31"/>
      <c r="E13" s="4"/>
      <c r="F13" s="4"/>
    </row>
    <row r="14" spans="1:8">
      <c r="B14" s="1"/>
      <c r="C14" s="1"/>
      <c r="D14" s="31"/>
      <c r="E14" s="4"/>
      <c r="F14" s="4"/>
    </row>
    <row r="15" spans="1:8">
      <c r="B15" s="1"/>
      <c r="C15" s="1"/>
      <c r="D15" s="31"/>
      <c r="E15" s="4"/>
      <c r="F15" s="4"/>
    </row>
    <row r="16" spans="1:8">
      <c r="B16" s="1"/>
      <c r="C16" s="1"/>
      <c r="D16" s="31"/>
      <c r="E16" s="4"/>
      <c r="F16" s="4"/>
    </row>
    <row r="17" spans="2:6">
      <c r="B17" s="1"/>
      <c r="C17" s="1"/>
      <c r="D17" s="31"/>
      <c r="E17" s="4"/>
      <c r="F17" s="4"/>
    </row>
    <row r="18" spans="2:6">
      <c r="B18" s="1"/>
      <c r="C18" s="1"/>
      <c r="D18" s="31"/>
      <c r="E18" s="4"/>
      <c r="F18" s="4"/>
    </row>
    <row r="19" spans="2:6">
      <c r="B19" s="1"/>
      <c r="C19" s="1"/>
      <c r="D19" s="31"/>
      <c r="E19" s="4"/>
      <c r="F19" s="4"/>
    </row>
    <row r="20" spans="2:6">
      <c r="B20" s="1"/>
      <c r="C20" s="1"/>
      <c r="D20" s="31"/>
      <c r="E20" s="4"/>
      <c r="F20" s="4"/>
    </row>
    <row r="21" spans="2:6">
      <c r="B21" s="1"/>
      <c r="C21" s="1"/>
      <c r="D21" s="31"/>
      <c r="E21" s="4"/>
      <c r="F21" s="4"/>
    </row>
    <row r="22" spans="2:6">
      <c r="B22" s="1"/>
      <c r="C22" s="1"/>
      <c r="D22" s="31"/>
      <c r="E22" s="4"/>
      <c r="F22" s="4"/>
    </row>
    <row r="23" spans="2:6">
      <c r="B23" s="1"/>
      <c r="C23" s="1"/>
      <c r="D23" s="31"/>
      <c r="E23" s="4"/>
      <c r="F23" s="4"/>
    </row>
    <row r="24" spans="2:6">
      <c r="B24" s="1"/>
      <c r="C24" s="1"/>
      <c r="D24" s="31"/>
      <c r="E24" s="4"/>
      <c r="F24" s="4"/>
    </row>
    <row r="25" spans="2:6">
      <c r="B25" s="1"/>
      <c r="C25" s="1"/>
      <c r="D25" s="31"/>
      <c r="E25" s="4"/>
      <c r="F25" s="4"/>
    </row>
    <row r="26" spans="2:6">
      <c r="B26" s="1"/>
      <c r="C26" s="1"/>
      <c r="D26" s="31"/>
      <c r="E26" s="4"/>
      <c r="F26" s="4"/>
    </row>
    <row r="27" spans="2:6">
      <c r="B27" s="1"/>
      <c r="C27" s="1"/>
      <c r="D27" s="31"/>
      <c r="E27" s="4"/>
      <c r="F27" s="4"/>
    </row>
    <row r="28" spans="2:6">
      <c r="B28" s="1"/>
      <c r="C28" s="1"/>
      <c r="D28" s="31"/>
      <c r="E28" s="4"/>
      <c r="F28" s="4"/>
    </row>
    <row r="29" spans="2:6">
      <c r="B29" s="1"/>
      <c r="C29" s="1"/>
      <c r="D29" s="31"/>
      <c r="E29" s="4"/>
      <c r="F29" s="4"/>
    </row>
    <row r="30" spans="2:6">
      <c r="B30" s="1"/>
      <c r="C30" s="1"/>
      <c r="D30" s="31"/>
      <c r="E30" s="4"/>
      <c r="F30" s="4"/>
    </row>
    <row r="31" spans="2:6">
      <c r="B31" s="1"/>
      <c r="C31" s="1"/>
      <c r="D31" s="31"/>
      <c r="E31" s="4"/>
      <c r="F31" s="4"/>
    </row>
    <row r="32" spans="2:6">
      <c r="B32" s="1"/>
      <c r="C32" s="1"/>
      <c r="D32" s="31"/>
      <c r="E32" s="4"/>
      <c r="F32" s="4"/>
    </row>
    <row r="33" spans="2:6">
      <c r="B33" s="1"/>
      <c r="C33" s="1"/>
      <c r="D33" s="31"/>
      <c r="E33" s="4"/>
      <c r="F33" s="4"/>
    </row>
    <row r="34" spans="2:6">
      <c r="B34" s="1"/>
      <c r="C34" s="1"/>
      <c r="D34" s="31"/>
      <c r="E34" s="4"/>
      <c r="F34" s="4"/>
    </row>
    <row r="35" spans="2:6">
      <c r="B35" s="1"/>
      <c r="C35" s="1"/>
      <c r="D35" s="31"/>
      <c r="E35" s="4"/>
      <c r="F35" s="4"/>
    </row>
    <row r="36" spans="2:6">
      <c r="B36" s="1"/>
      <c r="C36" s="1"/>
      <c r="D36" s="31"/>
      <c r="E36" s="4"/>
      <c r="F36" s="4"/>
    </row>
    <row r="37" spans="2:6">
      <c r="B37" s="1"/>
      <c r="C37" s="1"/>
      <c r="D37" s="31"/>
      <c r="E37" s="4"/>
      <c r="F37" s="4"/>
    </row>
    <row r="38" spans="2:6">
      <c r="B38" s="1"/>
      <c r="C38" s="1"/>
      <c r="D38" s="31"/>
      <c r="E38" s="4"/>
      <c r="F38" s="4"/>
    </row>
    <row r="39" spans="2:6">
      <c r="B39" s="1"/>
      <c r="C39" s="1"/>
      <c r="D39" s="31"/>
      <c r="E39" s="4"/>
      <c r="F39" s="4"/>
    </row>
    <row r="40" spans="2:6">
      <c r="B40" s="1"/>
      <c r="C40" s="1"/>
      <c r="D40" s="31"/>
      <c r="E40" s="4"/>
      <c r="F40" s="4"/>
    </row>
    <row r="41" spans="2:6">
      <c r="B41" s="1"/>
      <c r="C41" s="1"/>
      <c r="D41" s="31"/>
      <c r="E41" s="4"/>
      <c r="F41" s="4"/>
    </row>
    <row r="42" spans="2:6">
      <c r="B42" s="1"/>
      <c r="C42" s="1"/>
      <c r="D42" s="31"/>
      <c r="E42" s="4"/>
      <c r="F42" s="4"/>
    </row>
    <row r="43" spans="2:6">
      <c r="B43" s="1"/>
      <c r="C43" s="1"/>
      <c r="D43" s="31"/>
      <c r="E43" s="4"/>
      <c r="F43" s="4"/>
    </row>
    <row r="44" spans="2:6">
      <c r="B44" s="1"/>
      <c r="C44" s="1"/>
      <c r="D44" s="31"/>
      <c r="E44" s="4"/>
      <c r="F44" s="4"/>
    </row>
    <row r="45" spans="2:6">
      <c r="B45" s="1"/>
      <c r="C45" s="1"/>
      <c r="D45" s="31"/>
      <c r="E45" s="4"/>
      <c r="F45" s="4"/>
    </row>
    <row r="46" spans="2:6">
      <c r="B46" s="1"/>
      <c r="C46" s="1"/>
      <c r="D46" s="31"/>
      <c r="E46" s="4"/>
      <c r="F46" s="4"/>
    </row>
    <row r="47" spans="2:6">
      <c r="B47" s="1"/>
      <c r="C47" s="1"/>
      <c r="D47" s="31"/>
      <c r="E47" s="4"/>
      <c r="F47" s="4"/>
    </row>
    <row r="48" spans="2:6">
      <c r="B48" s="1"/>
      <c r="C48" s="1"/>
      <c r="D48" s="31"/>
      <c r="E48" s="4"/>
      <c r="F48" s="4"/>
    </row>
    <row r="49" spans="2:6" ht="15.75" thickBot="1">
      <c r="B49" s="1"/>
      <c r="C49" s="1"/>
      <c r="D49" s="36"/>
      <c r="E49" s="28"/>
      <c r="F49" s="28"/>
    </row>
    <row r="50" spans="2:6" ht="19.5" thickBot="1">
      <c r="D50" s="29" t="s">
        <v>10</v>
      </c>
      <c r="E50" s="27">
        <f>SUM(E11:E49)</f>
        <v>0</v>
      </c>
      <c r="F50" s="29">
        <f>SUM(F11:F49)</f>
        <v>0</v>
      </c>
    </row>
    <row r="51" spans="2:6">
      <c r="E51" s="3"/>
    </row>
    <row r="52" spans="2:6">
      <c r="B52" s="45"/>
      <c r="C52" s="7"/>
      <c r="D52" s="37"/>
      <c r="E52" s="8"/>
      <c r="F52" s="16"/>
    </row>
    <row r="53" spans="2:6">
      <c r="B53" s="10"/>
      <c r="C53" s="5"/>
      <c r="D53" s="38"/>
      <c r="E53" s="6"/>
      <c r="F53" s="17"/>
    </row>
    <row r="54" spans="2:6">
      <c r="B54" s="12"/>
      <c r="C54" s="5"/>
      <c r="D54" s="38"/>
      <c r="E54" s="6"/>
      <c r="F54" s="17"/>
    </row>
    <row r="55" spans="2:6">
      <c r="B55" s="10"/>
      <c r="C55" s="13"/>
      <c r="D55" s="39"/>
      <c r="E55" s="15"/>
      <c r="F55" s="18"/>
    </row>
    <row r="56" spans="2:6">
      <c r="B56" s="12"/>
      <c r="C56" s="13"/>
      <c r="D56" s="39"/>
      <c r="E56" s="13"/>
      <c r="F56" s="18"/>
    </row>
  </sheetData>
  <mergeCells count="1">
    <mergeCell ref="F2:F5"/>
  </mergeCells>
  <dataValidations count="1">
    <dataValidation type="list" allowBlank="1" showInputMessage="1" showErrorMessage="1" sqref="F8">
      <formula1>Nom</formula1>
    </dataValidation>
  </dataValidations>
  <pageMargins left="0.23622047244094491" right="0.23622047244094491" top="0.74803149606299213" bottom="0.74803149606299213" header="0" footer="0"/>
  <pageSetup paperSize="9" scale="86" orientation="portrait" horizontalDpi="0" verticalDpi="0" r:id="rId1"/>
  <ignoredErrors>
    <ignoredError sqref="F50" emptyCellReference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2:F23"/>
  <sheetViews>
    <sheetView workbookViewId="0">
      <selection activeCell="B10" sqref="B10"/>
    </sheetView>
  </sheetViews>
  <sheetFormatPr baseColWidth="10" defaultRowHeight="15"/>
  <cols>
    <col min="1" max="1" width="26.85546875" bestFit="1" customWidth="1"/>
    <col min="5" max="5" width="11.42578125" customWidth="1"/>
    <col min="6" max="6" width="34" customWidth="1"/>
  </cols>
  <sheetData>
    <row r="2" spans="1:6">
      <c r="D2" s="44">
        <f ca="1">TODAY()</f>
        <v>40683</v>
      </c>
    </row>
    <row r="5" spans="1:6">
      <c r="A5" t="s">
        <v>9</v>
      </c>
      <c r="B5">
        <v>3</v>
      </c>
      <c r="F5" s="22" t="s">
        <v>14</v>
      </c>
    </row>
    <row r="6" spans="1:6">
      <c r="B6">
        <f ca="1">MATCH(Consultation!D6,BD_Reférence,Param_ligne)</f>
        <v>114</v>
      </c>
      <c r="F6" s="23"/>
    </row>
    <row r="7" spans="1:6">
      <c r="F7" s="23"/>
    </row>
    <row r="8" spans="1:6">
      <c r="F8" s="23"/>
    </row>
    <row r="9" spans="1:6">
      <c r="F9" s="23"/>
    </row>
    <row r="10" spans="1:6">
      <c r="F10" s="23"/>
    </row>
    <row r="11" spans="1:6">
      <c r="F11" s="23"/>
    </row>
    <row r="12" spans="1:6">
      <c r="F12" s="23"/>
    </row>
    <row r="13" spans="1:6">
      <c r="F13" s="23"/>
    </row>
    <row r="14" spans="1:6">
      <c r="F14" s="23"/>
    </row>
    <row r="15" spans="1:6">
      <c r="F15" s="23"/>
    </row>
    <row r="16" spans="1:6">
      <c r="F16" s="23"/>
    </row>
    <row r="17" spans="6:6">
      <c r="F17" s="23"/>
    </row>
    <row r="18" spans="6:6">
      <c r="F18" s="23"/>
    </row>
    <row r="19" spans="6:6">
      <c r="F19" s="23"/>
    </row>
    <row r="20" spans="6:6">
      <c r="F20" s="23"/>
    </row>
    <row r="21" spans="6:6">
      <c r="F21" s="23"/>
    </row>
    <row r="22" spans="6:6">
      <c r="F22" s="23"/>
    </row>
    <row r="23" spans="6:6">
      <c r="F23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BD_Produits</vt:lpstr>
      <vt:lpstr>Nouveau</vt:lpstr>
      <vt:lpstr>Consultation</vt:lpstr>
      <vt:lpstr>Feuil-Entrée</vt:lpstr>
      <vt:lpstr>Feuil-Sortie</vt:lpstr>
      <vt:lpstr>paramétre</vt:lpstr>
      <vt:lpstr>BD_Recherche</vt:lpstr>
      <vt:lpstr>Nom</vt:lpstr>
      <vt:lpstr>Param_ligne</vt:lpstr>
      <vt:lpstr>Param_ligne1</vt:lpstr>
      <vt:lpstr>'Feuil-Entrée'!Zone_d_impression</vt:lpstr>
      <vt:lpstr>'Feuil-Sortie'!Zone_d_impression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benoit</cp:lastModifiedBy>
  <cp:lastPrinted>2011-05-20T03:30:22Z</cp:lastPrinted>
  <dcterms:created xsi:type="dcterms:W3CDTF">2011-05-19T10:50:03Z</dcterms:created>
  <dcterms:modified xsi:type="dcterms:W3CDTF">2011-05-20T13:54:29Z</dcterms:modified>
</cp:coreProperties>
</file>