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Patrimoine" sheetId="1" r:id="rId4"/>
    <sheet state="visible" name="base exportée" sheetId="2" r:id="rId5"/>
  </sheets>
  <definedNames>
    <definedName hidden="1" localSheetId="1" name="_xlnm._FilterDatabase">'base exportée'!$A$1:$I$11</definedName>
  </definedNames>
  <calcPr/>
</workbook>
</file>

<file path=xl/sharedStrings.xml><?xml version="1.0" encoding="utf-8"?>
<sst xmlns="http://schemas.openxmlformats.org/spreadsheetml/2006/main" count="123" uniqueCount="57">
  <si>
    <t>Code Zone</t>
  </si>
  <si>
    <t>Adresses</t>
  </si>
  <si>
    <t>CP</t>
  </si>
  <si>
    <t>Statut Général</t>
  </si>
  <si>
    <t>Références dossier
Nouveau logiciel</t>
  </si>
  <si>
    <t>Références dossier 
ancien logiciel</t>
  </si>
  <si>
    <t>Date 1</t>
  </si>
  <si>
    <t>N° inter 1</t>
  </si>
  <si>
    <t>Statut 1</t>
  </si>
  <si>
    <t>Commentaires 1</t>
  </si>
  <si>
    <t>date 2</t>
  </si>
  <si>
    <t>N° inter 2</t>
  </si>
  <si>
    <t>Statut 2</t>
  </si>
  <si>
    <t>Commentaires 2</t>
  </si>
  <si>
    <t>date 3</t>
  </si>
  <si>
    <t>N° inter 3</t>
  </si>
  <si>
    <t>Statut 3</t>
  </si>
  <si>
    <t>Commentaires 3</t>
  </si>
  <si>
    <t>date 4</t>
  </si>
  <si>
    <t>N° inter 4</t>
  </si>
  <si>
    <t>Statut 4</t>
  </si>
  <si>
    <t>Commentaires 4</t>
  </si>
  <si>
    <t>date 5</t>
  </si>
  <si>
    <t>N° inter 5</t>
  </si>
  <si>
    <t>Statut 5</t>
  </si>
  <si>
    <t>Commentaires 5</t>
  </si>
  <si>
    <t>Az5538</t>
  </si>
  <si>
    <t>Si dossier en statut finalisé alors mettre "cloturé"</t>
  </si>
  <si>
    <t>AB-00325</t>
  </si>
  <si>
    <t>En cours</t>
  </si>
  <si>
    <t>XXXX</t>
  </si>
  <si>
    <t>AB-00524</t>
  </si>
  <si>
    <t>Finalisé</t>
  </si>
  <si>
    <t>AZ5559</t>
  </si>
  <si>
    <t>Annulée</t>
  </si>
  <si>
    <t>En attente</t>
  </si>
  <si>
    <t>AB-00553</t>
  </si>
  <si>
    <t>AZ7650</t>
  </si>
  <si>
    <t>AB-00572</t>
  </si>
  <si>
    <t>AZ5980</t>
  </si>
  <si>
    <t>229 avenue des champs</t>
  </si>
  <si>
    <t>AB-00222</t>
  </si>
  <si>
    <t>Dates</t>
  </si>
  <si>
    <t>N° inter</t>
  </si>
  <si>
    <t>Statut</t>
  </si>
  <si>
    <t>Commentaires</t>
  </si>
  <si>
    <t>AZ5538</t>
  </si>
  <si>
    <t>25 rue du Manoir</t>
  </si>
  <si>
    <t>BDC-200001</t>
  </si>
  <si>
    <t>XXXXX</t>
  </si>
  <si>
    <t>BDC-200789</t>
  </si>
  <si>
    <t>AB-00425</t>
  </si>
  <si>
    <t>34 allée des Bois</t>
  </si>
  <si>
    <t>06500</t>
  </si>
  <si>
    <t>BDC-200035</t>
  </si>
  <si>
    <t>36 avenue des Rivières</t>
  </si>
  <si>
    <t>BDC-200040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</si>
</sst>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/m/yyyy"/>
    <numFmt numFmtId="165" formatCode="dd/mm/yyyy"/>
  </numFmts>
  <fonts count="6">
    <font>
      <sz val="10.0"/>
      <color rgb="FF000000"/>
      <name val="Arial"/>
      <scheme val="minor"/>
    </font>
    <font>
      <b/>
      <color rgb="FFFFFFFF"/>
      <name val="Arial"/>
      <scheme val="minor"/>
    </font>
    <font>
      <b/>
      <color theme="1"/>
      <name val="Arial"/>
      <scheme val="minor"/>
    </font>
    <font>
      <color theme="1"/>
      <name val="Arial"/>
      <scheme val="minor"/>
    </font>
    <font>
      <color theme="1"/>
      <name val="Arial"/>
    </font>
    <font>
      <color rgb="FF666666"/>
      <name val="Arial"/>
      <scheme val="minor"/>
    </font>
  </fonts>
  <fills count="8">
    <fill>
      <patternFill patternType="none"/>
    </fill>
    <fill>
      <patternFill patternType="lightGray"/>
    </fill>
    <fill>
      <patternFill patternType="solid">
        <fgColor rgb="FF4C1130"/>
        <bgColor rgb="FF4C1130"/>
      </patternFill>
    </fill>
    <fill>
      <patternFill patternType="solid">
        <fgColor rgb="FFB6D7A8"/>
        <bgColor rgb="FFB6D7A8"/>
      </patternFill>
    </fill>
    <fill>
      <patternFill patternType="solid">
        <fgColor rgb="FFF6B26B"/>
        <bgColor rgb="FFF6B26B"/>
      </patternFill>
    </fill>
    <fill>
      <patternFill patternType="solid">
        <fgColor rgb="FFCC4125"/>
        <bgColor rgb="FFCC4125"/>
      </patternFill>
    </fill>
    <fill>
      <patternFill patternType="solid">
        <fgColor rgb="FFCCCCCC"/>
        <bgColor rgb="FFCCCCCC"/>
      </patternFill>
    </fill>
    <fill>
      <patternFill patternType="solid">
        <fgColor rgb="FF999999"/>
        <bgColor rgb="FF999999"/>
      </patternFill>
    </fill>
  </fills>
  <borders count="14">
    <border/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</border>
    <border>
      <left style="medium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medium">
        <color rgb="FF000000"/>
      </right>
      <bottom style="thin">
        <color rgb="FF000000"/>
      </bottom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7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readingOrder="0" shrinkToFit="0" vertical="center" wrapText="1"/>
    </xf>
    <xf borderId="2" fillId="2" fontId="1" numFmtId="0" xfId="0" applyAlignment="1" applyBorder="1" applyFont="1">
      <alignment horizontal="center" readingOrder="0" shrinkToFit="0" vertical="center" wrapText="1"/>
    </xf>
    <xf borderId="3" fillId="2" fontId="1" numFmtId="0" xfId="0" applyAlignment="1" applyBorder="1" applyFont="1">
      <alignment horizontal="center" readingOrder="0" shrinkToFit="0" vertical="center" wrapText="1"/>
    </xf>
    <xf borderId="1" fillId="3" fontId="2" numFmtId="0" xfId="0" applyAlignment="1" applyBorder="1" applyFill="1" applyFont="1">
      <alignment horizontal="center" readingOrder="0" shrinkToFit="0" vertical="center" wrapText="1"/>
    </xf>
    <xf borderId="1" fillId="4" fontId="2" numFmtId="0" xfId="0" applyAlignment="1" applyBorder="1" applyFill="1" applyFont="1">
      <alignment horizontal="center" readingOrder="0" shrinkToFit="0" vertical="center" wrapText="1"/>
    </xf>
    <xf borderId="1" fillId="5" fontId="2" numFmtId="0" xfId="0" applyAlignment="1" applyBorder="1" applyFill="1" applyFont="1">
      <alignment horizontal="center" readingOrder="0" shrinkToFit="0" vertical="center" wrapText="1"/>
    </xf>
    <xf borderId="1" fillId="6" fontId="2" numFmtId="0" xfId="0" applyAlignment="1" applyBorder="1" applyFill="1" applyFont="1">
      <alignment horizontal="center" readingOrder="0" shrinkToFit="0" vertical="center" wrapText="1"/>
    </xf>
    <xf borderId="1" fillId="7" fontId="2" numFmtId="0" xfId="0" applyAlignment="1" applyBorder="1" applyFill="1" applyFont="1">
      <alignment horizontal="center" readingOrder="0" shrinkToFit="0" vertical="center" wrapText="1"/>
    </xf>
    <xf borderId="4" fillId="0" fontId="3" numFmtId="0" xfId="0" applyAlignment="1" applyBorder="1" applyFont="1">
      <alignment readingOrder="0"/>
    </xf>
    <xf borderId="5" fillId="0" fontId="3" numFmtId="0" xfId="0" applyAlignment="1" applyBorder="1" applyFont="1">
      <alignment readingOrder="0"/>
    </xf>
    <xf borderId="6" fillId="0" fontId="3" numFmtId="0" xfId="0" applyAlignment="1" applyBorder="1" applyFont="1">
      <alignment readingOrder="0"/>
    </xf>
    <xf borderId="4" fillId="0" fontId="3" numFmtId="0" xfId="0" applyAlignment="1" applyBorder="1" applyFont="1">
      <alignment readingOrder="0" shrinkToFit="0" wrapText="1"/>
    </xf>
    <xf borderId="5" fillId="0" fontId="3" numFmtId="0" xfId="0" applyAlignment="1" applyBorder="1" applyFont="1">
      <alignment horizontal="right"/>
    </xf>
    <xf borderId="6" fillId="0" fontId="3" numFmtId="0" xfId="0" applyAlignment="1" applyBorder="1" applyFont="1">
      <alignment horizontal="right"/>
    </xf>
    <xf borderId="4" fillId="3" fontId="3" numFmtId="164" xfId="0" applyAlignment="1" applyBorder="1" applyFont="1" applyNumberFormat="1">
      <alignment horizontal="right" readingOrder="0"/>
    </xf>
    <xf borderId="5" fillId="0" fontId="3" numFmtId="0" xfId="0" applyAlignment="1" applyBorder="1" applyFont="1">
      <alignment horizontal="right" readingOrder="0"/>
    </xf>
    <xf borderId="6" fillId="0" fontId="3" numFmtId="0" xfId="0" applyAlignment="1" applyBorder="1" applyFont="1">
      <alignment horizontal="right" readingOrder="0"/>
    </xf>
    <xf borderId="4" fillId="4" fontId="3" numFmtId="164" xfId="0" applyAlignment="1" applyBorder="1" applyFont="1" applyNumberFormat="1">
      <alignment horizontal="right" readingOrder="0"/>
    </xf>
    <xf borderId="4" fillId="5" fontId="3" numFmtId="0" xfId="0" applyAlignment="1" applyBorder="1" applyFont="1">
      <alignment horizontal="right"/>
    </xf>
    <xf borderId="4" fillId="6" fontId="3" numFmtId="0" xfId="0" applyAlignment="1" applyBorder="1" applyFont="1">
      <alignment horizontal="right"/>
    </xf>
    <xf borderId="4" fillId="7" fontId="3" numFmtId="0" xfId="0" applyAlignment="1" applyBorder="1" applyFont="1">
      <alignment horizontal="right"/>
    </xf>
    <xf borderId="7" fillId="0" fontId="3" numFmtId="0" xfId="0" applyAlignment="1" applyBorder="1" applyFont="1">
      <alignment readingOrder="0"/>
    </xf>
    <xf borderId="8" fillId="0" fontId="3" numFmtId="0" xfId="0" applyAlignment="1" applyBorder="1" applyFont="1">
      <alignment readingOrder="0"/>
    </xf>
    <xf borderId="9" fillId="0" fontId="3" numFmtId="49" xfId="0" applyAlignment="1" applyBorder="1" applyFont="1" applyNumberFormat="1">
      <alignment horizontal="right" readingOrder="0"/>
    </xf>
    <xf borderId="7" fillId="0" fontId="3" numFmtId="0" xfId="0" applyBorder="1" applyFont="1"/>
    <xf borderId="8" fillId="0" fontId="3" numFmtId="0" xfId="0" applyAlignment="1" applyBorder="1" applyFont="1">
      <alignment horizontal="right"/>
    </xf>
    <xf borderId="9" fillId="0" fontId="3" numFmtId="0" xfId="0" applyAlignment="1" applyBorder="1" applyFont="1">
      <alignment horizontal="right" readingOrder="0"/>
    </xf>
    <xf borderId="7" fillId="3" fontId="3" numFmtId="165" xfId="0" applyAlignment="1" applyBorder="1" applyFont="1" applyNumberFormat="1">
      <alignment horizontal="right" readingOrder="0"/>
    </xf>
    <xf borderId="8" fillId="0" fontId="3" numFmtId="0" xfId="0" applyAlignment="1" applyBorder="1" applyFont="1">
      <alignment horizontal="right" readingOrder="0"/>
    </xf>
    <xf borderId="7" fillId="4" fontId="3" numFmtId="165" xfId="0" applyAlignment="1" applyBorder="1" applyFont="1" applyNumberFormat="1">
      <alignment horizontal="right" readingOrder="0"/>
    </xf>
    <xf borderId="7" fillId="5" fontId="3" numFmtId="165" xfId="0" applyAlignment="1" applyBorder="1" applyFont="1" applyNumberFormat="1">
      <alignment horizontal="right" readingOrder="0"/>
    </xf>
    <xf borderId="7" fillId="6" fontId="3" numFmtId="164" xfId="0" applyAlignment="1" applyBorder="1" applyFont="1" applyNumberFormat="1">
      <alignment horizontal="right" readingOrder="0"/>
    </xf>
    <xf borderId="7" fillId="7" fontId="3" numFmtId="0" xfId="0" applyAlignment="1" applyBorder="1" applyFont="1">
      <alignment horizontal="right" readingOrder="0"/>
    </xf>
    <xf borderId="9" fillId="0" fontId="3" numFmtId="0" xfId="0" applyAlignment="1" applyBorder="1" applyFont="1">
      <alignment readingOrder="0"/>
    </xf>
    <xf borderId="9" fillId="0" fontId="3" numFmtId="164" xfId="0" applyAlignment="1" applyBorder="1" applyFont="1" applyNumberFormat="1">
      <alignment horizontal="right" readingOrder="0"/>
    </xf>
    <xf borderId="7" fillId="3" fontId="3" numFmtId="164" xfId="0" applyAlignment="1" applyBorder="1" applyFont="1" applyNumberFormat="1">
      <alignment horizontal="right" readingOrder="0"/>
    </xf>
    <xf borderId="7" fillId="4" fontId="3" numFmtId="164" xfId="0" applyAlignment="1" applyBorder="1" applyFont="1" applyNumberFormat="1">
      <alignment horizontal="right" readingOrder="0"/>
    </xf>
    <xf borderId="7" fillId="5" fontId="3" numFmtId="0" xfId="0" applyAlignment="1" applyBorder="1" applyFont="1">
      <alignment horizontal="right"/>
    </xf>
    <xf borderId="9" fillId="0" fontId="3" numFmtId="0" xfId="0" applyAlignment="1" applyBorder="1" applyFont="1">
      <alignment horizontal="right"/>
    </xf>
    <xf borderId="7" fillId="6" fontId="3" numFmtId="0" xfId="0" applyAlignment="1" applyBorder="1" applyFont="1">
      <alignment horizontal="right"/>
    </xf>
    <xf borderId="7" fillId="7" fontId="3" numFmtId="0" xfId="0" applyAlignment="1" applyBorder="1" applyFont="1">
      <alignment horizontal="right"/>
    </xf>
    <xf borderId="10" fillId="0" fontId="3" numFmtId="0" xfId="0" applyAlignment="1" applyBorder="1" applyFont="1">
      <alignment readingOrder="0"/>
    </xf>
    <xf borderId="8" fillId="0" fontId="4" numFmtId="0" xfId="0" applyAlignment="1" applyBorder="1" applyFont="1">
      <alignment vertical="bottom"/>
    </xf>
    <xf borderId="9" fillId="0" fontId="4" numFmtId="0" xfId="0" applyAlignment="1" applyBorder="1" applyFont="1">
      <alignment horizontal="right" vertical="bottom"/>
    </xf>
    <xf borderId="7" fillId="0" fontId="4" numFmtId="0" xfId="0" applyAlignment="1" applyBorder="1" applyFont="1">
      <alignment horizontal="right" vertical="bottom"/>
    </xf>
    <xf borderId="8" fillId="0" fontId="4" numFmtId="0" xfId="0" applyAlignment="1" applyBorder="1" applyFont="1">
      <alignment horizontal="right" vertical="bottom"/>
    </xf>
    <xf borderId="7" fillId="3" fontId="4" numFmtId="164" xfId="0" applyAlignment="1" applyBorder="1" applyFont="1" applyNumberFormat="1">
      <alignment horizontal="right" vertical="bottom"/>
    </xf>
    <xf borderId="7" fillId="4" fontId="5" numFmtId="0" xfId="0" applyAlignment="1" applyBorder="1" applyFont="1">
      <alignment horizontal="right"/>
    </xf>
    <xf borderId="8" fillId="0" fontId="5" numFmtId="0" xfId="0" applyAlignment="1" applyBorder="1" applyFont="1">
      <alignment horizontal="right"/>
    </xf>
    <xf borderId="9" fillId="0" fontId="5" numFmtId="0" xfId="0" applyAlignment="1" applyBorder="1" applyFont="1">
      <alignment horizontal="right"/>
    </xf>
    <xf borderId="7" fillId="5" fontId="5" numFmtId="0" xfId="0" applyAlignment="1" applyBorder="1" applyFont="1">
      <alignment horizontal="right"/>
    </xf>
    <xf borderId="7" fillId="6" fontId="5" numFmtId="0" xfId="0" applyAlignment="1" applyBorder="1" applyFont="1">
      <alignment horizontal="right"/>
    </xf>
    <xf borderId="7" fillId="7" fontId="5" numFmtId="0" xfId="0" applyAlignment="1" applyBorder="1" applyFont="1">
      <alignment horizontal="right"/>
    </xf>
    <xf borderId="9" fillId="0" fontId="3" numFmtId="0" xfId="0" applyBorder="1" applyFont="1"/>
    <xf borderId="7" fillId="3" fontId="3" numFmtId="0" xfId="0" applyAlignment="1" applyBorder="1" applyFont="1">
      <alignment horizontal="right"/>
    </xf>
    <xf borderId="7" fillId="4" fontId="3" numFmtId="0" xfId="0" applyAlignment="1" applyBorder="1" applyFont="1">
      <alignment horizontal="right"/>
    </xf>
    <xf borderId="8" fillId="0" fontId="3" numFmtId="0" xfId="0" applyBorder="1" applyFont="1"/>
    <xf borderId="7" fillId="3" fontId="3" numFmtId="0" xfId="0" applyBorder="1" applyFont="1"/>
    <xf borderId="7" fillId="4" fontId="3" numFmtId="0" xfId="0" applyBorder="1" applyFont="1"/>
    <xf borderId="7" fillId="5" fontId="3" numFmtId="0" xfId="0" applyBorder="1" applyFont="1"/>
    <xf borderId="7" fillId="6" fontId="3" numFmtId="0" xfId="0" applyBorder="1" applyFont="1"/>
    <xf borderId="7" fillId="7" fontId="3" numFmtId="0" xfId="0" applyBorder="1" applyFont="1"/>
    <xf borderId="11" fillId="0" fontId="3" numFmtId="0" xfId="0" applyBorder="1" applyFont="1"/>
    <xf borderId="12" fillId="0" fontId="3" numFmtId="0" xfId="0" applyBorder="1" applyFont="1"/>
    <xf borderId="13" fillId="0" fontId="3" numFmtId="0" xfId="0" applyBorder="1" applyFont="1"/>
    <xf borderId="11" fillId="3" fontId="3" numFmtId="0" xfId="0" applyBorder="1" applyFont="1"/>
    <xf borderId="11" fillId="4" fontId="3" numFmtId="0" xfId="0" applyBorder="1" applyFont="1"/>
    <xf borderId="11" fillId="5" fontId="3" numFmtId="0" xfId="0" applyBorder="1" applyFont="1"/>
    <xf borderId="11" fillId="6" fontId="3" numFmtId="0" xfId="0" applyBorder="1" applyFont="1"/>
    <xf borderId="11" fillId="7" fontId="3" numFmtId="0" xfId="0" applyBorder="1" applyFont="1"/>
    <xf borderId="8" fillId="0" fontId="2" numFmtId="0" xfId="0" applyAlignment="1" applyBorder="1" applyFont="1">
      <alignment horizontal="center" readingOrder="0" vertical="center"/>
    </xf>
    <xf borderId="0" fillId="0" fontId="3" numFmtId="0" xfId="0" applyAlignment="1" applyFont="1">
      <alignment readingOrder="0"/>
    </xf>
    <xf borderId="0" fillId="0" fontId="3" numFmtId="0" xfId="0" applyAlignment="1" applyFont="1">
      <alignment horizontal="right" readingOrder="0"/>
    </xf>
    <xf borderId="0" fillId="0" fontId="3" numFmtId="164" xfId="0" applyAlignment="1" applyFont="1" applyNumberFormat="1">
      <alignment readingOrder="0"/>
    </xf>
    <xf borderId="0" fillId="0" fontId="3" numFmtId="49" xfId="0" applyAlignment="1" applyFont="1" applyNumberFormat="1">
      <alignment horizontal="right" readingOrder="0"/>
    </xf>
    <xf borderId="0" fillId="0" fontId="3" numFmtId="165" xfId="0" applyAlignment="1" applyFont="1" applyNumberForma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" max="1" width="11.13"/>
    <col customWidth="1" min="4" max="5" width="15.75"/>
    <col customWidth="1" min="6" max="6" width="19.25"/>
    <col customWidth="1" min="10" max="10" width="13.63"/>
  </cols>
  <sheetData>
    <row r="1">
      <c r="A1" s="1" t="s">
        <v>0</v>
      </c>
      <c r="B1" s="2" t="s">
        <v>1</v>
      </c>
      <c r="C1" s="3" t="s">
        <v>2</v>
      </c>
      <c r="D1" s="1" t="s">
        <v>3</v>
      </c>
      <c r="E1" s="2" t="s">
        <v>4</v>
      </c>
      <c r="F1" s="3" t="s">
        <v>5</v>
      </c>
      <c r="G1" s="4" t="s">
        <v>6</v>
      </c>
      <c r="H1" s="2" t="s">
        <v>7</v>
      </c>
      <c r="I1" s="2" t="s">
        <v>8</v>
      </c>
      <c r="J1" s="3" t="s">
        <v>9</v>
      </c>
      <c r="K1" s="5" t="s">
        <v>10</v>
      </c>
      <c r="L1" s="2" t="s">
        <v>11</v>
      </c>
      <c r="M1" s="2" t="s">
        <v>12</v>
      </c>
      <c r="N1" s="3" t="s">
        <v>13</v>
      </c>
      <c r="O1" s="6" t="s">
        <v>14</v>
      </c>
      <c r="P1" s="2" t="s">
        <v>15</v>
      </c>
      <c r="Q1" s="2" t="s">
        <v>16</v>
      </c>
      <c r="R1" s="3" t="s">
        <v>17</v>
      </c>
      <c r="S1" s="7" t="s">
        <v>18</v>
      </c>
      <c r="T1" s="2" t="s">
        <v>19</v>
      </c>
      <c r="U1" s="2" t="s">
        <v>20</v>
      </c>
      <c r="V1" s="3" t="s">
        <v>21</v>
      </c>
      <c r="W1" s="8" t="s">
        <v>22</v>
      </c>
      <c r="X1" s="2" t="s">
        <v>23</v>
      </c>
      <c r="Y1" s="2" t="s">
        <v>24</v>
      </c>
      <c r="Z1" s="3" t="s">
        <v>25</v>
      </c>
    </row>
    <row r="2">
      <c r="A2" s="9" t="s">
        <v>26</v>
      </c>
      <c r="B2" s="10" t="str">
        <f>VLOOKUP(A2, 'base exportée'!$A$2:$C$11, 2, FALSE)</f>
        <v>25 rue du Manoir</v>
      </c>
      <c r="C2" s="11">
        <f>VLOOKUP(A2, 'base exportée'!$A$2:$C$11,3, FALSE)</f>
        <v>75009</v>
      </c>
      <c r="D2" s="12" t="s">
        <v>27</v>
      </c>
      <c r="E2" s="13" t="str">
        <f>VLOOKUP(A2,'base exportée'!A$2:F$11,4,FALSE)</f>
        <v>BDC-200001</v>
      </c>
      <c r="F2" s="14"/>
      <c r="G2" s="15">
        <v>45569.0</v>
      </c>
      <c r="H2" s="16" t="s">
        <v>28</v>
      </c>
      <c r="I2" s="16" t="s">
        <v>29</v>
      </c>
      <c r="J2" s="17" t="s">
        <v>30</v>
      </c>
      <c r="K2" s="18">
        <v>45579.0</v>
      </c>
      <c r="L2" s="16" t="s">
        <v>31</v>
      </c>
      <c r="M2" s="16" t="s">
        <v>32</v>
      </c>
      <c r="N2" s="17" t="s">
        <v>30</v>
      </c>
      <c r="O2" s="19"/>
      <c r="P2" s="13"/>
      <c r="Q2" s="13"/>
      <c r="R2" s="14"/>
      <c r="S2" s="20"/>
      <c r="T2" s="13"/>
      <c r="U2" s="13"/>
      <c r="V2" s="14"/>
      <c r="W2" s="21"/>
      <c r="X2" s="13"/>
      <c r="Y2" s="13"/>
      <c r="Z2" s="14"/>
    </row>
    <row r="3">
      <c r="A3" s="22" t="s">
        <v>33</v>
      </c>
      <c r="B3" s="23" t="str">
        <f>VLOOKUP(A3, 'base exportée'!$A$2:$C$11, 2, FALSE)</f>
        <v>34 allée des Bois</v>
      </c>
      <c r="C3" s="24" t="str">
        <f>VLOOKUP(A3, 'base exportée'!$A$2:$C$11,3, FALSE)</f>
        <v>06500</v>
      </c>
      <c r="D3" s="25"/>
      <c r="E3" s="26" t="str">
        <f>VLOOKUP(A3,'base exportée'!A$2:F$11,4,FALSE)</f>
        <v>BDC-200035</v>
      </c>
      <c r="F3" s="27">
        <v>155890.0</v>
      </c>
      <c r="G3" s="28">
        <v>45538.0</v>
      </c>
      <c r="H3" s="29">
        <v>155890.0</v>
      </c>
      <c r="I3" s="29" t="s">
        <v>34</v>
      </c>
      <c r="J3" s="27" t="s">
        <v>30</v>
      </c>
      <c r="K3" s="30">
        <v>45544.0</v>
      </c>
      <c r="L3" s="29">
        <v>155890.0</v>
      </c>
      <c r="M3" s="29" t="s">
        <v>29</v>
      </c>
      <c r="N3" s="27" t="s">
        <v>30</v>
      </c>
      <c r="O3" s="31">
        <v>45560.0</v>
      </c>
      <c r="P3" s="29">
        <v>155890.0</v>
      </c>
      <c r="Q3" s="29" t="s">
        <v>35</v>
      </c>
      <c r="R3" s="27" t="s">
        <v>30</v>
      </c>
      <c r="S3" s="32">
        <v>45590.0</v>
      </c>
      <c r="T3" s="29" t="s">
        <v>36</v>
      </c>
      <c r="U3" s="29" t="s">
        <v>32</v>
      </c>
      <c r="V3" s="27" t="s">
        <v>30</v>
      </c>
      <c r="W3" s="33"/>
      <c r="X3" s="29"/>
      <c r="Y3" s="29"/>
      <c r="Z3" s="27"/>
    </row>
    <row r="4">
      <c r="A4" s="22" t="s">
        <v>37</v>
      </c>
      <c r="B4" s="23" t="str">
        <f>VLOOKUP(A4, 'base exportée'!$A$2:$C$11, 2, FALSE)</f>
        <v>36 avenue des Rivières</v>
      </c>
      <c r="C4" s="34">
        <f>VLOOKUP(A4, 'base exportée'!$A$2:$C$11,3, FALSE)</f>
        <v>33678</v>
      </c>
      <c r="D4" s="25"/>
      <c r="E4" s="26" t="str">
        <f>VLOOKUP(A4,'base exportée'!A$2:F$11,4,FALSE)</f>
        <v>BDC-200040</v>
      </c>
      <c r="F4" s="35"/>
      <c r="G4" s="36">
        <v>45592.0</v>
      </c>
      <c r="H4" s="29" t="s">
        <v>38</v>
      </c>
      <c r="I4" s="29" t="s">
        <v>29</v>
      </c>
      <c r="J4" s="27" t="s">
        <v>30</v>
      </c>
      <c r="K4" s="37">
        <v>45606.0</v>
      </c>
      <c r="L4" s="29" t="s">
        <v>38</v>
      </c>
      <c r="M4" s="29" t="s">
        <v>29</v>
      </c>
      <c r="N4" s="27" t="s">
        <v>30</v>
      </c>
      <c r="O4" s="38"/>
      <c r="P4" s="26"/>
      <c r="Q4" s="26"/>
      <c r="R4" s="39"/>
      <c r="S4" s="40"/>
      <c r="T4" s="26"/>
      <c r="U4" s="26"/>
      <c r="V4" s="39"/>
      <c r="W4" s="41"/>
      <c r="X4" s="26"/>
      <c r="Y4" s="26"/>
      <c r="Z4" s="39"/>
    </row>
    <row r="5">
      <c r="A5" s="42" t="s">
        <v>39</v>
      </c>
      <c r="B5" s="43" t="s">
        <v>40</v>
      </c>
      <c r="C5" s="44">
        <v>92400.0</v>
      </c>
      <c r="D5" s="45"/>
      <c r="E5" s="46">
        <v>200789.0</v>
      </c>
      <c r="F5" s="39"/>
      <c r="G5" s="47">
        <v>45570.0</v>
      </c>
      <c r="H5" s="46" t="s">
        <v>41</v>
      </c>
      <c r="I5" s="46" t="s">
        <v>32</v>
      </c>
      <c r="J5" s="27" t="s">
        <v>30</v>
      </c>
      <c r="K5" s="48"/>
      <c r="L5" s="49"/>
      <c r="M5" s="49"/>
      <c r="N5" s="50"/>
      <c r="O5" s="51"/>
      <c r="P5" s="49"/>
      <c r="Q5" s="49"/>
      <c r="R5" s="50"/>
      <c r="S5" s="52"/>
      <c r="T5" s="49"/>
      <c r="U5" s="49"/>
      <c r="V5" s="50"/>
      <c r="W5" s="53"/>
      <c r="X5" s="49"/>
      <c r="Y5" s="49"/>
      <c r="Z5" s="50"/>
    </row>
    <row r="6">
      <c r="A6" s="25"/>
      <c r="B6" s="23"/>
      <c r="C6" s="54"/>
      <c r="D6" s="25"/>
      <c r="E6" s="26"/>
      <c r="F6" s="39"/>
      <c r="G6" s="55"/>
      <c r="H6" s="26"/>
      <c r="I6" s="26"/>
      <c r="J6" s="39"/>
      <c r="K6" s="56"/>
      <c r="L6" s="26"/>
      <c r="M6" s="26"/>
      <c r="N6" s="39"/>
      <c r="O6" s="38"/>
      <c r="P6" s="26"/>
      <c r="Q6" s="26"/>
      <c r="R6" s="39"/>
      <c r="S6" s="40"/>
      <c r="T6" s="26"/>
      <c r="U6" s="26"/>
      <c r="V6" s="39"/>
      <c r="W6" s="41"/>
      <c r="X6" s="26"/>
      <c r="Y6" s="26"/>
      <c r="Z6" s="39"/>
    </row>
    <row r="7">
      <c r="A7" s="25"/>
      <c r="B7" s="57"/>
      <c r="C7" s="54"/>
      <c r="D7" s="25"/>
      <c r="E7" s="26"/>
      <c r="F7" s="39"/>
      <c r="G7" s="55"/>
      <c r="H7" s="26"/>
      <c r="I7" s="26"/>
      <c r="J7" s="39"/>
      <c r="K7" s="56"/>
      <c r="L7" s="26"/>
      <c r="M7" s="26"/>
      <c r="N7" s="39"/>
      <c r="O7" s="38"/>
      <c r="P7" s="26"/>
      <c r="Q7" s="26"/>
      <c r="R7" s="39"/>
      <c r="S7" s="40"/>
      <c r="T7" s="26"/>
      <c r="U7" s="26"/>
      <c r="V7" s="39"/>
      <c r="W7" s="41"/>
      <c r="X7" s="26"/>
      <c r="Y7" s="26"/>
      <c r="Z7" s="39"/>
    </row>
    <row r="8">
      <c r="A8" s="25"/>
      <c r="B8" s="57"/>
      <c r="C8" s="54"/>
      <c r="D8" s="25"/>
      <c r="E8" s="26"/>
      <c r="F8" s="39"/>
      <c r="G8" s="55"/>
      <c r="H8" s="26"/>
      <c r="I8" s="26"/>
      <c r="J8" s="39"/>
      <c r="K8" s="56"/>
      <c r="L8" s="26"/>
      <c r="M8" s="26"/>
      <c r="N8" s="39"/>
      <c r="O8" s="38"/>
      <c r="P8" s="26"/>
      <c r="Q8" s="26"/>
      <c r="R8" s="39"/>
      <c r="S8" s="40"/>
      <c r="T8" s="26"/>
      <c r="U8" s="26"/>
      <c r="V8" s="39"/>
      <c r="W8" s="41"/>
      <c r="X8" s="26"/>
      <c r="Y8" s="26"/>
      <c r="Z8" s="39"/>
    </row>
    <row r="9">
      <c r="A9" s="25"/>
      <c r="B9" s="57"/>
      <c r="C9" s="54"/>
      <c r="D9" s="25"/>
      <c r="E9" s="26"/>
      <c r="F9" s="39"/>
      <c r="G9" s="55"/>
      <c r="H9" s="26"/>
      <c r="I9" s="26"/>
      <c r="J9" s="39"/>
      <c r="K9" s="56"/>
      <c r="L9" s="26"/>
      <c r="M9" s="26"/>
      <c r="N9" s="39"/>
      <c r="O9" s="38"/>
      <c r="P9" s="26"/>
      <c r="Q9" s="26"/>
      <c r="R9" s="39"/>
      <c r="S9" s="40"/>
      <c r="T9" s="26"/>
      <c r="U9" s="26"/>
      <c r="V9" s="39"/>
      <c r="W9" s="41"/>
      <c r="X9" s="26"/>
      <c r="Y9" s="26"/>
      <c r="Z9" s="39"/>
    </row>
    <row r="10">
      <c r="A10" s="25"/>
      <c r="B10" s="57"/>
      <c r="C10" s="54"/>
      <c r="D10" s="25"/>
      <c r="E10" s="26"/>
      <c r="F10" s="39"/>
      <c r="G10" s="55"/>
      <c r="H10" s="26"/>
      <c r="I10" s="26"/>
      <c r="J10" s="39"/>
      <c r="K10" s="56"/>
      <c r="L10" s="26"/>
      <c r="M10" s="26"/>
      <c r="N10" s="39"/>
      <c r="O10" s="38"/>
      <c r="P10" s="26"/>
      <c r="Q10" s="26"/>
      <c r="R10" s="39"/>
      <c r="S10" s="40"/>
      <c r="T10" s="26"/>
      <c r="U10" s="26"/>
      <c r="V10" s="39"/>
      <c r="W10" s="41"/>
      <c r="X10" s="26"/>
      <c r="Y10" s="26"/>
      <c r="Z10" s="39"/>
    </row>
    <row r="11">
      <c r="A11" s="25"/>
      <c r="B11" s="57"/>
      <c r="C11" s="54"/>
      <c r="D11" s="25"/>
      <c r="E11" s="57"/>
      <c r="F11" s="54"/>
      <c r="G11" s="58"/>
      <c r="H11" s="57"/>
      <c r="I11" s="57"/>
      <c r="J11" s="54"/>
      <c r="K11" s="59"/>
      <c r="L11" s="57"/>
      <c r="M11" s="57"/>
      <c r="N11" s="54"/>
      <c r="O11" s="60"/>
      <c r="P11" s="57"/>
      <c r="Q11" s="57"/>
      <c r="R11" s="54"/>
      <c r="S11" s="61"/>
      <c r="T11" s="57"/>
      <c r="U11" s="57"/>
      <c r="V11" s="54"/>
      <c r="W11" s="62"/>
      <c r="X11" s="57"/>
      <c r="Y11" s="57"/>
      <c r="Z11" s="54"/>
    </row>
    <row r="12">
      <c r="A12" s="25"/>
      <c r="B12" s="57"/>
      <c r="C12" s="54"/>
      <c r="D12" s="25"/>
      <c r="E12" s="57"/>
      <c r="F12" s="54"/>
      <c r="G12" s="58"/>
      <c r="H12" s="57"/>
      <c r="I12" s="57"/>
      <c r="J12" s="54"/>
      <c r="K12" s="59"/>
      <c r="L12" s="57"/>
      <c r="M12" s="57"/>
      <c r="N12" s="54"/>
      <c r="O12" s="60"/>
      <c r="P12" s="57"/>
      <c r="Q12" s="57"/>
      <c r="R12" s="54"/>
      <c r="S12" s="61"/>
      <c r="T12" s="57"/>
      <c r="U12" s="57"/>
      <c r="V12" s="54"/>
      <c r="W12" s="62"/>
      <c r="X12" s="57"/>
      <c r="Y12" s="57"/>
      <c r="Z12" s="54"/>
    </row>
    <row r="13">
      <c r="A13" s="25"/>
      <c r="B13" s="57"/>
      <c r="C13" s="54"/>
      <c r="D13" s="25"/>
      <c r="E13" s="57"/>
      <c r="F13" s="54"/>
      <c r="G13" s="58"/>
      <c r="H13" s="57"/>
      <c r="I13" s="57"/>
      <c r="J13" s="54"/>
      <c r="K13" s="59"/>
      <c r="L13" s="57"/>
      <c r="M13" s="57"/>
      <c r="N13" s="54"/>
      <c r="O13" s="60"/>
      <c r="P13" s="57"/>
      <c r="Q13" s="57"/>
      <c r="R13" s="54"/>
      <c r="S13" s="61"/>
      <c r="T13" s="57"/>
      <c r="U13" s="57"/>
      <c r="V13" s="54"/>
      <c r="W13" s="62"/>
      <c r="X13" s="57"/>
      <c r="Y13" s="57"/>
      <c r="Z13" s="54"/>
    </row>
    <row r="14">
      <c r="A14" s="25"/>
      <c r="B14" s="57"/>
      <c r="C14" s="54"/>
      <c r="D14" s="25"/>
      <c r="E14" s="57"/>
      <c r="F14" s="54"/>
      <c r="G14" s="58"/>
      <c r="H14" s="57"/>
      <c r="I14" s="57"/>
      <c r="J14" s="54"/>
      <c r="K14" s="59"/>
      <c r="L14" s="57"/>
      <c r="M14" s="57"/>
      <c r="N14" s="54"/>
      <c r="O14" s="60"/>
      <c r="P14" s="57"/>
      <c r="Q14" s="57"/>
      <c r="R14" s="54"/>
      <c r="S14" s="61"/>
      <c r="T14" s="57"/>
      <c r="U14" s="57"/>
      <c r="V14" s="54"/>
      <c r="W14" s="62"/>
      <c r="X14" s="57"/>
      <c r="Y14" s="57"/>
      <c r="Z14" s="54"/>
    </row>
    <row r="15">
      <c r="A15" s="25"/>
      <c r="B15" s="57"/>
      <c r="C15" s="54"/>
      <c r="D15" s="25"/>
      <c r="E15" s="57"/>
      <c r="F15" s="54"/>
      <c r="G15" s="58"/>
      <c r="H15" s="57"/>
      <c r="I15" s="57"/>
      <c r="J15" s="54"/>
      <c r="K15" s="59"/>
      <c r="L15" s="57"/>
      <c r="M15" s="57"/>
      <c r="N15" s="54"/>
      <c r="O15" s="60"/>
      <c r="P15" s="57"/>
      <c r="Q15" s="57"/>
      <c r="R15" s="54"/>
      <c r="S15" s="61"/>
      <c r="T15" s="57"/>
      <c r="U15" s="57"/>
      <c r="V15" s="54"/>
      <c r="W15" s="62"/>
      <c r="X15" s="57"/>
      <c r="Y15" s="57"/>
      <c r="Z15" s="54"/>
    </row>
    <row r="16">
      <c r="A16" s="25"/>
      <c r="B16" s="57"/>
      <c r="C16" s="54"/>
      <c r="D16" s="25"/>
      <c r="E16" s="57"/>
      <c r="F16" s="54"/>
      <c r="G16" s="58"/>
      <c r="H16" s="57"/>
      <c r="I16" s="57"/>
      <c r="J16" s="54"/>
      <c r="K16" s="59"/>
      <c r="L16" s="57"/>
      <c r="M16" s="57"/>
      <c r="N16" s="54"/>
      <c r="O16" s="60"/>
      <c r="P16" s="57"/>
      <c r="Q16" s="57"/>
      <c r="R16" s="54"/>
      <c r="S16" s="61"/>
      <c r="T16" s="57"/>
      <c r="U16" s="57"/>
      <c r="V16" s="54"/>
      <c r="W16" s="62"/>
      <c r="X16" s="57"/>
      <c r="Y16" s="57"/>
      <c r="Z16" s="54"/>
    </row>
    <row r="17">
      <c r="A17" s="25"/>
      <c r="B17" s="57"/>
      <c r="C17" s="54"/>
      <c r="D17" s="25"/>
      <c r="E17" s="57"/>
      <c r="F17" s="54"/>
      <c r="G17" s="58"/>
      <c r="H17" s="57"/>
      <c r="I17" s="57"/>
      <c r="J17" s="54"/>
      <c r="K17" s="59"/>
      <c r="L17" s="57"/>
      <c r="M17" s="57"/>
      <c r="N17" s="54"/>
      <c r="O17" s="60"/>
      <c r="P17" s="57"/>
      <c r="Q17" s="57"/>
      <c r="R17" s="54"/>
      <c r="S17" s="61"/>
      <c r="T17" s="57"/>
      <c r="U17" s="57"/>
      <c r="V17" s="54"/>
      <c r="W17" s="62"/>
      <c r="X17" s="57"/>
      <c r="Y17" s="57"/>
      <c r="Z17" s="54"/>
    </row>
    <row r="18">
      <c r="A18" s="25"/>
      <c r="B18" s="57"/>
      <c r="C18" s="54"/>
      <c r="D18" s="25"/>
      <c r="E18" s="57"/>
      <c r="F18" s="54"/>
      <c r="G18" s="58"/>
      <c r="H18" s="57"/>
      <c r="I18" s="57"/>
      <c r="J18" s="54"/>
      <c r="K18" s="59"/>
      <c r="L18" s="57"/>
      <c r="M18" s="57"/>
      <c r="N18" s="54"/>
      <c r="O18" s="60"/>
      <c r="P18" s="57"/>
      <c r="Q18" s="57"/>
      <c r="R18" s="54"/>
      <c r="S18" s="61"/>
      <c r="T18" s="57"/>
      <c r="U18" s="57"/>
      <c r="V18" s="54"/>
      <c r="W18" s="62"/>
      <c r="X18" s="57"/>
      <c r="Y18" s="57"/>
      <c r="Z18" s="54"/>
    </row>
    <row r="19">
      <c r="A19" s="25"/>
      <c r="B19" s="57"/>
      <c r="C19" s="54"/>
      <c r="D19" s="25"/>
      <c r="E19" s="57"/>
      <c r="F19" s="54"/>
      <c r="G19" s="58"/>
      <c r="H19" s="57"/>
      <c r="I19" s="57"/>
      <c r="J19" s="54"/>
      <c r="K19" s="59"/>
      <c r="L19" s="57"/>
      <c r="M19" s="57"/>
      <c r="N19" s="54"/>
      <c r="O19" s="60"/>
      <c r="P19" s="57"/>
      <c r="Q19" s="57"/>
      <c r="R19" s="54"/>
      <c r="S19" s="61"/>
      <c r="T19" s="57"/>
      <c r="U19" s="57"/>
      <c r="V19" s="54"/>
      <c r="W19" s="62"/>
      <c r="X19" s="57"/>
      <c r="Y19" s="57"/>
      <c r="Z19" s="54"/>
    </row>
    <row r="20">
      <c r="A20" s="25"/>
      <c r="B20" s="57"/>
      <c r="C20" s="54"/>
      <c r="D20" s="25"/>
      <c r="E20" s="57"/>
      <c r="F20" s="54"/>
      <c r="G20" s="58"/>
      <c r="H20" s="57"/>
      <c r="I20" s="57"/>
      <c r="J20" s="54"/>
      <c r="K20" s="59"/>
      <c r="L20" s="57"/>
      <c r="M20" s="57"/>
      <c r="N20" s="54"/>
      <c r="O20" s="60"/>
      <c r="P20" s="57"/>
      <c r="Q20" s="57"/>
      <c r="R20" s="54"/>
      <c r="S20" s="61"/>
      <c r="T20" s="57"/>
      <c r="U20" s="57"/>
      <c r="V20" s="54"/>
      <c r="W20" s="62"/>
      <c r="X20" s="57"/>
      <c r="Y20" s="57"/>
      <c r="Z20" s="54"/>
    </row>
    <row r="21">
      <c r="A21" s="25"/>
      <c r="B21" s="57"/>
      <c r="C21" s="54"/>
      <c r="D21" s="25"/>
      <c r="E21" s="57"/>
      <c r="F21" s="54"/>
      <c r="G21" s="58"/>
      <c r="H21" s="57"/>
      <c r="I21" s="57"/>
      <c r="J21" s="54"/>
      <c r="K21" s="59"/>
      <c r="L21" s="57"/>
      <c r="M21" s="57"/>
      <c r="N21" s="54"/>
      <c r="O21" s="60"/>
      <c r="P21" s="57"/>
      <c r="Q21" s="57"/>
      <c r="R21" s="54"/>
      <c r="S21" s="61"/>
      <c r="T21" s="57"/>
      <c r="U21" s="57"/>
      <c r="V21" s="54"/>
      <c r="W21" s="62"/>
      <c r="X21" s="57"/>
      <c r="Y21" s="57"/>
      <c r="Z21" s="54"/>
    </row>
    <row r="22">
      <c r="A22" s="25"/>
      <c r="B22" s="57"/>
      <c r="C22" s="54"/>
      <c r="D22" s="25"/>
      <c r="E22" s="57"/>
      <c r="F22" s="54"/>
      <c r="G22" s="58"/>
      <c r="H22" s="57"/>
      <c r="I22" s="57"/>
      <c r="J22" s="54"/>
      <c r="K22" s="59"/>
      <c r="L22" s="57"/>
      <c r="M22" s="57"/>
      <c r="N22" s="54"/>
      <c r="O22" s="60"/>
      <c r="P22" s="57"/>
      <c r="Q22" s="57"/>
      <c r="R22" s="54"/>
      <c r="S22" s="61"/>
      <c r="T22" s="57"/>
      <c r="U22" s="57"/>
      <c r="V22" s="54"/>
      <c r="W22" s="62"/>
      <c r="X22" s="57"/>
      <c r="Y22" s="57"/>
      <c r="Z22" s="54"/>
    </row>
    <row r="23">
      <c r="A23" s="25"/>
      <c r="B23" s="57"/>
      <c r="C23" s="54"/>
      <c r="D23" s="25"/>
      <c r="E23" s="57"/>
      <c r="F23" s="54"/>
      <c r="G23" s="58"/>
      <c r="H23" s="57"/>
      <c r="I23" s="57"/>
      <c r="J23" s="54"/>
      <c r="K23" s="59"/>
      <c r="L23" s="57"/>
      <c r="M23" s="57"/>
      <c r="N23" s="54"/>
      <c r="O23" s="60"/>
      <c r="P23" s="57"/>
      <c r="Q23" s="57"/>
      <c r="R23" s="54"/>
      <c r="S23" s="61"/>
      <c r="T23" s="57"/>
      <c r="U23" s="57"/>
      <c r="V23" s="54"/>
      <c r="W23" s="62"/>
      <c r="X23" s="57"/>
      <c r="Y23" s="57"/>
      <c r="Z23" s="54"/>
    </row>
    <row r="24">
      <c r="A24" s="25"/>
      <c r="B24" s="57"/>
      <c r="C24" s="54"/>
      <c r="D24" s="25"/>
      <c r="E24" s="57"/>
      <c r="F24" s="54"/>
      <c r="G24" s="58"/>
      <c r="H24" s="57"/>
      <c r="I24" s="57"/>
      <c r="J24" s="54"/>
      <c r="K24" s="59"/>
      <c r="L24" s="57"/>
      <c r="M24" s="57"/>
      <c r="N24" s="54"/>
      <c r="O24" s="60"/>
      <c r="P24" s="57"/>
      <c r="Q24" s="57"/>
      <c r="R24" s="54"/>
      <c r="S24" s="61"/>
      <c r="T24" s="57"/>
      <c r="U24" s="57"/>
      <c r="V24" s="54"/>
      <c r="W24" s="62"/>
      <c r="X24" s="57"/>
      <c r="Y24" s="57"/>
      <c r="Z24" s="54"/>
    </row>
    <row r="25">
      <c r="A25" s="25"/>
      <c r="B25" s="57"/>
      <c r="C25" s="54"/>
      <c r="D25" s="25"/>
      <c r="E25" s="57"/>
      <c r="F25" s="54"/>
      <c r="G25" s="58"/>
      <c r="H25" s="57"/>
      <c r="I25" s="57"/>
      <c r="J25" s="54"/>
      <c r="K25" s="59"/>
      <c r="L25" s="57"/>
      <c r="M25" s="57"/>
      <c r="N25" s="54"/>
      <c r="O25" s="60"/>
      <c r="P25" s="57"/>
      <c r="Q25" s="57"/>
      <c r="R25" s="54"/>
      <c r="S25" s="61"/>
      <c r="T25" s="57"/>
      <c r="U25" s="57"/>
      <c r="V25" s="54"/>
      <c r="W25" s="62"/>
      <c r="X25" s="57"/>
      <c r="Y25" s="57"/>
      <c r="Z25" s="54"/>
    </row>
    <row r="26">
      <c r="A26" s="25"/>
      <c r="B26" s="57"/>
      <c r="C26" s="54"/>
      <c r="D26" s="25"/>
      <c r="E26" s="57"/>
      <c r="F26" s="54"/>
      <c r="G26" s="58"/>
      <c r="H26" s="57"/>
      <c r="I26" s="57"/>
      <c r="J26" s="54"/>
      <c r="K26" s="59"/>
      <c r="L26" s="57"/>
      <c r="M26" s="57"/>
      <c r="N26" s="54"/>
      <c r="O26" s="60"/>
      <c r="P26" s="57"/>
      <c r="Q26" s="57"/>
      <c r="R26" s="54"/>
      <c r="S26" s="61"/>
      <c r="T26" s="57"/>
      <c r="U26" s="57"/>
      <c r="V26" s="54"/>
      <c r="W26" s="62"/>
      <c r="X26" s="57"/>
      <c r="Y26" s="57"/>
      <c r="Z26" s="54"/>
    </row>
    <row r="27">
      <c r="A27" s="25"/>
      <c r="B27" s="57"/>
      <c r="C27" s="54"/>
      <c r="D27" s="25"/>
      <c r="E27" s="57"/>
      <c r="F27" s="54"/>
      <c r="G27" s="58"/>
      <c r="H27" s="57"/>
      <c r="I27" s="57"/>
      <c r="J27" s="54"/>
      <c r="K27" s="59"/>
      <c r="L27" s="57"/>
      <c r="M27" s="57"/>
      <c r="N27" s="54"/>
      <c r="O27" s="60"/>
      <c r="P27" s="57"/>
      <c r="Q27" s="57"/>
      <c r="R27" s="54"/>
      <c r="S27" s="61"/>
      <c r="T27" s="57"/>
      <c r="U27" s="57"/>
      <c r="V27" s="54"/>
      <c r="W27" s="62"/>
      <c r="X27" s="57"/>
      <c r="Y27" s="57"/>
      <c r="Z27" s="54"/>
    </row>
    <row r="28">
      <c r="A28" s="63"/>
      <c r="B28" s="64"/>
      <c r="C28" s="65"/>
      <c r="D28" s="63"/>
      <c r="E28" s="64"/>
      <c r="F28" s="65"/>
      <c r="G28" s="66"/>
      <c r="H28" s="64"/>
      <c r="I28" s="64"/>
      <c r="J28" s="65"/>
      <c r="K28" s="67"/>
      <c r="L28" s="64"/>
      <c r="M28" s="64"/>
      <c r="N28" s="65"/>
      <c r="O28" s="68"/>
      <c r="P28" s="64"/>
      <c r="Q28" s="64"/>
      <c r="R28" s="65"/>
      <c r="S28" s="69"/>
      <c r="T28" s="64"/>
      <c r="U28" s="64"/>
      <c r="V28" s="65"/>
      <c r="W28" s="70"/>
      <c r="X28" s="64"/>
      <c r="Y28" s="64"/>
      <c r="Z28" s="65"/>
    </row>
  </sheetData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4" max="4" width="15.75"/>
    <col customWidth="1" min="5" max="5" width="20.38"/>
  </cols>
  <sheetData>
    <row r="1">
      <c r="A1" s="71" t="s">
        <v>0</v>
      </c>
      <c r="B1" s="71" t="s">
        <v>1</v>
      </c>
      <c r="C1" s="71" t="s">
        <v>2</v>
      </c>
      <c r="D1" s="2" t="s">
        <v>4</v>
      </c>
      <c r="E1" s="3" t="s">
        <v>5</v>
      </c>
      <c r="F1" s="71" t="s">
        <v>42</v>
      </c>
      <c r="G1" s="71" t="s">
        <v>43</v>
      </c>
      <c r="H1" s="71" t="s">
        <v>44</v>
      </c>
      <c r="I1" s="71" t="s">
        <v>45</v>
      </c>
    </row>
    <row r="2">
      <c r="A2" s="72" t="s">
        <v>46</v>
      </c>
      <c r="B2" s="72" t="s">
        <v>47</v>
      </c>
      <c r="C2" s="73">
        <v>75009.0</v>
      </c>
      <c r="D2" s="73" t="s">
        <v>48</v>
      </c>
      <c r="E2" s="74"/>
      <c r="F2" s="74">
        <v>45569.0</v>
      </c>
      <c r="G2" s="72" t="s">
        <v>28</v>
      </c>
      <c r="H2" s="72" t="s">
        <v>29</v>
      </c>
      <c r="I2" s="72" t="s">
        <v>49</v>
      </c>
    </row>
    <row r="3">
      <c r="A3" s="72" t="s">
        <v>39</v>
      </c>
      <c r="B3" s="72" t="s">
        <v>40</v>
      </c>
      <c r="C3" s="72">
        <v>92400.0</v>
      </c>
      <c r="D3" s="73" t="s">
        <v>50</v>
      </c>
      <c r="E3" s="74"/>
      <c r="F3" s="74">
        <v>45570.0</v>
      </c>
      <c r="G3" s="72" t="s">
        <v>41</v>
      </c>
      <c r="H3" s="72" t="s">
        <v>32</v>
      </c>
      <c r="I3" s="72" t="s">
        <v>49</v>
      </c>
    </row>
    <row r="4">
      <c r="A4" s="72" t="s">
        <v>46</v>
      </c>
      <c r="B4" s="72" t="s">
        <v>47</v>
      </c>
      <c r="C4" s="73">
        <v>75009.0</v>
      </c>
      <c r="D4" s="73" t="s">
        <v>48</v>
      </c>
      <c r="E4" s="74"/>
      <c r="F4" s="74">
        <v>45573.0</v>
      </c>
      <c r="G4" s="72" t="s">
        <v>51</v>
      </c>
      <c r="H4" s="72" t="s">
        <v>35</v>
      </c>
      <c r="I4" s="72" t="s">
        <v>49</v>
      </c>
    </row>
    <row r="5">
      <c r="A5" s="72" t="s">
        <v>26</v>
      </c>
      <c r="B5" s="72" t="s">
        <v>47</v>
      </c>
      <c r="C5" s="73">
        <v>75009.0</v>
      </c>
      <c r="D5" s="73" t="s">
        <v>48</v>
      </c>
      <c r="E5" s="74"/>
      <c r="F5" s="74">
        <v>45579.0</v>
      </c>
      <c r="G5" s="72" t="s">
        <v>31</v>
      </c>
      <c r="H5" s="72" t="s">
        <v>32</v>
      </c>
      <c r="I5" s="72" t="s">
        <v>49</v>
      </c>
    </row>
    <row r="6">
      <c r="A6" s="72" t="s">
        <v>33</v>
      </c>
      <c r="B6" s="72" t="s">
        <v>52</v>
      </c>
      <c r="C6" s="75" t="s">
        <v>53</v>
      </c>
      <c r="D6" s="73" t="s">
        <v>54</v>
      </c>
      <c r="E6" s="74"/>
      <c r="F6" s="74">
        <v>45590.0</v>
      </c>
      <c r="G6" s="72" t="s">
        <v>36</v>
      </c>
      <c r="H6" s="72" t="s">
        <v>32</v>
      </c>
      <c r="I6" s="72" t="s">
        <v>49</v>
      </c>
    </row>
    <row r="7">
      <c r="A7" s="72" t="s">
        <v>37</v>
      </c>
      <c r="B7" s="72" t="s">
        <v>55</v>
      </c>
      <c r="C7" s="73">
        <v>33678.0</v>
      </c>
      <c r="D7" s="73" t="s">
        <v>56</v>
      </c>
      <c r="E7" s="74"/>
      <c r="F7" s="74">
        <v>45592.0</v>
      </c>
      <c r="G7" s="72" t="s">
        <v>38</v>
      </c>
      <c r="H7" s="72" t="s">
        <v>29</v>
      </c>
      <c r="I7" s="72" t="s">
        <v>49</v>
      </c>
    </row>
    <row r="8">
      <c r="A8" s="72" t="s">
        <v>37</v>
      </c>
      <c r="B8" s="72" t="s">
        <v>55</v>
      </c>
      <c r="C8" s="73">
        <v>33678.0</v>
      </c>
      <c r="D8" s="73" t="s">
        <v>56</v>
      </c>
      <c r="E8" s="74"/>
      <c r="F8" s="74">
        <v>45606.0</v>
      </c>
      <c r="G8" s="72" t="s">
        <v>38</v>
      </c>
      <c r="H8" s="72" t="s">
        <v>29</v>
      </c>
      <c r="I8" s="72" t="s">
        <v>49</v>
      </c>
    </row>
    <row r="9">
      <c r="A9" s="72" t="s">
        <v>33</v>
      </c>
      <c r="B9" s="72" t="s">
        <v>52</v>
      </c>
      <c r="C9" s="75" t="s">
        <v>53</v>
      </c>
      <c r="E9" s="73">
        <v>155890.0</v>
      </c>
      <c r="F9" s="76">
        <v>45544.0</v>
      </c>
      <c r="G9" s="72">
        <v>155890.0</v>
      </c>
      <c r="H9" s="72" t="s">
        <v>29</v>
      </c>
      <c r="I9" s="72" t="s">
        <v>49</v>
      </c>
    </row>
    <row r="10">
      <c r="A10" s="72" t="s">
        <v>33</v>
      </c>
      <c r="B10" s="72" t="s">
        <v>52</v>
      </c>
      <c r="C10" s="75" t="s">
        <v>53</v>
      </c>
      <c r="E10" s="73">
        <v>155890.0</v>
      </c>
      <c r="F10" s="76">
        <v>45560.0</v>
      </c>
      <c r="G10" s="72">
        <v>155890.0</v>
      </c>
      <c r="H10" s="72" t="s">
        <v>35</v>
      </c>
      <c r="I10" s="72" t="s">
        <v>49</v>
      </c>
    </row>
    <row r="11">
      <c r="A11" s="72" t="s">
        <v>33</v>
      </c>
      <c r="B11" s="72" t="s">
        <v>52</v>
      </c>
      <c r="C11" s="75" t="s">
        <v>53</v>
      </c>
      <c r="E11" s="73">
        <v>155890.0</v>
      </c>
      <c r="F11" s="76">
        <v>45538.0</v>
      </c>
      <c r="G11" s="72">
        <v>155890.0</v>
      </c>
      <c r="H11" s="72" t="s">
        <v>34</v>
      </c>
      <c r="I11" s="72" t="s">
        <v>49</v>
      </c>
    </row>
  </sheetData>
  <autoFilter ref="$A$1:$I$11"/>
  <drawing r:id="rId1"/>
</worksheet>
</file>