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05" windowWidth="19935" windowHeight="7815" activeTab="1"/>
  </bookViews>
  <sheets>
    <sheet name="relevé " sheetId="1" r:id="rId1"/>
    <sheet name="recherche" sheetId="6" r:id="rId2"/>
  </sheets>
  <definedNames>
    <definedName name="_xlnm._FilterDatabase" localSheetId="0" hidden="1">'relevé '!$A$1:$E$23</definedName>
  </definedNames>
  <calcPr calcId="145621"/>
</workbook>
</file>

<file path=xl/calcChain.xml><?xml version="1.0" encoding="utf-8"?>
<calcChain xmlns="http://schemas.openxmlformats.org/spreadsheetml/2006/main">
  <c r="F18" i="6" l="1"/>
  <c r="E18" i="6"/>
  <c r="D18" i="6"/>
  <c r="D8" i="6"/>
  <c r="F8" i="6"/>
  <c r="E8" i="6"/>
</calcChain>
</file>

<file path=xl/sharedStrings.xml><?xml version="1.0" encoding="utf-8"?>
<sst xmlns="http://schemas.openxmlformats.org/spreadsheetml/2006/main" count="98" uniqueCount="65">
  <si>
    <t>A1</t>
  </si>
  <si>
    <t>échelon</t>
  </si>
  <si>
    <t>A1.1</t>
  </si>
  <si>
    <t>A1 SP.</t>
  </si>
  <si>
    <t>A2.1</t>
  </si>
  <si>
    <t>A2</t>
  </si>
  <si>
    <t>A2 SP.</t>
  </si>
  <si>
    <t>A3.1</t>
  </si>
  <si>
    <t>A3</t>
  </si>
  <si>
    <t>A3 SP.</t>
  </si>
  <si>
    <t>A4.1</t>
  </si>
  <si>
    <t>A4</t>
  </si>
  <si>
    <t>A4SP.</t>
  </si>
  <si>
    <t>A5</t>
  </si>
  <si>
    <t>A5SP</t>
  </si>
  <si>
    <t>A6</t>
  </si>
  <si>
    <t>B1</t>
  </si>
  <si>
    <t>B2</t>
  </si>
  <si>
    <t>B3</t>
  </si>
  <si>
    <t>B4.1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</si>
  <si>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</si>
  <si>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</si>
  <si>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</si>
  <si>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</si>
  <si>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</si>
  <si>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</si>
  <si>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</si>
  <si>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</si>
  <si>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</si>
  <si>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</si>
  <si>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D1.1</t>
  </si>
  <si>
    <t>D1</t>
  </si>
  <si>
    <t>D2</t>
  </si>
  <si>
    <t>D3.1</t>
  </si>
  <si>
    <t>D3</t>
  </si>
  <si>
    <t>D4</t>
  </si>
  <si>
    <t>D5.1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</si>
  <si>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</si>
  <si>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</si>
  <si>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</si>
  <si>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</si>
  <si>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</si>
  <si>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</si>
  <si>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</si>
  <si>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</si>
  <si>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</si>
  <si>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B1 paramé</t>
  </si>
  <si>
    <t>B2 paramé</t>
  </si>
  <si>
    <t>B3 paramé</t>
  </si>
  <si>
    <t>B4.1 paramé</t>
  </si>
  <si>
    <t>D1.1 paramé</t>
  </si>
  <si>
    <t>D2 paramé</t>
  </si>
  <si>
    <t>D3 paramé</t>
  </si>
  <si>
    <t>D3.1 paramé</t>
  </si>
  <si>
    <t>D6 paramé</t>
  </si>
  <si>
    <t>D7 paramé</t>
  </si>
  <si>
    <t xml:space="preserve">RECHERCHE </t>
  </si>
  <si>
    <t xml:space="preserve">barème </t>
  </si>
  <si>
    <t>an</t>
  </si>
  <si>
    <t xml:space="preserve">base 1 </t>
  </si>
  <si>
    <t xml:space="preserve">base 2 </t>
  </si>
  <si>
    <t>base 3</t>
  </si>
  <si>
    <t>base 1</t>
  </si>
  <si>
    <t xml:space="preserve">je recherche par exemple la barème A1 avec o années </t>
  </si>
  <si>
    <t xml:space="preserve">je recherche par exemple le barème A1sp avec 1 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</si>
</sst>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4"/>
      <color theme="2" tint="-0.899990844447157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2" borderId="0" xfId="0" applyFill="1"/>
    <xf numFmtId="4" fontId="0" fillId="2" borderId="0" xfId="0" applyNumberFormat="1" applyFill="1"/>
    <xf numFmtId="0" fontId="3" fillId="6" borderId="0" xfId="0" applyFont="1" applyFill="1" applyAlignment="1">
      <alignment horizontal="center"/>
    </xf>
    <xf numFmtId="0" fontId="0" fillId="6" borderId="0" xfId="0" applyFill="1"/>
    <xf numFmtId="4" fontId="4" fillId="5" borderId="1" xfId="0" applyNumberFormat="1" applyFont="1" applyFill="1" applyBorder="1"/>
    <xf numFmtId="0" fontId="6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4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4" fontId="7" fillId="3" borderId="4" xfId="0" applyNumberFormat="1" applyFont="1" applyFill="1" applyBorder="1" applyAlignment="1">
      <alignment horizontal="center"/>
    </xf>
    <xf numFmtId="4" fontId="7" fillId="4" borderId="4" xfId="0" applyNumberFormat="1" applyFont="1" applyFill="1" applyBorder="1" applyAlignment="1">
      <alignment horizontal="center"/>
    </xf>
    <xf numFmtId="4" fontId="7" fillId="5" borderId="3" xfId="0" applyNumberFormat="1" applyFont="1" applyFill="1" applyBorder="1" applyAlignment="1">
      <alignment horizontal="center"/>
    </xf>
    <xf numFmtId="0" fontId="0" fillId="8" borderId="4" xfId="0" applyFont="1" applyFill="1" applyBorder="1"/>
    <xf numFmtId="0" fontId="2" fillId="6" borderId="4" xfId="1" applyNumberFormat="1" applyFont="1" applyFill="1" applyBorder="1" applyAlignment="1">
      <alignment horizontal="center"/>
    </xf>
    <xf numFmtId="4" fontId="4" fillId="3" borderId="4" xfId="0" applyNumberFormat="1" applyFont="1" applyFill="1" applyBorder="1"/>
    <xf numFmtId="4" fontId="4" fillId="4" borderId="4" xfId="0" applyNumberFormat="1" applyFont="1" applyFill="1" applyBorder="1"/>
    <xf numFmtId="4" fontId="4" fillId="5" borderId="3" xfId="0" applyNumberFormat="1" applyFont="1" applyFill="1" applyBorder="1"/>
    <xf numFmtId="0" fontId="0" fillId="7" borderId="6" xfId="0" applyFont="1" applyFill="1" applyBorder="1"/>
    <xf numFmtId="0" fontId="0" fillId="8" borderId="6" xfId="0" applyFont="1" applyFill="1" applyBorder="1"/>
    <xf numFmtId="0" fontId="0" fillId="7" borderId="5" xfId="0" applyFont="1" applyFill="1" applyBorder="1"/>
    <xf numFmtId="0" fontId="2" fillId="6" borderId="2" xfId="1" applyNumberFormat="1" applyFont="1" applyFill="1" applyBorder="1" applyAlignment="1">
      <alignment horizontal="center"/>
    </xf>
    <xf numFmtId="4" fontId="4" fillId="3" borderId="2" xfId="0" applyNumberFormat="1" applyFont="1" applyFill="1" applyBorder="1"/>
    <xf numFmtId="4" fontId="4" fillId="4" borderId="2" xfId="0" applyNumberFormat="1" applyFont="1" applyFill="1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workbookViewId="0"/>
  </sheetViews>
  <sheetFormatPr baseColWidth="10" defaultColWidth="11.42578125" defaultRowHeight="15.75" x14ac:dyDescent="0.25"/>
  <cols>
    <col min="1" max="1" width="12.7109375" style="3" customWidth="1"/>
    <col min="2" max="2" width="17.140625" style="4" customWidth="1"/>
    <col min="3" max="3" width="22.5703125" style="2" customWidth="1"/>
    <col min="4" max="4" width="22.28515625" style="2" customWidth="1"/>
    <col min="5" max="5" width="21.5703125" style="2" customWidth="1"/>
    <col min="6" max="6" width="11.42578125" style="1" customWidth="1"/>
    <col min="7" max="7" width="23.140625" style="1" customWidth="1"/>
    <col min="8" max="9" width="11.42578125" style="1" customWidth="1"/>
    <col min="10" max="16384" width="11.42578125" style="1"/>
  </cols>
  <sheetData>
    <row r="1" spans="1:5" s="6" customFormat="1" ht="18.75" x14ac:dyDescent="0.3">
      <c r="A1" s="8" t="s">
        <v>57</v>
      </c>
      <c r="B1" s="9" t="s">
        <v>58</v>
      </c>
      <c r="C1" s="10" t="s">
        <v>59</v>
      </c>
      <c r="D1" s="11" t="s">
        <v>60</v>
      </c>
      <c r="E1" s="12" t="s">
        <v>61</v>
      </c>
    </row>
    <row r="2" spans="1:5" ht="18" x14ac:dyDescent="0.35">
      <c r="A2" s="13" t="s">
        <v>0</v>
      </c>
      <c r="B2" s="14">
        <v>0</v>
      </c>
      <c r="C2" s="15">
        <v>100</v>
      </c>
      <c r="D2" s="16">
        <v>6</v>
      </c>
      <c r="E2" s="17">
        <v>300</v>
      </c>
    </row>
    <row r="3" spans="1:5" ht="18" x14ac:dyDescent="0.35">
      <c r="A3" s="18" t="s">
        <v>3</v>
      </c>
      <c r="B3" s="14">
        <v>1</v>
      </c>
      <c r="C3" s="15">
        <v>2000</v>
      </c>
      <c r="D3" s="16">
        <v>6</v>
      </c>
      <c r="E3" s="17">
        <v>300</v>
      </c>
    </row>
    <row r="4" spans="1:5" ht="18" x14ac:dyDescent="0.35">
      <c r="A4" s="19" t="s">
        <v>2</v>
      </c>
      <c r="B4" s="14">
        <v>2</v>
      </c>
      <c r="C4" s="15">
        <v>2000</v>
      </c>
      <c r="D4" s="16">
        <v>6</v>
      </c>
      <c r="E4" s="17">
        <v>300</v>
      </c>
    </row>
    <row r="5" spans="1:5" ht="18" x14ac:dyDescent="0.35">
      <c r="A5" s="18" t="s">
        <v>5</v>
      </c>
      <c r="B5" s="14">
        <v>3</v>
      </c>
      <c r="C5" s="15">
        <v>2000</v>
      </c>
      <c r="D5" s="16">
        <v>6</v>
      </c>
      <c r="E5" s="17">
        <v>300</v>
      </c>
    </row>
    <row r="6" spans="1:5" ht="18" x14ac:dyDescent="0.35">
      <c r="A6" s="19" t="s">
        <v>6</v>
      </c>
      <c r="B6" s="14">
        <v>4</v>
      </c>
      <c r="C6" s="15">
        <v>2000</v>
      </c>
      <c r="D6" s="16">
        <v>6</v>
      </c>
      <c r="E6" s="17">
        <v>300</v>
      </c>
    </row>
    <row r="7" spans="1:5" ht="18" x14ac:dyDescent="0.35">
      <c r="A7" s="18" t="s">
        <v>4</v>
      </c>
      <c r="B7" s="14">
        <v>5</v>
      </c>
      <c r="C7" s="15">
        <v>2000</v>
      </c>
      <c r="D7" s="16">
        <v>6</v>
      </c>
      <c r="E7" s="17">
        <v>300</v>
      </c>
    </row>
    <row r="8" spans="1:5" ht="18" x14ac:dyDescent="0.35">
      <c r="A8" s="19" t="s">
        <v>8</v>
      </c>
      <c r="B8" s="14">
        <v>6</v>
      </c>
      <c r="C8" s="15">
        <v>2000</v>
      </c>
      <c r="D8" s="16">
        <v>6</v>
      </c>
      <c r="E8" s="17">
        <v>300</v>
      </c>
    </row>
    <row r="9" spans="1:5" ht="18" x14ac:dyDescent="0.35">
      <c r="A9" s="18" t="s">
        <v>9</v>
      </c>
      <c r="B9" s="14">
        <v>7</v>
      </c>
      <c r="C9" s="15">
        <v>2000</v>
      </c>
      <c r="D9" s="16">
        <v>6</v>
      </c>
      <c r="E9" s="17">
        <v>300</v>
      </c>
    </row>
    <row r="10" spans="1:5" ht="18" x14ac:dyDescent="0.35">
      <c r="A10" s="19" t="s">
        <v>7</v>
      </c>
      <c r="B10" s="14">
        <v>8</v>
      </c>
      <c r="C10" s="15">
        <v>2000</v>
      </c>
      <c r="D10" s="16">
        <v>6</v>
      </c>
      <c r="E10" s="17">
        <v>300</v>
      </c>
    </row>
    <row r="11" spans="1:5" ht="18" x14ac:dyDescent="0.35">
      <c r="A11" s="18" t="s">
        <v>11</v>
      </c>
      <c r="B11" s="14">
        <v>9</v>
      </c>
      <c r="C11" s="15">
        <v>2000</v>
      </c>
      <c r="D11" s="16">
        <v>6</v>
      </c>
      <c r="E11" s="17">
        <v>300</v>
      </c>
    </row>
    <row r="12" spans="1:5" ht="18" x14ac:dyDescent="0.35">
      <c r="A12" s="19" t="s">
        <v>10</v>
      </c>
      <c r="B12" s="14">
        <v>10</v>
      </c>
      <c r="C12" s="15">
        <v>2000</v>
      </c>
      <c r="D12" s="16">
        <v>6</v>
      </c>
      <c r="E12" s="17">
        <v>300</v>
      </c>
    </row>
    <row r="13" spans="1:5" ht="18" x14ac:dyDescent="0.35">
      <c r="A13" s="18" t="s">
        <v>12</v>
      </c>
      <c r="B13" s="14">
        <v>11</v>
      </c>
      <c r="C13" s="15">
        <v>2000</v>
      </c>
      <c r="D13" s="16">
        <v>6</v>
      </c>
      <c r="E13" s="17">
        <v>300</v>
      </c>
    </row>
    <row r="14" spans="1:5" ht="18" x14ac:dyDescent="0.35">
      <c r="A14" s="19" t="s">
        <v>40</v>
      </c>
      <c r="B14" s="14">
        <v>12</v>
      </c>
      <c r="C14" s="15">
        <v>2000</v>
      </c>
      <c r="D14" s="16">
        <v>6</v>
      </c>
      <c r="E14" s="17">
        <v>300</v>
      </c>
    </row>
    <row r="15" spans="1:5" ht="18" x14ac:dyDescent="0.35">
      <c r="A15" s="18" t="s">
        <v>41</v>
      </c>
      <c r="B15" s="14">
        <v>13</v>
      </c>
      <c r="C15" s="15">
        <v>2000</v>
      </c>
      <c r="D15" s="16">
        <v>6</v>
      </c>
      <c r="E15" s="17">
        <v>300</v>
      </c>
    </row>
    <row r="16" spans="1:5" ht="18" x14ac:dyDescent="0.35">
      <c r="A16" s="19" t="s">
        <v>43</v>
      </c>
      <c r="B16" s="14">
        <v>14</v>
      </c>
      <c r="C16" s="15">
        <v>2000</v>
      </c>
      <c r="D16" s="16">
        <v>6</v>
      </c>
      <c r="E16" s="17">
        <v>300</v>
      </c>
    </row>
    <row r="17" spans="1:5" ht="18" x14ac:dyDescent="0.35">
      <c r="A17" s="18" t="s">
        <v>44</v>
      </c>
      <c r="B17" s="14">
        <v>15</v>
      </c>
      <c r="C17" s="15">
        <v>2000</v>
      </c>
      <c r="D17" s="16">
        <v>6</v>
      </c>
      <c r="E17" s="17">
        <v>300</v>
      </c>
    </row>
    <row r="18" spans="1:5" ht="18" x14ac:dyDescent="0.35">
      <c r="A18" s="19" t="s">
        <v>45</v>
      </c>
      <c r="B18" s="14">
        <v>16</v>
      </c>
      <c r="C18" s="15">
        <v>2000</v>
      </c>
      <c r="D18" s="16">
        <v>6</v>
      </c>
      <c r="E18" s="17">
        <v>300</v>
      </c>
    </row>
    <row r="19" spans="1:5" ht="18.75" x14ac:dyDescent="0.3">
      <c r="A19" s="18" t="s">
        <v>46</v>
      </c>
      <c r="B19" s="14">
        <v>17</v>
      </c>
      <c r="C19" s="15">
        <v>2000</v>
      </c>
      <c r="D19" s="16">
        <v>6</v>
      </c>
      <c r="E19" s="17">
        <v>300</v>
      </c>
    </row>
    <row r="20" spans="1:5" ht="18.75" x14ac:dyDescent="0.3">
      <c r="A20" s="19" t="s">
        <v>47</v>
      </c>
      <c r="B20" s="14">
        <v>18</v>
      </c>
      <c r="C20" s="15">
        <v>2000</v>
      </c>
      <c r="D20" s="16">
        <v>6</v>
      </c>
      <c r="E20" s="17">
        <v>300</v>
      </c>
    </row>
    <row r="21" spans="1:5" ht="18.75" x14ac:dyDescent="0.3">
      <c r="A21" s="18" t="s">
        <v>48</v>
      </c>
      <c r="B21" s="14">
        <v>19</v>
      </c>
      <c r="C21" s="15">
        <v>2000</v>
      </c>
      <c r="D21" s="16">
        <v>6</v>
      </c>
      <c r="E21" s="17">
        <v>300</v>
      </c>
    </row>
    <row r="22" spans="1:5" ht="18.75" x14ac:dyDescent="0.3">
      <c r="A22" s="19" t="s">
        <v>48</v>
      </c>
      <c r="B22" s="14">
        <v>20</v>
      </c>
      <c r="C22" s="15">
        <v>2000</v>
      </c>
      <c r="D22" s="16">
        <v>6</v>
      </c>
      <c r="E22" s="17">
        <v>300</v>
      </c>
    </row>
    <row r="23" spans="1:5" ht="18.75" x14ac:dyDescent="0.3">
      <c r="A23" s="20" t="s">
        <v>48</v>
      </c>
      <c r="B23" s="21">
        <v>21</v>
      </c>
      <c r="C23" s="22">
        <v>2000</v>
      </c>
      <c r="D23" s="23">
        <v>6</v>
      </c>
      <c r="E23" s="5">
        <v>300</v>
      </c>
    </row>
  </sheetData>
  <sortState ref="A2:C1171">
    <sortCondition ref="A2:A1171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56"/>
  <sheetViews>
    <sheetView tabSelected="1" workbookViewId="0">
      <selection activeCell="C27" sqref="C27"/>
    </sheetView>
  </sheetViews>
  <sheetFormatPr baseColWidth="10" defaultRowHeight="15" x14ac:dyDescent="0.25"/>
  <cols>
    <col min="2" max="2" width="20.5703125" customWidth="1"/>
    <col min="3" max="3" width="17" customWidth="1"/>
    <col min="4" max="4" width="19.28515625" customWidth="1"/>
    <col min="5" max="5" width="18.5703125" customWidth="1"/>
    <col min="6" max="6" width="17.7109375" customWidth="1"/>
    <col min="15" max="16" width="0" hidden="1" customWidth="1"/>
  </cols>
  <sheetData>
    <row r="2" spans="2:16" ht="14.45" x14ac:dyDescent="0.3">
      <c r="O2" t="s">
        <v>0</v>
      </c>
    </row>
    <row r="3" spans="2:16" ht="14.45" x14ac:dyDescent="0.3">
      <c r="B3" t="s">
        <v>56</v>
      </c>
      <c r="O3" t="s">
        <v>3</v>
      </c>
    </row>
    <row r="4" spans="2:16" ht="14.45" x14ac:dyDescent="0.3">
      <c r="D4" s="24" t="s">
        <v>62</v>
      </c>
      <c r="E4" s="24" t="s">
        <v>60</v>
      </c>
      <c r="F4" s="24" t="s">
        <v>61</v>
      </c>
      <c r="O4" t="s">
        <v>2</v>
      </c>
      <c r="P4">
        <v>0</v>
      </c>
    </row>
    <row r="5" spans="2:16" x14ac:dyDescent="0.25">
      <c r="B5" t="s">
        <v>57</v>
      </c>
      <c r="C5" s="7" t="s">
        <v>0</v>
      </c>
      <c r="O5" t="s">
        <v>5</v>
      </c>
      <c r="P5">
        <v>1</v>
      </c>
    </row>
    <row r="6" spans="2:16" ht="14.45" x14ac:dyDescent="0.3">
      <c r="O6" t="s">
        <v>6</v>
      </c>
      <c r="P6">
        <v>2</v>
      </c>
    </row>
    <row r="7" spans="2:16" ht="14.45" x14ac:dyDescent="0.3">
      <c r="O7" t="s">
        <v>4</v>
      </c>
      <c r="P7">
        <v>3</v>
      </c>
    </row>
    <row r="8" spans="2:16" x14ac:dyDescent="0.25">
      <c r="B8" t="s">
        <v>1</v>
      </c>
      <c r="C8" s="7">
        <v>0</v>
      </c>
      <c r="D8">
        <f>INDEX('relevé '!$C$1:$E$23,SUMPRODUCT(('relevé '!$A$1:$A$23=recherche!$C$5)*('relevé '!$B$1:$B$23=recherche!$C$8)*ROW('relevé '!$A$1:$A$23)),1)</f>
        <v>100</v>
      </c>
      <c r="E8">
        <f>INDEX('relevé '!$C$1:$E$23,SUMPRODUCT(('relevé '!$A$1:$A$23=recherche!$C$5)*('relevé '!$B$1:$B$23=recherche!$C$8)*ROW('relevé '!$A$1:$A$23)),2)</f>
        <v>6</v>
      </c>
      <c r="F8">
        <f>INDEX('relevé '!$C$1:$E$23,SUMPRODUCT(('relevé '!$A$1:$A$23=recherche!$C$5)*('relevé '!$B$1:$B$23=recherche!$C$8)*ROW('relevé '!$A$1:$A$23)),3)</f>
        <v>300</v>
      </c>
      <c r="O8" t="s">
        <v>8</v>
      </c>
      <c r="P8">
        <v>4</v>
      </c>
    </row>
    <row r="9" spans="2:16" ht="14.45" x14ac:dyDescent="0.3">
      <c r="O9" t="s">
        <v>9</v>
      </c>
      <c r="P9">
        <v>5</v>
      </c>
    </row>
    <row r="10" spans="2:16" ht="14.45" x14ac:dyDescent="0.3">
      <c r="O10" t="s">
        <v>7</v>
      </c>
      <c r="P10">
        <v>6</v>
      </c>
    </row>
    <row r="11" spans="2:16" x14ac:dyDescent="0.25">
      <c r="D11" t="s">
        <v>63</v>
      </c>
      <c r="O11" t="s">
        <v>11</v>
      </c>
      <c r="P11">
        <v>7</v>
      </c>
    </row>
    <row r="12" spans="2:16" ht="14.45" x14ac:dyDescent="0.3">
      <c r="O12" t="s">
        <v>10</v>
      </c>
      <c r="P12">
        <v>8</v>
      </c>
    </row>
    <row r="13" spans="2:16" ht="14.45" x14ac:dyDescent="0.3">
      <c r="B13" t="s">
        <v>56</v>
      </c>
      <c r="O13" t="s">
        <v>12</v>
      </c>
      <c r="P13">
        <v>9</v>
      </c>
    </row>
    <row r="14" spans="2:16" ht="14.45" x14ac:dyDescent="0.3">
      <c r="D14" s="24" t="s">
        <v>62</v>
      </c>
      <c r="E14" s="24" t="s">
        <v>60</v>
      </c>
      <c r="F14" s="24" t="s">
        <v>61</v>
      </c>
      <c r="O14" t="s">
        <v>13</v>
      </c>
      <c r="P14">
        <v>10</v>
      </c>
    </row>
    <row r="15" spans="2:16" x14ac:dyDescent="0.25">
      <c r="B15" t="s">
        <v>57</v>
      </c>
      <c r="C15" s="7" t="s">
        <v>3</v>
      </c>
      <c r="O15" t="s">
        <v>14</v>
      </c>
      <c r="P15">
        <v>11</v>
      </c>
    </row>
    <row r="16" spans="2:16" ht="14.45" x14ac:dyDescent="0.3">
      <c r="O16" t="s">
        <v>15</v>
      </c>
      <c r="P16">
        <v>12</v>
      </c>
    </row>
    <row r="17" spans="2:16" ht="14.45" x14ac:dyDescent="0.3">
      <c r="O17" t="s">
        <v>16</v>
      </c>
      <c r="P17">
        <v>13</v>
      </c>
    </row>
    <row r="18" spans="2:16" x14ac:dyDescent="0.25">
      <c r="B18" t="s">
        <v>1</v>
      </c>
      <c r="C18" s="7">
        <v>1</v>
      </c>
      <c r="D18">
        <f>INDEX('relevé '!$C$1:$E$23,SUMPRODUCT(('relevé '!$A$1:$A$23=recherche!$C$15)*('relevé '!$B$1:$B$23=recherche!$C$18)*ROW('relevé '!$A$1:$A$23)),1)</f>
        <v>2000</v>
      </c>
      <c r="E18">
        <f>INDEX('relevé '!$C$1:$E$23,SUMPRODUCT(('relevé '!$A$1:$A$23=recherche!$C$15)*('relevé '!$B$1:$B$23=recherche!$C$18)*ROW('relevé '!$A$1:$A$23)),2)</f>
        <v>6</v>
      </c>
      <c r="F18">
        <f>INDEX('relevé '!$C$1:$E$23,SUMPRODUCT(('relevé '!$A$1:$A$23=recherche!$C$15)*('relevé '!$B$1:$B$23=recherche!$C$18)*ROW('relevé '!$A$1:$A$23)),3)</f>
        <v>300</v>
      </c>
      <c r="O18" t="s">
        <v>17</v>
      </c>
      <c r="P18">
        <v>14</v>
      </c>
    </row>
    <row r="19" spans="2:16" ht="14.45" x14ac:dyDescent="0.3">
      <c r="O19" t="s">
        <v>18</v>
      </c>
      <c r="P19">
        <v>15</v>
      </c>
    </row>
    <row r="20" spans="2:16" ht="14.45" x14ac:dyDescent="0.3">
      <c r="O20" t="s">
        <v>20</v>
      </c>
      <c r="P20">
        <v>16</v>
      </c>
    </row>
    <row r="21" spans="2:16" x14ac:dyDescent="0.25">
      <c r="D21" t="s">
        <v>64</v>
      </c>
      <c r="O21" t="s">
        <v>19</v>
      </c>
      <c r="P21">
        <v>17</v>
      </c>
    </row>
    <row r="22" spans="2:16" ht="14.45" x14ac:dyDescent="0.3">
      <c r="O22" t="s">
        <v>21</v>
      </c>
      <c r="P22">
        <v>18</v>
      </c>
    </row>
    <row r="23" spans="2:16" ht="14.45" x14ac:dyDescent="0.3">
      <c r="O23" t="s">
        <v>22</v>
      </c>
      <c r="P23">
        <v>19</v>
      </c>
    </row>
    <row r="24" spans="2:16" x14ac:dyDescent="0.25">
      <c r="O24" t="s">
        <v>23</v>
      </c>
      <c r="P24">
        <v>20</v>
      </c>
    </row>
    <row r="25" spans="2:16" x14ac:dyDescent="0.25">
      <c r="O25" t="s">
        <v>24</v>
      </c>
      <c r="P25">
        <v>21</v>
      </c>
    </row>
    <row r="26" spans="2:16" x14ac:dyDescent="0.25">
      <c r="O26" t="s">
        <v>25</v>
      </c>
      <c r="P26">
        <v>22</v>
      </c>
    </row>
    <row r="27" spans="2:16" x14ac:dyDescent="0.25">
      <c r="O27" t="s">
        <v>26</v>
      </c>
      <c r="P27">
        <v>23</v>
      </c>
    </row>
    <row r="28" spans="2:16" x14ac:dyDescent="0.25">
      <c r="O28" t="s">
        <v>27</v>
      </c>
      <c r="P28">
        <v>24</v>
      </c>
    </row>
    <row r="29" spans="2:16" x14ac:dyDescent="0.25">
      <c r="O29" t="s">
        <v>28</v>
      </c>
      <c r="P29">
        <v>25</v>
      </c>
    </row>
    <row r="30" spans="2:16" x14ac:dyDescent="0.25">
      <c r="O30" t="s">
        <v>29</v>
      </c>
    </row>
    <row r="31" spans="2:16" x14ac:dyDescent="0.25">
      <c r="O31" t="s">
        <v>31</v>
      </c>
    </row>
    <row r="32" spans="2:16" x14ac:dyDescent="0.25">
      <c r="O32" t="s">
        <v>30</v>
      </c>
    </row>
    <row r="33" spans="15:15" x14ac:dyDescent="0.25">
      <c r="O33" t="s">
        <v>42</v>
      </c>
    </row>
    <row r="34" spans="15:15" x14ac:dyDescent="0.25">
      <c r="O34" t="s">
        <v>32</v>
      </c>
    </row>
    <row r="35" spans="15:15" x14ac:dyDescent="0.25">
      <c r="O35" t="s">
        <v>34</v>
      </c>
    </row>
    <row r="36" spans="15:15" x14ac:dyDescent="0.25">
      <c r="O36" t="s">
        <v>33</v>
      </c>
    </row>
    <row r="37" spans="15:15" x14ac:dyDescent="0.25">
      <c r="O37" t="s">
        <v>35</v>
      </c>
    </row>
    <row r="38" spans="15:15" x14ac:dyDescent="0.25">
      <c r="O38" t="s">
        <v>37</v>
      </c>
    </row>
    <row r="39" spans="15:15" x14ac:dyDescent="0.25">
      <c r="O39" t="s">
        <v>36</v>
      </c>
    </row>
    <row r="40" spans="15:15" x14ac:dyDescent="0.25">
      <c r="O40" t="s">
        <v>38</v>
      </c>
    </row>
    <row r="41" spans="15:15" x14ac:dyDescent="0.25">
      <c r="O41" t="s">
        <v>39</v>
      </c>
    </row>
    <row r="42" spans="15:15" x14ac:dyDescent="0.25">
      <c r="O42" t="s">
        <v>40</v>
      </c>
    </row>
    <row r="43" spans="15:15" x14ac:dyDescent="0.25">
      <c r="O43" t="s">
        <v>41</v>
      </c>
    </row>
    <row r="44" spans="15:15" x14ac:dyDescent="0.25">
      <c r="O44" t="s">
        <v>43</v>
      </c>
    </row>
    <row r="45" spans="15:15" x14ac:dyDescent="0.25">
      <c r="O45" t="s">
        <v>44</v>
      </c>
    </row>
    <row r="46" spans="15:15" x14ac:dyDescent="0.25">
      <c r="O46" t="s">
        <v>45</v>
      </c>
    </row>
    <row r="47" spans="15:15" x14ac:dyDescent="0.25">
      <c r="O47" t="s">
        <v>46</v>
      </c>
    </row>
    <row r="48" spans="15:15" x14ac:dyDescent="0.25">
      <c r="O48" t="s">
        <v>47</v>
      </c>
    </row>
    <row r="49" spans="15:15" x14ac:dyDescent="0.25">
      <c r="O49" t="s">
        <v>48</v>
      </c>
    </row>
    <row r="50" spans="15:15" x14ac:dyDescent="0.25">
      <c r="O50" t="s">
        <v>49</v>
      </c>
    </row>
    <row r="51" spans="15:15" x14ac:dyDescent="0.25">
      <c r="O51" t="s">
        <v>50</v>
      </c>
    </row>
    <row r="52" spans="15:15" x14ac:dyDescent="0.25">
      <c r="O52" t="s">
        <v>51</v>
      </c>
    </row>
    <row r="53" spans="15:15" x14ac:dyDescent="0.25">
      <c r="O53" t="s">
        <v>52</v>
      </c>
    </row>
    <row r="54" spans="15:15" x14ac:dyDescent="0.25">
      <c r="O54" t="s">
        <v>53</v>
      </c>
    </row>
    <row r="55" spans="15:15" x14ac:dyDescent="0.25">
      <c r="O55" t="s">
        <v>54</v>
      </c>
    </row>
    <row r="56" spans="15:15" x14ac:dyDescent="0.25">
      <c r="O56" t="s">
        <v>55</v>
      </c>
    </row>
  </sheetData>
  <dataValidations count="2">
    <dataValidation type="list" allowBlank="1" showInputMessage="1" showErrorMessage="1" sqref="C5 C15">
      <formula1>$O$2:$O$56</formula1>
    </dataValidation>
    <dataValidation type="list" allowBlank="1" showInputMessage="1" showErrorMessage="1" sqref="C8 C18">
      <formula1>$P$4:$P$29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</vt:lpstr>
      <vt:lpstr>recherche</vt:lpstr>
    </vt:vector>
  </TitlesOfParts>
  <Company>CIVCM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GUINOT Aymeric</cp:lastModifiedBy>
  <cp:lastPrinted>2015-01-08T12:11:55Z</cp:lastPrinted>
  <dcterms:created xsi:type="dcterms:W3CDTF">2012-07-23T12:02:29Z</dcterms:created>
  <dcterms:modified xsi:type="dcterms:W3CDTF">2016-01-22T13:13:09Z</dcterms:modified>
</cp:coreProperties>
</file>