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600" yWindow="60" windowWidth="21375" windowHeight="67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M5" i="1" l="1"/>
  <c r="M6" i="1"/>
  <c r="M7" i="1"/>
  <c r="M8" i="1"/>
  <c r="M9" i="1"/>
  <c r="M4" i="1"/>
  <c r="G4" i="1"/>
  <c r="I8" i="1"/>
  <c r="I6" i="1"/>
  <c r="I5" i="1"/>
  <c r="I7" i="1" l="1"/>
  <c r="I9" i="1"/>
  <c r="I4" i="1"/>
</calcChain>
</file>

<file path=xl/comments1.xml><?xml version="1.0" encoding="utf-8"?>
<comments xmlns="http://schemas.openxmlformats.org/spreadsheetml/2006/main">
  <authors>
    <author>Raffoux</author>
  </authors>
  <commentList>
    <comment ref="I4" authorId="0">
      <text>
        <r>
          <rPr>
            <b/>
            <sz val="16"/>
            <color indexed="81"/>
            <rFont val="Tahoma"/>
            <family val="2"/>
          </rPr>
          <t>difference en valeur absolue entre Es et Eg</t>
        </r>
      </text>
    </comment>
    <comment ref="J4" authorId="0">
      <text>
        <r>
          <rPr>
            <b/>
            <sz val="16"/>
            <color indexed="81"/>
            <rFont val="Tahoma"/>
            <family val="2"/>
          </rPr>
          <t xml:space="preserve">rappel : la case L10 reçoit une valeur 
et la case L11 mentionne alors 
la valeur immédiatemment supérieure dans cette liste : 
50  70  85  100  et 125
2/ selon la valeur retenue de kV 
on prendra la valeur de reference correspondante inscrite en vert 
comme élément de comparaison de la valeur indiquée comme "difference"
3/ selon que la "difference" ecrite en vert est superieure ( cas N°1 ) 
ou inférieure ( Cas N°2 ) à l'épaisseur de déci transmission 
on ajoutera ou pas la valeur de demie transmission écrite à coté en noir à la plus forte des 2 valeurs Es ou Eg </t>
        </r>
      </text>
    </comment>
    <comment ref="M4" authorId="0">
      <text>
        <r>
          <rPr>
            <b/>
            <sz val="18"/>
            <color indexed="81"/>
            <rFont val="Tahoma"/>
            <family val="2"/>
          </rPr>
          <t xml:space="preserve">Calcul de l'épaisseur de protection E nécessaire en fonction de Es et Eg 
Cas N°1 : les épaisseurs Es et Eg diffèrent par moins d’une épaisseur de DECI-TRANSMISSION, alors une épaisseur de DEMI-TRANSMISSION doit être ajoutée à la plus forte des deux valeurs pour obtenir l'épaisseur E
Cas N°2 : les épaisseurs Es et Eg diffèrent par au moins une épaisseur de DECI-TRANSMISSION, la plus élevée des deux épaisseurs suffit </t>
        </r>
      </text>
    </comment>
  </commentList>
</comments>
</file>

<file path=xl/sharedStrings.xml><?xml version="1.0" encoding="utf-8"?>
<sst xmlns="http://schemas.openxmlformats.org/spreadsheetml/2006/main" count="10" uniqueCount="10">
  <si>
    <t>Plomb</t>
  </si>
  <si>
    <t>Le kilovoltage utilisé, le point à protéger et Es et Eg sont reportés automatiquement pour le calcul de E</t>
  </si>
  <si>
    <t>épaisseur de                               DECI - transmission</t>
  </si>
  <si>
    <t>épaisseur de                           DEMI - transmission</t>
  </si>
  <si>
    <r>
      <rPr>
        <b/>
        <sz val="18"/>
        <color theme="1"/>
        <rFont val="Calibri"/>
        <family val="2"/>
        <scheme val="minor"/>
      </rPr>
      <t>E</t>
    </r>
    <r>
      <rPr>
        <b/>
        <sz val="11"/>
        <color theme="1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 xml:space="preserve">                          </t>
    </r>
    <r>
      <rPr>
        <b/>
        <sz val="11"/>
        <color theme="1"/>
        <rFont val="Calibri"/>
        <family val="2"/>
        <scheme val="minor"/>
      </rPr>
      <t xml:space="preserve"> (mm Pb)</t>
    </r>
  </si>
  <si>
    <r>
      <rPr>
        <b/>
        <sz val="18"/>
        <color theme="1"/>
        <rFont val="Calibri"/>
        <family val="2"/>
        <scheme val="minor"/>
      </rPr>
      <t>E</t>
    </r>
    <r>
      <rPr>
        <b/>
        <sz val="11"/>
        <color theme="1"/>
        <rFont val="Calibri"/>
        <family val="2"/>
        <scheme val="minor"/>
      </rPr>
      <t>g</t>
    </r>
    <r>
      <rPr>
        <sz val="11"/>
        <color theme="1"/>
        <rFont val="Calibri"/>
        <family val="2"/>
        <scheme val="minor"/>
      </rPr>
      <t xml:space="preserve">                           </t>
    </r>
    <r>
      <rPr>
        <b/>
        <sz val="11"/>
        <color theme="1"/>
        <rFont val="Calibri"/>
        <family val="2"/>
        <scheme val="minor"/>
      </rPr>
      <t xml:space="preserve"> (mm Pb)</t>
    </r>
  </si>
  <si>
    <t>Difference</t>
  </si>
  <si>
    <t>comparaison |Es-Eg| et ép. De déci trans.</t>
  </si>
  <si>
    <t xml:space="preserve">   Valeur finale de E  (mm Pb)</t>
  </si>
  <si>
    <t>kV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</si>
</sst>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22"/>
      <color rgb="FFFF0000"/>
      <name val="Calibri"/>
      <family val="2"/>
      <scheme val="minor"/>
    </font>
    <font>
      <b/>
      <sz val="11"/>
      <color rgb="FF00B050"/>
      <name val="Calibri"/>
      <family val="2"/>
    </font>
    <font>
      <b/>
      <sz val="18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rgb="FF00B050"/>
      <name val="Calibri"/>
      <family val="2"/>
    </font>
    <font>
      <b/>
      <sz val="12"/>
      <color indexed="8"/>
      <name val="Calibri"/>
      <family val="2"/>
    </font>
    <font>
      <b/>
      <sz val="16"/>
      <color indexed="81"/>
      <name val="Tahoma"/>
      <family val="2"/>
    </font>
    <font>
      <b/>
      <sz val="18"/>
      <color indexed="81"/>
      <name val="Tahoma"/>
      <family val="2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/>
      <bottom style="thick">
        <color auto="1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/>
    <xf numFmtId="0" fontId="2" fillId="0" borderId="0" xfId="0" applyFont="1"/>
    <xf numFmtId="0" fontId="0" fillId="0" borderId="1" xfId="0" applyBorder="1" applyAlignment="1"/>
    <xf numFmtId="0" fontId="2" fillId="0" borderId="1" xfId="0" applyFont="1" applyBorder="1" applyAlignment="1"/>
    <xf numFmtId="0" fontId="2" fillId="0" borderId="0" xfId="0" applyFont="1" applyAlignment="1"/>
    <xf numFmtId="0" fontId="0" fillId="0" borderId="6" xfId="0" applyFill="1" applyBorder="1" applyAlignment="1" applyProtection="1">
      <alignment horizontal="center" wrapText="1"/>
      <protection hidden="1"/>
    </xf>
    <xf numFmtId="0" fontId="7" fillId="0" borderId="7" xfId="0" applyFont="1" applyFill="1" applyBorder="1" applyAlignment="1" applyProtection="1">
      <alignment horizontal="center" vertical="center" wrapText="1"/>
      <protection hidden="1"/>
    </xf>
    <xf numFmtId="0" fontId="10" fillId="0" borderId="4" xfId="0" applyFont="1" applyBorder="1" applyAlignment="1">
      <alignment horizontal="center" vertical="center" wrapText="1"/>
    </xf>
    <xf numFmtId="0" fontId="13" fillId="0" borderId="8" xfId="0" applyFont="1" applyFill="1" applyBorder="1" applyAlignment="1" applyProtection="1">
      <alignment horizontal="center" wrapText="1"/>
      <protection hidden="1"/>
    </xf>
    <xf numFmtId="0" fontId="14" fillId="0" borderId="10" xfId="0" applyFont="1" applyFill="1" applyBorder="1" applyAlignment="1" applyProtection="1">
      <alignment horizontal="center" wrapText="1"/>
      <protection hidden="1"/>
    </xf>
    <xf numFmtId="0" fontId="15" fillId="0" borderId="11" xfId="0" applyFont="1" applyFill="1" applyBorder="1" applyAlignment="1" applyProtection="1">
      <alignment horizontal="center" wrapText="1"/>
      <protection hidden="1"/>
    </xf>
    <xf numFmtId="0" fontId="10" fillId="0" borderId="10" xfId="0" applyFont="1" applyBorder="1" applyAlignment="1">
      <alignment horizontal="center" vertical="center" wrapText="1"/>
    </xf>
    <xf numFmtId="0" fontId="2" fillId="0" borderId="2" xfId="0" applyFont="1" applyBorder="1" applyAlignment="1"/>
    <xf numFmtId="0" fontId="0" fillId="0" borderId="4" xfId="0" applyBorder="1" applyAlignment="1"/>
    <xf numFmtId="0" fontId="16" fillId="0" borderId="6" xfId="0" applyFont="1" applyBorder="1" applyAlignment="1">
      <alignment horizontal="center"/>
    </xf>
    <xf numFmtId="0" fontId="17" fillId="0" borderId="10" xfId="0" applyFont="1" applyFill="1" applyBorder="1" applyAlignment="1" applyProtection="1">
      <alignment horizontal="center"/>
      <protection hidden="1"/>
    </xf>
    <xf numFmtId="0" fontId="1" fillId="0" borderId="10" xfId="0" applyFont="1" applyBorder="1" applyAlignment="1">
      <alignment horizontal="center"/>
    </xf>
    <xf numFmtId="0" fontId="18" fillId="0" borderId="6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3" fillId="0" borderId="8" xfId="0" applyFont="1" applyFill="1" applyBorder="1" applyAlignment="1" applyProtection="1">
      <alignment horizontal="center"/>
      <protection hidden="1"/>
    </xf>
    <xf numFmtId="0" fontId="18" fillId="0" borderId="10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3" fillId="0" borderId="13" xfId="0" applyFont="1" applyFill="1" applyBorder="1" applyAlignment="1" applyProtection="1">
      <alignment horizontal="center" wrapText="1"/>
      <protection hidden="1"/>
    </xf>
    <xf numFmtId="0" fontId="17" fillId="0" borderId="17" xfId="0" applyFont="1" applyFill="1" applyBorder="1" applyAlignment="1" applyProtection="1">
      <alignment horizontal="center"/>
      <protection hidden="1"/>
    </xf>
    <xf numFmtId="0" fontId="15" fillId="0" borderId="18" xfId="0" applyFont="1" applyFill="1" applyBorder="1" applyAlignment="1" applyProtection="1">
      <alignment horizontal="center" wrapText="1"/>
      <protection hidden="1"/>
    </xf>
    <xf numFmtId="0" fontId="1" fillId="0" borderId="17" xfId="0" applyFont="1" applyBorder="1" applyAlignment="1">
      <alignment horizontal="center"/>
    </xf>
    <xf numFmtId="0" fontId="18" fillId="0" borderId="17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2" fillId="0" borderId="8" xfId="0" applyFont="1" applyBorder="1" applyAlignment="1"/>
    <xf numFmtId="0" fontId="22" fillId="0" borderId="6" xfId="0" applyFont="1" applyFill="1" applyBorder="1" applyAlignment="1" applyProtection="1">
      <alignment horizontal="center" vertical="center" wrapText="1"/>
      <protection hidden="1"/>
    </xf>
    <xf numFmtId="2" fontId="10" fillId="0" borderId="12" xfId="0" applyNumberFormat="1" applyFont="1" applyFill="1" applyBorder="1" applyAlignment="1" applyProtection="1">
      <alignment horizontal="center" wrapText="1"/>
      <protection hidden="1"/>
    </xf>
    <xf numFmtId="0" fontId="0" fillId="0" borderId="0" xfId="0" applyAlignme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/>
    </xf>
    <xf numFmtId="0" fontId="0" fillId="0" borderId="3" xfId="0" applyBorder="1" applyAlignment="1">
      <alignment horizontal="left"/>
    </xf>
    <xf numFmtId="0" fontId="0" fillId="0" borderId="0" xfId="0" applyAlignment="1">
      <alignment horizont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Q11"/>
  <sheetViews>
    <sheetView tabSelected="1" topLeftCell="C1" workbookViewId="0">
      <selection activeCell="F4" sqref="F4"/>
    </sheetView>
  </sheetViews>
  <sheetFormatPr baseColWidth="10" defaultRowHeight="15" x14ac:dyDescent="0.25"/>
  <sheetData>
    <row r="1" spans="2:17" ht="19.5" thickBot="1" x14ac:dyDescent="0.3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2:17" ht="54" customHeight="1" thickTop="1" thickBot="1" x14ac:dyDescent="0.35">
      <c r="B2" s="3"/>
      <c r="C2" s="33" t="s">
        <v>0</v>
      </c>
      <c r="D2" s="34"/>
      <c r="E2" s="4"/>
      <c r="F2" s="35" t="s">
        <v>1</v>
      </c>
      <c r="G2" s="36"/>
      <c r="H2" s="36"/>
      <c r="I2" s="36"/>
      <c r="J2" s="36"/>
      <c r="K2" s="36"/>
      <c r="L2" s="36"/>
      <c r="M2" s="37"/>
      <c r="N2" s="5"/>
      <c r="O2" s="1"/>
      <c r="P2" s="1"/>
      <c r="Q2" s="1"/>
    </row>
    <row r="3" spans="2:17" ht="40.5" thickTop="1" thickBot="1" x14ac:dyDescent="0.35">
      <c r="B3" s="3"/>
      <c r="C3" s="38" t="s">
        <v>2</v>
      </c>
      <c r="D3" s="41" t="s">
        <v>3</v>
      </c>
      <c r="E3" s="4"/>
      <c r="F3" s="30">
        <v>50</v>
      </c>
      <c r="G3" s="6" t="s">
        <v>4</v>
      </c>
      <c r="H3" s="6" t="s">
        <v>5</v>
      </c>
      <c r="I3" s="7" t="s">
        <v>6</v>
      </c>
      <c r="J3" s="44" t="s">
        <v>7</v>
      </c>
      <c r="K3" s="45"/>
      <c r="L3" s="8"/>
      <c r="M3" s="46" t="s">
        <v>8</v>
      </c>
      <c r="N3" s="47"/>
      <c r="O3" s="47"/>
      <c r="P3" s="47"/>
      <c r="Q3" s="48"/>
    </row>
    <row r="4" spans="2:17" ht="24.75" thickTop="1" thickBot="1" x14ac:dyDescent="0.4">
      <c r="B4" s="3"/>
      <c r="C4" s="39"/>
      <c r="D4" s="42"/>
      <c r="E4" s="4"/>
      <c r="F4" s="9">
        <v>1</v>
      </c>
      <c r="G4" s="10">
        <f>0.12</f>
        <v>0.12</v>
      </c>
      <c r="H4" s="10">
        <v>1.35</v>
      </c>
      <c r="I4" s="11">
        <f t="shared" ref="I4:I9" si="0">H4-G4</f>
        <v>1.23</v>
      </c>
      <c r="J4" s="31"/>
      <c r="K4" s="49"/>
      <c r="L4" s="3"/>
      <c r="M4" s="50">
        <f>IF(I4&gt;INDEX($B$6:$C$10,MATCH($F$3,$B$6:$B$10,0),2),VLOOKUP($F$3,$B$6:$D$10,2,FALSE),VLOOKUP($F$3,$B$6:$D$10,2,FALSE)+VLOOKUP($F$3,$B$6:$D$10,3,FALSE))</f>
        <v>0.17</v>
      </c>
      <c r="N4" s="13"/>
      <c r="O4" s="14"/>
      <c r="P4" s="14"/>
      <c r="Q4" s="14"/>
    </row>
    <row r="5" spans="2:17" ht="24.75" thickTop="1" thickBot="1" x14ac:dyDescent="0.4">
      <c r="B5" s="15" t="s">
        <v>9</v>
      </c>
      <c r="C5" s="40"/>
      <c r="D5" s="43"/>
      <c r="E5" s="4"/>
      <c r="F5" s="9">
        <v>2</v>
      </c>
      <c r="G5" s="16">
        <v>0.05</v>
      </c>
      <c r="H5" s="16">
        <v>0.5</v>
      </c>
      <c r="I5" s="11">
        <f t="shared" si="0"/>
        <v>0.45</v>
      </c>
      <c r="J5" s="31"/>
      <c r="K5" s="32"/>
      <c r="L5" s="1"/>
      <c r="M5" s="12">
        <f t="shared" ref="M5:M9" si="1">IF(I5&gt;INDEX($B$6:$C$10,MATCH($F$3,$B$6:$B$10,0),2),VLOOKUP($F$3,$B$6:$D$10,2,FALSE),VLOOKUP($F$3,$B$6:$D$10,2,FALSE)+VLOOKUP($F$3,$B$6:$D$10,3,FALSE))</f>
        <v>0.17</v>
      </c>
      <c r="N5" s="1"/>
      <c r="O5" s="1"/>
      <c r="P5" s="1"/>
      <c r="Q5" s="1"/>
    </row>
    <row r="6" spans="2:17" ht="24" thickTop="1" x14ac:dyDescent="0.35">
      <c r="B6" s="17">
        <v>50</v>
      </c>
      <c r="C6" s="18">
        <v>0.17</v>
      </c>
      <c r="D6" s="19">
        <v>0.06</v>
      </c>
      <c r="E6" s="4"/>
      <c r="F6" s="20">
        <v>3</v>
      </c>
      <c r="G6" s="16">
        <v>0.3</v>
      </c>
      <c r="H6" s="16">
        <v>1.2</v>
      </c>
      <c r="I6" s="11">
        <f t="shared" si="0"/>
        <v>0.89999999999999991</v>
      </c>
      <c r="J6" s="31"/>
      <c r="K6" s="32"/>
      <c r="L6" s="1"/>
      <c r="M6" s="12">
        <f t="shared" si="1"/>
        <v>0.17</v>
      </c>
      <c r="N6" s="1"/>
      <c r="O6" s="1"/>
      <c r="P6" s="1"/>
      <c r="Q6" s="1"/>
    </row>
    <row r="7" spans="2:17" ht="23.25" x14ac:dyDescent="0.35">
      <c r="B7" s="17">
        <v>70</v>
      </c>
      <c r="C7" s="21">
        <v>0.52</v>
      </c>
      <c r="D7" s="22">
        <v>0.17</v>
      </c>
      <c r="E7" s="4"/>
      <c r="F7" s="20">
        <v>4</v>
      </c>
      <c r="G7" s="16">
        <v>0.8</v>
      </c>
      <c r="H7" s="16">
        <v>1.5</v>
      </c>
      <c r="I7" s="11">
        <f t="shared" si="0"/>
        <v>0.7</v>
      </c>
      <c r="J7" s="31"/>
      <c r="K7" s="32"/>
      <c r="L7" s="1"/>
      <c r="M7" s="12">
        <f t="shared" si="1"/>
        <v>0.17</v>
      </c>
      <c r="N7" s="1"/>
      <c r="O7" s="1"/>
      <c r="P7" s="1"/>
      <c r="Q7" s="1"/>
    </row>
    <row r="8" spans="2:17" ht="23.25" x14ac:dyDescent="0.35">
      <c r="B8" s="17">
        <v>85</v>
      </c>
      <c r="C8" s="21">
        <v>0.73</v>
      </c>
      <c r="D8" s="22">
        <v>0.22</v>
      </c>
      <c r="E8" s="4"/>
      <c r="F8" s="9">
        <v>5</v>
      </c>
      <c r="G8" s="16">
        <v>0.08</v>
      </c>
      <c r="H8" s="16">
        <v>0.18</v>
      </c>
      <c r="I8" s="11">
        <f t="shared" si="0"/>
        <v>9.9999999999999992E-2</v>
      </c>
      <c r="J8" s="31"/>
      <c r="K8" s="32"/>
      <c r="L8" s="1"/>
      <c r="M8" s="12">
        <f t="shared" si="1"/>
        <v>0.23</v>
      </c>
      <c r="N8" s="1"/>
      <c r="O8" s="1"/>
      <c r="P8" s="1"/>
      <c r="Q8" s="1"/>
    </row>
    <row r="9" spans="2:17" ht="24" thickBot="1" x14ac:dyDescent="0.4">
      <c r="B9" s="17">
        <v>100</v>
      </c>
      <c r="C9" s="21">
        <v>0.88</v>
      </c>
      <c r="D9" s="22">
        <v>0.27</v>
      </c>
      <c r="E9" s="4"/>
      <c r="F9" s="23">
        <v>6</v>
      </c>
      <c r="G9" s="24">
        <v>0.12</v>
      </c>
      <c r="H9" s="24">
        <v>0.2</v>
      </c>
      <c r="I9" s="25">
        <f t="shared" si="0"/>
        <v>8.0000000000000016E-2</v>
      </c>
      <c r="J9" s="31"/>
      <c r="K9" s="32"/>
      <c r="L9" s="1"/>
      <c r="M9" s="51">
        <f t="shared" si="1"/>
        <v>0.23</v>
      </c>
      <c r="N9" s="1"/>
      <c r="O9" s="1"/>
      <c r="P9" s="1"/>
      <c r="Q9" s="1"/>
    </row>
    <row r="10" spans="2:17" ht="20.25" thickTop="1" thickBot="1" x14ac:dyDescent="0.35">
      <c r="B10" s="26">
        <v>125</v>
      </c>
      <c r="C10" s="27">
        <v>0.93</v>
      </c>
      <c r="D10" s="28">
        <v>0.28000000000000003</v>
      </c>
      <c r="E10" s="29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2:17" ht="19.5" thickTop="1" x14ac:dyDescent="0.3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</sheetData>
  <mergeCells count="12">
    <mergeCell ref="J6:K6"/>
    <mergeCell ref="J7:K7"/>
    <mergeCell ref="J8:K8"/>
    <mergeCell ref="J9:K9"/>
    <mergeCell ref="C2:D2"/>
    <mergeCell ref="F2:M2"/>
    <mergeCell ref="C3:C5"/>
    <mergeCell ref="D3:D5"/>
    <mergeCell ref="J3:K3"/>
    <mergeCell ref="M3:Q3"/>
    <mergeCell ref="J4:K4"/>
    <mergeCell ref="J5:K5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Sweet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Raffoux</dc:creator>
  <cp:lastModifiedBy>GUINOT Aymeric</cp:lastModifiedBy>
  <dcterms:created xsi:type="dcterms:W3CDTF">2012-01-29T16:33:01Z</dcterms:created>
  <dcterms:modified xsi:type="dcterms:W3CDTF">2012-01-30T11:13:20Z</dcterms:modified>
</cp:coreProperties>
</file>