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lliancegreen-my.sharepoint.com/personal/guirard_lucie_agseus_com/Documents/"/>
    </mc:Choice>
  </mc:AlternateContent>
  <xr:revisionPtr revIDLastSave="0" documentId="8_{633235DC-A690-4D65-952F-9F147B058311}" xr6:coauthVersionLast="47" xr6:coauthVersionMax="47" xr10:uidLastSave="{00000000-0000-0000-0000-000000000000}"/>
  <bookViews>
    <workbookView xWindow="0" yWindow="720" windowWidth="23208" windowHeight="13680" xr2:uid="{AB803902-50D2-4015-B34B-D67A7761967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1" l="1"/>
  <c r="L5" i="1"/>
  <c r="L4" i="1"/>
  <c r="E4" i="1"/>
</calcChain>
</file>

<file path=xl/sharedStrings.xml><?xml version="1.0" encoding="utf-8"?>
<sst xmlns="http://schemas.openxmlformats.org/spreadsheetml/2006/main" count="12" uniqueCount="10">
  <si>
    <t>ancienneté</t>
  </si>
  <si>
    <t>Heures effectuées</t>
  </si>
  <si>
    <t>ANCIENNETE DE 3 ANS à 5ANS ET 11 MOIS  (nombre d'heures) 21,17%</t>
  </si>
  <si>
    <t>ANCIENNETE 6 ANS à 8ANS et 11 MOIS(nombre d'heures) 48,81%</t>
  </si>
  <si>
    <t>ANCIENNETE 9 ANS à 11ANS ET 11 MOIS        73,20 %</t>
  </si>
  <si>
    <t>ANCIENNETE 12 ANS et au-delà (nombre d'heures) 121,99%</t>
  </si>
  <si>
    <t>RATTRAPAGE ANCIENNETE</t>
  </si>
  <si>
    <t>Total</t>
  </si>
  <si>
    <t>XXX</t>
  </si>
  <si>
    <t>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</si>
</sst>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b/>
      <sz val="11"/>
      <color theme="0"/>
      <name val="Calibri"/>
      <family val="2"/>
    </font>
    <font>
      <b/>
      <sz val="11"/>
      <color indexed="9"/>
      <name val="Calibri"/>
      <family val="2"/>
    </font>
    <font>
      <b/>
      <sz val="11"/>
      <color rgb="FFFFFFFF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2" xfId="0" quotePrefix="1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0" fillId="4" borderId="1" xfId="0" applyFill="1" applyBorder="1"/>
    <xf numFmtId="14" fontId="0" fillId="4" borderId="4" xfId="0" applyNumberFormat="1" applyFill="1" applyBorder="1"/>
    <xf numFmtId="0" fontId="6" fillId="4" borderId="1" xfId="0" applyFont="1" applyFill="1" applyBorder="1"/>
    <xf numFmtId="0" fontId="7" fillId="4" borderId="1" xfId="0" quotePrefix="1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10" fontId="7" fillId="5" borderId="1" xfId="2" applyNumberFormat="1" applyFont="1" applyFill="1" applyBorder="1" applyAlignment="1">
      <alignment horizontal="center" vertical="center" wrapText="1"/>
    </xf>
    <xf numFmtId="10" fontId="7" fillId="6" borderId="1" xfId="2" applyNumberFormat="1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44" fontId="0" fillId="0" borderId="1" xfId="1" applyFont="1" applyBorder="1"/>
    <xf numFmtId="10" fontId="7" fillId="0" borderId="1" xfId="2" applyNumberFormat="1" applyFont="1" applyFill="1" applyBorder="1" applyAlignment="1">
      <alignment horizontal="center" vertical="center" wrapText="1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07C38-9790-4465-967E-C5628A02102E}">
  <dimension ref="B2:L5"/>
  <sheetViews>
    <sheetView tabSelected="1" workbookViewId="0">
      <selection activeCell="G17" sqref="G17"/>
    </sheetView>
  </sheetViews>
  <sheetFormatPr baseColWidth="10" defaultRowHeight="14.4" x14ac:dyDescent="0.3"/>
  <sheetData>
    <row r="2" spans="2:12" ht="15" thickBot="1" x14ac:dyDescent="0.35"/>
    <row r="3" spans="2:12" ht="100.8" x14ac:dyDescent="0.3">
      <c r="E3" s="1" t="s">
        <v>0</v>
      </c>
      <c r="F3" s="2" t="s">
        <v>1</v>
      </c>
      <c r="G3" s="3" t="s">
        <v>2</v>
      </c>
      <c r="H3" s="3" t="s">
        <v>3</v>
      </c>
      <c r="I3" s="3" t="s">
        <v>4</v>
      </c>
      <c r="J3" s="3" t="s">
        <v>5</v>
      </c>
      <c r="K3" s="4" t="s">
        <v>6</v>
      </c>
      <c r="L3" s="5" t="s">
        <v>7</v>
      </c>
    </row>
    <row r="4" spans="2:12" x14ac:dyDescent="0.3">
      <c r="B4" s="6" t="s">
        <v>8</v>
      </c>
      <c r="C4" s="6" t="s">
        <v>9</v>
      </c>
      <c r="D4" s="7">
        <v>42039</v>
      </c>
      <c r="E4" s="8" t="str">
        <f ca="1">TEXT(DATEDIF(D4,TODAY(),"Y"),"0") &amp; " ans " &amp; TEXT(DATEDIF(D4,TODAY(),"YM"),"0") &amp; " mois"</f>
        <v>10 ans 0 mois</v>
      </c>
      <c r="F4" s="9">
        <v>133.66999999999999</v>
      </c>
      <c r="G4" s="10"/>
      <c r="H4" s="11"/>
      <c r="I4" s="12">
        <v>0.73199999999999998</v>
      </c>
      <c r="J4" s="11"/>
      <c r="K4" s="13"/>
      <c r="L4" s="14">
        <f>IFERROR((F4*G4)+(F4*H4)+(F4*I4)+(F4*J4)+K4,0)</f>
        <v>97.846439999999987</v>
      </c>
    </row>
    <row r="5" spans="2:12" x14ac:dyDescent="0.3">
      <c r="B5" s="6" t="s">
        <v>8</v>
      </c>
      <c r="C5" s="6" t="s">
        <v>9</v>
      </c>
      <c r="D5" s="7">
        <v>37276</v>
      </c>
      <c r="E5" s="8" t="str">
        <f ca="1">TEXT(DATEDIF(D5,TODAY(),"Y"),"0") &amp; " ans " &amp; TEXT(DATEDIF(D5,TODAY(),"YM"),"0") &amp; " mois"</f>
        <v>23 ans 0 mois</v>
      </c>
      <c r="F5" s="9">
        <v>151</v>
      </c>
      <c r="G5" s="10"/>
      <c r="H5" s="11"/>
      <c r="I5" s="11"/>
      <c r="J5" s="15">
        <v>1.2199</v>
      </c>
      <c r="K5" s="13"/>
      <c r="L5" s="14">
        <f>IFERROR((F5*G5)+(F5*H5)+(F5*I5)+(F5*J5)+K5,0)</f>
        <v>184.20490000000001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Guirard</dc:creator>
  <cp:lastModifiedBy>Lucie Guirard</cp:lastModifiedBy>
  <dcterms:created xsi:type="dcterms:W3CDTF">2025-02-12T12:02:49Z</dcterms:created>
  <dcterms:modified xsi:type="dcterms:W3CDTF">2025-02-12T12:04:48Z</dcterms:modified>
</cp:coreProperties>
</file>