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825" yWindow="-15" windowWidth="4785" windowHeight="3900" tabRatio="88"/>
  </bookViews>
  <sheets>
    <sheet name="TABLEAU" sheetId="1" r:id="rId1"/>
    <sheet name="MENU" sheetId="2" r:id="rId2"/>
    <sheet name="forfait" sheetId="3" r:id="rId3"/>
  </sheets>
  <definedNames>
    <definedName name="accueil">MENU!$E$2:$E$6</definedName>
    <definedName name="cabinet">MENU!$A$2:$A$10</definedName>
    <definedName name="consultant">MENU!$D$2:$D$32</definedName>
    <definedName name="consultants">MENU!$D$2:$D$26</definedName>
    <definedName name="etat_encaissement">MENU!$C$2:$C$5</definedName>
    <definedName name="forfaits">forfait!$A$2:$A$7</definedName>
    <definedName name="forfaits_mn">MENU!#REF!</definedName>
    <definedName name="paiement">MENU!$B$1</definedName>
    <definedName name="paiements">MENU!$B$2:$B$7</definedName>
    <definedName name="voyants">MENU!$D$1</definedName>
  </definedNames>
  <calcPr calcId="125725"/>
</workbook>
</file>

<file path=xl/calcChain.xml><?xml version="1.0" encoding="utf-8"?>
<calcChain xmlns="http://schemas.openxmlformats.org/spreadsheetml/2006/main">
  <c r="N157" i="1"/>
  <c r="N156"/>
  <c r="N3"/>
  <c r="N4"/>
  <c r="N5"/>
  <c r="N6"/>
  <c r="N7"/>
  <c r="N8"/>
  <c r="N9"/>
  <c r="N10"/>
  <c r="N11"/>
  <c r="N12"/>
  <c r="N13"/>
  <c r="N14"/>
  <c r="N15"/>
  <c r="N16"/>
  <c r="N17"/>
  <c r="Q17" s="1"/>
  <c r="N18"/>
  <c r="N19"/>
  <c r="N20"/>
  <c r="N21"/>
  <c r="N22"/>
  <c r="N23"/>
  <c r="N24"/>
  <c r="N25"/>
  <c r="N26"/>
  <c r="N27"/>
  <c r="N28"/>
  <c r="N29"/>
  <c r="N30"/>
  <c r="N31"/>
  <c r="N2"/>
  <c r="Q16"/>
  <c r="Q18"/>
  <c r="Q19"/>
  <c r="Q15"/>
  <c r="Q20"/>
  <c r="Q21"/>
  <c r="Q22"/>
  <c r="Q23"/>
  <c r="Q24"/>
  <c r="Q25"/>
  <c r="Q26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Q14"/>
  <c r="Q11"/>
  <c r="Q12"/>
  <c r="Q13"/>
  <c r="Q10"/>
  <c r="Q7"/>
  <c r="Q8"/>
  <c r="Q6"/>
  <c r="Q9"/>
  <c r="Q5"/>
  <c r="Q4"/>
  <c r="Q3"/>
  <c r="Q2"/>
</calcChain>
</file>

<file path=xl/sharedStrings.xml><?xml version="1.0" encoding="utf-8"?>
<sst xmlns="http://schemas.openxmlformats.org/spreadsheetml/2006/main" count="131" uniqueCount="99">
  <si>
    <t>DATE</t>
  </si>
  <si>
    <t>NOM</t>
  </si>
  <si>
    <t>PRENOM</t>
  </si>
  <si>
    <t>NUM</t>
  </si>
  <si>
    <t>DATE VALIDITE</t>
  </si>
  <si>
    <t>ETAT ENCAIS</t>
  </si>
  <si>
    <t>COMMENTAIRE</t>
  </si>
  <si>
    <t>PAIEMENT</t>
  </si>
  <si>
    <t>CABINET</t>
  </si>
  <si>
    <t>ACCUEIL</t>
  </si>
  <si>
    <t>ATHINA</t>
  </si>
  <si>
    <t>GAY VOYANCE MEDIUM</t>
  </si>
  <si>
    <t>VOYANTS</t>
  </si>
  <si>
    <t>VOYANCE TURF</t>
  </si>
  <si>
    <t>VOYANCE ANIMAUX</t>
  </si>
  <si>
    <t>CORSE VOYANCE</t>
  </si>
  <si>
    <t>JEUX DE HASARD</t>
  </si>
  <si>
    <t>ENTREPRISE</t>
  </si>
  <si>
    <t>GPS JEAN PHILIPPE</t>
  </si>
  <si>
    <t>CARTE BLEUE VISA</t>
  </si>
  <si>
    <t>CARTE BLEUE MASTERCARD</t>
  </si>
  <si>
    <t>CHEQUE</t>
  </si>
  <si>
    <t>VIREMENT</t>
  </si>
  <si>
    <t>MANDAT CASH</t>
  </si>
  <si>
    <t>ETAT ENCAISSEMENT</t>
  </si>
  <si>
    <t>VALIDE</t>
  </si>
  <si>
    <t>NON VALIDE</t>
  </si>
  <si>
    <t>REPORTER</t>
  </si>
  <si>
    <t>STELLANA</t>
  </si>
  <si>
    <t>ANGELINA</t>
  </si>
  <si>
    <t>ELENA</t>
  </si>
  <si>
    <t>GERALDINE</t>
  </si>
  <si>
    <t>LUCAS</t>
  </si>
  <si>
    <t>MAGALIE</t>
  </si>
  <si>
    <t>MAGUY</t>
  </si>
  <si>
    <t>OCEANA</t>
  </si>
  <si>
    <t>Mme ROY</t>
  </si>
  <si>
    <t>ZAHIA</t>
  </si>
  <si>
    <t>MAREVA</t>
  </si>
  <si>
    <t>MAXA</t>
  </si>
  <si>
    <t>AUDE</t>
  </si>
  <si>
    <t>LAURE</t>
  </si>
  <si>
    <t>MICHAEL</t>
  </si>
  <si>
    <t>CAPUCINE</t>
  </si>
  <si>
    <t>ISABELLE</t>
  </si>
  <si>
    <t>CHARLOTTE</t>
  </si>
  <si>
    <t>NINE</t>
  </si>
  <si>
    <t>FLAVIE</t>
  </si>
  <si>
    <t>ELISABETH</t>
  </si>
  <si>
    <t>NATHALY</t>
  </si>
  <si>
    <t>DANIELLE</t>
  </si>
  <si>
    <t>MARTINE</t>
  </si>
  <si>
    <t>NORA</t>
  </si>
  <si>
    <t>HERVE</t>
  </si>
  <si>
    <t>RUTH</t>
  </si>
  <si>
    <t>SAVANA</t>
  </si>
  <si>
    <t>LIBERTE</t>
  </si>
  <si>
    <t>PATRICIA</t>
  </si>
  <si>
    <t>ANNE SOPHIE</t>
  </si>
  <si>
    <t>MURIELLE</t>
  </si>
  <si>
    <t>CODE CVV</t>
  </si>
  <si>
    <t>DECARNELLE</t>
  </si>
  <si>
    <t>CATHERINE</t>
  </si>
  <si>
    <t>TELEPHONE</t>
  </si>
  <si>
    <t>ADRESSE MAIL</t>
  </si>
  <si>
    <t>MORMEK</t>
  </si>
  <si>
    <t>CHRISTELLE</t>
  </si>
  <si>
    <t>mormek@hotmail.com</t>
  </si>
  <si>
    <t>LECAERT</t>
  </si>
  <si>
    <t>JEAN CHRISTOPHE</t>
  </si>
  <si>
    <t>jc.lecaert@orange.fr</t>
  </si>
  <si>
    <t>VISA</t>
  </si>
  <si>
    <t>JKJJK</t>
  </si>
  <si>
    <t>FORFAITS</t>
  </si>
  <si>
    <t>NB mn</t>
  </si>
  <si>
    <t>MN</t>
  </si>
  <si>
    <t xml:space="preserve"> </t>
  </si>
  <si>
    <t>ok</t>
  </si>
  <si>
    <t>NB MIN CONSULTEES</t>
  </si>
  <si>
    <t>NB MIN RESTANTES</t>
  </si>
  <si>
    <t>BROUILLART</t>
  </si>
  <si>
    <t>mbrouillart@hotmail.com</t>
  </si>
  <si>
    <t>envoyé le 12/05</t>
  </si>
  <si>
    <t>EN ATTENTE</t>
  </si>
  <si>
    <t>0164996418</t>
  </si>
  <si>
    <t>0160114600</t>
  </si>
  <si>
    <t>0256987533</t>
  </si>
  <si>
    <t>0494949092</t>
  </si>
  <si>
    <t>NEE LE</t>
  </si>
  <si>
    <t>FJJLKLJLKJKJjkjkjklkioukjkljkjkjiuhjkljkjioujkjklj</t>
  </si>
  <si>
    <t>P</t>
  </si>
  <si>
    <t>MAGLIE</t>
  </si>
  <si>
    <t>GAYVOYANCE</t>
  </si>
  <si>
    <t>DUPOND</t>
  </si>
  <si>
    <t>MARIE</t>
  </si>
  <si>
    <t>mb@agnesdemoulin.com</t>
  </si>
  <si>
    <t>0699081247</t>
  </si>
  <si>
    <t>CB</t>
  </si>
  <si>
    <t>OK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</si>
</sst>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mmmm\-yy;@"/>
    <numFmt numFmtId="166" formatCode="#,##0.00\ &quot;€&quot;"/>
  </numFmts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65" fontId="0" fillId="0" borderId="0" xfId="0" applyNumberFormat="1"/>
    <xf numFmtId="0" fontId="1" fillId="0" borderId="0" xfId="1" applyAlignment="1" applyProtection="1"/>
    <xf numFmtId="166" fontId="0" fillId="0" borderId="0" xfId="0" applyNumberFormat="1"/>
    <xf numFmtId="49" fontId="0" fillId="0" borderId="0" xfId="0" applyNumberFormat="1"/>
    <xf numFmtId="0" fontId="2" fillId="2" borderId="1" xfId="0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6" fontId="2" fillId="2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brouillart@hotmail.com" TargetMode="External"/><Relationship Id="rId2" Type="http://schemas.openxmlformats.org/officeDocument/2006/relationships/hyperlink" Target="mailto:jc.lecaert@orange.fr" TargetMode="External"/><Relationship Id="rId1" Type="http://schemas.openxmlformats.org/officeDocument/2006/relationships/hyperlink" Target="mailto:mormek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b@agnesdemouli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57"/>
  <sheetViews>
    <sheetView tabSelected="1" workbookViewId="0">
      <selection activeCell="G5" sqref="G5"/>
    </sheetView>
  </sheetViews>
  <sheetFormatPr baseColWidth="10" defaultRowHeight="15"/>
  <cols>
    <col min="1" max="1" width="10.7109375" customWidth="1"/>
    <col min="2" max="2" width="9.42578125" customWidth="1"/>
    <col min="3" max="3" width="15.7109375" customWidth="1"/>
    <col min="4" max="4" width="12" customWidth="1"/>
    <col min="5" max="5" width="17" customWidth="1"/>
    <col min="6" max="6" width="24.28515625" customWidth="1"/>
    <col min="7" max="7" width="11.140625" style="7" customWidth="1"/>
    <col min="8" max="8" width="19" style="2" customWidth="1"/>
    <col min="9" max="9" width="25" customWidth="1"/>
    <col min="10" max="10" width="5.7109375" style="3" customWidth="1"/>
    <col min="11" max="11" width="15" style="4" customWidth="1"/>
    <col min="12" max="12" width="10" customWidth="1"/>
    <col min="13" max="13" width="9.42578125" style="6" customWidth="1"/>
    <col min="14" max="14" width="4.28515625" style="3" customWidth="1"/>
    <col min="15" max="15" width="12.140625" customWidth="1"/>
    <col min="16" max="16" width="10.5703125" style="3" customWidth="1"/>
    <col min="17" max="17" width="9.140625" style="3" customWidth="1"/>
    <col min="18" max="18" width="10.140625" customWidth="1"/>
    <col min="19" max="19" width="23.140625" customWidth="1"/>
    <col min="20" max="20" width="9.42578125" customWidth="1"/>
  </cols>
  <sheetData>
    <row r="1" spans="1:20" s="14" customFormat="1">
      <c r="A1" s="8" t="s">
        <v>0</v>
      </c>
      <c r="B1" s="8" t="s">
        <v>9</v>
      </c>
      <c r="C1" s="8" t="s">
        <v>8</v>
      </c>
      <c r="D1" s="8" t="s">
        <v>1</v>
      </c>
      <c r="E1" s="8" t="s">
        <v>2</v>
      </c>
      <c r="F1" s="8" t="s">
        <v>64</v>
      </c>
      <c r="G1" s="9" t="s">
        <v>63</v>
      </c>
      <c r="H1" s="10" t="s">
        <v>88</v>
      </c>
      <c r="I1" s="8" t="s">
        <v>7</v>
      </c>
      <c r="J1" s="11" t="s">
        <v>3</v>
      </c>
      <c r="K1" s="12" t="s">
        <v>4</v>
      </c>
      <c r="L1" s="8" t="s">
        <v>60</v>
      </c>
      <c r="M1" s="13" t="s">
        <v>73</v>
      </c>
      <c r="N1" s="11" t="s">
        <v>75</v>
      </c>
      <c r="O1" s="8" t="s">
        <v>5</v>
      </c>
      <c r="P1" s="11" t="s">
        <v>78</v>
      </c>
      <c r="Q1" s="11" t="s">
        <v>79</v>
      </c>
      <c r="R1" s="8" t="s">
        <v>12</v>
      </c>
      <c r="S1" s="8" t="s">
        <v>6</v>
      </c>
      <c r="T1" s="8"/>
    </row>
    <row r="2" spans="1:20">
      <c r="A2" s="1">
        <v>40673</v>
      </c>
      <c r="B2" t="s">
        <v>33</v>
      </c>
      <c r="C2" t="s">
        <v>10</v>
      </c>
      <c r="D2" t="s">
        <v>61</v>
      </c>
      <c r="E2" t="s">
        <v>62</v>
      </c>
      <c r="G2" s="7" t="s">
        <v>84</v>
      </c>
      <c r="H2" s="2">
        <v>23187</v>
      </c>
      <c r="I2" t="s">
        <v>20</v>
      </c>
      <c r="J2" s="3" t="s">
        <v>77</v>
      </c>
      <c r="K2" s="4">
        <v>40819</v>
      </c>
      <c r="L2" t="s">
        <v>77</v>
      </c>
      <c r="M2" s="6">
        <v>120</v>
      </c>
      <c r="N2" s="3">
        <f>VLOOKUP(M2,forfait!A$1:B$7,2,FALSE)</f>
        <v>67</v>
      </c>
      <c r="O2" t="s">
        <v>25</v>
      </c>
      <c r="P2" s="3">
        <v>15</v>
      </c>
      <c r="Q2" s="3">
        <f>N2-P2</f>
        <v>52</v>
      </c>
      <c r="R2" t="s">
        <v>29</v>
      </c>
      <c r="S2" t="s">
        <v>76</v>
      </c>
    </row>
    <row r="3" spans="1:20">
      <c r="A3" s="1">
        <v>40674</v>
      </c>
      <c r="B3" t="s">
        <v>57</v>
      </c>
      <c r="C3" t="s">
        <v>15</v>
      </c>
      <c r="D3" t="s">
        <v>65</v>
      </c>
      <c r="E3" t="s">
        <v>66</v>
      </c>
      <c r="F3" s="5" t="s">
        <v>67</v>
      </c>
      <c r="G3" s="7" t="s">
        <v>85</v>
      </c>
      <c r="H3" s="2">
        <v>32061</v>
      </c>
      <c r="I3" t="s">
        <v>19</v>
      </c>
      <c r="J3" s="3" t="s">
        <v>77</v>
      </c>
      <c r="K3" s="4">
        <v>40820</v>
      </c>
      <c r="L3" t="s">
        <v>77</v>
      </c>
      <c r="M3" s="6">
        <v>40</v>
      </c>
      <c r="N3" s="3">
        <f>VLOOKUP(M3,forfait!A$1:B$7,2,FALSE)</f>
        <v>20</v>
      </c>
      <c r="O3" t="s">
        <v>26</v>
      </c>
      <c r="P3" s="3">
        <v>10</v>
      </c>
      <c r="Q3" s="3">
        <f t="shared" ref="Q3:Q26" si="0">N3-P3</f>
        <v>10</v>
      </c>
      <c r="R3" t="s">
        <v>43</v>
      </c>
    </row>
    <row r="4" spans="1:20">
      <c r="A4" s="1">
        <v>40674</v>
      </c>
      <c r="B4" t="s">
        <v>33</v>
      </c>
      <c r="C4" t="s">
        <v>15</v>
      </c>
      <c r="D4" t="s">
        <v>68</v>
      </c>
      <c r="E4" t="s">
        <v>69</v>
      </c>
      <c r="F4" s="5" t="s">
        <v>70</v>
      </c>
      <c r="G4" s="7" t="s">
        <v>86</v>
      </c>
      <c r="H4" s="2">
        <v>23887</v>
      </c>
      <c r="I4" t="s">
        <v>71</v>
      </c>
      <c r="J4" s="3" t="s">
        <v>77</v>
      </c>
      <c r="K4" s="4">
        <v>40841</v>
      </c>
      <c r="L4" t="s">
        <v>77</v>
      </c>
      <c r="M4" s="6">
        <v>60</v>
      </c>
      <c r="N4" s="3">
        <f>VLOOKUP(M4,forfait!A$1:B$7,2,FALSE)</f>
        <v>32</v>
      </c>
      <c r="O4" t="s">
        <v>25</v>
      </c>
      <c r="Q4" s="3">
        <f t="shared" si="0"/>
        <v>32</v>
      </c>
      <c r="S4" t="s">
        <v>72</v>
      </c>
    </row>
    <row r="5" spans="1:20">
      <c r="A5" s="1">
        <v>40675</v>
      </c>
      <c r="B5" t="s">
        <v>59</v>
      </c>
      <c r="C5" t="s">
        <v>16</v>
      </c>
      <c r="D5" t="s">
        <v>80</v>
      </c>
      <c r="E5" t="s">
        <v>59</v>
      </c>
      <c r="F5" s="5" t="s">
        <v>81</v>
      </c>
      <c r="G5" s="7" t="s">
        <v>87</v>
      </c>
      <c r="H5" s="2">
        <v>24811</v>
      </c>
      <c r="I5" t="s">
        <v>21</v>
      </c>
      <c r="K5" s="4" t="s">
        <v>82</v>
      </c>
      <c r="M5" s="6">
        <v>40</v>
      </c>
      <c r="N5" s="3">
        <f>VLOOKUP(M5,forfait!A$1:B$7,2,FALSE)</f>
        <v>20</v>
      </c>
      <c r="O5" t="s">
        <v>83</v>
      </c>
      <c r="Q5" s="3">
        <f t="shared" si="0"/>
        <v>20</v>
      </c>
      <c r="R5" t="s">
        <v>43</v>
      </c>
      <c r="S5" t="s">
        <v>89</v>
      </c>
    </row>
    <row r="6" spans="1:20">
      <c r="M6" s="6">
        <v>200</v>
      </c>
      <c r="N6" s="3">
        <f>VLOOKUP(M6,forfait!A$1:B$7,2,FALSE)</f>
        <v>120</v>
      </c>
      <c r="Q6" s="3">
        <f t="shared" si="0"/>
        <v>120</v>
      </c>
    </row>
    <row r="7" spans="1:20">
      <c r="M7" s="6">
        <v>200</v>
      </c>
      <c r="N7" s="3">
        <f>VLOOKUP(M7,forfait!A$1:B$7,2,FALSE)</f>
        <v>120</v>
      </c>
      <c r="Q7" s="3">
        <f t="shared" si="0"/>
        <v>120</v>
      </c>
    </row>
    <row r="8" spans="1:20">
      <c r="M8" s="6">
        <v>450</v>
      </c>
      <c r="N8" s="3">
        <f>VLOOKUP(M8,forfait!A$1:B$7,2,FALSE)</f>
        <v>300</v>
      </c>
      <c r="Q8" s="3">
        <f t="shared" si="0"/>
        <v>300</v>
      </c>
    </row>
    <row r="9" spans="1:20">
      <c r="M9" s="6">
        <v>450</v>
      </c>
      <c r="N9" s="3">
        <f>VLOOKUP(M9,forfait!A$1:B$7,2,FALSE)</f>
        <v>300</v>
      </c>
      <c r="Q9" s="3">
        <f t="shared" si="0"/>
        <v>300</v>
      </c>
    </row>
    <row r="10" spans="1:20">
      <c r="M10" s="6">
        <v>450</v>
      </c>
      <c r="N10" s="3">
        <f>VLOOKUP(M10,forfait!A$1:B$7,2,FALSE)</f>
        <v>300</v>
      </c>
      <c r="Q10" s="3">
        <f t="shared" si="0"/>
        <v>300</v>
      </c>
    </row>
    <row r="11" spans="1:20">
      <c r="M11" s="6">
        <v>40</v>
      </c>
      <c r="N11" s="3">
        <f>VLOOKUP(M11,forfait!A$1:B$7,2,FALSE)</f>
        <v>20</v>
      </c>
      <c r="Q11" s="3">
        <f t="shared" si="0"/>
        <v>20</v>
      </c>
    </row>
    <row r="12" spans="1:20">
      <c r="M12" s="6">
        <v>60</v>
      </c>
      <c r="N12" s="3">
        <f>VLOOKUP(M12,forfait!A$1:B$7,2,FALSE)</f>
        <v>32</v>
      </c>
      <c r="Q12" s="3">
        <f t="shared" si="0"/>
        <v>32</v>
      </c>
    </row>
    <row r="13" spans="1:20">
      <c r="M13" s="6">
        <v>120</v>
      </c>
      <c r="N13" s="3">
        <f>VLOOKUP(M13,forfait!A$1:B$7,2,FALSE)</f>
        <v>67</v>
      </c>
      <c r="Q13" s="3">
        <f t="shared" si="0"/>
        <v>67</v>
      </c>
    </row>
    <row r="14" spans="1:20">
      <c r="M14" s="6">
        <v>120</v>
      </c>
      <c r="N14" s="3">
        <f>VLOOKUP(M14,forfait!A$1:B$7,2,FALSE)</f>
        <v>67</v>
      </c>
      <c r="Q14" s="3">
        <f t="shared" si="0"/>
        <v>67</v>
      </c>
    </row>
    <row r="15" spans="1:20">
      <c r="M15" s="6">
        <v>60</v>
      </c>
      <c r="N15" s="3">
        <f>VLOOKUP(M15,forfait!A$1:B$7,2,FALSE)</f>
        <v>32</v>
      </c>
      <c r="Q15" s="3">
        <f t="shared" si="0"/>
        <v>32</v>
      </c>
    </row>
    <row r="16" spans="1:20">
      <c r="M16" s="6">
        <v>40</v>
      </c>
      <c r="N16" s="3">
        <f>VLOOKUP(M16,forfait!A$1:B$7,2,FALSE)</f>
        <v>20</v>
      </c>
      <c r="Q16" s="3">
        <f t="shared" si="0"/>
        <v>20</v>
      </c>
    </row>
    <row r="17" spans="13:17">
      <c r="M17" s="6">
        <v>40</v>
      </c>
      <c r="N17" s="3">
        <f>VLOOKUP(M17,forfait!A$1:B$7,2,FALSE)</f>
        <v>20</v>
      </c>
      <c r="Q17" s="3">
        <f t="shared" si="0"/>
        <v>20</v>
      </c>
    </row>
    <row r="18" spans="13:17">
      <c r="N18" s="3" t="e">
        <f>VLOOKUP(M18,forfait!A$1:B$7,2,FALSE)</f>
        <v>#N/A</v>
      </c>
      <c r="Q18" s="3" t="e">
        <f t="shared" si="0"/>
        <v>#N/A</v>
      </c>
    </row>
    <row r="19" spans="13:17">
      <c r="N19" s="3" t="e">
        <f>VLOOKUP(M19,forfait!A$1:B$7,2,FALSE)</f>
        <v>#N/A</v>
      </c>
      <c r="Q19" s="3" t="e">
        <f t="shared" si="0"/>
        <v>#N/A</v>
      </c>
    </row>
    <row r="20" spans="13:17">
      <c r="N20" s="3" t="e">
        <f>VLOOKUP(M20,forfait!A$1:B$7,2,FALSE)</f>
        <v>#N/A</v>
      </c>
      <c r="Q20" s="3" t="e">
        <f t="shared" si="0"/>
        <v>#N/A</v>
      </c>
    </row>
    <row r="21" spans="13:17">
      <c r="N21" s="3" t="e">
        <f>VLOOKUP(M21,forfait!A$1:B$7,2,FALSE)</f>
        <v>#N/A</v>
      </c>
      <c r="Q21" s="3" t="e">
        <f t="shared" si="0"/>
        <v>#N/A</v>
      </c>
    </row>
    <row r="22" spans="13:17">
      <c r="N22" s="3" t="e">
        <f>VLOOKUP(M22,forfait!A$1:B$7,2,FALSE)</f>
        <v>#N/A</v>
      </c>
      <c r="Q22" s="3" t="e">
        <f t="shared" si="0"/>
        <v>#N/A</v>
      </c>
    </row>
    <row r="23" spans="13:17">
      <c r="N23" s="3" t="e">
        <f>VLOOKUP(M23,forfait!A$1:B$7,2,FALSE)</f>
        <v>#N/A</v>
      </c>
      <c r="Q23" s="3" t="e">
        <f t="shared" si="0"/>
        <v>#N/A</v>
      </c>
    </row>
    <row r="24" spans="13:17">
      <c r="N24" s="3" t="e">
        <f>VLOOKUP(M24,forfait!A$1:B$7,2,FALSE)</f>
        <v>#N/A</v>
      </c>
      <c r="Q24" s="3" t="e">
        <f t="shared" si="0"/>
        <v>#N/A</v>
      </c>
    </row>
    <row r="25" spans="13:17">
      <c r="N25" s="3" t="e">
        <f>VLOOKUP(M25,forfait!A$1:B$7,2,FALSE)</f>
        <v>#N/A</v>
      </c>
      <c r="Q25" s="3" t="e">
        <f t="shared" si="0"/>
        <v>#N/A</v>
      </c>
    </row>
    <row r="26" spans="13:17">
      <c r="N26" s="3" t="e">
        <f>VLOOKUP(M26,forfait!A$1:B$7,2,FALSE)</f>
        <v>#N/A</v>
      </c>
      <c r="Q26" s="3" t="e">
        <f t="shared" si="0"/>
        <v>#N/A</v>
      </c>
    </row>
    <row r="27" spans="13:17">
      <c r="N27" s="3" t="e">
        <f>VLOOKUP(M27,forfait!A$1:B$7,2,FALSE)</f>
        <v>#N/A</v>
      </c>
    </row>
    <row r="28" spans="13:17">
      <c r="N28" s="3" t="e">
        <f>VLOOKUP(M28,forfait!A$1:B$7,2,FALSE)</f>
        <v>#N/A</v>
      </c>
    </row>
    <row r="29" spans="13:17">
      <c r="N29" s="3" t="e">
        <f>VLOOKUP(M29,forfait!A$1:B$7,2,FALSE)</f>
        <v>#N/A</v>
      </c>
    </row>
    <row r="30" spans="13:17">
      <c r="N30" s="3" t="e">
        <f>VLOOKUP(M30,forfait!A$1:B$7,2,FALSE)</f>
        <v>#N/A</v>
      </c>
    </row>
    <row r="31" spans="13:17">
      <c r="N31" s="3" t="e">
        <f>VLOOKUP(M31,forfait!A$1:B$7,2,FALSE)</f>
        <v>#N/A</v>
      </c>
    </row>
    <row r="32" spans="13:17">
      <c r="N32" s="3" t="e">
        <f>VLOOKUP(M29,forfait!A20:B26,2,FALSE)</f>
        <v>#N/A</v>
      </c>
    </row>
    <row r="33" spans="14:14">
      <c r="N33" s="3" t="e">
        <f>VLOOKUP(M30,forfait!A21:B27,2,FALSE)</f>
        <v>#N/A</v>
      </c>
    </row>
    <row r="34" spans="14:14">
      <c r="N34" s="3" t="e">
        <f>VLOOKUP(M31,forfait!A22:B28,2,FALSE)</f>
        <v>#N/A</v>
      </c>
    </row>
    <row r="35" spans="14:14">
      <c r="N35" s="3" t="e">
        <f>VLOOKUP(M32,forfait!A23:B29,2,FALSE)</f>
        <v>#N/A</v>
      </c>
    </row>
    <row r="36" spans="14:14">
      <c r="N36" s="3" t="e">
        <f>VLOOKUP(M33,forfait!A24:B30,2,FALSE)</f>
        <v>#N/A</v>
      </c>
    </row>
    <row r="37" spans="14:14">
      <c r="N37" s="3" t="e">
        <f>VLOOKUP(M34,forfait!A25:B31,2,FALSE)</f>
        <v>#N/A</v>
      </c>
    </row>
    <row r="38" spans="14:14">
      <c r="N38" s="3" t="e">
        <f>VLOOKUP(M35,forfait!A26:B32,2,FALSE)</f>
        <v>#N/A</v>
      </c>
    </row>
    <row r="39" spans="14:14">
      <c r="N39" s="3" t="e">
        <f>VLOOKUP(M36,forfait!A27:B33,2,FALSE)</f>
        <v>#N/A</v>
      </c>
    </row>
    <row r="40" spans="14:14">
      <c r="N40" s="3" t="e">
        <f>VLOOKUP(M37,forfait!A28:B34,2,FALSE)</f>
        <v>#N/A</v>
      </c>
    </row>
    <row r="41" spans="14:14">
      <c r="N41" s="3" t="e">
        <f>VLOOKUP(M38,forfait!A29:B35,2,FALSE)</f>
        <v>#N/A</v>
      </c>
    </row>
    <row r="42" spans="14:14">
      <c r="N42" s="3" t="e">
        <f>VLOOKUP(M39,forfait!A30:B36,2,FALSE)</f>
        <v>#N/A</v>
      </c>
    </row>
    <row r="43" spans="14:14">
      <c r="N43" s="3" t="e">
        <f>VLOOKUP(M40,forfait!A31:B37,2,FALSE)</f>
        <v>#N/A</v>
      </c>
    </row>
    <row r="44" spans="14:14">
      <c r="N44" s="3" t="e">
        <f>VLOOKUP(M41,forfait!A32:B38,2,FALSE)</f>
        <v>#N/A</v>
      </c>
    </row>
    <row r="45" spans="14:14">
      <c r="N45" s="3" t="e">
        <f>VLOOKUP(M42,forfait!A33:B39,2,FALSE)</f>
        <v>#N/A</v>
      </c>
    </row>
    <row r="46" spans="14:14">
      <c r="N46" s="3" t="e">
        <f>VLOOKUP(M43,forfait!A34:B40,2,FALSE)</f>
        <v>#N/A</v>
      </c>
    </row>
    <row r="47" spans="14:14">
      <c r="N47" s="3" t="e">
        <f>VLOOKUP(M44,forfait!A35:B41,2,FALSE)</f>
        <v>#N/A</v>
      </c>
    </row>
    <row r="48" spans="14:14">
      <c r="N48" s="3" t="e">
        <f>VLOOKUP(M45,forfait!A36:B42,2,FALSE)</f>
        <v>#N/A</v>
      </c>
    </row>
    <row r="49" spans="14:14">
      <c r="N49" s="3" t="e">
        <f>VLOOKUP(M46,forfait!A37:B43,2,FALSE)</f>
        <v>#N/A</v>
      </c>
    </row>
    <row r="50" spans="14:14">
      <c r="N50" s="3" t="e">
        <f>VLOOKUP(M47,forfait!A38:B44,2,FALSE)</f>
        <v>#N/A</v>
      </c>
    </row>
    <row r="51" spans="14:14">
      <c r="N51" s="3" t="e">
        <f>VLOOKUP(M48,forfait!A39:B45,2,FALSE)</f>
        <v>#N/A</v>
      </c>
    </row>
    <row r="52" spans="14:14">
      <c r="N52" s="3" t="e">
        <f>VLOOKUP(M49,forfait!A40:B46,2,FALSE)</f>
        <v>#N/A</v>
      </c>
    </row>
    <row r="53" spans="14:14">
      <c r="N53" s="3" t="e">
        <f>VLOOKUP(M50,forfait!A41:B47,2,FALSE)</f>
        <v>#N/A</v>
      </c>
    </row>
    <row r="54" spans="14:14">
      <c r="N54" s="3" t="e">
        <f>VLOOKUP(M51,forfait!A42:B48,2,FALSE)</f>
        <v>#N/A</v>
      </c>
    </row>
    <row r="55" spans="14:14">
      <c r="N55" s="3" t="e">
        <f>VLOOKUP(M52,forfait!A43:B49,2,FALSE)</f>
        <v>#N/A</v>
      </c>
    </row>
    <row r="56" spans="14:14">
      <c r="N56" s="3" t="e">
        <f>VLOOKUP(M53,forfait!A44:B50,2,FALSE)</f>
        <v>#N/A</v>
      </c>
    </row>
    <row r="57" spans="14:14">
      <c r="N57" s="3" t="e">
        <f>VLOOKUP(M54,forfait!A45:B51,2,FALSE)</f>
        <v>#N/A</v>
      </c>
    </row>
    <row r="58" spans="14:14">
      <c r="N58" s="3" t="e">
        <f>VLOOKUP(M55,forfait!A46:B52,2,FALSE)</f>
        <v>#N/A</v>
      </c>
    </row>
    <row r="59" spans="14:14">
      <c r="N59" s="3" t="e">
        <f>VLOOKUP(M56,forfait!A47:B53,2,FALSE)</f>
        <v>#N/A</v>
      </c>
    </row>
    <row r="60" spans="14:14">
      <c r="N60" s="3" t="e">
        <f>VLOOKUP(M57,forfait!A48:B54,2,FALSE)</f>
        <v>#N/A</v>
      </c>
    </row>
    <row r="61" spans="14:14">
      <c r="N61" s="3" t="e">
        <f>VLOOKUP(M58,forfait!A49:B55,2,FALSE)</f>
        <v>#N/A</v>
      </c>
    </row>
    <row r="62" spans="14:14">
      <c r="N62" s="3" t="e">
        <f>VLOOKUP(M59,forfait!A50:B56,2,FALSE)</f>
        <v>#N/A</v>
      </c>
    </row>
    <row r="63" spans="14:14">
      <c r="N63" s="3" t="e">
        <f>VLOOKUP(M60,forfait!A51:B57,2,FALSE)</f>
        <v>#N/A</v>
      </c>
    </row>
    <row r="64" spans="14:14">
      <c r="N64" s="3" t="e">
        <f>VLOOKUP(M61,forfait!A52:B58,2,FALSE)</f>
        <v>#N/A</v>
      </c>
    </row>
    <row r="65" spans="14:14">
      <c r="N65" s="3" t="e">
        <f>VLOOKUP(M62,forfait!A53:B59,2,FALSE)</f>
        <v>#N/A</v>
      </c>
    </row>
    <row r="66" spans="14:14">
      <c r="N66" s="3" t="e">
        <f>VLOOKUP(M63,forfait!A54:B60,2,FALSE)</f>
        <v>#N/A</v>
      </c>
    </row>
    <row r="67" spans="14:14">
      <c r="N67" s="3" t="e">
        <f>VLOOKUP(M64,forfait!A55:B61,2,FALSE)</f>
        <v>#N/A</v>
      </c>
    </row>
    <row r="68" spans="14:14">
      <c r="N68" s="3" t="e">
        <f>VLOOKUP(M65,forfait!A56:B62,2,FALSE)</f>
        <v>#N/A</v>
      </c>
    </row>
    <row r="69" spans="14:14">
      <c r="N69" s="3" t="e">
        <f>VLOOKUP(M66,forfait!A57:B63,2,FALSE)</f>
        <v>#N/A</v>
      </c>
    </row>
    <row r="70" spans="14:14">
      <c r="N70" s="3" t="e">
        <f>VLOOKUP(M67,forfait!A58:B64,2,FALSE)</f>
        <v>#N/A</v>
      </c>
    </row>
    <row r="71" spans="14:14">
      <c r="N71" s="3" t="e">
        <f>VLOOKUP(M68,forfait!A59:B65,2,FALSE)</f>
        <v>#N/A</v>
      </c>
    </row>
    <row r="72" spans="14:14">
      <c r="N72" s="3" t="e">
        <f>VLOOKUP(M69,forfait!A60:B66,2,FALSE)</f>
        <v>#N/A</v>
      </c>
    </row>
    <row r="73" spans="14:14">
      <c r="N73" s="3" t="e">
        <f>VLOOKUP(M70,forfait!A61:B67,2,FALSE)</f>
        <v>#N/A</v>
      </c>
    </row>
    <row r="74" spans="14:14">
      <c r="N74" s="3" t="e">
        <f>VLOOKUP(M71,forfait!A62:B68,2,FALSE)</f>
        <v>#N/A</v>
      </c>
    </row>
    <row r="75" spans="14:14">
      <c r="N75" s="3" t="e">
        <f>VLOOKUP(M72,forfait!A63:B69,2,FALSE)</f>
        <v>#N/A</v>
      </c>
    </row>
    <row r="76" spans="14:14">
      <c r="N76" s="3" t="e">
        <f>VLOOKUP(M73,forfait!A64:B70,2,FALSE)</f>
        <v>#N/A</v>
      </c>
    </row>
    <row r="77" spans="14:14">
      <c r="N77" s="3" t="e">
        <f>VLOOKUP(M74,forfait!A65:B71,2,FALSE)</f>
        <v>#N/A</v>
      </c>
    </row>
    <row r="78" spans="14:14">
      <c r="N78" s="3" t="e">
        <f>VLOOKUP(M75,forfait!A66:B72,2,FALSE)</f>
        <v>#N/A</v>
      </c>
    </row>
    <row r="79" spans="14:14">
      <c r="N79" s="3" t="e">
        <f>VLOOKUP(M76,forfait!A67:B73,2,FALSE)</f>
        <v>#N/A</v>
      </c>
    </row>
    <row r="80" spans="14:14">
      <c r="N80" s="3" t="e">
        <f>VLOOKUP(M77,forfait!A68:B74,2,FALSE)</f>
        <v>#N/A</v>
      </c>
    </row>
    <row r="81" spans="14:14">
      <c r="N81" s="3" t="e">
        <f>VLOOKUP(M78,forfait!A69:B75,2,FALSE)</f>
        <v>#N/A</v>
      </c>
    </row>
    <row r="82" spans="14:14">
      <c r="N82" s="3" t="e">
        <f>VLOOKUP(M79,forfait!A70:B76,2,FALSE)</f>
        <v>#N/A</v>
      </c>
    </row>
    <row r="83" spans="14:14">
      <c r="N83" s="3" t="e">
        <f>VLOOKUP(M80,forfait!A71:B77,2,FALSE)</f>
        <v>#N/A</v>
      </c>
    </row>
    <row r="84" spans="14:14">
      <c r="N84" s="3" t="e">
        <f>VLOOKUP(M81,forfait!A72:B78,2,FALSE)</f>
        <v>#N/A</v>
      </c>
    </row>
    <row r="85" spans="14:14">
      <c r="N85" s="3" t="e">
        <f>VLOOKUP(M82,forfait!A73:B79,2,FALSE)</f>
        <v>#N/A</v>
      </c>
    </row>
    <row r="86" spans="14:14">
      <c r="N86" s="3" t="e">
        <f>VLOOKUP(M83,forfait!A74:B80,2,FALSE)</f>
        <v>#N/A</v>
      </c>
    </row>
    <row r="87" spans="14:14">
      <c r="N87" s="3" t="e">
        <f>VLOOKUP(M84,forfait!A75:B81,2,FALSE)</f>
        <v>#N/A</v>
      </c>
    </row>
    <row r="88" spans="14:14">
      <c r="N88" s="3" t="e">
        <f>VLOOKUP(M85,forfait!A76:B82,2,FALSE)</f>
        <v>#N/A</v>
      </c>
    </row>
    <row r="89" spans="14:14">
      <c r="N89" s="3" t="e">
        <f>VLOOKUP(M86,forfait!A77:B83,2,FALSE)</f>
        <v>#N/A</v>
      </c>
    </row>
    <row r="90" spans="14:14">
      <c r="N90" s="3" t="e">
        <f>VLOOKUP(M87,forfait!A78:B84,2,FALSE)</f>
        <v>#N/A</v>
      </c>
    </row>
    <row r="91" spans="14:14">
      <c r="N91" s="3" t="e">
        <f>VLOOKUP(M88,forfait!A79:B85,2,FALSE)</f>
        <v>#N/A</v>
      </c>
    </row>
    <row r="92" spans="14:14">
      <c r="N92" s="3" t="e">
        <f>VLOOKUP(M89,forfait!A80:B86,2,FALSE)</f>
        <v>#N/A</v>
      </c>
    </row>
    <row r="93" spans="14:14">
      <c r="N93" s="3" t="e">
        <f>VLOOKUP(M90,forfait!A81:B87,2,FALSE)</f>
        <v>#N/A</v>
      </c>
    </row>
    <row r="94" spans="14:14">
      <c r="N94" s="3" t="e">
        <f>VLOOKUP(M91,forfait!A82:B88,2,FALSE)</f>
        <v>#N/A</v>
      </c>
    </row>
    <row r="95" spans="14:14">
      <c r="N95" s="3" t="e">
        <f>VLOOKUP(M92,forfait!A83:B89,2,FALSE)</f>
        <v>#N/A</v>
      </c>
    </row>
    <row r="96" spans="14:14">
      <c r="N96" s="3" t="e">
        <f>VLOOKUP(M93,forfait!A84:B90,2,FALSE)</f>
        <v>#N/A</v>
      </c>
    </row>
    <row r="97" spans="14:14">
      <c r="N97" s="3" t="e">
        <f>VLOOKUP(M94,forfait!A85:B91,2,FALSE)</f>
        <v>#N/A</v>
      </c>
    </row>
    <row r="98" spans="14:14">
      <c r="N98" s="3" t="e">
        <f>VLOOKUP(M95,forfait!A86:B92,2,FALSE)</f>
        <v>#N/A</v>
      </c>
    </row>
    <row r="99" spans="14:14">
      <c r="N99" s="3" t="e">
        <f>VLOOKUP(M96,forfait!A87:B93,2,FALSE)</f>
        <v>#N/A</v>
      </c>
    </row>
    <row r="100" spans="14:14">
      <c r="N100" s="3" t="e">
        <f>VLOOKUP(M97,forfait!A88:B94,2,FALSE)</f>
        <v>#N/A</v>
      </c>
    </row>
    <row r="101" spans="14:14">
      <c r="N101" s="3" t="e">
        <f>VLOOKUP(M98,forfait!A89:B95,2,FALSE)</f>
        <v>#N/A</v>
      </c>
    </row>
    <row r="102" spans="14:14">
      <c r="N102" s="3" t="e">
        <f>VLOOKUP(M99,forfait!A90:B96,2,FALSE)</f>
        <v>#N/A</v>
      </c>
    </row>
    <row r="103" spans="14:14">
      <c r="N103" s="3" t="e">
        <f>VLOOKUP(M100,forfait!A91:B97,2,FALSE)</f>
        <v>#N/A</v>
      </c>
    </row>
    <row r="104" spans="14:14">
      <c r="N104" s="3" t="e">
        <f>VLOOKUP(M101,forfait!A92:B98,2,FALSE)</f>
        <v>#N/A</v>
      </c>
    </row>
    <row r="105" spans="14:14">
      <c r="N105" s="3" t="e">
        <f>VLOOKUP(M102,forfait!A93:B99,2,FALSE)</f>
        <v>#N/A</v>
      </c>
    </row>
    <row r="106" spans="14:14">
      <c r="N106" s="3" t="e">
        <f>VLOOKUP(M103,forfait!A94:B100,2,FALSE)</f>
        <v>#N/A</v>
      </c>
    </row>
    <row r="107" spans="14:14">
      <c r="N107" s="3" t="e">
        <f>VLOOKUP(M104,forfait!A95:B101,2,FALSE)</f>
        <v>#N/A</v>
      </c>
    </row>
    <row r="108" spans="14:14">
      <c r="N108" s="3" t="e">
        <f>VLOOKUP(M105,forfait!A96:B102,2,FALSE)</f>
        <v>#N/A</v>
      </c>
    </row>
    <row r="109" spans="14:14">
      <c r="N109" s="3" t="e">
        <f>VLOOKUP(M106,forfait!A97:B103,2,FALSE)</f>
        <v>#N/A</v>
      </c>
    </row>
    <row r="110" spans="14:14">
      <c r="N110" s="3" t="e">
        <f>VLOOKUP(M107,forfait!A98:B104,2,FALSE)</f>
        <v>#N/A</v>
      </c>
    </row>
    <row r="111" spans="14:14">
      <c r="N111" s="3" t="e">
        <f>VLOOKUP(M108,forfait!A99:B105,2,FALSE)</f>
        <v>#N/A</v>
      </c>
    </row>
    <row r="112" spans="14:14">
      <c r="N112" s="3" t="e">
        <f>VLOOKUP(M109,forfait!A100:B106,2,FALSE)</f>
        <v>#N/A</v>
      </c>
    </row>
    <row r="113" spans="14:14">
      <c r="N113" s="3" t="e">
        <f>VLOOKUP(M110,forfait!A101:B107,2,FALSE)</f>
        <v>#N/A</v>
      </c>
    </row>
    <row r="114" spans="14:14">
      <c r="N114" s="3" t="e">
        <f>VLOOKUP(M111,forfait!A102:B108,2,FALSE)</f>
        <v>#N/A</v>
      </c>
    </row>
    <row r="115" spans="14:14">
      <c r="N115" s="3" t="e">
        <f>VLOOKUP(M112,forfait!A103:B109,2,FALSE)</f>
        <v>#N/A</v>
      </c>
    </row>
    <row r="116" spans="14:14">
      <c r="N116" s="3" t="e">
        <f>VLOOKUP(M113,forfait!A104:B110,2,FALSE)</f>
        <v>#N/A</v>
      </c>
    </row>
    <row r="117" spans="14:14">
      <c r="N117" s="3" t="e">
        <f>VLOOKUP(M114,forfait!A105:B111,2,FALSE)</f>
        <v>#N/A</v>
      </c>
    </row>
    <row r="118" spans="14:14">
      <c r="N118" s="3" t="e">
        <f>VLOOKUP(M115,forfait!A106:B112,2,FALSE)</f>
        <v>#N/A</v>
      </c>
    </row>
    <row r="119" spans="14:14">
      <c r="N119" s="3" t="e">
        <f>VLOOKUP(M116,forfait!A107:B113,2,FALSE)</f>
        <v>#N/A</v>
      </c>
    </row>
    <row r="120" spans="14:14">
      <c r="N120" s="3" t="e">
        <f>VLOOKUP(M117,forfait!A108:B114,2,FALSE)</f>
        <v>#N/A</v>
      </c>
    </row>
    <row r="121" spans="14:14">
      <c r="N121" s="3" t="e">
        <f>VLOOKUP(M118,forfait!A109:B115,2,FALSE)</f>
        <v>#N/A</v>
      </c>
    </row>
    <row r="122" spans="14:14">
      <c r="N122" s="3" t="e">
        <f>VLOOKUP(M119,forfait!A110:B116,2,FALSE)</f>
        <v>#N/A</v>
      </c>
    </row>
    <row r="123" spans="14:14">
      <c r="N123" s="3" t="e">
        <f>VLOOKUP(M120,forfait!A111:B117,2,FALSE)</f>
        <v>#N/A</v>
      </c>
    </row>
    <row r="124" spans="14:14">
      <c r="N124" s="3" t="e">
        <f>VLOOKUP(M121,forfait!A112:B118,2,FALSE)</f>
        <v>#N/A</v>
      </c>
    </row>
    <row r="125" spans="14:14">
      <c r="N125" s="3" t="e">
        <f>VLOOKUP(M122,forfait!A113:B119,2,FALSE)</f>
        <v>#N/A</v>
      </c>
    </row>
    <row r="126" spans="14:14">
      <c r="N126" s="3" t="e">
        <f>VLOOKUP(M123,forfait!A114:B120,2,FALSE)</f>
        <v>#N/A</v>
      </c>
    </row>
    <row r="127" spans="14:14">
      <c r="N127" s="3" t="e">
        <f>VLOOKUP(M124,forfait!A115:B121,2,FALSE)</f>
        <v>#N/A</v>
      </c>
    </row>
    <row r="128" spans="14:14">
      <c r="N128" s="3" t="e">
        <f>VLOOKUP(M125,forfait!A116:B122,2,FALSE)</f>
        <v>#N/A</v>
      </c>
    </row>
    <row r="129" spans="14:14">
      <c r="N129" s="3" t="e">
        <f>VLOOKUP(M126,forfait!A117:B123,2,FALSE)</f>
        <v>#N/A</v>
      </c>
    </row>
    <row r="130" spans="14:14">
      <c r="N130" s="3" t="e">
        <f>VLOOKUP(M127,forfait!A118:B124,2,FALSE)</f>
        <v>#N/A</v>
      </c>
    </row>
    <row r="131" spans="14:14">
      <c r="N131" s="3" t="e">
        <f>VLOOKUP(M128,forfait!A119:B125,2,FALSE)</f>
        <v>#N/A</v>
      </c>
    </row>
    <row r="132" spans="14:14">
      <c r="N132" s="3" t="e">
        <f>VLOOKUP(M129,forfait!A120:B126,2,FALSE)</f>
        <v>#N/A</v>
      </c>
    </row>
    <row r="133" spans="14:14">
      <c r="N133" s="3" t="e">
        <f>VLOOKUP(M130,forfait!A121:B127,2,FALSE)</f>
        <v>#N/A</v>
      </c>
    </row>
    <row r="134" spans="14:14">
      <c r="N134" s="3" t="e">
        <f>VLOOKUP(M131,forfait!A122:B128,2,FALSE)</f>
        <v>#N/A</v>
      </c>
    </row>
    <row r="135" spans="14:14">
      <c r="N135" s="3" t="e">
        <f>VLOOKUP(M132,forfait!A123:B129,2,FALSE)</f>
        <v>#N/A</v>
      </c>
    </row>
    <row r="136" spans="14:14">
      <c r="N136" s="3" t="e">
        <f>VLOOKUP(M133,forfait!A124:B130,2,FALSE)</f>
        <v>#N/A</v>
      </c>
    </row>
    <row r="137" spans="14:14">
      <c r="N137" s="3" t="e">
        <f>VLOOKUP(M134,forfait!A125:B131,2,FALSE)</f>
        <v>#N/A</v>
      </c>
    </row>
    <row r="138" spans="14:14">
      <c r="N138" s="3" t="e">
        <f>VLOOKUP(M135,forfait!A126:B132,2,FALSE)</f>
        <v>#N/A</v>
      </c>
    </row>
    <row r="139" spans="14:14">
      <c r="N139" s="3" t="e">
        <f>VLOOKUP(M136,forfait!A127:B133,2,FALSE)</f>
        <v>#N/A</v>
      </c>
    </row>
    <row r="140" spans="14:14">
      <c r="N140" s="3" t="e">
        <f>VLOOKUP(M137,forfait!A128:B134,2,FALSE)</f>
        <v>#N/A</v>
      </c>
    </row>
    <row r="141" spans="14:14">
      <c r="N141" s="3" t="e">
        <f>VLOOKUP(M138,forfait!A129:B135,2,FALSE)</f>
        <v>#N/A</v>
      </c>
    </row>
    <row r="142" spans="14:14">
      <c r="N142" s="3" t="e">
        <f>VLOOKUP(M139,forfait!A130:B136,2,FALSE)</f>
        <v>#N/A</v>
      </c>
    </row>
    <row r="143" spans="14:14">
      <c r="N143" s="3" t="e">
        <f>VLOOKUP(M140,forfait!A131:B137,2,FALSE)</f>
        <v>#N/A</v>
      </c>
    </row>
    <row r="144" spans="14:14">
      <c r="N144" s="3" t="e">
        <f>VLOOKUP(M141,forfait!A132:B138,2,FALSE)</f>
        <v>#N/A</v>
      </c>
    </row>
    <row r="145" spans="1:18">
      <c r="N145" s="3" t="e">
        <f>VLOOKUP(M142,forfait!A133:B139,2,FALSE)</f>
        <v>#N/A</v>
      </c>
    </row>
    <row r="146" spans="1:18">
      <c r="N146" s="3" t="e">
        <f>VLOOKUP(M143,forfait!A134:B140,2,FALSE)</f>
        <v>#N/A</v>
      </c>
    </row>
    <row r="147" spans="1:18">
      <c r="N147" s="3" t="e">
        <f>VLOOKUP(M144,forfait!A135:B141,2,FALSE)</f>
        <v>#N/A</v>
      </c>
    </row>
    <row r="148" spans="1:18">
      <c r="N148" s="3" t="e">
        <f>VLOOKUP(M145,forfait!A136:B142,2,FALSE)</f>
        <v>#N/A</v>
      </c>
    </row>
    <row r="149" spans="1:18">
      <c r="N149" s="3" t="e">
        <f>VLOOKUP(M146,forfait!A137:B143,2,FALSE)</f>
        <v>#N/A</v>
      </c>
    </row>
    <row r="150" spans="1:18">
      <c r="N150" s="3" t="e">
        <f>VLOOKUP(M147,forfait!A138:B144,2,FALSE)</f>
        <v>#N/A</v>
      </c>
    </row>
    <row r="151" spans="1:18">
      <c r="N151" s="3" t="e">
        <f>VLOOKUP(M148,forfait!A139:B145,2,FALSE)</f>
        <v>#N/A</v>
      </c>
    </row>
    <row r="152" spans="1:18">
      <c r="N152" s="3" t="e">
        <f>VLOOKUP(M149,forfait!A140:B146,2,FALSE)</f>
        <v>#N/A</v>
      </c>
    </row>
    <row r="153" spans="1:18">
      <c r="N153" s="3" t="e">
        <f>VLOOKUP(M150,forfait!A141:B147,2,FALSE)</f>
        <v>#N/A</v>
      </c>
    </row>
    <row r="154" spans="1:18">
      <c r="N154" s="3" t="e">
        <f>VLOOKUP(M151,forfait!A142:B148,2,FALSE)</f>
        <v>#N/A</v>
      </c>
    </row>
    <row r="155" spans="1:18">
      <c r="N155" s="3" t="e">
        <f>VLOOKUP(M152,forfait!A143:B149,2,FALSE)</f>
        <v>#N/A</v>
      </c>
    </row>
    <row r="156" spans="1:18">
      <c r="A156" s="1">
        <v>40679</v>
      </c>
      <c r="B156" t="s">
        <v>90</v>
      </c>
      <c r="N156" s="3" t="e">
        <f>VLOOKUP(M153,forfait!A144:B150,2,FALSE)</f>
        <v>#N/A</v>
      </c>
    </row>
    <row r="157" spans="1:18">
      <c r="A157" s="1">
        <v>40682</v>
      </c>
      <c r="B157" t="s">
        <v>91</v>
      </c>
      <c r="C157" t="s">
        <v>92</v>
      </c>
      <c r="D157" t="s">
        <v>93</v>
      </c>
      <c r="E157" t="s">
        <v>94</v>
      </c>
      <c r="F157" s="5" t="s">
        <v>95</v>
      </c>
      <c r="G157" s="7" t="s">
        <v>96</v>
      </c>
      <c r="H157" s="2">
        <v>23187</v>
      </c>
      <c r="I157" t="s">
        <v>97</v>
      </c>
      <c r="J157" s="3">
        <v>1458464121214540</v>
      </c>
      <c r="K157" s="4">
        <v>40849</v>
      </c>
      <c r="L157">
        <v>258</v>
      </c>
      <c r="M157" s="6">
        <v>20</v>
      </c>
      <c r="N157" s="3" t="e">
        <f>VLOOKUP(M154,forfait!A145:B151,2,FALSE)</f>
        <v>#N/A</v>
      </c>
      <c r="O157" t="s">
        <v>98</v>
      </c>
      <c r="R157" t="s">
        <v>53</v>
      </c>
    </row>
  </sheetData>
  <dataValidations count="6">
    <dataValidation type="list" allowBlank="1" showInputMessage="1" showErrorMessage="1" sqref="O2:O73 P26:P73">
      <formula1>etat_encaissement</formula1>
    </dataValidation>
    <dataValidation type="list" allowBlank="1" showInputMessage="1" showErrorMessage="1" sqref="T2:T116 B2:B116">
      <formula1>accueil</formula1>
    </dataValidation>
    <dataValidation type="list" allowBlank="1" showInputMessage="1" showErrorMessage="1" sqref="R2:R31">
      <formula1>consultant</formula1>
    </dataValidation>
    <dataValidation type="list" allowBlank="1" showInputMessage="1" showErrorMessage="1" sqref="M2:M144">
      <formula1>forfaits</formula1>
    </dataValidation>
    <dataValidation type="list" allowBlank="1" showInputMessage="1" showErrorMessage="1" sqref="C2:C95">
      <formula1>cabinet</formula1>
    </dataValidation>
    <dataValidation type="list" allowBlank="1" showInputMessage="1" showErrorMessage="1" sqref="I2:I117">
      <formula1>paiements</formula1>
    </dataValidation>
  </dataValidations>
  <hyperlinks>
    <hyperlink ref="F3" r:id="rId1"/>
    <hyperlink ref="F4" r:id="rId2"/>
    <hyperlink ref="F5" r:id="rId3"/>
    <hyperlink ref="F157" r:id="rId4"/>
  </hyperlinks>
  <pageMargins left="0.7" right="0.7" top="0.75" bottom="0.75" header="0.3" footer="0.3"/>
  <pageSetup paperSize="9" orientation="portrait" r:id="rId5"/>
  <ignoredErrors>
    <ignoredError sqref="G2:G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F32"/>
  <sheetViews>
    <sheetView workbookViewId="0">
      <selection activeCell="D1" sqref="D1"/>
    </sheetView>
  </sheetViews>
  <sheetFormatPr baseColWidth="10" defaultRowHeight="15"/>
  <sheetData>
    <row r="1" spans="1:6">
      <c r="A1" t="s">
        <v>8</v>
      </c>
      <c r="B1" t="s">
        <v>7</v>
      </c>
      <c r="C1" t="s">
        <v>24</v>
      </c>
      <c r="D1" t="s">
        <v>12</v>
      </c>
      <c r="E1" t="s">
        <v>9</v>
      </c>
      <c r="F1" t="s">
        <v>73</v>
      </c>
    </row>
    <row r="2" spans="1:6">
      <c r="F2" s="6">
        <v>20</v>
      </c>
    </row>
    <row r="3" spans="1:6">
      <c r="A3" t="s">
        <v>10</v>
      </c>
      <c r="B3" t="s">
        <v>20</v>
      </c>
      <c r="C3" t="s">
        <v>25</v>
      </c>
      <c r="D3" t="s">
        <v>29</v>
      </c>
      <c r="E3" t="s">
        <v>33</v>
      </c>
      <c r="F3" s="6">
        <v>40</v>
      </c>
    </row>
    <row r="4" spans="1:6">
      <c r="A4" t="s">
        <v>15</v>
      </c>
      <c r="B4" t="s">
        <v>19</v>
      </c>
      <c r="C4" t="s">
        <v>26</v>
      </c>
      <c r="D4" t="s">
        <v>10</v>
      </c>
      <c r="E4" t="s">
        <v>57</v>
      </c>
      <c r="F4" s="6">
        <v>60</v>
      </c>
    </row>
    <row r="5" spans="1:6">
      <c r="A5" t="s">
        <v>17</v>
      </c>
      <c r="B5" t="s">
        <v>21</v>
      </c>
      <c r="C5" t="s">
        <v>27</v>
      </c>
      <c r="D5" t="s">
        <v>40</v>
      </c>
      <c r="E5" t="s">
        <v>58</v>
      </c>
      <c r="F5" s="6">
        <v>120</v>
      </c>
    </row>
    <row r="6" spans="1:6">
      <c r="A6" t="s">
        <v>11</v>
      </c>
      <c r="B6" t="s">
        <v>23</v>
      </c>
      <c r="D6" t="s">
        <v>43</v>
      </c>
      <c r="E6" t="s">
        <v>59</v>
      </c>
      <c r="F6" s="6">
        <v>200</v>
      </c>
    </row>
    <row r="7" spans="1:6">
      <c r="A7" t="s">
        <v>18</v>
      </c>
      <c r="B7" t="s">
        <v>22</v>
      </c>
      <c r="D7" t="s">
        <v>45</v>
      </c>
      <c r="F7" s="6">
        <v>450</v>
      </c>
    </row>
    <row r="8" spans="1:6">
      <c r="A8" t="s">
        <v>16</v>
      </c>
      <c r="D8" t="s">
        <v>50</v>
      </c>
    </row>
    <row r="9" spans="1:6">
      <c r="A9" t="s">
        <v>14</v>
      </c>
      <c r="D9" t="s">
        <v>30</v>
      </c>
    </row>
    <row r="10" spans="1:6">
      <c r="A10" t="s">
        <v>13</v>
      </c>
      <c r="D10" t="s">
        <v>48</v>
      </c>
    </row>
    <row r="11" spans="1:6">
      <c r="D11" t="s">
        <v>47</v>
      </c>
    </row>
    <row r="12" spans="1:6">
      <c r="D12" t="s">
        <v>31</v>
      </c>
    </row>
    <row r="13" spans="1:6">
      <c r="D13" t="s">
        <v>53</v>
      </c>
    </row>
    <row r="14" spans="1:6">
      <c r="D14" t="s">
        <v>44</v>
      </c>
    </row>
    <row r="15" spans="1:6">
      <c r="D15" t="s">
        <v>41</v>
      </c>
    </row>
    <row r="16" spans="1:6">
      <c r="D16" t="s">
        <v>56</v>
      </c>
    </row>
    <row r="17" spans="4:4">
      <c r="D17" t="s">
        <v>32</v>
      </c>
    </row>
    <row r="18" spans="4:4">
      <c r="D18" t="s">
        <v>33</v>
      </c>
    </row>
    <row r="19" spans="4:4">
      <c r="D19" t="s">
        <v>34</v>
      </c>
    </row>
    <row r="20" spans="4:4">
      <c r="D20" t="s">
        <v>38</v>
      </c>
    </row>
    <row r="21" spans="4:4">
      <c r="D21" t="s">
        <v>51</v>
      </c>
    </row>
    <row r="22" spans="4:4">
      <c r="D22" t="s">
        <v>39</v>
      </c>
    </row>
    <row r="23" spans="4:4">
      <c r="D23" t="s">
        <v>42</v>
      </c>
    </row>
    <row r="24" spans="4:4">
      <c r="D24" t="s">
        <v>36</v>
      </c>
    </row>
    <row r="25" spans="4:4">
      <c r="D25" t="s">
        <v>49</v>
      </c>
    </row>
    <row r="26" spans="4:4">
      <c r="D26" t="s">
        <v>46</v>
      </c>
    </row>
    <row r="27" spans="4:4">
      <c r="D27" t="s">
        <v>52</v>
      </c>
    </row>
    <row r="28" spans="4:4">
      <c r="D28" t="s">
        <v>35</v>
      </c>
    </row>
    <row r="29" spans="4:4">
      <c r="D29" t="s">
        <v>54</v>
      </c>
    </row>
    <row r="30" spans="4:4">
      <c r="D30" t="s">
        <v>55</v>
      </c>
    </row>
    <row r="31" spans="4:4">
      <c r="D31" t="s">
        <v>28</v>
      </c>
    </row>
    <row r="32" spans="4:4">
      <c r="D32" t="s">
        <v>37</v>
      </c>
    </row>
  </sheetData>
  <sortState ref="D2:D32">
    <sortCondition ref="D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8" sqref="B8"/>
    </sheetView>
  </sheetViews>
  <sheetFormatPr baseColWidth="10" defaultRowHeight="15"/>
  <sheetData>
    <row r="1" spans="1:2">
      <c r="A1" t="s">
        <v>73</v>
      </c>
      <c r="B1" t="s">
        <v>74</v>
      </c>
    </row>
    <row r="2" spans="1:2">
      <c r="A2" s="6">
        <v>20</v>
      </c>
      <c r="B2">
        <v>10</v>
      </c>
    </row>
    <row r="3" spans="1:2">
      <c r="A3" s="6">
        <v>40</v>
      </c>
      <c r="B3">
        <v>20</v>
      </c>
    </row>
    <row r="4" spans="1:2">
      <c r="A4" s="6">
        <v>60</v>
      </c>
      <c r="B4">
        <v>32</v>
      </c>
    </row>
    <row r="5" spans="1:2">
      <c r="A5" s="6">
        <v>120</v>
      </c>
      <c r="B5">
        <v>67</v>
      </c>
    </row>
    <row r="6" spans="1:2">
      <c r="A6" s="6">
        <v>200</v>
      </c>
      <c r="B6">
        <v>120</v>
      </c>
    </row>
    <row r="7" spans="1:2">
      <c r="A7" s="6">
        <v>450</v>
      </c>
      <c r="B7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TABLEAU</vt:lpstr>
      <vt:lpstr>MENU</vt:lpstr>
      <vt:lpstr>forfait</vt:lpstr>
      <vt:lpstr>accueil</vt:lpstr>
      <vt:lpstr>cabinet</vt:lpstr>
      <vt:lpstr>consultant</vt:lpstr>
      <vt:lpstr>consultants</vt:lpstr>
      <vt:lpstr>etat_encaissement</vt:lpstr>
      <vt:lpstr>forfaits</vt:lpstr>
      <vt:lpstr>paiement</vt:lpstr>
      <vt:lpstr>paiements</vt:lpstr>
      <vt:lpstr>voyants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mumu</cp:lastModifiedBy>
  <dcterms:created xsi:type="dcterms:W3CDTF">2011-05-10T08:39:01Z</dcterms:created>
  <dcterms:modified xsi:type="dcterms:W3CDTF">2011-05-19T14:43:48Z</dcterms:modified>
</cp:coreProperties>
</file>