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91792C36-8C79-45C6-8043-ACEEDF4E44B9}" xr6:coauthVersionLast="47" xr6:coauthVersionMax="47" xr10:uidLastSave="{00000000-0000-0000-0000-000000000000}"/>
  <bookViews>
    <workbookView xWindow="-110" yWindow="-110" windowWidth="19420" windowHeight="10300" xr2:uid="{B5CFCA66-E232-4CAD-A8E1-D8EFCD29DC8F}"/>
  </bookViews>
  <sheets>
    <sheet name="Feuil1" sheetId="1" r:id="rId1"/>
  </sheets>
  <definedNames>
    <definedName name="_xlnm._FilterDatabase" localSheetId="0" hidden="1">Feuil1!$A$1:$L$18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" i="1" l="1"/>
  <c r="N4" i="1"/>
  <c r="N5" i="1"/>
  <c r="N6" i="1"/>
  <c r="N7" i="1"/>
  <c r="N9" i="1"/>
  <c r="N10" i="1"/>
  <c r="N11" i="1"/>
  <c r="N12" i="1"/>
  <c r="N13" i="1"/>
  <c r="N14" i="1"/>
  <c r="N15" i="1"/>
  <c r="N16" i="1"/>
  <c r="N17" i="1"/>
  <c r="N2" i="1"/>
  <c r="M3" i="1"/>
  <c r="M4" i="1"/>
  <c r="M5" i="1"/>
  <c r="M6" i="1"/>
  <c r="M7" i="1"/>
  <c r="M9" i="1"/>
  <c r="M10" i="1"/>
  <c r="M11" i="1"/>
  <c r="M12" i="1"/>
  <c r="M13" i="1"/>
  <c r="M14" i="1"/>
  <c r="M15" i="1"/>
  <c r="M16" i="1"/>
  <c r="M17" i="1"/>
  <c r="M2" i="1"/>
  <c r="G18" i="1"/>
  <c r="G8" i="1"/>
  <c r="G19" i="1" s="1"/>
  <c r="I3" i="1"/>
  <c r="I4" i="1"/>
  <c r="I5" i="1"/>
  <c r="I6" i="1"/>
  <c r="I7" i="1"/>
  <c r="I9" i="1"/>
  <c r="I18" i="1" s="1"/>
  <c r="I10" i="1"/>
  <c r="I11" i="1"/>
  <c r="I12" i="1"/>
  <c r="I13" i="1"/>
  <c r="I14" i="1"/>
  <c r="I15" i="1"/>
  <c r="I16" i="1"/>
  <c r="I17" i="1"/>
  <c r="I2" i="1"/>
  <c r="I8" i="1" l="1"/>
  <c r="I19" i="1" s="1"/>
</calcChain>
</file>

<file path=xl/sharedStrings.xml><?xml version="1.0" encoding="utf-8"?>
<sst xmlns="http://schemas.openxmlformats.org/spreadsheetml/2006/main" count="120" uniqueCount="38">
  <si>
    <t>L32</t>
  </si>
  <si>
    <t>502 TAPER BLACKS</t>
  </si>
  <si>
    <t>38</t>
  </si>
  <si>
    <t>5401128663095</t>
  </si>
  <si>
    <t>EGYPTE</t>
  </si>
  <si>
    <t>40</t>
  </si>
  <si>
    <t>5401128663118</t>
  </si>
  <si>
    <t>L34</t>
  </si>
  <si>
    <t>32</t>
  </si>
  <si>
    <t>5401128662951</t>
  </si>
  <si>
    <t>33</t>
  </si>
  <si>
    <t>5401128662999</t>
  </si>
  <si>
    <t>L30</t>
  </si>
  <si>
    <t>5415313868592</t>
  </si>
  <si>
    <t>EUR</t>
  </si>
  <si>
    <t>BANGLADESH</t>
  </si>
  <si>
    <t>5415313868622</t>
  </si>
  <si>
    <t>31</t>
  </si>
  <si>
    <t>5415313868608</t>
  </si>
  <si>
    <t>Référence de l'article</t>
  </si>
  <si>
    <t>Longueur</t>
  </si>
  <si>
    <t>Nom de l'article</t>
  </si>
  <si>
    <t>Catégorie</t>
  </si>
  <si>
    <t>Jeans</t>
  </si>
  <si>
    <t>Taille</t>
  </si>
  <si>
    <t>Code EAN</t>
  </si>
  <si>
    <t>Quantité</t>
  </si>
  <si>
    <t>Origine</t>
  </si>
  <si>
    <t xml:space="preserve">Prix achat </t>
  </si>
  <si>
    <t>Total achat</t>
  </si>
  <si>
    <t>Devise</t>
  </si>
  <si>
    <t>Prix de vente</t>
  </si>
  <si>
    <t>502 TAPER DARK INDIGO - FLAT</t>
  </si>
  <si>
    <t>Total 2950714370</t>
  </si>
  <si>
    <t>Total 2950700360</t>
  </si>
  <si>
    <t>Total général</t>
  </si>
  <si>
    <t>Marge %</t>
  </si>
  <si>
    <t>Marge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</si>
</sst>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/>
      <diagonal/>
    </border>
    <border>
      <left style="thin">
        <color theme="3" tint="0.59999389629810485"/>
      </left>
      <right style="thin">
        <color theme="3" tint="0.59999389629810485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3" fontId="2" fillId="3" borderId="0" xfId="0" applyNumberFormat="1" applyFont="1" applyFill="1" applyAlignment="1">
      <alignment horizontal="center" vertical="center"/>
    </xf>
    <xf numFmtId="4" fontId="2" fillId="3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9" fontId="2" fillId="4" borderId="0" xfId="1" applyFont="1" applyFill="1" applyAlignment="1">
      <alignment horizontal="center" vertical="center"/>
    </xf>
    <xf numFmtId="9" fontId="0" fillId="4" borderId="0" xfId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3264-9857-485F-8A31-EA65BB4A9D55}">
  <dimension ref="A1:N19"/>
  <sheetViews>
    <sheetView tabSelected="1" workbookViewId="0">
      <selection activeCell="C5" sqref="C5"/>
    </sheetView>
  </sheetViews>
  <sheetFormatPr baseColWidth="10" defaultRowHeight="14.5" outlineLevelRow="2" x14ac:dyDescent="0.35"/>
  <cols>
    <col min="1" max="1" width="20.26953125" customWidth="1"/>
    <col min="3" max="3" width="29.6328125" customWidth="1"/>
    <col min="5" max="5" width="10.90625" style="13"/>
    <col min="6" max="6" width="15.54296875" customWidth="1"/>
    <col min="13" max="13" width="10.90625" style="33"/>
    <col min="14" max="14" width="10.90625" style="34"/>
  </cols>
  <sheetData>
    <row r="1" spans="1:14" x14ac:dyDescent="0.35">
      <c r="A1" s="19" t="s">
        <v>19</v>
      </c>
      <c r="B1" s="19" t="s">
        <v>20</v>
      </c>
      <c r="C1" s="19" t="s">
        <v>21</v>
      </c>
      <c r="D1" s="19" t="s">
        <v>22</v>
      </c>
      <c r="E1" s="20" t="s">
        <v>24</v>
      </c>
      <c r="F1" s="19" t="s">
        <v>25</v>
      </c>
      <c r="G1" s="19" t="s">
        <v>26</v>
      </c>
      <c r="H1" s="19" t="s">
        <v>28</v>
      </c>
      <c r="I1" s="19" t="s">
        <v>29</v>
      </c>
      <c r="J1" s="19" t="s">
        <v>30</v>
      </c>
      <c r="K1" s="19" t="s">
        <v>27</v>
      </c>
      <c r="L1" s="19" t="s">
        <v>31</v>
      </c>
      <c r="M1" s="29" t="s">
        <v>36</v>
      </c>
      <c r="N1" s="28" t="s">
        <v>37</v>
      </c>
    </row>
    <row r="2" spans="1:14" outlineLevel="2" x14ac:dyDescent="0.35">
      <c r="A2" s="1">
        <v>2950714370</v>
      </c>
      <c r="B2" s="2" t="s">
        <v>0</v>
      </c>
      <c r="C2" s="1" t="s">
        <v>1</v>
      </c>
      <c r="D2" s="1" t="s">
        <v>23</v>
      </c>
      <c r="E2" s="14" t="s">
        <v>2</v>
      </c>
      <c r="F2" s="1" t="s">
        <v>3</v>
      </c>
      <c r="G2" s="3">
        <v>40</v>
      </c>
      <c r="H2" s="4">
        <v>49.62</v>
      </c>
      <c r="I2" s="4">
        <f>H2*G2</f>
        <v>1984.8</v>
      </c>
      <c r="J2" s="1" t="s">
        <v>14</v>
      </c>
      <c r="K2" s="1" t="s">
        <v>4</v>
      </c>
      <c r="L2" s="5">
        <v>60</v>
      </c>
      <c r="M2" s="30">
        <f>L2/H2-1</f>
        <v>0.20918984280532049</v>
      </c>
      <c r="N2" s="31">
        <f>L2-H2</f>
        <v>10.380000000000003</v>
      </c>
    </row>
    <row r="3" spans="1:14" outlineLevel="2" x14ac:dyDescent="0.35">
      <c r="A3" s="6">
        <v>2950714370</v>
      </c>
      <c r="B3" s="2" t="s">
        <v>0</v>
      </c>
      <c r="C3" s="6" t="s">
        <v>1</v>
      </c>
      <c r="D3" s="1" t="s">
        <v>23</v>
      </c>
      <c r="E3" s="15" t="s">
        <v>5</v>
      </c>
      <c r="F3" s="6" t="s">
        <v>6</v>
      </c>
      <c r="G3" s="7">
        <v>20</v>
      </c>
      <c r="H3" s="4">
        <v>49.62</v>
      </c>
      <c r="I3" s="4">
        <f t="shared" ref="I3:I17" si="0">H3*G3</f>
        <v>992.4</v>
      </c>
      <c r="J3" s="1" t="s">
        <v>14</v>
      </c>
      <c r="K3" s="6" t="s">
        <v>4</v>
      </c>
      <c r="L3" s="9">
        <v>60</v>
      </c>
      <c r="M3" s="30">
        <f t="shared" ref="M3:M18" si="1">L3/H3-1</f>
        <v>0.20918984280532049</v>
      </c>
      <c r="N3" s="31">
        <f t="shared" ref="N3:N18" si="2">L3-H3</f>
        <v>10.380000000000003</v>
      </c>
    </row>
    <row r="4" spans="1:14" outlineLevel="2" x14ac:dyDescent="0.35">
      <c r="A4" s="2">
        <v>2950714370</v>
      </c>
      <c r="B4" s="2" t="s">
        <v>7</v>
      </c>
      <c r="C4" s="2" t="s">
        <v>1</v>
      </c>
      <c r="D4" s="1" t="s">
        <v>23</v>
      </c>
      <c r="E4" s="16" t="s">
        <v>8</v>
      </c>
      <c r="F4" s="2" t="s">
        <v>9</v>
      </c>
      <c r="G4" s="10">
        <v>3</v>
      </c>
      <c r="H4" s="4">
        <v>49.62</v>
      </c>
      <c r="I4" s="4">
        <f t="shared" si="0"/>
        <v>148.85999999999999</v>
      </c>
      <c r="J4" s="1" t="s">
        <v>14</v>
      </c>
      <c r="K4" s="2" t="s">
        <v>4</v>
      </c>
      <c r="L4" s="12">
        <v>60</v>
      </c>
      <c r="M4" s="30">
        <f t="shared" si="1"/>
        <v>0.20918984280532049</v>
      </c>
      <c r="N4" s="31">
        <f t="shared" si="2"/>
        <v>10.380000000000003</v>
      </c>
    </row>
    <row r="5" spans="1:14" outlineLevel="2" x14ac:dyDescent="0.35">
      <c r="A5" s="1">
        <v>2950714370</v>
      </c>
      <c r="B5" s="2" t="s">
        <v>7</v>
      </c>
      <c r="C5" s="1" t="s">
        <v>1</v>
      </c>
      <c r="D5" s="1" t="s">
        <v>23</v>
      </c>
      <c r="E5" s="17" t="s">
        <v>8</v>
      </c>
      <c r="F5" s="1" t="s">
        <v>9</v>
      </c>
      <c r="G5" s="3">
        <v>20</v>
      </c>
      <c r="H5" s="4">
        <v>49.62</v>
      </c>
      <c r="I5" s="4">
        <f t="shared" si="0"/>
        <v>992.4</v>
      </c>
      <c r="J5" s="1" t="s">
        <v>14</v>
      </c>
      <c r="K5" s="1" t="s">
        <v>4</v>
      </c>
      <c r="L5" s="5">
        <v>60</v>
      </c>
      <c r="M5" s="30">
        <f t="shared" si="1"/>
        <v>0.20918984280532049</v>
      </c>
      <c r="N5" s="31">
        <f t="shared" si="2"/>
        <v>10.380000000000003</v>
      </c>
    </row>
    <row r="6" spans="1:14" outlineLevel="2" x14ac:dyDescent="0.35">
      <c r="A6" s="1">
        <v>2950714370</v>
      </c>
      <c r="B6" s="2" t="s">
        <v>7</v>
      </c>
      <c r="C6" s="1" t="s">
        <v>1</v>
      </c>
      <c r="D6" s="1" t="s">
        <v>23</v>
      </c>
      <c r="E6" s="15" t="s">
        <v>10</v>
      </c>
      <c r="F6" s="1" t="s">
        <v>11</v>
      </c>
      <c r="G6" s="3">
        <v>2</v>
      </c>
      <c r="H6" s="4">
        <v>49.62</v>
      </c>
      <c r="I6" s="4">
        <f t="shared" si="0"/>
        <v>99.24</v>
      </c>
      <c r="J6" s="1" t="s">
        <v>14</v>
      </c>
      <c r="K6" s="1" t="s">
        <v>4</v>
      </c>
      <c r="L6" s="5">
        <v>60</v>
      </c>
      <c r="M6" s="30">
        <f t="shared" si="1"/>
        <v>0.20918984280532049</v>
      </c>
      <c r="N6" s="31">
        <f t="shared" si="2"/>
        <v>10.380000000000003</v>
      </c>
    </row>
    <row r="7" spans="1:14" outlineLevel="2" x14ac:dyDescent="0.35">
      <c r="A7" s="6">
        <v>2950714370</v>
      </c>
      <c r="B7" s="22" t="s">
        <v>7</v>
      </c>
      <c r="C7" s="6" t="s">
        <v>1</v>
      </c>
      <c r="D7" s="6" t="s">
        <v>23</v>
      </c>
      <c r="E7" s="16" t="s">
        <v>10</v>
      </c>
      <c r="F7" s="6" t="s">
        <v>11</v>
      </c>
      <c r="G7" s="7">
        <v>30</v>
      </c>
      <c r="H7" s="8">
        <v>49.62</v>
      </c>
      <c r="I7" s="8">
        <f t="shared" si="0"/>
        <v>1488.6</v>
      </c>
      <c r="J7" s="6" t="s">
        <v>14</v>
      </c>
      <c r="K7" s="6" t="s">
        <v>4</v>
      </c>
      <c r="L7" s="9">
        <v>60</v>
      </c>
      <c r="M7" s="30">
        <f t="shared" si="1"/>
        <v>0.20918984280532049</v>
      </c>
      <c r="N7" s="31">
        <f t="shared" si="2"/>
        <v>10.380000000000003</v>
      </c>
    </row>
    <row r="8" spans="1:14" outlineLevel="1" x14ac:dyDescent="0.35">
      <c r="A8" s="19" t="s">
        <v>33</v>
      </c>
      <c r="B8" s="19"/>
      <c r="C8" s="19"/>
      <c r="D8" s="19"/>
      <c r="E8" s="20"/>
      <c r="F8" s="19"/>
      <c r="G8" s="23">
        <f>SUBTOTAL(9,G2:G7)</f>
        <v>115</v>
      </c>
      <c r="H8" s="21"/>
      <c r="I8" s="21">
        <f>SUBTOTAL(9,I2:I7)</f>
        <v>5706.2999999999993</v>
      </c>
      <c r="J8" s="19"/>
      <c r="K8" s="19"/>
      <c r="L8" s="21"/>
      <c r="M8" s="30"/>
      <c r="N8" s="31"/>
    </row>
    <row r="9" spans="1:14" outlineLevel="2" x14ac:dyDescent="0.35">
      <c r="A9" s="2">
        <v>2950700360</v>
      </c>
      <c r="B9" s="2" t="s">
        <v>12</v>
      </c>
      <c r="C9" s="2" t="s">
        <v>32</v>
      </c>
      <c r="D9" s="2" t="s">
        <v>23</v>
      </c>
      <c r="E9" s="18">
        <v>31</v>
      </c>
      <c r="F9" s="2" t="s">
        <v>13</v>
      </c>
      <c r="G9" s="10">
        <v>2</v>
      </c>
      <c r="H9" s="11">
        <v>50.07</v>
      </c>
      <c r="I9" s="11">
        <f t="shared" si="0"/>
        <v>100.14</v>
      </c>
      <c r="J9" s="2" t="s">
        <v>14</v>
      </c>
      <c r="K9" s="2" t="s">
        <v>15</v>
      </c>
      <c r="L9" s="12">
        <v>60</v>
      </c>
      <c r="M9" s="30">
        <f t="shared" si="1"/>
        <v>0.19832234871180354</v>
      </c>
      <c r="N9" s="31">
        <f t="shared" si="2"/>
        <v>9.93</v>
      </c>
    </row>
    <row r="10" spans="1:14" outlineLevel="2" x14ac:dyDescent="0.35">
      <c r="A10" s="1">
        <v>2950700360</v>
      </c>
      <c r="B10" s="2" t="s">
        <v>12</v>
      </c>
      <c r="C10" s="1" t="s">
        <v>32</v>
      </c>
      <c r="D10" s="1" t="s">
        <v>23</v>
      </c>
      <c r="E10" s="18">
        <v>31</v>
      </c>
      <c r="F10" s="1" t="s">
        <v>13</v>
      </c>
      <c r="G10" s="3">
        <v>1</v>
      </c>
      <c r="H10" s="4">
        <v>50.07</v>
      </c>
      <c r="I10" s="4">
        <f t="shared" si="0"/>
        <v>50.07</v>
      </c>
      <c r="J10" s="1" t="s">
        <v>14</v>
      </c>
      <c r="K10" s="1" t="s">
        <v>15</v>
      </c>
      <c r="L10" s="5">
        <v>60</v>
      </c>
      <c r="M10" s="30">
        <f t="shared" si="1"/>
        <v>0.19832234871180354</v>
      </c>
      <c r="N10" s="31">
        <f t="shared" si="2"/>
        <v>9.93</v>
      </c>
    </row>
    <row r="11" spans="1:14" outlineLevel="2" x14ac:dyDescent="0.35">
      <c r="A11" s="1">
        <v>2950700360</v>
      </c>
      <c r="B11" s="2" t="s">
        <v>12</v>
      </c>
      <c r="C11" s="1" t="s">
        <v>32</v>
      </c>
      <c r="D11" s="1" t="s">
        <v>23</v>
      </c>
      <c r="E11" s="15" t="s">
        <v>8</v>
      </c>
      <c r="F11" s="1" t="s">
        <v>16</v>
      </c>
      <c r="G11" s="3">
        <v>1</v>
      </c>
      <c r="H11" s="4">
        <v>50.07</v>
      </c>
      <c r="I11" s="4">
        <f t="shared" si="0"/>
        <v>50.07</v>
      </c>
      <c r="J11" s="1" t="s">
        <v>14</v>
      </c>
      <c r="K11" s="1" t="s">
        <v>15</v>
      </c>
      <c r="L11" s="5">
        <v>60</v>
      </c>
      <c r="M11" s="30">
        <f t="shared" si="1"/>
        <v>0.19832234871180354</v>
      </c>
      <c r="N11" s="31">
        <f t="shared" si="2"/>
        <v>9.93</v>
      </c>
    </row>
    <row r="12" spans="1:14" outlineLevel="2" x14ac:dyDescent="0.35">
      <c r="A12" s="6">
        <v>2950700360</v>
      </c>
      <c r="B12" s="2" t="s">
        <v>12</v>
      </c>
      <c r="C12" s="1" t="s">
        <v>32</v>
      </c>
      <c r="D12" s="1" t="s">
        <v>23</v>
      </c>
      <c r="E12" s="16" t="s">
        <v>8</v>
      </c>
      <c r="F12" s="6" t="s">
        <v>16</v>
      </c>
      <c r="G12" s="7">
        <v>2</v>
      </c>
      <c r="H12" s="4">
        <v>50.07</v>
      </c>
      <c r="I12" s="4">
        <f t="shared" si="0"/>
        <v>100.14</v>
      </c>
      <c r="J12" s="1" t="s">
        <v>14</v>
      </c>
      <c r="K12" s="6" t="s">
        <v>15</v>
      </c>
      <c r="L12" s="9">
        <v>60</v>
      </c>
      <c r="M12" s="30">
        <f t="shared" si="1"/>
        <v>0.19832234871180354</v>
      </c>
      <c r="N12" s="31">
        <f t="shared" si="2"/>
        <v>9.93</v>
      </c>
    </row>
    <row r="13" spans="1:14" outlineLevel="2" x14ac:dyDescent="0.35">
      <c r="A13" s="1">
        <v>2950700360</v>
      </c>
      <c r="B13" s="2" t="s">
        <v>0</v>
      </c>
      <c r="C13" s="1" t="s">
        <v>32</v>
      </c>
      <c r="D13" s="1" t="s">
        <v>23</v>
      </c>
      <c r="E13" s="15" t="s">
        <v>17</v>
      </c>
      <c r="F13" s="1" t="s">
        <v>18</v>
      </c>
      <c r="G13" s="3">
        <v>2</v>
      </c>
      <c r="H13" s="4">
        <v>50.07</v>
      </c>
      <c r="I13" s="4">
        <f t="shared" si="0"/>
        <v>100.14</v>
      </c>
      <c r="J13" s="1" t="s">
        <v>14</v>
      </c>
      <c r="K13" s="1" t="s">
        <v>15</v>
      </c>
      <c r="L13" s="5">
        <v>60</v>
      </c>
      <c r="M13" s="30">
        <f t="shared" si="1"/>
        <v>0.19832234871180354</v>
      </c>
      <c r="N13" s="31">
        <f t="shared" si="2"/>
        <v>9.93</v>
      </c>
    </row>
    <row r="14" spans="1:14" outlineLevel="2" x14ac:dyDescent="0.35">
      <c r="A14" s="1">
        <v>2950700360</v>
      </c>
      <c r="B14" s="2" t="s">
        <v>0</v>
      </c>
      <c r="C14" s="1" t="s">
        <v>32</v>
      </c>
      <c r="D14" s="1" t="s">
        <v>23</v>
      </c>
      <c r="E14" s="16" t="s">
        <v>17</v>
      </c>
      <c r="F14" s="1" t="s">
        <v>18</v>
      </c>
      <c r="G14" s="3">
        <v>4</v>
      </c>
      <c r="H14" s="4">
        <v>50.07</v>
      </c>
      <c r="I14" s="4">
        <f t="shared" si="0"/>
        <v>200.28</v>
      </c>
      <c r="J14" s="1" t="s">
        <v>14</v>
      </c>
      <c r="K14" s="1" t="s">
        <v>15</v>
      </c>
      <c r="L14" s="5">
        <v>60</v>
      </c>
      <c r="M14" s="30">
        <f t="shared" si="1"/>
        <v>0.19832234871180354</v>
      </c>
      <c r="N14" s="31">
        <f t="shared" si="2"/>
        <v>9.93</v>
      </c>
    </row>
    <row r="15" spans="1:14" outlineLevel="2" x14ac:dyDescent="0.35">
      <c r="A15" s="1">
        <v>2950700360</v>
      </c>
      <c r="B15" s="2" t="s">
        <v>0</v>
      </c>
      <c r="C15" s="1" t="s">
        <v>32</v>
      </c>
      <c r="D15" s="1" t="s">
        <v>23</v>
      </c>
      <c r="E15" s="16" t="s">
        <v>17</v>
      </c>
      <c r="F15" s="1" t="s">
        <v>18</v>
      </c>
      <c r="G15" s="3">
        <v>2</v>
      </c>
      <c r="H15" s="4">
        <v>50.07</v>
      </c>
      <c r="I15" s="4">
        <f t="shared" si="0"/>
        <v>100.14</v>
      </c>
      <c r="J15" s="1" t="s">
        <v>14</v>
      </c>
      <c r="K15" s="1" t="s">
        <v>15</v>
      </c>
      <c r="L15" s="5">
        <v>60</v>
      </c>
      <c r="M15" s="30">
        <f t="shared" si="1"/>
        <v>0.19832234871180354</v>
      </c>
      <c r="N15" s="31">
        <f t="shared" si="2"/>
        <v>9.93</v>
      </c>
    </row>
    <row r="16" spans="1:14" outlineLevel="2" x14ac:dyDescent="0.35">
      <c r="A16" s="1">
        <v>2950700360</v>
      </c>
      <c r="B16" s="2" t="s">
        <v>0</v>
      </c>
      <c r="C16" s="1" t="s">
        <v>32</v>
      </c>
      <c r="D16" s="1" t="s">
        <v>23</v>
      </c>
      <c r="E16" s="16" t="s">
        <v>17</v>
      </c>
      <c r="F16" s="1" t="s">
        <v>18</v>
      </c>
      <c r="G16" s="3">
        <v>2</v>
      </c>
      <c r="H16" s="4">
        <v>50.07</v>
      </c>
      <c r="I16" s="4">
        <f t="shared" si="0"/>
        <v>100.14</v>
      </c>
      <c r="J16" s="1" t="s">
        <v>14</v>
      </c>
      <c r="K16" s="1" t="s">
        <v>15</v>
      </c>
      <c r="L16" s="5">
        <v>60</v>
      </c>
      <c r="M16" s="30">
        <f t="shared" si="1"/>
        <v>0.19832234871180354</v>
      </c>
      <c r="N16" s="31">
        <f t="shared" si="2"/>
        <v>9.93</v>
      </c>
    </row>
    <row r="17" spans="1:14" outlineLevel="2" x14ac:dyDescent="0.35">
      <c r="A17" s="6">
        <v>2950700360</v>
      </c>
      <c r="B17" s="22" t="s">
        <v>0</v>
      </c>
      <c r="C17" s="6" t="s">
        <v>32</v>
      </c>
      <c r="D17" s="6" t="s">
        <v>23</v>
      </c>
      <c r="E17" s="16" t="s">
        <v>17</v>
      </c>
      <c r="F17" s="6" t="s">
        <v>18</v>
      </c>
      <c r="G17" s="7">
        <v>30</v>
      </c>
      <c r="H17" s="8">
        <v>50.07</v>
      </c>
      <c r="I17" s="8">
        <f t="shared" si="0"/>
        <v>1502.1</v>
      </c>
      <c r="J17" s="6" t="s">
        <v>14</v>
      </c>
      <c r="K17" s="6" t="s">
        <v>15</v>
      </c>
      <c r="L17" s="9">
        <v>60</v>
      </c>
      <c r="M17" s="30">
        <f t="shared" si="1"/>
        <v>0.19832234871180354</v>
      </c>
      <c r="N17" s="31">
        <f t="shared" si="2"/>
        <v>9.93</v>
      </c>
    </row>
    <row r="18" spans="1:14" outlineLevel="1" x14ac:dyDescent="0.35">
      <c r="A18" s="19" t="s">
        <v>34</v>
      </c>
      <c r="B18" s="19"/>
      <c r="C18" s="19"/>
      <c r="D18" s="19"/>
      <c r="E18" s="20"/>
      <c r="F18" s="19"/>
      <c r="G18" s="23">
        <f>SUBTOTAL(9,G9:G17)</f>
        <v>46</v>
      </c>
      <c r="H18" s="21"/>
      <c r="I18" s="21">
        <f>SUBTOTAL(9,I9:I17)</f>
        <v>2303.2199999999998</v>
      </c>
      <c r="J18" s="19"/>
      <c r="K18" s="19"/>
      <c r="L18" s="21"/>
      <c r="M18" s="30"/>
      <c r="N18" s="31"/>
    </row>
    <row r="19" spans="1:14" x14ac:dyDescent="0.35">
      <c r="A19" s="24" t="s">
        <v>35</v>
      </c>
      <c r="B19" s="24"/>
      <c r="C19" s="24"/>
      <c r="D19" s="24"/>
      <c r="E19" s="25"/>
      <c r="F19" s="24"/>
      <c r="G19" s="26">
        <f>SUBTOTAL(9,G2:G17)</f>
        <v>161</v>
      </c>
      <c r="H19" s="27"/>
      <c r="I19" s="27">
        <f>SUBTOTAL(9,I2:I17)</f>
        <v>8009.52</v>
      </c>
      <c r="J19" s="24"/>
      <c r="K19" s="24"/>
      <c r="L19" s="27"/>
      <c r="M19" s="30"/>
      <c r="N19" s="32"/>
    </row>
  </sheetData>
  <autoFilter ref="A1:L18" xr:uid="{92E33264-9857-485F-8A31-EA65BB4A9D5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 messaoudi</dc:creator>
  <cp:lastModifiedBy>yasmine messaoudi</cp:lastModifiedBy>
  <dcterms:created xsi:type="dcterms:W3CDTF">2024-11-29T15:32:54Z</dcterms:created>
  <dcterms:modified xsi:type="dcterms:W3CDTF">2024-11-29T15:43:08Z</dcterms:modified>
</cp:coreProperties>
</file>