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30" windowWidth="19755" windowHeight="7170"/>
  </bookViews>
  <sheets>
    <sheet name="Feuil1" sheetId="1" r:id="rId1"/>
  </sheets>
  <externalReferences>
    <externalReference r:id="rId2"/>
  </externalReferences>
  <definedNames>
    <definedName name="Lancer_la_requête_à_partir_de_CPN2010" localSheetId="0" hidden="1">Feuil1!$A$1:$D$1320</definedName>
  </definedNames>
  <calcPr calcId="125725"/>
</workbook>
</file>

<file path=xl/calcChain.xml><?xml version="1.0" encoding="utf-8"?>
<calcChain xmlns="http://schemas.openxmlformats.org/spreadsheetml/2006/main">
  <c r="G1320" i="1"/>
  <c r="F1320"/>
  <c r="E1320"/>
  <c r="I1320" s="1"/>
  <c r="I1319"/>
  <c r="H1319"/>
  <c r="G1319"/>
  <c r="F1319"/>
  <c r="J1319" s="1"/>
  <c r="E1319"/>
  <c r="G1318"/>
  <c r="F1318"/>
  <c r="E1318"/>
  <c r="I1318" s="1"/>
  <c r="I1317"/>
  <c r="H1317"/>
  <c r="G1317"/>
  <c r="F1317"/>
  <c r="J1317" s="1"/>
  <c r="E1317"/>
  <c r="I1316"/>
  <c r="H1316"/>
  <c r="G1316"/>
  <c r="F1316"/>
  <c r="E1316"/>
  <c r="I1315"/>
  <c r="H1315"/>
  <c r="G1315"/>
  <c r="F1315"/>
  <c r="J1315" s="1"/>
  <c r="E1315"/>
  <c r="I1314"/>
  <c r="H1314"/>
  <c r="G1314"/>
  <c r="F1314"/>
  <c r="E1314"/>
  <c r="G1313"/>
  <c r="F1313"/>
  <c r="E1313"/>
  <c r="H1313" s="1"/>
  <c r="I1312"/>
  <c r="H1312"/>
  <c r="G1312"/>
  <c r="F1312"/>
  <c r="J1312" s="1"/>
  <c r="E1312"/>
  <c r="G1311"/>
  <c r="F1311"/>
  <c r="E1311"/>
  <c r="H1311" s="1"/>
  <c r="G1310"/>
  <c r="F1310"/>
  <c r="E1310"/>
  <c r="H1310" s="1"/>
  <c r="G1309"/>
  <c r="F1309"/>
  <c r="E1309"/>
  <c r="H1309" s="1"/>
  <c r="G1308"/>
  <c r="F1308"/>
  <c r="E1308"/>
  <c r="H1308" s="1"/>
  <c r="G1307"/>
  <c r="F1307"/>
  <c r="E1307"/>
  <c r="H1307" s="1"/>
  <c r="I1306"/>
  <c r="H1306"/>
  <c r="G1306"/>
  <c r="F1306"/>
  <c r="J1306" s="1"/>
  <c r="E1306"/>
  <c r="I1305"/>
  <c r="G1305"/>
  <c r="F1305"/>
  <c r="J1305" s="1"/>
  <c r="E1305"/>
  <c r="H1305" s="1"/>
  <c r="I1304"/>
  <c r="H1304"/>
  <c r="G1304"/>
  <c r="F1304"/>
  <c r="E1304"/>
  <c r="I1303"/>
  <c r="H1303"/>
  <c r="G1303"/>
  <c r="F1303"/>
  <c r="J1303" s="1"/>
  <c r="E1303"/>
  <c r="I1302"/>
  <c r="H1302"/>
  <c r="G1302"/>
  <c r="F1302"/>
  <c r="E1302"/>
  <c r="I1301"/>
  <c r="H1301"/>
  <c r="G1301"/>
  <c r="F1301"/>
  <c r="J1301" s="1"/>
  <c r="E1301"/>
  <c r="I1300"/>
  <c r="G1300"/>
  <c r="F1300"/>
  <c r="J1300" s="1"/>
  <c r="E1300"/>
  <c r="H1300" s="1"/>
  <c r="I1299"/>
  <c r="H1299"/>
  <c r="G1299"/>
  <c r="F1299"/>
  <c r="E1299"/>
  <c r="G1298"/>
  <c r="F1298"/>
  <c r="E1298"/>
  <c r="H1298" s="1"/>
  <c r="G1297"/>
  <c r="F1297"/>
  <c r="E1297"/>
  <c r="H1297" s="1"/>
  <c r="G1296"/>
  <c r="F1296"/>
  <c r="E1296"/>
  <c r="H1296" s="1"/>
  <c r="I1295"/>
  <c r="H1295"/>
  <c r="G1295"/>
  <c r="F1295"/>
  <c r="J1295" s="1"/>
  <c r="E1295"/>
  <c r="I1294"/>
  <c r="G1294"/>
  <c r="F1294"/>
  <c r="J1294" s="1"/>
  <c r="E1294"/>
  <c r="H1294" s="1"/>
  <c r="I1293"/>
  <c r="H1293"/>
  <c r="G1293"/>
  <c r="F1293"/>
  <c r="E1293"/>
  <c r="G1292"/>
  <c r="F1292"/>
  <c r="E1292"/>
  <c r="H1292" s="1"/>
  <c r="G1291"/>
  <c r="F1291"/>
  <c r="E1291"/>
  <c r="H1291" s="1"/>
  <c r="I1290"/>
  <c r="H1290"/>
  <c r="G1290"/>
  <c r="F1290"/>
  <c r="J1290" s="1"/>
  <c r="E1290"/>
  <c r="I1289"/>
  <c r="G1289"/>
  <c r="F1289"/>
  <c r="J1289" s="1"/>
  <c r="E1289"/>
  <c r="H1289" s="1"/>
  <c r="I1288"/>
  <c r="G1288"/>
  <c r="F1288"/>
  <c r="J1288" s="1"/>
  <c r="E1288"/>
  <c r="H1288" s="1"/>
  <c r="I1287"/>
  <c r="H1287"/>
  <c r="G1287"/>
  <c r="F1287"/>
  <c r="E1287"/>
  <c r="G1286"/>
  <c r="F1286"/>
  <c r="E1286"/>
  <c r="H1286" s="1"/>
  <c r="I1285"/>
  <c r="H1285"/>
  <c r="G1285"/>
  <c r="F1285"/>
  <c r="J1285" s="1"/>
  <c r="E1285"/>
  <c r="I1284"/>
  <c r="G1284"/>
  <c r="F1284"/>
  <c r="J1284" s="1"/>
  <c r="E1284"/>
  <c r="H1284" s="1"/>
  <c r="I1283"/>
  <c r="H1283"/>
  <c r="G1283"/>
  <c r="F1283"/>
  <c r="E1283"/>
  <c r="G1282"/>
  <c r="F1282"/>
  <c r="E1282"/>
  <c r="H1282" s="1"/>
  <c r="I1281"/>
  <c r="H1281"/>
  <c r="G1281"/>
  <c r="F1281"/>
  <c r="J1281" s="1"/>
  <c r="E1281"/>
  <c r="I1280"/>
  <c r="G1280"/>
  <c r="F1280"/>
  <c r="J1280" s="1"/>
  <c r="E1280"/>
  <c r="H1280" s="1"/>
  <c r="I1279"/>
  <c r="G1279"/>
  <c r="F1279"/>
  <c r="J1279" s="1"/>
  <c r="E1279"/>
  <c r="H1279" s="1"/>
  <c r="I1278"/>
  <c r="G1278"/>
  <c r="F1278"/>
  <c r="J1278" s="1"/>
  <c r="E1278"/>
  <c r="H1278" s="1"/>
  <c r="I1277"/>
  <c r="H1277"/>
  <c r="G1277"/>
  <c r="F1277"/>
  <c r="E1277"/>
  <c r="G1276"/>
  <c r="F1276"/>
  <c r="E1276"/>
  <c r="H1276" s="1"/>
  <c r="G1275"/>
  <c r="F1275"/>
  <c r="E1275"/>
  <c r="H1275" s="1"/>
  <c r="I1274"/>
  <c r="H1274"/>
  <c r="G1274"/>
  <c r="F1274"/>
  <c r="J1274" s="1"/>
  <c r="E1274"/>
  <c r="I1273"/>
  <c r="H1273"/>
  <c r="G1273"/>
  <c r="F1273"/>
  <c r="E1273"/>
  <c r="I1272"/>
  <c r="H1272"/>
  <c r="G1272"/>
  <c r="F1272"/>
  <c r="J1272" s="1"/>
  <c r="E1272"/>
  <c r="I1271"/>
  <c r="H1271"/>
  <c r="G1271"/>
  <c r="F1271"/>
  <c r="E1271"/>
  <c r="I1270"/>
  <c r="H1270"/>
  <c r="G1270"/>
  <c r="F1270"/>
  <c r="J1270" s="1"/>
  <c r="E1270"/>
  <c r="I1269"/>
  <c r="H1269"/>
  <c r="G1269"/>
  <c r="F1269"/>
  <c r="E1269"/>
  <c r="G1268"/>
  <c r="F1268"/>
  <c r="E1268"/>
  <c r="H1268" s="1"/>
  <c r="G1267"/>
  <c r="F1267"/>
  <c r="E1267"/>
  <c r="H1267" s="1"/>
  <c r="G1266"/>
  <c r="F1266"/>
  <c r="E1266"/>
  <c r="H1266" s="1"/>
  <c r="I1265"/>
  <c r="H1265"/>
  <c r="G1265"/>
  <c r="F1265"/>
  <c r="J1265" s="1"/>
  <c r="E1265"/>
  <c r="I1264"/>
  <c r="H1264"/>
  <c r="G1264"/>
  <c r="E1264"/>
  <c r="F1264" s="1"/>
  <c r="I1263"/>
  <c r="H1263"/>
  <c r="G1263"/>
  <c r="E1263"/>
  <c r="F1263" s="1"/>
  <c r="I1262"/>
  <c r="G1262"/>
  <c r="F1262"/>
  <c r="J1262" s="1"/>
  <c r="E1262"/>
  <c r="H1262" s="1"/>
  <c r="I1261"/>
  <c r="G1261"/>
  <c r="F1261"/>
  <c r="J1261" s="1"/>
  <c r="E1261"/>
  <c r="H1261" s="1"/>
  <c r="I1260"/>
  <c r="G1260"/>
  <c r="F1260"/>
  <c r="J1260" s="1"/>
  <c r="E1260"/>
  <c r="H1260" s="1"/>
  <c r="I1259"/>
  <c r="G1259"/>
  <c r="F1259"/>
  <c r="J1259" s="1"/>
  <c r="E1259"/>
  <c r="H1259" s="1"/>
  <c r="G1258"/>
  <c r="F1258"/>
  <c r="E1258"/>
  <c r="H1258" s="1"/>
  <c r="I1257"/>
  <c r="H1257"/>
  <c r="G1257"/>
  <c r="E1257"/>
  <c r="F1257" s="1"/>
  <c r="J1257" s="1"/>
  <c r="G1256"/>
  <c r="F1256"/>
  <c r="E1256"/>
  <c r="H1256" s="1"/>
  <c r="G1255"/>
  <c r="F1255"/>
  <c r="E1255"/>
  <c r="H1255" s="1"/>
  <c r="I1254"/>
  <c r="H1254"/>
  <c r="G1254"/>
  <c r="F1254"/>
  <c r="J1254" s="1"/>
  <c r="E1254"/>
  <c r="I1253"/>
  <c r="H1253"/>
  <c r="G1253"/>
  <c r="F1253"/>
  <c r="E1253"/>
  <c r="G1252"/>
  <c r="F1252"/>
  <c r="E1252"/>
  <c r="H1252" s="1"/>
  <c r="G1251"/>
  <c r="F1251"/>
  <c r="E1251"/>
  <c r="H1251" s="1"/>
  <c r="G1250"/>
  <c r="F1250"/>
  <c r="E1250"/>
  <c r="H1250" s="1"/>
  <c r="G1249"/>
  <c r="F1249"/>
  <c r="E1249"/>
  <c r="H1249" s="1"/>
  <c r="G1248"/>
  <c r="F1248"/>
  <c r="E1248"/>
  <c r="H1248" s="1"/>
  <c r="I1247"/>
  <c r="H1247"/>
  <c r="G1247"/>
  <c r="F1247"/>
  <c r="J1247" s="1"/>
  <c r="E1247"/>
  <c r="I1246"/>
  <c r="G1246"/>
  <c r="F1246"/>
  <c r="J1246" s="1"/>
  <c r="E1246"/>
  <c r="H1246" s="1"/>
  <c r="I1245"/>
  <c r="G1245"/>
  <c r="F1245"/>
  <c r="J1245" s="1"/>
  <c r="E1245"/>
  <c r="H1245" s="1"/>
  <c r="I1244"/>
  <c r="H1244"/>
  <c r="G1244"/>
  <c r="F1244"/>
  <c r="E1244"/>
  <c r="G1243"/>
  <c r="F1243"/>
  <c r="E1243"/>
  <c r="H1243" s="1"/>
  <c r="I1242"/>
  <c r="H1242"/>
  <c r="G1242"/>
  <c r="E1242"/>
  <c r="F1242" s="1"/>
  <c r="J1242" s="1"/>
  <c r="G1241"/>
  <c r="F1241"/>
  <c r="E1241"/>
  <c r="H1241" s="1"/>
  <c r="G1240"/>
  <c r="F1240"/>
  <c r="E1240"/>
  <c r="H1240" s="1"/>
  <c r="G1239"/>
  <c r="F1239"/>
  <c r="E1239"/>
  <c r="H1239" s="1"/>
  <c r="G1238"/>
  <c r="F1238"/>
  <c r="E1238"/>
  <c r="H1238" s="1"/>
  <c r="I1237"/>
  <c r="H1237"/>
  <c r="G1237"/>
  <c r="F1237"/>
  <c r="J1237" s="1"/>
  <c r="E1237"/>
  <c r="I1236"/>
  <c r="G1236"/>
  <c r="F1236"/>
  <c r="J1236" s="1"/>
  <c r="E1236"/>
  <c r="H1236" s="1"/>
  <c r="I1235"/>
  <c r="G1235"/>
  <c r="F1235"/>
  <c r="J1235" s="1"/>
  <c r="E1235"/>
  <c r="H1235" s="1"/>
  <c r="I1234"/>
  <c r="H1234"/>
  <c r="G1234"/>
  <c r="F1234"/>
  <c r="E1234"/>
  <c r="I1233"/>
  <c r="H1233"/>
  <c r="G1233"/>
  <c r="F1233"/>
  <c r="J1233" s="1"/>
  <c r="E1233"/>
  <c r="I1232"/>
  <c r="G1232"/>
  <c r="F1232"/>
  <c r="J1232" s="1"/>
  <c r="E1232"/>
  <c r="H1232" s="1"/>
  <c r="I1231"/>
  <c r="H1231"/>
  <c r="G1231"/>
  <c r="F1231"/>
  <c r="E1231"/>
  <c r="G1230"/>
  <c r="F1230"/>
  <c r="E1230"/>
  <c r="H1230" s="1"/>
  <c r="G1229"/>
  <c r="F1229"/>
  <c r="E1229"/>
  <c r="H1229" s="1"/>
  <c r="I1228"/>
  <c r="H1228"/>
  <c r="G1228"/>
  <c r="F1228"/>
  <c r="J1228" s="1"/>
  <c r="E1228"/>
  <c r="I1227"/>
  <c r="G1227"/>
  <c r="F1227"/>
  <c r="J1227" s="1"/>
  <c r="E1227"/>
  <c r="H1227" s="1"/>
  <c r="I1226"/>
  <c r="H1226"/>
  <c r="G1226"/>
  <c r="F1226"/>
  <c r="E1226"/>
  <c r="G1225"/>
  <c r="F1225"/>
  <c r="E1225"/>
  <c r="H1225" s="1"/>
  <c r="I1224"/>
  <c r="H1224"/>
  <c r="G1224"/>
  <c r="F1224"/>
  <c r="J1224" s="1"/>
  <c r="E1224"/>
  <c r="I1223"/>
  <c r="H1223"/>
  <c r="G1223"/>
  <c r="E1223"/>
  <c r="F1223" s="1"/>
  <c r="I1222"/>
  <c r="G1222"/>
  <c r="F1222"/>
  <c r="J1222" s="1"/>
  <c r="E1222"/>
  <c r="H1222" s="1"/>
  <c r="I1221"/>
  <c r="G1221"/>
  <c r="F1221"/>
  <c r="J1221" s="1"/>
  <c r="E1221"/>
  <c r="H1221" s="1"/>
  <c r="I1220"/>
  <c r="H1220"/>
  <c r="G1220"/>
  <c r="F1220"/>
  <c r="E1220"/>
  <c r="G1219"/>
  <c r="F1219"/>
  <c r="E1219"/>
  <c r="H1219" s="1"/>
  <c r="I1218"/>
  <c r="H1218"/>
  <c r="G1218"/>
  <c r="E1218"/>
  <c r="F1218" s="1"/>
  <c r="J1218" s="1"/>
  <c r="G1217"/>
  <c r="F1217"/>
  <c r="E1217"/>
  <c r="H1217" s="1"/>
  <c r="G1216"/>
  <c r="F1216"/>
  <c r="E1216"/>
  <c r="H1216" s="1"/>
  <c r="I1215"/>
  <c r="H1215"/>
  <c r="G1215"/>
  <c r="F1215"/>
  <c r="J1215" s="1"/>
  <c r="E1215"/>
  <c r="I1214"/>
  <c r="G1214"/>
  <c r="F1214"/>
  <c r="J1214" s="1"/>
  <c r="E1214"/>
  <c r="H1214" s="1"/>
  <c r="I1213"/>
  <c r="H1213"/>
  <c r="G1213"/>
  <c r="F1213"/>
  <c r="E1213"/>
  <c r="G1212"/>
  <c r="F1212"/>
  <c r="E1212"/>
  <c r="H1212" s="1"/>
  <c r="G1211"/>
  <c r="F1211"/>
  <c r="E1211"/>
  <c r="H1211" s="1"/>
  <c r="G1210"/>
  <c r="F1210"/>
  <c r="E1210"/>
  <c r="H1210" s="1"/>
  <c r="G1209"/>
  <c r="F1209"/>
  <c r="E1209"/>
  <c r="H1209" s="1"/>
  <c r="G1208"/>
  <c r="F1208"/>
  <c r="E1208"/>
  <c r="H1208" s="1"/>
  <c r="I1207"/>
  <c r="H1207"/>
  <c r="G1207"/>
  <c r="F1207"/>
  <c r="J1207" s="1"/>
  <c r="E1207"/>
  <c r="I1206"/>
  <c r="G1206"/>
  <c r="F1206"/>
  <c r="J1206" s="1"/>
  <c r="E1206"/>
  <c r="H1206" s="1"/>
  <c r="I1205"/>
  <c r="G1205"/>
  <c r="F1205"/>
  <c r="J1205" s="1"/>
  <c r="E1205"/>
  <c r="H1205" s="1"/>
  <c r="I1204"/>
  <c r="H1204"/>
  <c r="G1204"/>
  <c r="F1204"/>
  <c r="E1204"/>
  <c r="G1203"/>
  <c r="F1203"/>
  <c r="E1203"/>
  <c r="H1203" s="1"/>
  <c r="I1202"/>
  <c r="H1202"/>
  <c r="G1202"/>
  <c r="F1202"/>
  <c r="J1202" s="1"/>
  <c r="E1202"/>
  <c r="I1201"/>
  <c r="H1201"/>
  <c r="G1201"/>
  <c r="F1201"/>
  <c r="E1201"/>
  <c r="I1200"/>
  <c r="H1200"/>
  <c r="G1200"/>
  <c r="F1200"/>
  <c r="J1200" s="1"/>
  <c r="E1200"/>
  <c r="I1199"/>
  <c r="H1199"/>
  <c r="G1199"/>
  <c r="F1199"/>
  <c r="E1199"/>
  <c r="I1198"/>
  <c r="H1198"/>
  <c r="G1198"/>
  <c r="F1198"/>
  <c r="J1198" s="1"/>
  <c r="E1198"/>
  <c r="I1197"/>
  <c r="H1197"/>
  <c r="G1197"/>
  <c r="F1197"/>
  <c r="E1197"/>
  <c r="I1196"/>
  <c r="H1196"/>
  <c r="G1196"/>
  <c r="F1196"/>
  <c r="J1196" s="1"/>
  <c r="E1196"/>
  <c r="I1195"/>
  <c r="H1195"/>
  <c r="G1195"/>
  <c r="F1195"/>
  <c r="E1195"/>
  <c r="I1194"/>
  <c r="H1194"/>
  <c r="G1194"/>
  <c r="F1194"/>
  <c r="J1194" s="1"/>
  <c r="E1194"/>
  <c r="I1193"/>
  <c r="H1193"/>
  <c r="G1193"/>
  <c r="F1193"/>
  <c r="E1193"/>
  <c r="I1192"/>
  <c r="H1192"/>
  <c r="G1192"/>
  <c r="F1192"/>
  <c r="J1192" s="1"/>
  <c r="E1192"/>
  <c r="I1191"/>
  <c r="H1191"/>
  <c r="G1191"/>
  <c r="F1191"/>
  <c r="E1191"/>
  <c r="I1190"/>
  <c r="H1190"/>
  <c r="G1190"/>
  <c r="F1190"/>
  <c r="J1190" s="1"/>
  <c r="E1190"/>
  <c r="I1189"/>
  <c r="H1189"/>
  <c r="G1189"/>
  <c r="F1189"/>
  <c r="E1189"/>
  <c r="I1188"/>
  <c r="H1188"/>
  <c r="G1188"/>
  <c r="F1188"/>
  <c r="J1188" s="1"/>
  <c r="E1188"/>
  <c r="I1187"/>
  <c r="H1187"/>
  <c r="G1187"/>
  <c r="F1187"/>
  <c r="E1187"/>
  <c r="I1186"/>
  <c r="H1186"/>
  <c r="G1186"/>
  <c r="F1186"/>
  <c r="J1186" s="1"/>
  <c r="E1186"/>
  <c r="I1185"/>
  <c r="H1185"/>
  <c r="G1185"/>
  <c r="F1185"/>
  <c r="E1185"/>
  <c r="I1184"/>
  <c r="H1184"/>
  <c r="G1184"/>
  <c r="F1184"/>
  <c r="J1184" s="1"/>
  <c r="E1184"/>
  <c r="I1183"/>
  <c r="H1183"/>
  <c r="G1183"/>
  <c r="F1183"/>
  <c r="E1183"/>
  <c r="I1182"/>
  <c r="H1182"/>
  <c r="G1182"/>
  <c r="F1182"/>
  <c r="J1182" s="1"/>
  <c r="E1182"/>
  <c r="I1181"/>
  <c r="H1181"/>
  <c r="G1181"/>
  <c r="F1181"/>
  <c r="E1181"/>
  <c r="G1180"/>
  <c r="F1180"/>
  <c r="E1180"/>
  <c r="H1180" s="1"/>
  <c r="G1179"/>
  <c r="F1179"/>
  <c r="E1179"/>
  <c r="H1179" s="1"/>
  <c r="I1178"/>
  <c r="H1178"/>
  <c r="G1178"/>
  <c r="F1178"/>
  <c r="J1178" s="1"/>
  <c r="E1178"/>
  <c r="I1177"/>
  <c r="G1177"/>
  <c r="F1177"/>
  <c r="J1177" s="1"/>
  <c r="E1177"/>
  <c r="H1177" s="1"/>
  <c r="I1176"/>
  <c r="G1176"/>
  <c r="F1176"/>
  <c r="J1176" s="1"/>
  <c r="E1176"/>
  <c r="H1176" s="1"/>
  <c r="I1175"/>
  <c r="G1175"/>
  <c r="F1175"/>
  <c r="J1175" s="1"/>
  <c r="E1175"/>
  <c r="H1175" s="1"/>
  <c r="I1174"/>
  <c r="G1174"/>
  <c r="F1174"/>
  <c r="J1174" s="1"/>
  <c r="E1174"/>
  <c r="H1174" s="1"/>
  <c r="I1173"/>
  <c r="H1173"/>
  <c r="G1173"/>
  <c r="F1173"/>
  <c r="E1173"/>
  <c r="I1172"/>
  <c r="H1172"/>
  <c r="G1172"/>
  <c r="F1172"/>
  <c r="J1172" s="1"/>
  <c r="E1172"/>
  <c r="I1171"/>
  <c r="G1171"/>
  <c r="F1171"/>
  <c r="J1171" s="1"/>
  <c r="E1171"/>
  <c r="H1171" s="1"/>
  <c r="I1170"/>
  <c r="H1170"/>
  <c r="G1170"/>
  <c r="F1170"/>
  <c r="E1170"/>
  <c r="G1169"/>
  <c r="F1169"/>
  <c r="E1169"/>
  <c r="H1169" s="1"/>
  <c r="I1168"/>
  <c r="H1168"/>
  <c r="G1168"/>
  <c r="F1168"/>
  <c r="J1168" s="1"/>
  <c r="E1168"/>
  <c r="I1167"/>
  <c r="G1167"/>
  <c r="F1167"/>
  <c r="J1167" s="1"/>
  <c r="E1167"/>
  <c r="H1167" s="1"/>
  <c r="I1166"/>
  <c r="H1166"/>
  <c r="G1166"/>
  <c r="F1166"/>
  <c r="E1166"/>
  <c r="G1165"/>
  <c r="F1165"/>
  <c r="E1165"/>
  <c r="H1165" s="1"/>
  <c r="G1164"/>
  <c r="F1164"/>
  <c r="E1164"/>
  <c r="H1164" s="1"/>
  <c r="G1163"/>
  <c r="F1163"/>
  <c r="E1163"/>
  <c r="H1163" s="1"/>
  <c r="I1162"/>
  <c r="H1162"/>
  <c r="G1162"/>
  <c r="E1162"/>
  <c r="F1162" s="1"/>
  <c r="J1162" s="1"/>
  <c r="I1161"/>
  <c r="H1161"/>
  <c r="F1161"/>
  <c r="E1161"/>
  <c r="G1161" s="1"/>
  <c r="I1160"/>
  <c r="H1160"/>
  <c r="G1160"/>
  <c r="F1160"/>
  <c r="E1160"/>
  <c r="I1159"/>
  <c r="H1159"/>
  <c r="G1159"/>
  <c r="F1159"/>
  <c r="J1159" s="1"/>
  <c r="E1159"/>
  <c r="I1158"/>
  <c r="G1158"/>
  <c r="F1158"/>
  <c r="J1158" s="1"/>
  <c r="E1158"/>
  <c r="H1158" s="1"/>
  <c r="I1157"/>
  <c r="G1157"/>
  <c r="F1157"/>
  <c r="J1157" s="1"/>
  <c r="E1157"/>
  <c r="H1157" s="1"/>
  <c r="I1156"/>
  <c r="H1156"/>
  <c r="G1156"/>
  <c r="F1156"/>
  <c r="E1156"/>
  <c r="H1155"/>
  <c r="G1155"/>
  <c r="F1155"/>
  <c r="E1155"/>
  <c r="I1155" s="1"/>
  <c r="I1154"/>
  <c r="H1154"/>
  <c r="G1154"/>
  <c r="F1154"/>
  <c r="J1154" s="1"/>
  <c r="E1154"/>
  <c r="H1153"/>
  <c r="G1153"/>
  <c r="F1153"/>
  <c r="E1153"/>
  <c r="I1153" s="1"/>
  <c r="H1152"/>
  <c r="G1152"/>
  <c r="F1152"/>
  <c r="E1152"/>
  <c r="I1152" s="1"/>
  <c r="H1151"/>
  <c r="G1151"/>
  <c r="F1151"/>
  <c r="E1151"/>
  <c r="I1151" s="1"/>
  <c r="I1150"/>
  <c r="H1150"/>
  <c r="G1150"/>
  <c r="F1150"/>
  <c r="J1150" s="1"/>
  <c r="E1150"/>
  <c r="I1149"/>
  <c r="H1149"/>
  <c r="F1149"/>
  <c r="J1149" s="1"/>
  <c r="E1149"/>
  <c r="G1149" s="1"/>
  <c r="I1148"/>
  <c r="H1148"/>
  <c r="G1148"/>
  <c r="F1148"/>
  <c r="J1148" s="1"/>
  <c r="E1148"/>
  <c r="H1147"/>
  <c r="G1147"/>
  <c r="F1147"/>
  <c r="E1147"/>
  <c r="I1147" s="1"/>
  <c r="H1146"/>
  <c r="G1146"/>
  <c r="F1146"/>
  <c r="E1146"/>
  <c r="I1146" s="1"/>
  <c r="H1145"/>
  <c r="G1145"/>
  <c r="F1145"/>
  <c r="E1145"/>
  <c r="I1145" s="1"/>
  <c r="H1144"/>
  <c r="G1144"/>
  <c r="F1144"/>
  <c r="E1144"/>
  <c r="I1144" s="1"/>
  <c r="H1143"/>
  <c r="G1143"/>
  <c r="F1143"/>
  <c r="E1143"/>
  <c r="I1143" s="1"/>
  <c r="H1142"/>
  <c r="G1142"/>
  <c r="F1142"/>
  <c r="E1142"/>
  <c r="I1142" s="1"/>
  <c r="G1141"/>
  <c r="F1141"/>
  <c r="E1141"/>
  <c r="I1141" s="1"/>
  <c r="G1140"/>
  <c r="F1140"/>
  <c r="E1140"/>
  <c r="I1140" s="1"/>
  <c r="G1139"/>
  <c r="F1139"/>
  <c r="E1139"/>
  <c r="I1139" s="1"/>
  <c r="G1138"/>
  <c r="F1138"/>
  <c r="E1138"/>
  <c r="I1138" s="1"/>
  <c r="G1137"/>
  <c r="F1137"/>
  <c r="E1137"/>
  <c r="I1137" s="1"/>
  <c r="G1136"/>
  <c r="F1136"/>
  <c r="E1136"/>
  <c r="I1136" s="1"/>
  <c r="G1135"/>
  <c r="F1135"/>
  <c r="E1135"/>
  <c r="I1135" s="1"/>
  <c r="G1134"/>
  <c r="F1134"/>
  <c r="E1134"/>
  <c r="H1134" s="1"/>
  <c r="G1133"/>
  <c r="F1133"/>
  <c r="E1133"/>
  <c r="H1133" s="1"/>
  <c r="G1132"/>
  <c r="F1132"/>
  <c r="E1132"/>
  <c r="H1132" s="1"/>
  <c r="G1131"/>
  <c r="F1131"/>
  <c r="E1131"/>
  <c r="H1131" s="1"/>
  <c r="I1130"/>
  <c r="H1130"/>
  <c r="G1130"/>
  <c r="F1130"/>
  <c r="J1130" s="1"/>
  <c r="E1130"/>
  <c r="I1129"/>
  <c r="H1129"/>
  <c r="G1129"/>
  <c r="F1129"/>
  <c r="E1129"/>
  <c r="I1128"/>
  <c r="H1128"/>
  <c r="G1128"/>
  <c r="E1128"/>
  <c r="F1128" s="1"/>
  <c r="J1128" s="1"/>
  <c r="I1127"/>
  <c r="H1127"/>
  <c r="F1127"/>
  <c r="E1127"/>
  <c r="G1127" s="1"/>
  <c r="I1126"/>
  <c r="H1126"/>
  <c r="G1126"/>
  <c r="F1126"/>
  <c r="E1126"/>
  <c r="G1125"/>
  <c r="F1125"/>
  <c r="E1125"/>
  <c r="H1125" s="1"/>
  <c r="I1124"/>
  <c r="H1124"/>
  <c r="G1124"/>
  <c r="F1124"/>
  <c r="J1124" s="1"/>
  <c r="E1124"/>
  <c r="I1123"/>
  <c r="H1123"/>
  <c r="G1123"/>
  <c r="E1123"/>
  <c r="F1123" s="1"/>
  <c r="I1122"/>
  <c r="H1122"/>
  <c r="F1122"/>
  <c r="E1122"/>
  <c r="G1122" s="1"/>
  <c r="I1121"/>
  <c r="H1121"/>
  <c r="G1121"/>
  <c r="F1121"/>
  <c r="J1121" s="1"/>
  <c r="E1121"/>
  <c r="I1120"/>
  <c r="H1120"/>
  <c r="G1120"/>
  <c r="F1120"/>
  <c r="E1120"/>
  <c r="G1119"/>
  <c r="F1119"/>
  <c r="E1119"/>
  <c r="H1119" s="1"/>
  <c r="I1118"/>
  <c r="H1118"/>
  <c r="G1118"/>
  <c r="F1118"/>
  <c r="J1118" s="1"/>
  <c r="E1118"/>
  <c r="I1117"/>
  <c r="H1117"/>
  <c r="G1117"/>
  <c r="F1117"/>
  <c r="E1117"/>
  <c r="I1116"/>
  <c r="H1116"/>
  <c r="G1116"/>
  <c r="F1116"/>
  <c r="J1116" s="1"/>
  <c r="E1116"/>
  <c r="I1115"/>
  <c r="H1115"/>
  <c r="G1115"/>
  <c r="F1115"/>
  <c r="E1115"/>
  <c r="I1114"/>
  <c r="H1114"/>
  <c r="G1114"/>
  <c r="F1114"/>
  <c r="J1114" s="1"/>
  <c r="E1114"/>
  <c r="I1113"/>
  <c r="H1113"/>
  <c r="G1113"/>
  <c r="F1113"/>
  <c r="E1113"/>
  <c r="I1112"/>
  <c r="H1112"/>
  <c r="G1112"/>
  <c r="F1112"/>
  <c r="J1112" s="1"/>
  <c r="E1112"/>
  <c r="I1111"/>
  <c r="G1111"/>
  <c r="F1111"/>
  <c r="J1111" s="1"/>
  <c r="E1111"/>
  <c r="H1111" s="1"/>
  <c r="I1110"/>
  <c r="G1110"/>
  <c r="F1110"/>
  <c r="J1110" s="1"/>
  <c r="E1110"/>
  <c r="H1110" s="1"/>
  <c r="I1109"/>
  <c r="G1109"/>
  <c r="F1109"/>
  <c r="J1109" s="1"/>
  <c r="E1109"/>
  <c r="H1109" s="1"/>
  <c r="I1108"/>
  <c r="G1108"/>
  <c r="F1108"/>
  <c r="J1108" s="1"/>
  <c r="E1108"/>
  <c r="H1108" s="1"/>
  <c r="G1107"/>
  <c r="F1107"/>
  <c r="E1107"/>
  <c r="H1107" s="1"/>
  <c r="G1106"/>
  <c r="F1106"/>
  <c r="E1106"/>
  <c r="H1106" s="1"/>
  <c r="I1105"/>
  <c r="H1105"/>
  <c r="G1105"/>
  <c r="F1105"/>
  <c r="J1105" s="1"/>
  <c r="E1105"/>
  <c r="G1104"/>
  <c r="F1104"/>
  <c r="E1104"/>
  <c r="H1104" s="1"/>
  <c r="G1103"/>
  <c r="F1103"/>
  <c r="E1103"/>
  <c r="H1103" s="1"/>
  <c r="G1102"/>
  <c r="F1102"/>
  <c r="E1102"/>
  <c r="H1102" s="1"/>
  <c r="G1101"/>
  <c r="F1101"/>
  <c r="E1101"/>
  <c r="H1101" s="1"/>
  <c r="I1100"/>
  <c r="H1100"/>
  <c r="G1100"/>
  <c r="E1100"/>
  <c r="F1100" s="1"/>
  <c r="J1100" s="1"/>
  <c r="I1099"/>
  <c r="H1099"/>
  <c r="F1099"/>
  <c r="E1099"/>
  <c r="G1099" s="1"/>
  <c r="I1098"/>
  <c r="H1098"/>
  <c r="G1098"/>
  <c r="F1098"/>
  <c r="E1098"/>
  <c r="I1097"/>
  <c r="H1097"/>
  <c r="G1097"/>
  <c r="F1097"/>
  <c r="J1097" s="1"/>
  <c r="E1097"/>
  <c r="I1096"/>
  <c r="H1096"/>
  <c r="G1096"/>
  <c r="F1096"/>
  <c r="E1096"/>
  <c r="I1095"/>
  <c r="H1095"/>
  <c r="G1095"/>
  <c r="F1095"/>
  <c r="J1095" s="1"/>
  <c r="E1095"/>
  <c r="I1094"/>
  <c r="H1094"/>
  <c r="G1094"/>
  <c r="F1094"/>
  <c r="E1094"/>
  <c r="I1093"/>
  <c r="H1093"/>
  <c r="G1093"/>
  <c r="F1093"/>
  <c r="J1093" s="1"/>
  <c r="E1093"/>
  <c r="I1092"/>
  <c r="H1092"/>
  <c r="G1092"/>
  <c r="F1092"/>
  <c r="E1092"/>
  <c r="I1091"/>
  <c r="H1091"/>
  <c r="G1091"/>
  <c r="F1091"/>
  <c r="J1091" s="1"/>
  <c r="E1091"/>
  <c r="I1090"/>
  <c r="H1090"/>
  <c r="G1090"/>
  <c r="F1090"/>
  <c r="E1090"/>
  <c r="G1089"/>
  <c r="F1089"/>
  <c r="E1089"/>
  <c r="H1089" s="1"/>
  <c r="G1088"/>
  <c r="F1088"/>
  <c r="E1088"/>
  <c r="H1088" s="1"/>
  <c r="I1087"/>
  <c r="H1087"/>
  <c r="G1087"/>
  <c r="F1087"/>
  <c r="J1087" s="1"/>
  <c r="E1087"/>
  <c r="I1086"/>
  <c r="H1086"/>
  <c r="G1086"/>
  <c r="F1086"/>
  <c r="E1086"/>
  <c r="I1085"/>
  <c r="H1085"/>
  <c r="G1085"/>
  <c r="E1085"/>
  <c r="F1085" s="1"/>
  <c r="J1085" s="1"/>
  <c r="I1084"/>
  <c r="H1084"/>
  <c r="G1084"/>
  <c r="F1084"/>
  <c r="J1084" s="1"/>
  <c r="E1084"/>
  <c r="I1083"/>
  <c r="H1083"/>
  <c r="G1083"/>
  <c r="F1083"/>
  <c r="E1083"/>
  <c r="I1082"/>
  <c r="H1082"/>
  <c r="G1082"/>
  <c r="F1082"/>
  <c r="J1082" s="1"/>
  <c r="E1082"/>
  <c r="I1081"/>
  <c r="H1081"/>
  <c r="G1081"/>
  <c r="F1081"/>
  <c r="E1081"/>
  <c r="I1080"/>
  <c r="H1080"/>
  <c r="G1080"/>
  <c r="F1080"/>
  <c r="J1080" s="1"/>
  <c r="E1080"/>
  <c r="I1079"/>
  <c r="H1079"/>
  <c r="G1079"/>
  <c r="F1079"/>
  <c r="E1079"/>
  <c r="I1078"/>
  <c r="H1078"/>
  <c r="G1078"/>
  <c r="F1078"/>
  <c r="J1078" s="1"/>
  <c r="E1078"/>
  <c r="I1077"/>
  <c r="H1077"/>
  <c r="G1077"/>
  <c r="F1077"/>
  <c r="E1077"/>
  <c r="I1076"/>
  <c r="H1076"/>
  <c r="G1076"/>
  <c r="F1076"/>
  <c r="J1076" s="1"/>
  <c r="E1076"/>
  <c r="I1075"/>
  <c r="H1075"/>
  <c r="G1075"/>
  <c r="F1075"/>
  <c r="E1075"/>
  <c r="I1074"/>
  <c r="H1074"/>
  <c r="G1074"/>
  <c r="F1074"/>
  <c r="J1074" s="1"/>
  <c r="E1074"/>
  <c r="I1073"/>
  <c r="H1073"/>
  <c r="G1073"/>
  <c r="F1073"/>
  <c r="E1073"/>
  <c r="I1072"/>
  <c r="H1072"/>
  <c r="G1072"/>
  <c r="F1072"/>
  <c r="J1072" s="1"/>
  <c r="E1072"/>
  <c r="I1071"/>
  <c r="H1071"/>
  <c r="G1071"/>
  <c r="F1071"/>
  <c r="E1071"/>
  <c r="I1070"/>
  <c r="H1070"/>
  <c r="G1070"/>
  <c r="F1070"/>
  <c r="J1070" s="1"/>
  <c r="E1070"/>
  <c r="I1069"/>
  <c r="H1069"/>
  <c r="G1069"/>
  <c r="F1069"/>
  <c r="E1069"/>
  <c r="I1068"/>
  <c r="H1068"/>
  <c r="G1068"/>
  <c r="F1068"/>
  <c r="J1068" s="1"/>
  <c r="E1068"/>
  <c r="I1067"/>
  <c r="H1067"/>
  <c r="G1067"/>
  <c r="F1067"/>
  <c r="E1067"/>
  <c r="I1066"/>
  <c r="H1066"/>
  <c r="G1066"/>
  <c r="F1066"/>
  <c r="J1066" s="1"/>
  <c r="E1066"/>
  <c r="I1065"/>
  <c r="H1065"/>
  <c r="G1065"/>
  <c r="F1065"/>
  <c r="E1065"/>
  <c r="I1064"/>
  <c r="H1064"/>
  <c r="G1064"/>
  <c r="F1064"/>
  <c r="J1064" s="1"/>
  <c r="E1064"/>
  <c r="I1063"/>
  <c r="H1063"/>
  <c r="G1063"/>
  <c r="F1063"/>
  <c r="E1063"/>
  <c r="I1062"/>
  <c r="H1062"/>
  <c r="G1062"/>
  <c r="F1062"/>
  <c r="J1062" s="1"/>
  <c r="E1062"/>
  <c r="I1061"/>
  <c r="H1061"/>
  <c r="G1061"/>
  <c r="F1061"/>
  <c r="E1061"/>
  <c r="I1060"/>
  <c r="H1060"/>
  <c r="G1060"/>
  <c r="F1060"/>
  <c r="J1060" s="1"/>
  <c r="E1060"/>
  <c r="I1059"/>
  <c r="G1059"/>
  <c r="F1059"/>
  <c r="J1059" s="1"/>
  <c r="E1059"/>
  <c r="H1059" s="1"/>
  <c r="I1058"/>
  <c r="H1058"/>
  <c r="G1058"/>
  <c r="F1058"/>
  <c r="E1058"/>
  <c r="G1057"/>
  <c r="F1057"/>
  <c r="E1057"/>
  <c r="H1057" s="1"/>
  <c r="I1056"/>
  <c r="H1056"/>
  <c r="G1056"/>
  <c r="E1056"/>
  <c r="F1056" s="1"/>
  <c r="J1056" s="1"/>
  <c r="I1055"/>
  <c r="H1055"/>
  <c r="F1055"/>
  <c r="E1055"/>
  <c r="G1055" s="1"/>
  <c r="I1054"/>
  <c r="H1054"/>
  <c r="G1054"/>
  <c r="E1054"/>
  <c r="F1054" s="1"/>
  <c r="I1053"/>
  <c r="H1053"/>
  <c r="F1053"/>
  <c r="E1053"/>
  <c r="G1053" s="1"/>
  <c r="I1052"/>
  <c r="H1052"/>
  <c r="G1052"/>
  <c r="F1052"/>
  <c r="J1052" s="1"/>
  <c r="E1052"/>
  <c r="I1051"/>
  <c r="G1051"/>
  <c r="F1051"/>
  <c r="J1051" s="1"/>
  <c r="E1051"/>
  <c r="H1051" s="1"/>
  <c r="I1050"/>
  <c r="H1050"/>
  <c r="G1050"/>
  <c r="E1050"/>
  <c r="F1050" s="1"/>
  <c r="I1049"/>
  <c r="G1049"/>
  <c r="F1049"/>
  <c r="J1049" s="1"/>
  <c r="E1049"/>
  <c r="H1049" s="1"/>
  <c r="I1048"/>
  <c r="H1048"/>
  <c r="F1048"/>
  <c r="E1048"/>
  <c r="G1048" s="1"/>
  <c r="I1047"/>
  <c r="H1047"/>
  <c r="G1047"/>
  <c r="E1047"/>
  <c r="F1047" s="1"/>
  <c r="J1047" s="1"/>
  <c r="I1046"/>
  <c r="H1046"/>
  <c r="G1046"/>
  <c r="F1046"/>
  <c r="J1046" s="1"/>
  <c r="E1046"/>
  <c r="I1045"/>
  <c r="H1045"/>
  <c r="F1045"/>
  <c r="E1045"/>
  <c r="G1045" s="1"/>
  <c r="I1044"/>
  <c r="H1044"/>
  <c r="G1044"/>
  <c r="E1044"/>
  <c r="F1044" s="1"/>
  <c r="J1044" s="1"/>
  <c r="I1043"/>
  <c r="H1043"/>
  <c r="F1043"/>
  <c r="E1043"/>
  <c r="G1043" s="1"/>
  <c r="I1042"/>
  <c r="H1042"/>
  <c r="G1042"/>
  <c r="E1042"/>
  <c r="F1042" s="1"/>
  <c r="I1041"/>
  <c r="H1041"/>
  <c r="G1041"/>
  <c r="F1041"/>
  <c r="E1041"/>
  <c r="I1040"/>
  <c r="H1040"/>
  <c r="F1040"/>
  <c r="E1040"/>
  <c r="G1040" s="1"/>
  <c r="I1039"/>
  <c r="H1039"/>
  <c r="G1039"/>
  <c r="F1039"/>
  <c r="E1039"/>
  <c r="I1038"/>
  <c r="H1038"/>
  <c r="G1038"/>
  <c r="E1038"/>
  <c r="F1038" s="1"/>
  <c r="J1038" s="1"/>
  <c r="I1037"/>
  <c r="H1037"/>
  <c r="F1037"/>
  <c r="E1037"/>
  <c r="G1037" s="1"/>
  <c r="I1036"/>
  <c r="H1036"/>
  <c r="G1036"/>
  <c r="E1036"/>
  <c r="F1036" s="1"/>
  <c r="I1035"/>
  <c r="H1035"/>
  <c r="F1035"/>
  <c r="E1035"/>
  <c r="G1035" s="1"/>
  <c r="I1034"/>
  <c r="H1034"/>
  <c r="F1034"/>
  <c r="E1034"/>
  <c r="G1034" s="1"/>
  <c r="I1033"/>
  <c r="H1033"/>
  <c r="F1033"/>
  <c r="E1033"/>
  <c r="G1033" s="1"/>
  <c r="I1032"/>
  <c r="H1032"/>
  <c r="G1032"/>
  <c r="E1032"/>
  <c r="F1032" s="1"/>
  <c r="J1032" s="1"/>
  <c r="I1031"/>
  <c r="H1031"/>
  <c r="G1031"/>
  <c r="E1031"/>
  <c r="F1031" s="1"/>
  <c r="J1031" s="1"/>
  <c r="I1030"/>
  <c r="H1030"/>
  <c r="G1030"/>
  <c r="E1030"/>
  <c r="F1030" s="1"/>
  <c r="J1030" s="1"/>
  <c r="I1029"/>
  <c r="H1029"/>
  <c r="G1029"/>
  <c r="E1029"/>
  <c r="F1029" s="1"/>
  <c r="J1029" s="1"/>
  <c r="I1028"/>
  <c r="H1028"/>
  <c r="G1028"/>
  <c r="E1028"/>
  <c r="F1028" s="1"/>
  <c r="J1028" s="1"/>
  <c r="I1027"/>
  <c r="H1027"/>
  <c r="G1027"/>
  <c r="E1027"/>
  <c r="F1027" s="1"/>
  <c r="J1027" s="1"/>
  <c r="I1026"/>
  <c r="H1026"/>
  <c r="G1026"/>
  <c r="E1026"/>
  <c r="F1026" s="1"/>
  <c r="J1026" s="1"/>
  <c r="I1025"/>
  <c r="H1025"/>
  <c r="G1025"/>
  <c r="E1025"/>
  <c r="F1025" s="1"/>
  <c r="J1025" s="1"/>
  <c r="I1024"/>
  <c r="H1024"/>
  <c r="G1024"/>
  <c r="F1024"/>
  <c r="J1024" s="1"/>
  <c r="E1024"/>
  <c r="I1023"/>
  <c r="H1023"/>
  <c r="G1023"/>
  <c r="E1023"/>
  <c r="F1023" s="1"/>
  <c r="I1022"/>
  <c r="H1022"/>
  <c r="G1022"/>
  <c r="F1022"/>
  <c r="E1022"/>
  <c r="I1021"/>
  <c r="H1021"/>
  <c r="G1021"/>
  <c r="F1021"/>
  <c r="J1021" s="1"/>
  <c r="E1021"/>
  <c r="I1020"/>
  <c r="H1020"/>
  <c r="G1020"/>
  <c r="E1020"/>
  <c r="F1020" s="1"/>
  <c r="I1019"/>
  <c r="H1019"/>
  <c r="G1019"/>
  <c r="F1019"/>
  <c r="E1019"/>
  <c r="I1018"/>
  <c r="H1018"/>
  <c r="G1018"/>
  <c r="E1018"/>
  <c r="F1018" s="1"/>
  <c r="J1018" s="1"/>
  <c r="I1017"/>
  <c r="H1017"/>
  <c r="G1017"/>
  <c r="F1017"/>
  <c r="J1017" s="1"/>
  <c r="E1017"/>
  <c r="I1016"/>
  <c r="G1016"/>
  <c r="F1016"/>
  <c r="J1016" s="1"/>
  <c r="E1016"/>
  <c r="H1016" s="1"/>
  <c r="I1015"/>
  <c r="H1015"/>
  <c r="G1015"/>
  <c r="F1015"/>
  <c r="E1015"/>
  <c r="I1014"/>
  <c r="H1014"/>
  <c r="G1014"/>
  <c r="F1014"/>
  <c r="J1014" s="1"/>
  <c r="E1014"/>
  <c r="I1013"/>
  <c r="H1013"/>
  <c r="F1013"/>
  <c r="E1013"/>
  <c r="G1013" s="1"/>
  <c r="I1012"/>
  <c r="H1012"/>
  <c r="G1012"/>
  <c r="F1012"/>
  <c r="J1012" s="1"/>
  <c r="E1012"/>
  <c r="I1011"/>
  <c r="H1011"/>
  <c r="G1011"/>
  <c r="E1011"/>
  <c r="F1011" s="1"/>
  <c r="I1010"/>
  <c r="H1010"/>
  <c r="G1010"/>
  <c r="E1010"/>
  <c r="F1010" s="1"/>
  <c r="I1009"/>
  <c r="H1009"/>
  <c r="G1009"/>
  <c r="E1009"/>
  <c r="F1009" s="1"/>
  <c r="I1008"/>
  <c r="H1008"/>
  <c r="G1008"/>
  <c r="E1008"/>
  <c r="F1008" s="1"/>
  <c r="I1007"/>
  <c r="H1007"/>
  <c r="G1007"/>
  <c r="E1007"/>
  <c r="F1007" s="1"/>
  <c r="I1006"/>
  <c r="H1006"/>
  <c r="G1006"/>
  <c r="E1006"/>
  <c r="F1006" s="1"/>
  <c r="I1005"/>
  <c r="H1005"/>
  <c r="G1005"/>
  <c r="E1005"/>
  <c r="F1005" s="1"/>
  <c r="I1004"/>
  <c r="H1004"/>
  <c r="G1004"/>
  <c r="E1004"/>
  <c r="F1004" s="1"/>
  <c r="I1003"/>
  <c r="H1003"/>
  <c r="G1003"/>
  <c r="E1003"/>
  <c r="F1003" s="1"/>
  <c r="I1002"/>
  <c r="H1002"/>
  <c r="G1002"/>
  <c r="E1002"/>
  <c r="F1002" s="1"/>
  <c r="I1001"/>
  <c r="H1001"/>
  <c r="G1001"/>
  <c r="E1001"/>
  <c r="F1001" s="1"/>
  <c r="I1000"/>
  <c r="H1000"/>
  <c r="G1000"/>
  <c r="E1000"/>
  <c r="F1000" s="1"/>
  <c r="J1000" s="1"/>
  <c r="I999"/>
  <c r="H999"/>
  <c r="G999"/>
  <c r="F999"/>
  <c r="J999" s="1"/>
  <c r="E999"/>
  <c r="I998"/>
  <c r="H998"/>
  <c r="F998"/>
  <c r="E998"/>
  <c r="G998" s="1"/>
  <c r="I997"/>
  <c r="H997"/>
  <c r="F997"/>
  <c r="E997"/>
  <c r="G997" s="1"/>
  <c r="G996"/>
  <c r="F996"/>
  <c r="E996"/>
  <c r="H996" s="1"/>
  <c r="I995"/>
  <c r="H995"/>
  <c r="G995"/>
  <c r="F995"/>
  <c r="J995" s="1"/>
  <c r="E995"/>
  <c r="I994"/>
  <c r="H994"/>
  <c r="G994"/>
  <c r="F994"/>
  <c r="E994"/>
  <c r="I993"/>
  <c r="H993"/>
  <c r="F993"/>
  <c r="E993"/>
  <c r="G993" s="1"/>
  <c r="I992"/>
  <c r="H992"/>
  <c r="G992"/>
  <c r="F992"/>
  <c r="E992"/>
  <c r="I991"/>
  <c r="H991"/>
  <c r="F991"/>
  <c r="E991"/>
  <c r="G991" s="1"/>
  <c r="I990"/>
  <c r="H990"/>
  <c r="G990"/>
  <c r="F990"/>
  <c r="E990"/>
  <c r="I989"/>
  <c r="H989"/>
  <c r="F989"/>
  <c r="E989"/>
  <c r="G989" s="1"/>
  <c r="I988"/>
  <c r="H988"/>
  <c r="F988"/>
  <c r="E988"/>
  <c r="G988" s="1"/>
  <c r="G987"/>
  <c r="F987"/>
  <c r="E987"/>
  <c r="H987" s="1"/>
  <c r="I986"/>
  <c r="H986"/>
  <c r="F986"/>
  <c r="E986"/>
  <c r="G986" s="1"/>
  <c r="I985"/>
  <c r="H985"/>
  <c r="F985"/>
  <c r="E985"/>
  <c r="G985" s="1"/>
  <c r="I984"/>
  <c r="H984"/>
  <c r="F984"/>
  <c r="E984"/>
  <c r="G984" s="1"/>
  <c r="I983"/>
  <c r="H983"/>
  <c r="G983"/>
  <c r="F983"/>
  <c r="E983"/>
  <c r="I982"/>
  <c r="H982"/>
  <c r="G982"/>
  <c r="F982"/>
  <c r="J982" s="1"/>
  <c r="E982"/>
  <c r="I981"/>
  <c r="G981"/>
  <c r="F981"/>
  <c r="J981" s="1"/>
  <c r="E981"/>
  <c r="H981" s="1"/>
  <c r="I980"/>
  <c r="H980"/>
  <c r="G980"/>
  <c r="F980"/>
  <c r="E980"/>
  <c r="G979"/>
  <c r="F979"/>
  <c r="E979"/>
  <c r="H979" s="1"/>
  <c r="I978"/>
  <c r="H978"/>
  <c r="G978"/>
  <c r="E978"/>
  <c r="F978" s="1"/>
  <c r="J978" s="1"/>
  <c r="I977"/>
  <c r="H977"/>
  <c r="F977"/>
  <c r="E977"/>
  <c r="G977" s="1"/>
  <c r="I976"/>
  <c r="G976"/>
  <c r="F976"/>
  <c r="J976" s="1"/>
  <c r="E976"/>
  <c r="H976" s="1"/>
  <c r="I975"/>
  <c r="H975"/>
  <c r="G975"/>
  <c r="F975"/>
  <c r="E975"/>
  <c r="G974"/>
  <c r="F974"/>
  <c r="E974"/>
  <c r="H974" s="1"/>
  <c r="G973"/>
  <c r="F973"/>
  <c r="E973"/>
  <c r="H973" s="1"/>
  <c r="I972"/>
  <c r="H972"/>
  <c r="G972"/>
  <c r="E972"/>
  <c r="F972" s="1"/>
  <c r="J972" s="1"/>
  <c r="I971"/>
  <c r="H971"/>
  <c r="F971"/>
  <c r="E971"/>
  <c r="G971" s="1"/>
  <c r="I970"/>
  <c r="H970"/>
  <c r="G970"/>
  <c r="F970"/>
  <c r="E970"/>
  <c r="G969"/>
  <c r="F969"/>
  <c r="E969"/>
  <c r="H969" s="1"/>
  <c r="G968"/>
  <c r="F968"/>
  <c r="E968"/>
  <c r="H968" s="1"/>
  <c r="G967"/>
  <c r="F967"/>
  <c r="E967"/>
  <c r="H967" s="1"/>
  <c r="G966"/>
  <c r="F966"/>
  <c r="E966"/>
  <c r="H966" s="1"/>
  <c r="I965"/>
  <c r="H965"/>
  <c r="G965"/>
  <c r="E965"/>
  <c r="F965" s="1"/>
  <c r="J965" s="1"/>
  <c r="I964"/>
  <c r="H964"/>
  <c r="F964"/>
  <c r="E964"/>
  <c r="G964" s="1"/>
  <c r="I963"/>
  <c r="G963"/>
  <c r="F963"/>
  <c r="J963" s="1"/>
  <c r="E963"/>
  <c r="H963" s="1"/>
  <c r="I962"/>
  <c r="H962"/>
  <c r="G962"/>
  <c r="E962"/>
  <c r="F962" s="1"/>
  <c r="I961"/>
  <c r="H961"/>
  <c r="F961"/>
  <c r="E961"/>
  <c r="G961" s="1"/>
  <c r="I960"/>
  <c r="H960"/>
  <c r="G960"/>
  <c r="F960"/>
  <c r="J960" s="1"/>
  <c r="E960"/>
  <c r="I959"/>
  <c r="H959"/>
  <c r="G959"/>
  <c r="E959"/>
  <c r="F959" s="1"/>
  <c r="I958"/>
  <c r="H958"/>
  <c r="F958"/>
  <c r="E958"/>
  <c r="G958" s="1"/>
  <c r="G957"/>
  <c r="F957"/>
  <c r="E957"/>
  <c r="H957" s="1"/>
  <c r="G956"/>
  <c r="F956"/>
  <c r="E956"/>
  <c r="H956" s="1"/>
  <c r="G955"/>
  <c r="F955"/>
  <c r="E955"/>
  <c r="H955" s="1"/>
  <c r="G954"/>
  <c r="F954"/>
  <c r="E954"/>
  <c r="H954" s="1"/>
  <c r="G953"/>
  <c r="F953"/>
  <c r="E953"/>
  <c r="H953" s="1"/>
  <c r="G952"/>
  <c r="F952"/>
  <c r="E952"/>
  <c r="H952" s="1"/>
  <c r="I951"/>
  <c r="H951"/>
  <c r="G951"/>
  <c r="F951"/>
  <c r="J951" s="1"/>
  <c r="E951"/>
  <c r="I950"/>
  <c r="G950"/>
  <c r="F950"/>
  <c r="J950" s="1"/>
  <c r="E950"/>
  <c r="H950" s="1"/>
  <c r="I949"/>
  <c r="H949"/>
  <c r="G949"/>
  <c r="F949"/>
  <c r="E949"/>
  <c r="I948"/>
  <c r="H948"/>
  <c r="G948"/>
  <c r="F948"/>
  <c r="J948" s="1"/>
  <c r="E948"/>
  <c r="I947"/>
  <c r="H947"/>
  <c r="G947"/>
  <c r="E947"/>
  <c r="F947" s="1"/>
  <c r="I946"/>
  <c r="H946"/>
  <c r="F946"/>
  <c r="E946"/>
  <c r="G946" s="1"/>
  <c r="G945"/>
  <c r="F945"/>
  <c r="E945"/>
  <c r="H945" s="1"/>
  <c r="G944"/>
  <c r="F944"/>
  <c r="E944"/>
  <c r="H944" s="1"/>
  <c r="I943"/>
  <c r="H943"/>
  <c r="G943"/>
  <c r="F943"/>
  <c r="J943" s="1"/>
  <c r="E943"/>
  <c r="I942"/>
  <c r="G942"/>
  <c r="F942"/>
  <c r="J942" s="1"/>
  <c r="E942"/>
  <c r="H942" s="1"/>
  <c r="I941"/>
  <c r="G941"/>
  <c r="F941"/>
  <c r="J941" s="1"/>
  <c r="E941"/>
  <c r="H941" s="1"/>
  <c r="I940"/>
  <c r="G940"/>
  <c r="F940"/>
  <c r="J940" s="1"/>
  <c r="E940"/>
  <c r="H940" s="1"/>
  <c r="I939"/>
  <c r="G939"/>
  <c r="F939"/>
  <c r="J939" s="1"/>
  <c r="E939"/>
  <c r="H939" s="1"/>
  <c r="I938"/>
  <c r="G938"/>
  <c r="F938"/>
  <c r="J938" s="1"/>
  <c r="E938"/>
  <c r="H938" s="1"/>
  <c r="I937"/>
  <c r="G937"/>
  <c r="F937"/>
  <c r="J937" s="1"/>
  <c r="E937"/>
  <c r="H937" s="1"/>
  <c r="I936"/>
  <c r="G936"/>
  <c r="F936"/>
  <c r="J936" s="1"/>
  <c r="E936"/>
  <c r="H936" s="1"/>
  <c r="I935"/>
  <c r="H935"/>
  <c r="G935"/>
  <c r="E935"/>
  <c r="F935" s="1"/>
  <c r="I934"/>
  <c r="H934"/>
  <c r="G934"/>
  <c r="E934"/>
  <c r="F934" s="1"/>
  <c r="I933"/>
  <c r="G933"/>
  <c r="F933"/>
  <c r="J933" s="1"/>
  <c r="E933"/>
  <c r="H933" s="1"/>
  <c r="I932"/>
  <c r="G932"/>
  <c r="F932"/>
  <c r="J932" s="1"/>
  <c r="E932"/>
  <c r="H932" s="1"/>
  <c r="I931"/>
  <c r="G931"/>
  <c r="F931"/>
  <c r="J931" s="1"/>
  <c r="E931"/>
  <c r="H931" s="1"/>
  <c r="I930"/>
  <c r="H930"/>
  <c r="G930"/>
  <c r="F930"/>
  <c r="E930"/>
  <c r="G929"/>
  <c r="F929"/>
  <c r="E929"/>
  <c r="H929" s="1"/>
  <c r="G928"/>
  <c r="F928"/>
  <c r="E928"/>
  <c r="H928" s="1"/>
  <c r="I927"/>
  <c r="H927"/>
  <c r="G927"/>
  <c r="E927"/>
  <c r="F927" s="1"/>
  <c r="J927" s="1"/>
  <c r="I926"/>
  <c r="H926"/>
  <c r="F926"/>
  <c r="E926"/>
  <c r="G926" s="1"/>
  <c r="I925"/>
  <c r="G925"/>
  <c r="F925"/>
  <c r="J925" s="1"/>
  <c r="E925"/>
  <c r="H925" s="1"/>
  <c r="I924"/>
  <c r="G924"/>
  <c r="F924"/>
  <c r="J924" s="1"/>
  <c r="E924"/>
  <c r="H924" s="1"/>
  <c r="I923"/>
  <c r="G923"/>
  <c r="F923"/>
  <c r="J923" s="1"/>
  <c r="E923"/>
  <c r="H923" s="1"/>
  <c r="I922"/>
  <c r="G922"/>
  <c r="F922"/>
  <c r="J922" s="1"/>
  <c r="E922"/>
  <c r="H922" s="1"/>
  <c r="I921"/>
  <c r="G921"/>
  <c r="F921"/>
  <c r="J921" s="1"/>
  <c r="E921"/>
  <c r="H921" s="1"/>
  <c r="G920"/>
  <c r="F920"/>
  <c r="E920"/>
  <c r="H920" s="1"/>
  <c r="G919"/>
  <c r="F919"/>
  <c r="E919"/>
  <c r="H919" s="1"/>
  <c r="G918"/>
  <c r="F918"/>
  <c r="E918"/>
  <c r="H918" s="1"/>
  <c r="G917"/>
  <c r="F917"/>
  <c r="E917"/>
  <c r="H917" s="1"/>
  <c r="G916"/>
  <c r="F916"/>
  <c r="E916"/>
  <c r="H916" s="1"/>
  <c r="I915"/>
  <c r="H915"/>
  <c r="F915"/>
  <c r="E915"/>
  <c r="G915" s="1"/>
  <c r="I914"/>
  <c r="G914"/>
  <c r="F914"/>
  <c r="J914" s="1"/>
  <c r="E914"/>
  <c r="H914" s="1"/>
  <c r="I913"/>
  <c r="G913"/>
  <c r="F913"/>
  <c r="J913" s="1"/>
  <c r="E913"/>
  <c r="H913" s="1"/>
  <c r="I912"/>
  <c r="H912"/>
  <c r="F912"/>
  <c r="E912"/>
  <c r="G912" s="1"/>
  <c r="G911"/>
  <c r="F911"/>
  <c r="E911"/>
  <c r="H911" s="1"/>
  <c r="G910"/>
  <c r="F910"/>
  <c r="E910"/>
  <c r="H910" s="1"/>
  <c r="G909"/>
  <c r="F909"/>
  <c r="E909"/>
  <c r="H909" s="1"/>
  <c r="G908"/>
  <c r="F908"/>
  <c r="E908"/>
  <c r="H908" s="1"/>
  <c r="G907"/>
  <c r="F907"/>
  <c r="E907"/>
  <c r="H907" s="1"/>
  <c r="G906"/>
  <c r="F906"/>
  <c r="E906"/>
  <c r="H906" s="1"/>
  <c r="G905"/>
  <c r="F905"/>
  <c r="E905"/>
  <c r="H905" s="1"/>
  <c r="G904"/>
  <c r="F904"/>
  <c r="E904"/>
  <c r="H904" s="1"/>
  <c r="G903"/>
  <c r="F903"/>
  <c r="E903"/>
  <c r="H903" s="1"/>
  <c r="G902"/>
  <c r="F902"/>
  <c r="E902"/>
  <c r="H902" s="1"/>
  <c r="G901"/>
  <c r="F901"/>
  <c r="E901"/>
  <c r="H901" s="1"/>
  <c r="G900"/>
  <c r="F900"/>
  <c r="E900"/>
  <c r="H900" s="1"/>
  <c r="G899"/>
  <c r="F899"/>
  <c r="E899"/>
  <c r="H899" s="1"/>
  <c r="G898"/>
  <c r="F898"/>
  <c r="E898"/>
  <c r="H898" s="1"/>
  <c r="G897"/>
  <c r="F897"/>
  <c r="E897"/>
  <c r="H897" s="1"/>
  <c r="I896"/>
  <c r="H896"/>
  <c r="F896"/>
  <c r="E896"/>
  <c r="G896" s="1"/>
  <c r="I895"/>
  <c r="G895"/>
  <c r="F895"/>
  <c r="J895" s="1"/>
  <c r="E895"/>
  <c r="H895" s="1"/>
  <c r="I894"/>
  <c r="G894"/>
  <c r="F894"/>
  <c r="J894" s="1"/>
  <c r="E894"/>
  <c r="H894" s="1"/>
  <c r="I893"/>
  <c r="G893"/>
  <c r="F893"/>
  <c r="J893" s="1"/>
  <c r="E893"/>
  <c r="H893" s="1"/>
  <c r="I892"/>
  <c r="G892"/>
  <c r="F892"/>
  <c r="J892" s="1"/>
  <c r="E892"/>
  <c r="H892" s="1"/>
  <c r="I891"/>
  <c r="G891"/>
  <c r="F891"/>
  <c r="J891" s="1"/>
  <c r="E891"/>
  <c r="H891" s="1"/>
  <c r="I890"/>
  <c r="G890"/>
  <c r="F890"/>
  <c r="J890" s="1"/>
  <c r="E890"/>
  <c r="H890" s="1"/>
  <c r="I889"/>
  <c r="G889"/>
  <c r="F889"/>
  <c r="J889" s="1"/>
  <c r="E889"/>
  <c r="H889" s="1"/>
  <c r="I888"/>
  <c r="H888"/>
  <c r="F888"/>
  <c r="E888"/>
  <c r="G888" s="1"/>
  <c r="G887"/>
  <c r="F887"/>
  <c r="E887"/>
  <c r="H887" s="1"/>
  <c r="I886"/>
  <c r="H886"/>
  <c r="G886"/>
  <c r="E886"/>
  <c r="F886" s="1"/>
  <c r="J886" s="1"/>
  <c r="I885"/>
  <c r="H885"/>
  <c r="G885"/>
  <c r="E885"/>
  <c r="F885" s="1"/>
  <c r="J885" s="1"/>
  <c r="I884"/>
  <c r="H884"/>
  <c r="F884"/>
  <c r="E884"/>
  <c r="G884" s="1"/>
  <c r="I883"/>
  <c r="H883"/>
  <c r="G883"/>
  <c r="E883"/>
  <c r="F883" s="1"/>
  <c r="I882"/>
  <c r="G882"/>
  <c r="F882"/>
  <c r="J882" s="1"/>
  <c r="E882"/>
  <c r="H882" s="1"/>
  <c r="I881"/>
  <c r="G881"/>
  <c r="F881"/>
  <c r="J881" s="1"/>
  <c r="E881"/>
  <c r="H881" s="1"/>
  <c r="I880"/>
  <c r="G880"/>
  <c r="F880"/>
  <c r="J880" s="1"/>
  <c r="E880"/>
  <c r="H880" s="1"/>
  <c r="I879"/>
  <c r="H879"/>
  <c r="G879"/>
  <c r="E879"/>
  <c r="F879" s="1"/>
  <c r="I878"/>
  <c r="H878"/>
  <c r="F878"/>
  <c r="E878"/>
  <c r="G878" s="1"/>
  <c r="I877"/>
  <c r="H877"/>
  <c r="G877"/>
  <c r="F877"/>
  <c r="J877" s="1"/>
  <c r="E877"/>
  <c r="I876"/>
  <c r="H876"/>
  <c r="G876"/>
  <c r="E876"/>
  <c r="F876" s="1"/>
  <c r="I875"/>
  <c r="H875"/>
  <c r="F875"/>
  <c r="E875"/>
  <c r="G875" s="1"/>
  <c r="I874"/>
  <c r="H874"/>
  <c r="G874"/>
  <c r="F874"/>
  <c r="J874" s="1"/>
  <c r="E874"/>
  <c r="I873"/>
  <c r="G873"/>
  <c r="F873"/>
  <c r="J873" s="1"/>
  <c r="E873"/>
  <c r="H873" s="1"/>
  <c r="I872"/>
  <c r="G872"/>
  <c r="F872"/>
  <c r="J872" s="1"/>
  <c r="E872"/>
  <c r="H872" s="1"/>
  <c r="I871"/>
  <c r="G871"/>
  <c r="F871"/>
  <c r="J871" s="1"/>
  <c r="E871"/>
  <c r="H871" s="1"/>
  <c r="I870"/>
  <c r="H870"/>
  <c r="F870"/>
  <c r="E870"/>
  <c r="G870" s="1"/>
  <c r="I869"/>
  <c r="H869"/>
  <c r="F869"/>
  <c r="E869"/>
  <c r="G869" s="1"/>
  <c r="I868"/>
  <c r="G868"/>
  <c r="F868"/>
  <c r="J868" s="1"/>
  <c r="E868"/>
  <c r="H868" s="1"/>
  <c r="I867"/>
  <c r="G867"/>
  <c r="F867"/>
  <c r="J867" s="1"/>
  <c r="E867"/>
  <c r="H867" s="1"/>
  <c r="I866"/>
  <c r="G866"/>
  <c r="F866"/>
  <c r="J866" s="1"/>
  <c r="E866"/>
  <c r="H866" s="1"/>
  <c r="I865"/>
  <c r="G865"/>
  <c r="F865"/>
  <c r="J865" s="1"/>
  <c r="E865"/>
  <c r="H865" s="1"/>
  <c r="I864"/>
  <c r="G864"/>
  <c r="F864"/>
  <c r="J864" s="1"/>
  <c r="E864"/>
  <c r="H864" s="1"/>
  <c r="I863"/>
  <c r="H863"/>
  <c r="G863"/>
  <c r="E863"/>
  <c r="F863" s="1"/>
  <c r="I862"/>
  <c r="H862"/>
  <c r="G862"/>
  <c r="E862"/>
  <c r="F862" s="1"/>
  <c r="J862" s="1"/>
  <c r="I861"/>
  <c r="H861"/>
  <c r="G861"/>
  <c r="E861"/>
  <c r="F861" s="1"/>
  <c r="J861" s="1"/>
  <c r="G860"/>
  <c r="F860"/>
  <c r="E860"/>
  <c r="H860" s="1"/>
  <c r="G859"/>
  <c r="F859"/>
  <c r="E859"/>
  <c r="H859" s="1"/>
  <c r="G858"/>
  <c r="F858"/>
  <c r="E858"/>
  <c r="H858" s="1"/>
  <c r="G857"/>
  <c r="F857"/>
  <c r="E857"/>
  <c r="H857" s="1"/>
  <c r="I856"/>
  <c r="H856"/>
  <c r="G856"/>
  <c r="F856"/>
  <c r="J856" s="1"/>
  <c r="E856"/>
  <c r="I855"/>
  <c r="H855"/>
  <c r="F855"/>
  <c r="E855"/>
  <c r="G855" s="1"/>
  <c r="H854"/>
  <c r="G854"/>
  <c r="F854"/>
  <c r="E854"/>
  <c r="I854" s="1"/>
  <c r="H853"/>
  <c r="G853"/>
  <c r="F853"/>
  <c r="E853"/>
  <c r="I853" s="1"/>
  <c r="H852"/>
  <c r="G852"/>
  <c r="F852"/>
  <c r="E852"/>
  <c r="I852" s="1"/>
  <c r="G851"/>
  <c r="F851"/>
  <c r="E851"/>
  <c r="I851" s="1"/>
  <c r="I850"/>
  <c r="H850"/>
  <c r="G850"/>
  <c r="F850"/>
  <c r="J850" s="1"/>
  <c r="E850"/>
  <c r="I849"/>
  <c r="H849"/>
  <c r="F849"/>
  <c r="E849"/>
  <c r="G849" s="1"/>
  <c r="G848"/>
  <c r="F848"/>
  <c r="E848"/>
  <c r="I848" s="1"/>
  <c r="G847"/>
  <c r="F847"/>
  <c r="E847"/>
  <c r="I847" s="1"/>
  <c r="G846"/>
  <c r="F846"/>
  <c r="E846"/>
  <c r="I846" s="1"/>
  <c r="I845"/>
  <c r="H845"/>
  <c r="F845"/>
  <c r="J845" s="1"/>
  <c r="E845"/>
  <c r="G845" s="1"/>
  <c r="I844"/>
  <c r="H844"/>
  <c r="F844"/>
  <c r="J844" s="1"/>
  <c r="E844"/>
  <c r="G844" s="1"/>
  <c r="G843"/>
  <c r="F843"/>
  <c r="E843"/>
  <c r="I843" s="1"/>
  <c r="G842"/>
  <c r="F842"/>
  <c r="E842"/>
  <c r="I842" s="1"/>
  <c r="G841"/>
  <c r="F841"/>
  <c r="E841"/>
  <c r="I841" s="1"/>
  <c r="G840"/>
  <c r="F840"/>
  <c r="E840"/>
  <c r="I840" s="1"/>
  <c r="G839"/>
  <c r="F839"/>
  <c r="E839"/>
  <c r="I839" s="1"/>
  <c r="I838"/>
  <c r="H838"/>
  <c r="G838"/>
  <c r="F838"/>
  <c r="J838" s="1"/>
  <c r="E838"/>
  <c r="I837"/>
  <c r="H837"/>
  <c r="G837"/>
  <c r="E837"/>
  <c r="F837" s="1"/>
  <c r="J837" s="1"/>
  <c r="I836"/>
  <c r="H836"/>
  <c r="G836"/>
  <c r="F836"/>
  <c r="J836" s="1"/>
  <c r="E836"/>
  <c r="I835"/>
  <c r="H835"/>
  <c r="F835"/>
  <c r="E835"/>
  <c r="G835" s="1"/>
  <c r="I834"/>
  <c r="H834"/>
  <c r="G834"/>
  <c r="F834"/>
  <c r="J834" s="1"/>
  <c r="E834"/>
  <c r="I833"/>
  <c r="H833"/>
  <c r="G833"/>
  <c r="F833"/>
  <c r="J833" s="1"/>
  <c r="E833"/>
  <c r="I832"/>
  <c r="H832"/>
  <c r="F832"/>
  <c r="E832"/>
  <c r="G832" s="1"/>
  <c r="G831"/>
  <c r="F831"/>
  <c r="E831"/>
  <c r="I831" s="1"/>
  <c r="I830"/>
  <c r="H830"/>
  <c r="F830"/>
  <c r="J830" s="1"/>
  <c r="E830"/>
  <c r="G830" s="1"/>
  <c r="I829"/>
  <c r="H829"/>
  <c r="F829"/>
  <c r="J829" s="1"/>
  <c r="E829"/>
  <c r="G829" s="1"/>
  <c r="I828"/>
  <c r="H828"/>
  <c r="F828"/>
  <c r="E828"/>
  <c r="G828" s="1"/>
  <c r="I827"/>
  <c r="H827"/>
  <c r="G827"/>
  <c r="E827"/>
  <c r="F827" s="1"/>
  <c r="J827" s="1"/>
  <c r="G826"/>
  <c r="F826"/>
  <c r="E826"/>
  <c r="H826" s="1"/>
  <c r="G825"/>
  <c r="F825"/>
  <c r="E825"/>
  <c r="H825" s="1"/>
  <c r="G824"/>
  <c r="F824"/>
  <c r="E824"/>
  <c r="H824" s="1"/>
  <c r="I823"/>
  <c r="H823"/>
  <c r="F823"/>
  <c r="E823"/>
  <c r="G823" s="1"/>
  <c r="I822"/>
  <c r="G822"/>
  <c r="F822"/>
  <c r="J822" s="1"/>
  <c r="E822"/>
  <c r="H822" s="1"/>
  <c r="I821"/>
  <c r="G821"/>
  <c r="F821"/>
  <c r="J821" s="1"/>
  <c r="E821"/>
  <c r="H821" s="1"/>
  <c r="I820"/>
  <c r="G820"/>
  <c r="F820"/>
  <c r="J820" s="1"/>
  <c r="E820"/>
  <c r="H820" s="1"/>
  <c r="I819"/>
  <c r="G819"/>
  <c r="F819"/>
  <c r="J819" s="1"/>
  <c r="E819"/>
  <c r="H819" s="1"/>
  <c r="G818"/>
  <c r="F818"/>
  <c r="E818"/>
  <c r="H818" s="1"/>
  <c r="G817"/>
  <c r="F817"/>
  <c r="E817"/>
  <c r="H817" s="1"/>
  <c r="G816"/>
  <c r="F816"/>
  <c r="E816"/>
  <c r="H816" s="1"/>
  <c r="G815"/>
  <c r="F815"/>
  <c r="E815"/>
  <c r="H815" s="1"/>
  <c r="G814"/>
  <c r="F814"/>
  <c r="E814"/>
  <c r="H814" s="1"/>
  <c r="G813"/>
  <c r="F813"/>
  <c r="E813"/>
  <c r="H813" s="1"/>
  <c r="G812"/>
  <c r="F812"/>
  <c r="E812"/>
  <c r="H812" s="1"/>
  <c r="G811"/>
  <c r="F811"/>
  <c r="E811"/>
  <c r="H811" s="1"/>
  <c r="G810"/>
  <c r="F810"/>
  <c r="E810"/>
  <c r="H810" s="1"/>
  <c r="G809"/>
  <c r="F809"/>
  <c r="E809"/>
  <c r="H809" s="1"/>
  <c r="G808"/>
  <c r="F808"/>
  <c r="E808"/>
  <c r="H808" s="1"/>
  <c r="G807"/>
  <c r="F807"/>
  <c r="E807"/>
  <c r="H807" s="1"/>
  <c r="G806"/>
  <c r="F806"/>
  <c r="E806"/>
  <c r="H806" s="1"/>
  <c r="I805"/>
  <c r="H805"/>
  <c r="F805"/>
  <c r="E805"/>
  <c r="G805" s="1"/>
  <c r="I804"/>
  <c r="H804"/>
  <c r="G804"/>
  <c r="F804"/>
  <c r="E804"/>
  <c r="G803"/>
  <c r="F803"/>
  <c r="E803"/>
  <c r="H803" s="1"/>
  <c r="G802"/>
  <c r="F802"/>
  <c r="E802"/>
  <c r="H802" s="1"/>
  <c r="I801"/>
  <c r="H801"/>
  <c r="G801"/>
  <c r="F801"/>
  <c r="J801" s="1"/>
  <c r="E801"/>
  <c r="I800"/>
  <c r="H800"/>
  <c r="G800"/>
  <c r="E800"/>
  <c r="F800" s="1"/>
  <c r="I799"/>
  <c r="G799"/>
  <c r="F799"/>
  <c r="J799" s="1"/>
  <c r="E799"/>
  <c r="H799" s="1"/>
  <c r="I798"/>
  <c r="H798"/>
  <c r="G798"/>
  <c r="F798"/>
  <c r="E798"/>
  <c r="I797"/>
  <c r="H797"/>
  <c r="G797"/>
  <c r="F797"/>
  <c r="J797" s="1"/>
  <c r="E797"/>
  <c r="I796"/>
  <c r="H796"/>
  <c r="G796"/>
  <c r="F796"/>
  <c r="E796"/>
  <c r="I795"/>
  <c r="H795"/>
  <c r="G795"/>
  <c r="F795"/>
  <c r="J795" s="1"/>
  <c r="E795"/>
  <c r="I794"/>
  <c r="H794"/>
  <c r="G794"/>
  <c r="F794"/>
  <c r="E794"/>
  <c r="I793"/>
  <c r="H793"/>
  <c r="G793"/>
  <c r="F793"/>
  <c r="J793" s="1"/>
  <c r="E793"/>
  <c r="I792"/>
  <c r="H792"/>
  <c r="G792"/>
  <c r="F792"/>
  <c r="E792"/>
  <c r="I791"/>
  <c r="H791"/>
  <c r="G791"/>
  <c r="F791"/>
  <c r="J791" s="1"/>
  <c r="E791"/>
  <c r="I790"/>
  <c r="H790"/>
  <c r="G790"/>
  <c r="F790"/>
  <c r="E790"/>
  <c r="I789"/>
  <c r="H789"/>
  <c r="G789"/>
  <c r="F789"/>
  <c r="J789" s="1"/>
  <c r="E789"/>
  <c r="I788"/>
  <c r="H788"/>
  <c r="G788"/>
  <c r="F788"/>
  <c r="E788"/>
  <c r="I787"/>
  <c r="H787"/>
  <c r="G787"/>
  <c r="F787"/>
  <c r="J787" s="1"/>
  <c r="E787"/>
  <c r="I786"/>
  <c r="H786"/>
  <c r="G786"/>
  <c r="F786"/>
  <c r="E786"/>
  <c r="I785"/>
  <c r="H785"/>
  <c r="G785"/>
  <c r="F785"/>
  <c r="J785" s="1"/>
  <c r="E785"/>
  <c r="I784"/>
  <c r="H784"/>
  <c r="G784"/>
  <c r="F784"/>
  <c r="E784"/>
  <c r="I783"/>
  <c r="H783"/>
  <c r="G783"/>
  <c r="F783"/>
  <c r="J783" s="1"/>
  <c r="E783"/>
  <c r="I782"/>
  <c r="H782"/>
  <c r="G782"/>
  <c r="F782"/>
  <c r="E782"/>
  <c r="I781"/>
  <c r="H781"/>
  <c r="G781"/>
  <c r="F781"/>
  <c r="J781" s="1"/>
  <c r="E781"/>
  <c r="I780"/>
  <c r="H780"/>
  <c r="G780"/>
  <c r="F780"/>
  <c r="E780"/>
  <c r="I779"/>
  <c r="H779"/>
  <c r="G779"/>
  <c r="F779"/>
  <c r="J779" s="1"/>
  <c r="E779"/>
  <c r="I778"/>
  <c r="H778"/>
  <c r="G778"/>
  <c r="F778"/>
  <c r="E778"/>
  <c r="I777"/>
  <c r="H777"/>
  <c r="G777"/>
  <c r="F777"/>
  <c r="J777" s="1"/>
  <c r="E777"/>
  <c r="I776"/>
  <c r="H776"/>
  <c r="G776"/>
  <c r="F776"/>
  <c r="E776"/>
  <c r="I775"/>
  <c r="H775"/>
  <c r="G775"/>
  <c r="F775"/>
  <c r="J775" s="1"/>
  <c r="E775"/>
  <c r="I774"/>
  <c r="H774"/>
  <c r="G774"/>
  <c r="F774"/>
  <c r="E774"/>
  <c r="I773"/>
  <c r="H773"/>
  <c r="G773"/>
  <c r="F773"/>
  <c r="J773" s="1"/>
  <c r="E773"/>
  <c r="I772"/>
  <c r="H772"/>
  <c r="G772"/>
  <c r="F772"/>
  <c r="E772"/>
  <c r="I771"/>
  <c r="H771"/>
  <c r="G771"/>
  <c r="F771"/>
  <c r="J771" s="1"/>
  <c r="E771"/>
  <c r="I770"/>
  <c r="H770"/>
  <c r="G770"/>
  <c r="F770"/>
  <c r="E770"/>
  <c r="I769"/>
  <c r="H769"/>
  <c r="G769"/>
  <c r="F769"/>
  <c r="J769" s="1"/>
  <c r="E769"/>
  <c r="I768"/>
  <c r="H768"/>
  <c r="G768"/>
  <c r="F768"/>
  <c r="E768"/>
  <c r="I767"/>
  <c r="H767"/>
  <c r="G767"/>
  <c r="F767"/>
  <c r="J767" s="1"/>
  <c r="E767"/>
  <c r="I766"/>
  <c r="H766"/>
  <c r="G766"/>
  <c r="F766"/>
  <c r="E766"/>
  <c r="I765"/>
  <c r="H765"/>
  <c r="G765"/>
  <c r="F765"/>
  <c r="J765" s="1"/>
  <c r="E765"/>
  <c r="I764"/>
  <c r="H764"/>
  <c r="G764"/>
  <c r="F764"/>
  <c r="E764"/>
  <c r="I763"/>
  <c r="H763"/>
  <c r="G763"/>
  <c r="F763"/>
  <c r="J763" s="1"/>
  <c r="E763"/>
  <c r="I762"/>
  <c r="H762"/>
  <c r="G762"/>
  <c r="F762"/>
  <c r="E762"/>
  <c r="I761"/>
  <c r="H761"/>
  <c r="G761"/>
  <c r="F761"/>
  <c r="J761" s="1"/>
  <c r="E761"/>
  <c r="I760"/>
  <c r="H760"/>
  <c r="G760"/>
  <c r="F760"/>
  <c r="E760"/>
  <c r="I759"/>
  <c r="H759"/>
  <c r="G759"/>
  <c r="F759"/>
  <c r="J759" s="1"/>
  <c r="E759"/>
  <c r="I758"/>
  <c r="H758"/>
  <c r="G758"/>
  <c r="F758"/>
  <c r="E758"/>
  <c r="I757"/>
  <c r="H757"/>
  <c r="G757"/>
  <c r="F757"/>
  <c r="J757" s="1"/>
  <c r="E757"/>
  <c r="I756"/>
  <c r="H756"/>
  <c r="G756"/>
  <c r="F756"/>
  <c r="E756"/>
  <c r="I755"/>
  <c r="H755"/>
  <c r="G755"/>
  <c r="E755"/>
  <c r="F755" s="1"/>
  <c r="J755" s="1"/>
  <c r="I754"/>
  <c r="H754"/>
  <c r="F754"/>
  <c r="E754"/>
  <c r="G754" s="1"/>
  <c r="I753"/>
  <c r="H753"/>
  <c r="G753"/>
  <c r="F753"/>
  <c r="E753"/>
  <c r="I752"/>
  <c r="H752"/>
  <c r="G752"/>
  <c r="E752"/>
  <c r="F752" s="1"/>
  <c r="J752" s="1"/>
  <c r="I751"/>
  <c r="H751"/>
  <c r="F751"/>
  <c r="E751"/>
  <c r="G751" s="1"/>
  <c r="I750"/>
  <c r="G750"/>
  <c r="F750"/>
  <c r="J750" s="1"/>
  <c r="E750"/>
  <c r="H750" s="1"/>
  <c r="I749"/>
  <c r="H749"/>
  <c r="G749"/>
  <c r="E749"/>
  <c r="F749" s="1"/>
  <c r="I748"/>
  <c r="H748"/>
  <c r="F748"/>
  <c r="E748"/>
  <c r="G748" s="1"/>
  <c r="I747"/>
  <c r="H747"/>
  <c r="G747"/>
  <c r="E747"/>
  <c r="F747" s="1"/>
  <c r="J747" s="1"/>
  <c r="I746"/>
  <c r="H746"/>
  <c r="F746"/>
  <c r="E746"/>
  <c r="G746" s="1"/>
  <c r="I745"/>
  <c r="G745"/>
  <c r="F745"/>
  <c r="J745" s="1"/>
  <c r="E745"/>
  <c r="H745" s="1"/>
  <c r="I744"/>
  <c r="H744"/>
  <c r="G744"/>
  <c r="E744"/>
  <c r="F744" s="1"/>
  <c r="I743"/>
  <c r="G743"/>
  <c r="F743"/>
  <c r="J743" s="1"/>
  <c r="E743"/>
  <c r="H743" s="1"/>
  <c r="I742"/>
  <c r="H742"/>
  <c r="G742"/>
  <c r="F742"/>
  <c r="E742"/>
  <c r="G741"/>
  <c r="F741"/>
  <c r="E741"/>
  <c r="H741" s="1"/>
  <c r="G740"/>
  <c r="F740"/>
  <c r="E740"/>
  <c r="H740" s="1"/>
  <c r="G739"/>
  <c r="F739"/>
  <c r="E739"/>
  <c r="H739" s="1"/>
  <c r="G738"/>
  <c r="F738"/>
  <c r="E738"/>
  <c r="H738" s="1"/>
  <c r="G737"/>
  <c r="F737"/>
  <c r="E737"/>
  <c r="H737" s="1"/>
  <c r="G736"/>
  <c r="F736"/>
  <c r="E736"/>
  <c r="H736" s="1"/>
  <c r="G735"/>
  <c r="F735"/>
  <c r="E735"/>
  <c r="H735" s="1"/>
  <c r="G734"/>
  <c r="F734"/>
  <c r="E734"/>
  <c r="H734" s="1"/>
  <c r="G733"/>
  <c r="F733"/>
  <c r="E733"/>
  <c r="H733" s="1"/>
  <c r="G732"/>
  <c r="F732"/>
  <c r="E732"/>
  <c r="H732" s="1"/>
  <c r="G731"/>
  <c r="F731"/>
  <c r="E731"/>
  <c r="H731" s="1"/>
  <c r="G730"/>
  <c r="F730"/>
  <c r="E730"/>
  <c r="H730" s="1"/>
  <c r="G729"/>
  <c r="F729"/>
  <c r="E729"/>
  <c r="H729" s="1"/>
  <c r="G728"/>
  <c r="F728"/>
  <c r="E728"/>
  <c r="H728" s="1"/>
  <c r="I727"/>
  <c r="H727"/>
  <c r="G727"/>
  <c r="E727"/>
  <c r="F727" s="1"/>
  <c r="J727" s="1"/>
  <c r="G726"/>
  <c r="F726"/>
  <c r="E726"/>
  <c r="H726" s="1"/>
  <c r="G725"/>
  <c r="F725"/>
  <c r="E725"/>
  <c r="H725" s="1"/>
  <c r="G724"/>
  <c r="F724"/>
  <c r="E724"/>
  <c r="H724" s="1"/>
  <c r="G723"/>
  <c r="F723"/>
  <c r="E723"/>
  <c r="H723" s="1"/>
  <c r="G722"/>
  <c r="F722"/>
  <c r="E722"/>
  <c r="H722" s="1"/>
  <c r="G721"/>
  <c r="F721"/>
  <c r="E721"/>
  <c r="H721" s="1"/>
  <c r="G720"/>
  <c r="F720"/>
  <c r="E720"/>
  <c r="H720" s="1"/>
  <c r="G719"/>
  <c r="F719"/>
  <c r="E719"/>
  <c r="H719" s="1"/>
  <c r="G718"/>
  <c r="F718"/>
  <c r="E718"/>
  <c r="H718" s="1"/>
  <c r="G717"/>
  <c r="F717"/>
  <c r="E717"/>
  <c r="H717" s="1"/>
  <c r="G716"/>
  <c r="F716"/>
  <c r="E716"/>
  <c r="H716" s="1"/>
  <c r="G715"/>
  <c r="F715"/>
  <c r="E715"/>
  <c r="H715" s="1"/>
  <c r="G714"/>
  <c r="F714"/>
  <c r="E714"/>
  <c r="H714" s="1"/>
  <c r="I713"/>
  <c r="H713"/>
  <c r="G713"/>
  <c r="E713"/>
  <c r="F713" s="1"/>
  <c r="J713" s="1"/>
  <c r="I712"/>
  <c r="H712"/>
  <c r="F712"/>
  <c r="E712"/>
  <c r="G712" s="1"/>
  <c r="I711"/>
  <c r="G711"/>
  <c r="F711"/>
  <c r="J711" s="1"/>
  <c r="E711"/>
  <c r="H711" s="1"/>
  <c r="I710"/>
  <c r="H710"/>
  <c r="F710"/>
  <c r="E710"/>
  <c r="G710" s="1"/>
  <c r="G709"/>
  <c r="F709"/>
  <c r="E709"/>
  <c r="H709" s="1"/>
  <c r="I708"/>
  <c r="H708"/>
  <c r="F708"/>
  <c r="E708"/>
  <c r="G708" s="1"/>
  <c r="I707"/>
  <c r="H707"/>
  <c r="F707"/>
  <c r="E707"/>
  <c r="G707" s="1"/>
  <c r="G706"/>
  <c r="F706"/>
  <c r="E706"/>
  <c r="H706" s="1"/>
  <c r="I705"/>
  <c r="H705"/>
  <c r="F705"/>
  <c r="E705"/>
  <c r="G705" s="1"/>
  <c r="I704"/>
  <c r="G704"/>
  <c r="F704"/>
  <c r="J704" s="1"/>
  <c r="E704"/>
  <c r="H704" s="1"/>
  <c r="I703"/>
  <c r="G703"/>
  <c r="F703"/>
  <c r="J703" s="1"/>
  <c r="E703"/>
  <c r="H703" s="1"/>
  <c r="I702"/>
  <c r="G702"/>
  <c r="F702"/>
  <c r="J702" s="1"/>
  <c r="E702"/>
  <c r="H702" s="1"/>
  <c r="I701"/>
  <c r="G701"/>
  <c r="F701"/>
  <c r="J701" s="1"/>
  <c r="E701"/>
  <c r="H701" s="1"/>
  <c r="I700"/>
  <c r="G700"/>
  <c r="F700"/>
  <c r="J700" s="1"/>
  <c r="E700"/>
  <c r="H700" s="1"/>
  <c r="I699"/>
  <c r="G699"/>
  <c r="F699"/>
  <c r="J699" s="1"/>
  <c r="E699"/>
  <c r="H699" s="1"/>
  <c r="I698"/>
  <c r="G698"/>
  <c r="F698"/>
  <c r="J698" s="1"/>
  <c r="E698"/>
  <c r="H698" s="1"/>
  <c r="I697"/>
  <c r="G697"/>
  <c r="F697"/>
  <c r="J697" s="1"/>
  <c r="E697"/>
  <c r="H697" s="1"/>
  <c r="I696"/>
  <c r="G696"/>
  <c r="F696"/>
  <c r="J696" s="1"/>
  <c r="E696"/>
  <c r="H696" s="1"/>
  <c r="I695"/>
  <c r="G695"/>
  <c r="F695"/>
  <c r="J695" s="1"/>
  <c r="E695"/>
  <c r="H695" s="1"/>
  <c r="I694"/>
  <c r="G694"/>
  <c r="F694"/>
  <c r="J694" s="1"/>
  <c r="E694"/>
  <c r="H694" s="1"/>
  <c r="I693"/>
  <c r="G693"/>
  <c r="F693"/>
  <c r="J693" s="1"/>
  <c r="E693"/>
  <c r="H693" s="1"/>
  <c r="I692"/>
  <c r="G692"/>
  <c r="F692"/>
  <c r="J692" s="1"/>
  <c r="E692"/>
  <c r="H692" s="1"/>
  <c r="I691"/>
  <c r="G691"/>
  <c r="F691"/>
  <c r="J691" s="1"/>
  <c r="E691"/>
  <c r="H691" s="1"/>
  <c r="I690"/>
  <c r="G690"/>
  <c r="F690"/>
  <c r="J690" s="1"/>
  <c r="E690"/>
  <c r="H690" s="1"/>
  <c r="I689"/>
  <c r="G689"/>
  <c r="F689"/>
  <c r="J689" s="1"/>
  <c r="E689"/>
  <c r="H689" s="1"/>
  <c r="I688"/>
  <c r="G688"/>
  <c r="F688"/>
  <c r="J688" s="1"/>
  <c r="E688"/>
  <c r="H688" s="1"/>
  <c r="I687"/>
  <c r="H687"/>
  <c r="G687"/>
  <c r="F687"/>
  <c r="E687"/>
  <c r="I686"/>
  <c r="H686"/>
  <c r="G686"/>
  <c r="F686"/>
  <c r="J686" s="1"/>
  <c r="E686"/>
  <c r="I685"/>
  <c r="H685"/>
  <c r="G685"/>
  <c r="E685"/>
  <c r="F685" s="1"/>
  <c r="I684"/>
  <c r="H684"/>
  <c r="G684"/>
  <c r="F684"/>
  <c r="E684"/>
  <c r="I683"/>
  <c r="H683"/>
  <c r="F683"/>
  <c r="E683"/>
  <c r="G683" s="1"/>
  <c r="I682"/>
  <c r="H682"/>
  <c r="G682"/>
  <c r="F682"/>
  <c r="E682"/>
  <c r="I681"/>
  <c r="H681"/>
  <c r="G681"/>
  <c r="F681"/>
  <c r="J681" s="1"/>
  <c r="E681"/>
  <c r="I680"/>
  <c r="H680"/>
  <c r="G680"/>
  <c r="F680"/>
  <c r="E680"/>
  <c r="I679"/>
  <c r="H679"/>
  <c r="G679"/>
  <c r="F679"/>
  <c r="J679" s="1"/>
  <c r="E679"/>
  <c r="I678"/>
  <c r="H678"/>
  <c r="G678"/>
  <c r="F678"/>
  <c r="E678"/>
  <c r="I677"/>
  <c r="H677"/>
  <c r="G677"/>
  <c r="F677"/>
  <c r="J677" s="1"/>
  <c r="E677"/>
  <c r="I676"/>
  <c r="H676"/>
  <c r="G676"/>
  <c r="F676"/>
  <c r="E676"/>
  <c r="I675"/>
  <c r="H675"/>
  <c r="G675"/>
  <c r="F675"/>
  <c r="J675" s="1"/>
  <c r="E675"/>
  <c r="I674"/>
  <c r="H674"/>
  <c r="G674"/>
  <c r="F674"/>
  <c r="E674"/>
  <c r="I673"/>
  <c r="H673"/>
  <c r="G673"/>
  <c r="F673"/>
  <c r="J673" s="1"/>
  <c r="E673"/>
  <c r="I672"/>
  <c r="H672"/>
  <c r="G672"/>
  <c r="F672"/>
  <c r="E672"/>
  <c r="I671"/>
  <c r="H671"/>
  <c r="G671"/>
  <c r="F671"/>
  <c r="J671" s="1"/>
  <c r="E671"/>
  <c r="I670"/>
  <c r="H670"/>
  <c r="G670"/>
  <c r="F670"/>
  <c r="E670"/>
  <c r="I669"/>
  <c r="H669"/>
  <c r="G669"/>
  <c r="F669"/>
  <c r="J669" s="1"/>
  <c r="E669"/>
  <c r="I668"/>
  <c r="H668"/>
  <c r="G668"/>
  <c r="F668"/>
  <c r="E668"/>
  <c r="I667"/>
  <c r="H667"/>
  <c r="G667"/>
  <c r="F667"/>
  <c r="J667" s="1"/>
  <c r="E667"/>
  <c r="I666"/>
  <c r="H666"/>
  <c r="G666"/>
  <c r="F666"/>
  <c r="E666"/>
  <c r="I665"/>
  <c r="H665"/>
  <c r="G665"/>
  <c r="F665"/>
  <c r="J665" s="1"/>
  <c r="E665"/>
  <c r="I664"/>
  <c r="H664"/>
  <c r="G664"/>
  <c r="F664"/>
  <c r="E664"/>
  <c r="I663"/>
  <c r="H663"/>
  <c r="G663"/>
  <c r="F663"/>
  <c r="J663" s="1"/>
  <c r="E663"/>
  <c r="I662"/>
  <c r="H662"/>
  <c r="G662"/>
  <c r="F662"/>
  <c r="E662"/>
  <c r="I661"/>
  <c r="H661"/>
  <c r="G661"/>
  <c r="F661"/>
  <c r="J661" s="1"/>
  <c r="E661"/>
  <c r="I660"/>
  <c r="H660"/>
  <c r="G660"/>
  <c r="F660"/>
  <c r="E660"/>
  <c r="I659"/>
  <c r="H659"/>
  <c r="G659"/>
  <c r="F659"/>
  <c r="J659" s="1"/>
  <c r="E659"/>
  <c r="I658"/>
  <c r="H658"/>
  <c r="G658"/>
  <c r="F658"/>
  <c r="E658"/>
  <c r="I657"/>
  <c r="H657"/>
  <c r="G657"/>
  <c r="F657"/>
  <c r="J657" s="1"/>
  <c r="E657"/>
  <c r="I656"/>
  <c r="H656"/>
  <c r="G656"/>
  <c r="F656"/>
  <c r="E656"/>
  <c r="I655"/>
  <c r="H655"/>
  <c r="G655"/>
  <c r="F655"/>
  <c r="J655" s="1"/>
  <c r="E655"/>
  <c r="I654"/>
  <c r="H654"/>
  <c r="G654"/>
  <c r="F654"/>
  <c r="E654"/>
  <c r="I653"/>
  <c r="H653"/>
  <c r="G653"/>
  <c r="F653"/>
  <c r="J653" s="1"/>
  <c r="E653"/>
  <c r="I652"/>
  <c r="H652"/>
  <c r="G652"/>
  <c r="F652"/>
  <c r="E652"/>
  <c r="I651"/>
  <c r="H651"/>
  <c r="G651"/>
  <c r="F651"/>
  <c r="J651" s="1"/>
  <c r="E651"/>
  <c r="I650"/>
  <c r="H650"/>
  <c r="G650"/>
  <c r="F650"/>
  <c r="E650"/>
  <c r="I649"/>
  <c r="H649"/>
  <c r="G649"/>
  <c r="F649"/>
  <c r="J649" s="1"/>
  <c r="E649"/>
  <c r="I648"/>
  <c r="H648"/>
  <c r="G648"/>
  <c r="F648"/>
  <c r="E648"/>
  <c r="I647"/>
  <c r="H647"/>
  <c r="G647"/>
  <c r="F647"/>
  <c r="J647" s="1"/>
  <c r="E647"/>
  <c r="I646"/>
  <c r="H646"/>
  <c r="G646"/>
  <c r="F646"/>
  <c r="E646"/>
  <c r="I645"/>
  <c r="H645"/>
  <c r="G645"/>
  <c r="F645"/>
  <c r="J645" s="1"/>
  <c r="E645"/>
  <c r="I644"/>
  <c r="H644"/>
  <c r="G644"/>
  <c r="F644"/>
  <c r="E644"/>
  <c r="I643"/>
  <c r="H643"/>
  <c r="G643"/>
  <c r="F643"/>
  <c r="J643" s="1"/>
  <c r="E643"/>
  <c r="I642"/>
  <c r="H642"/>
  <c r="G642"/>
  <c r="F642"/>
  <c r="E642"/>
  <c r="I641"/>
  <c r="H641"/>
  <c r="G641"/>
  <c r="F641"/>
  <c r="J641" s="1"/>
  <c r="E641"/>
  <c r="I640"/>
  <c r="H640"/>
  <c r="G640"/>
  <c r="F640"/>
  <c r="E640"/>
  <c r="I639"/>
  <c r="H639"/>
  <c r="G639"/>
  <c r="F639"/>
  <c r="J639" s="1"/>
  <c r="E639"/>
  <c r="I638"/>
  <c r="H638"/>
  <c r="G638"/>
  <c r="F638"/>
  <c r="E638"/>
  <c r="I637"/>
  <c r="H637"/>
  <c r="G637"/>
  <c r="F637"/>
  <c r="J637" s="1"/>
  <c r="E637"/>
  <c r="I636"/>
  <c r="H636"/>
  <c r="G636"/>
  <c r="F636"/>
  <c r="E636"/>
  <c r="I635"/>
  <c r="H635"/>
  <c r="G635"/>
  <c r="F635"/>
  <c r="J635" s="1"/>
  <c r="E635"/>
  <c r="I634"/>
  <c r="H634"/>
  <c r="G634"/>
  <c r="F634"/>
  <c r="E634"/>
  <c r="I633"/>
  <c r="H633"/>
  <c r="G633"/>
  <c r="F633"/>
  <c r="J633" s="1"/>
  <c r="E633"/>
  <c r="I632"/>
  <c r="H632"/>
  <c r="G632"/>
  <c r="F632"/>
  <c r="E632"/>
  <c r="I631"/>
  <c r="H631"/>
  <c r="G631"/>
  <c r="F631"/>
  <c r="J631" s="1"/>
  <c r="E631"/>
  <c r="I630"/>
  <c r="H630"/>
  <c r="G630"/>
  <c r="F630"/>
  <c r="E630"/>
  <c r="I629"/>
  <c r="H629"/>
  <c r="G629"/>
  <c r="F629"/>
  <c r="J629" s="1"/>
  <c r="E629"/>
  <c r="I628"/>
  <c r="H628"/>
  <c r="G628"/>
  <c r="F628"/>
  <c r="E628"/>
  <c r="I627"/>
  <c r="H627"/>
  <c r="G627"/>
  <c r="F627"/>
  <c r="J627" s="1"/>
  <c r="E627"/>
  <c r="I626"/>
  <c r="H626"/>
  <c r="G626"/>
  <c r="F626"/>
  <c r="E626"/>
  <c r="I625"/>
  <c r="H625"/>
  <c r="G625"/>
  <c r="F625"/>
  <c r="J625" s="1"/>
  <c r="E625"/>
  <c r="I624"/>
  <c r="H624"/>
  <c r="G624"/>
  <c r="F624"/>
  <c r="E624"/>
  <c r="I623"/>
  <c r="H623"/>
  <c r="G623"/>
  <c r="F623"/>
  <c r="J623" s="1"/>
  <c r="E623"/>
  <c r="I622"/>
  <c r="H622"/>
  <c r="G622"/>
  <c r="F622"/>
  <c r="E622"/>
  <c r="I621"/>
  <c r="H621"/>
  <c r="G621"/>
  <c r="F621"/>
  <c r="J621" s="1"/>
  <c r="E621"/>
  <c r="I620"/>
  <c r="H620"/>
  <c r="G620"/>
  <c r="F620"/>
  <c r="E620"/>
  <c r="I619"/>
  <c r="H619"/>
  <c r="G619"/>
  <c r="F619"/>
  <c r="J619" s="1"/>
  <c r="E619"/>
  <c r="I618"/>
  <c r="H618"/>
  <c r="G618"/>
  <c r="F618"/>
  <c r="E618"/>
  <c r="I617"/>
  <c r="H617"/>
  <c r="G617"/>
  <c r="F617"/>
  <c r="J617" s="1"/>
  <c r="E617"/>
  <c r="I616"/>
  <c r="H616"/>
  <c r="G616"/>
  <c r="F616"/>
  <c r="E616"/>
  <c r="I615"/>
  <c r="H615"/>
  <c r="G615"/>
  <c r="F615"/>
  <c r="J615" s="1"/>
  <c r="E615"/>
  <c r="I614"/>
  <c r="H614"/>
  <c r="G614"/>
  <c r="F614"/>
  <c r="E614"/>
  <c r="I613"/>
  <c r="H613"/>
  <c r="G613"/>
  <c r="F613"/>
  <c r="J613" s="1"/>
  <c r="E613"/>
  <c r="I612"/>
  <c r="H612"/>
  <c r="G612"/>
  <c r="F612"/>
  <c r="E612"/>
  <c r="I611"/>
  <c r="H611"/>
  <c r="G611"/>
  <c r="F611"/>
  <c r="J611" s="1"/>
  <c r="E611"/>
  <c r="I610"/>
  <c r="H610"/>
  <c r="G610"/>
  <c r="F610"/>
  <c r="E610"/>
  <c r="I609"/>
  <c r="H609"/>
  <c r="G609"/>
  <c r="F609"/>
  <c r="J609" s="1"/>
  <c r="E609"/>
  <c r="I608"/>
  <c r="H608"/>
  <c r="G608"/>
  <c r="F608"/>
  <c r="E608"/>
  <c r="I607"/>
  <c r="H607"/>
  <c r="G607"/>
  <c r="F607"/>
  <c r="J607" s="1"/>
  <c r="E607"/>
  <c r="I606"/>
  <c r="H606"/>
  <c r="G606"/>
  <c r="F606"/>
  <c r="E606"/>
  <c r="I605"/>
  <c r="H605"/>
  <c r="G605"/>
  <c r="F605"/>
  <c r="J605" s="1"/>
  <c r="E605"/>
  <c r="I604"/>
  <c r="H604"/>
  <c r="G604"/>
  <c r="F604"/>
  <c r="E604"/>
  <c r="I603"/>
  <c r="H603"/>
  <c r="G603"/>
  <c r="F603"/>
  <c r="J603" s="1"/>
  <c r="E603"/>
  <c r="I602"/>
  <c r="H602"/>
  <c r="G602"/>
  <c r="F602"/>
  <c r="E602"/>
  <c r="I601"/>
  <c r="H601"/>
  <c r="G601"/>
  <c r="F601"/>
  <c r="J601" s="1"/>
  <c r="E601"/>
  <c r="I600"/>
  <c r="H600"/>
  <c r="G600"/>
  <c r="F600"/>
  <c r="E600"/>
  <c r="I599"/>
  <c r="H599"/>
  <c r="G599"/>
  <c r="F599"/>
  <c r="J599" s="1"/>
  <c r="E599"/>
  <c r="I598"/>
  <c r="H598"/>
  <c r="G598"/>
  <c r="F598"/>
  <c r="E598"/>
  <c r="I597"/>
  <c r="H597"/>
  <c r="G597"/>
  <c r="F597"/>
  <c r="J597" s="1"/>
  <c r="E597"/>
  <c r="I596"/>
  <c r="H596"/>
  <c r="G596"/>
  <c r="F596"/>
  <c r="E596"/>
  <c r="I595"/>
  <c r="H595"/>
  <c r="G595"/>
  <c r="F595"/>
  <c r="J595" s="1"/>
  <c r="E595"/>
  <c r="I594"/>
  <c r="H594"/>
  <c r="G594"/>
  <c r="F594"/>
  <c r="E594"/>
  <c r="I593"/>
  <c r="H593"/>
  <c r="G593"/>
  <c r="F593"/>
  <c r="J593" s="1"/>
  <c r="E593"/>
  <c r="I592"/>
  <c r="H592"/>
  <c r="G592"/>
  <c r="F592"/>
  <c r="E592"/>
  <c r="I591"/>
  <c r="H591"/>
  <c r="G591"/>
  <c r="F591"/>
  <c r="J591" s="1"/>
  <c r="E591"/>
  <c r="I590"/>
  <c r="H590"/>
  <c r="G590"/>
  <c r="F590"/>
  <c r="E590"/>
  <c r="I589"/>
  <c r="H589"/>
  <c r="G589"/>
  <c r="F589"/>
  <c r="J589" s="1"/>
  <c r="E589"/>
  <c r="I588"/>
  <c r="H588"/>
  <c r="G588"/>
  <c r="F588"/>
  <c r="E588"/>
  <c r="I587"/>
  <c r="H587"/>
  <c r="G587"/>
  <c r="F587"/>
  <c r="J587" s="1"/>
  <c r="E587"/>
  <c r="I586"/>
  <c r="H586"/>
  <c r="G586"/>
  <c r="F586"/>
  <c r="E586"/>
  <c r="I585"/>
  <c r="H585"/>
  <c r="G585"/>
  <c r="F585"/>
  <c r="J585" s="1"/>
  <c r="E585"/>
  <c r="I584"/>
  <c r="H584"/>
  <c r="G584"/>
  <c r="F584"/>
  <c r="E584"/>
  <c r="I583"/>
  <c r="H583"/>
  <c r="G583"/>
  <c r="F583"/>
  <c r="J583" s="1"/>
  <c r="E583"/>
  <c r="I582"/>
  <c r="H582"/>
  <c r="G582"/>
  <c r="F582"/>
  <c r="E582"/>
  <c r="I581"/>
  <c r="H581"/>
  <c r="G581"/>
  <c r="F581"/>
  <c r="J581" s="1"/>
  <c r="E581"/>
  <c r="I580"/>
  <c r="H580"/>
  <c r="G580"/>
  <c r="F580"/>
  <c r="E580"/>
  <c r="I579"/>
  <c r="H579"/>
  <c r="G579"/>
  <c r="F579"/>
  <c r="J579" s="1"/>
  <c r="E579"/>
  <c r="I578"/>
  <c r="H578"/>
  <c r="G578"/>
  <c r="F578"/>
  <c r="E578"/>
  <c r="I577"/>
  <c r="H577"/>
  <c r="G577"/>
  <c r="F577"/>
  <c r="J577" s="1"/>
  <c r="E577"/>
  <c r="I576"/>
  <c r="H576"/>
  <c r="G576"/>
  <c r="F576"/>
  <c r="E576"/>
  <c r="I575"/>
  <c r="H575"/>
  <c r="G575"/>
  <c r="F575"/>
  <c r="J575" s="1"/>
  <c r="E575"/>
  <c r="I574"/>
  <c r="H574"/>
  <c r="G574"/>
  <c r="F574"/>
  <c r="E574"/>
  <c r="I573"/>
  <c r="H573"/>
  <c r="G573"/>
  <c r="F573"/>
  <c r="J573" s="1"/>
  <c r="E573"/>
  <c r="I572"/>
  <c r="H572"/>
  <c r="G572"/>
  <c r="F572"/>
  <c r="E572"/>
  <c r="I571"/>
  <c r="H571"/>
  <c r="G571"/>
  <c r="F571"/>
  <c r="J571" s="1"/>
  <c r="E571"/>
  <c r="I570"/>
  <c r="H570"/>
  <c r="G570"/>
  <c r="F570"/>
  <c r="E570"/>
  <c r="I569"/>
  <c r="H569"/>
  <c r="G569"/>
  <c r="F569"/>
  <c r="J569" s="1"/>
  <c r="E569"/>
  <c r="I568"/>
  <c r="H568"/>
  <c r="G568"/>
  <c r="F568"/>
  <c r="E568"/>
  <c r="I567"/>
  <c r="H567"/>
  <c r="G567"/>
  <c r="F567"/>
  <c r="J567" s="1"/>
  <c r="E567"/>
  <c r="I566"/>
  <c r="H566"/>
  <c r="G566"/>
  <c r="F566"/>
  <c r="E566"/>
  <c r="I565"/>
  <c r="H565"/>
  <c r="G565"/>
  <c r="F565"/>
  <c r="J565" s="1"/>
  <c r="E565"/>
  <c r="I564"/>
  <c r="H564"/>
  <c r="G564"/>
  <c r="F564"/>
  <c r="E564"/>
  <c r="I563"/>
  <c r="H563"/>
  <c r="G563"/>
  <c r="F563"/>
  <c r="J563" s="1"/>
  <c r="E563"/>
  <c r="I562"/>
  <c r="H562"/>
  <c r="G562"/>
  <c r="F562"/>
  <c r="E562"/>
  <c r="I561"/>
  <c r="H561"/>
  <c r="G561"/>
  <c r="F561"/>
  <c r="J561" s="1"/>
  <c r="E561"/>
  <c r="I560"/>
  <c r="H560"/>
  <c r="G560"/>
  <c r="F560"/>
  <c r="E560"/>
  <c r="I559"/>
  <c r="H559"/>
  <c r="G559"/>
  <c r="F559"/>
  <c r="J559" s="1"/>
  <c r="E559"/>
  <c r="I558"/>
  <c r="H558"/>
  <c r="G558"/>
  <c r="F558"/>
  <c r="E558"/>
  <c r="I557"/>
  <c r="H557"/>
  <c r="G557"/>
  <c r="F557"/>
  <c r="J557" s="1"/>
  <c r="E557"/>
  <c r="I556"/>
  <c r="H556"/>
  <c r="G556"/>
  <c r="F556"/>
  <c r="E556"/>
  <c r="I555"/>
  <c r="H555"/>
  <c r="G555"/>
  <c r="F555"/>
  <c r="J555" s="1"/>
  <c r="E555"/>
  <c r="I554"/>
  <c r="H554"/>
  <c r="G554"/>
  <c r="F554"/>
  <c r="E554"/>
  <c r="I553"/>
  <c r="H553"/>
  <c r="G553"/>
  <c r="F553"/>
  <c r="J553" s="1"/>
  <c r="E553"/>
  <c r="I552"/>
  <c r="H552"/>
  <c r="G552"/>
  <c r="F552"/>
  <c r="E552"/>
  <c r="I551"/>
  <c r="H551"/>
  <c r="G551"/>
  <c r="F551"/>
  <c r="J551" s="1"/>
  <c r="E551"/>
  <c r="I550"/>
  <c r="H550"/>
  <c r="G550"/>
  <c r="F550"/>
  <c r="E550"/>
  <c r="I549"/>
  <c r="H549"/>
  <c r="G549"/>
  <c r="F549"/>
  <c r="J549" s="1"/>
  <c r="E549"/>
  <c r="I548"/>
  <c r="H548"/>
  <c r="G548"/>
  <c r="F548"/>
  <c r="E548"/>
  <c r="I547"/>
  <c r="H547"/>
  <c r="G547"/>
  <c r="F547"/>
  <c r="J547" s="1"/>
  <c r="E547"/>
  <c r="I546"/>
  <c r="H546"/>
  <c r="G546"/>
  <c r="F546"/>
  <c r="E546"/>
  <c r="I545"/>
  <c r="H545"/>
  <c r="G545"/>
  <c r="F545"/>
  <c r="J545" s="1"/>
  <c r="E545"/>
  <c r="I544"/>
  <c r="H544"/>
  <c r="G544"/>
  <c r="F544"/>
  <c r="E544"/>
  <c r="I543"/>
  <c r="H543"/>
  <c r="G543"/>
  <c r="F543"/>
  <c r="J543" s="1"/>
  <c r="E543"/>
  <c r="I542"/>
  <c r="H542"/>
  <c r="G542"/>
  <c r="F542"/>
  <c r="E542"/>
  <c r="I541"/>
  <c r="H541"/>
  <c r="G541"/>
  <c r="F541"/>
  <c r="J541" s="1"/>
  <c r="E541"/>
  <c r="I540"/>
  <c r="H540"/>
  <c r="G540"/>
  <c r="F540"/>
  <c r="E540"/>
  <c r="I539"/>
  <c r="H539"/>
  <c r="G539"/>
  <c r="F539"/>
  <c r="J539" s="1"/>
  <c r="E539"/>
  <c r="I538"/>
  <c r="H538"/>
  <c r="G538"/>
  <c r="F538"/>
  <c r="E538"/>
  <c r="I537"/>
  <c r="H537"/>
  <c r="G537"/>
  <c r="F537"/>
  <c r="J537" s="1"/>
  <c r="E537"/>
  <c r="I536"/>
  <c r="H536"/>
  <c r="G536"/>
  <c r="F536"/>
  <c r="E536"/>
  <c r="I535"/>
  <c r="H535"/>
  <c r="G535"/>
  <c r="F535"/>
  <c r="J535" s="1"/>
  <c r="E535"/>
  <c r="I534"/>
  <c r="H534"/>
  <c r="G534"/>
  <c r="F534"/>
  <c r="E534"/>
  <c r="I533"/>
  <c r="H533"/>
  <c r="G533"/>
  <c r="F533"/>
  <c r="J533" s="1"/>
  <c r="E533"/>
  <c r="I532"/>
  <c r="H532"/>
  <c r="G532"/>
  <c r="F532"/>
  <c r="E532"/>
  <c r="I531"/>
  <c r="H531"/>
  <c r="G531"/>
  <c r="F531"/>
  <c r="J531" s="1"/>
  <c r="E531"/>
  <c r="I530"/>
  <c r="H530"/>
  <c r="G530"/>
  <c r="F530"/>
  <c r="E530"/>
  <c r="I529"/>
  <c r="H529"/>
  <c r="G529"/>
  <c r="F529"/>
  <c r="J529" s="1"/>
  <c r="E529"/>
  <c r="I528"/>
  <c r="H528"/>
  <c r="G528"/>
  <c r="F528"/>
  <c r="E528"/>
  <c r="I527"/>
  <c r="H527"/>
  <c r="G527"/>
  <c r="F527"/>
  <c r="J527" s="1"/>
  <c r="E527"/>
  <c r="I526"/>
  <c r="H526"/>
  <c r="G526"/>
  <c r="F526"/>
  <c r="E526"/>
  <c r="I525"/>
  <c r="H525"/>
  <c r="G525"/>
  <c r="F525"/>
  <c r="J525" s="1"/>
  <c r="E525"/>
  <c r="I524"/>
  <c r="H524"/>
  <c r="G524"/>
  <c r="F524"/>
  <c r="E524"/>
  <c r="I523"/>
  <c r="H523"/>
  <c r="G523"/>
  <c r="F523"/>
  <c r="J523" s="1"/>
  <c r="E523"/>
  <c r="I522"/>
  <c r="H522"/>
  <c r="G522"/>
  <c r="F522"/>
  <c r="E522"/>
  <c r="I521"/>
  <c r="H521"/>
  <c r="G521"/>
  <c r="F521"/>
  <c r="J521" s="1"/>
  <c r="E521"/>
  <c r="I520"/>
  <c r="H520"/>
  <c r="G520"/>
  <c r="F520"/>
  <c r="E520"/>
  <c r="I519"/>
  <c r="H519"/>
  <c r="G519"/>
  <c r="F519"/>
  <c r="J519" s="1"/>
  <c r="E519"/>
  <c r="I518"/>
  <c r="H518"/>
  <c r="G518"/>
  <c r="F518"/>
  <c r="E518"/>
  <c r="I517"/>
  <c r="H517"/>
  <c r="G517"/>
  <c r="F517"/>
  <c r="J517" s="1"/>
  <c r="E517"/>
  <c r="I516"/>
  <c r="H516"/>
  <c r="G516"/>
  <c r="F516"/>
  <c r="E516"/>
  <c r="I515"/>
  <c r="H515"/>
  <c r="G515"/>
  <c r="F515"/>
  <c r="J515" s="1"/>
  <c r="E515"/>
  <c r="I514"/>
  <c r="H514"/>
  <c r="G514"/>
  <c r="F514"/>
  <c r="E514"/>
  <c r="I513"/>
  <c r="H513"/>
  <c r="G513"/>
  <c r="F513"/>
  <c r="J513" s="1"/>
  <c r="E513"/>
  <c r="I512"/>
  <c r="H512"/>
  <c r="G512"/>
  <c r="F512"/>
  <c r="E512"/>
  <c r="I511"/>
  <c r="H511"/>
  <c r="G511"/>
  <c r="F511"/>
  <c r="J511" s="1"/>
  <c r="E511"/>
  <c r="I510"/>
  <c r="H510"/>
  <c r="G510"/>
  <c r="F510"/>
  <c r="E510"/>
  <c r="I509"/>
  <c r="H509"/>
  <c r="G509"/>
  <c r="F509"/>
  <c r="J509" s="1"/>
  <c r="E509"/>
  <c r="I508"/>
  <c r="H508"/>
  <c r="G508"/>
  <c r="F508"/>
  <c r="E508"/>
  <c r="I507"/>
  <c r="H507"/>
  <c r="G507"/>
  <c r="F507"/>
  <c r="J507" s="1"/>
  <c r="E507"/>
  <c r="I506"/>
  <c r="H506"/>
  <c r="G506"/>
  <c r="F506"/>
  <c r="E506"/>
  <c r="I505"/>
  <c r="H505"/>
  <c r="G505"/>
  <c r="F505"/>
  <c r="J505" s="1"/>
  <c r="E505"/>
  <c r="I504"/>
  <c r="H504"/>
  <c r="G504"/>
  <c r="F504"/>
  <c r="E504"/>
  <c r="I503"/>
  <c r="H503"/>
  <c r="G503"/>
  <c r="F503"/>
  <c r="J503" s="1"/>
  <c r="E503"/>
  <c r="I502"/>
  <c r="H502"/>
  <c r="G502"/>
  <c r="F502"/>
  <c r="E502"/>
  <c r="I501"/>
  <c r="H501"/>
  <c r="G501"/>
  <c r="F501"/>
  <c r="J501" s="1"/>
  <c r="E501"/>
  <c r="I500"/>
  <c r="H500"/>
  <c r="G500"/>
  <c r="F500"/>
  <c r="E500"/>
  <c r="I499"/>
  <c r="H499"/>
  <c r="G499"/>
  <c r="F499"/>
  <c r="J499" s="1"/>
  <c r="E499"/>
  <c r="I498"/>
  <c r="H498"/>
  <c r="G498"/>
  <c r="F498"/>
  <c r="E498"/>
  <c r="I497"/>
  <c r="H497"/>
  <c r="G497"/>
  <c r="F497"/>
  <c r="J497" s="1"/>
  <c r="E497"/>
  <c r="I496"/>
  <c r="H496"/>
  <c r="G496"/>
  <c r="F496"/>
  <c r="E496"/>
  <c r="I495"/>
  <c r="H495"/>
  <c r="G495"/>
  <c r="F495"/>
  <c r="J495" s="1"/>
  <c r="E495"/>
  <c r="I494"/>
  <c r="H494"/>
  <c r="G494"/>
  <c r="F494"/>
  <c r="E494"/>
  <c r="I493"/>
  <c r="H493"/>
  <c r="G493"/>
  <c r="F493"/>
  <c r="J493" s="1"/>
  <c r="E493"/>
  <c r="I492"/>
  <c r="H492"/>
  <c r="G492"/>
  <c r="F492"/>
  <c r="E492"/>
  <c r="I491"/>
  <c r="H491"/>
  <c r="G491"/>
  <c r="F491"/>
  <c r="J491" s="1"/>
  <c r="E491"/>
  <c r="I490"/>
  <c r="H490"/>
  <c r="G490"/>
  <c r="F490"/>
  <c r="E490"/>
  <c r="I489"/>
  <c r="H489"/>
  <c r="G489"/>
  <c r="F489"/>
  <c r="J489" s="1"/>
  <c r="E489"/>
  <c r="I488"/>
  <c r="H488"/>
  <c r="G488"/>
  <c r="F488"/>
  <c r="E488"/>
  <c r="I487"/>
  <c r="H487"/>
  <c r="G487"/>
  <c r="F487"/>
  <c r="J487" s="1"/>
  <c r="E487"/>
  <c r="I486"/>
  <c r="H486"/>
  <c r="G486"/>
  <c r="F486"/>
  <c r="E486"/>
  <c r="I485"/>
  <c r="H485"/>
  <c r="G485"/>
  <c r="F485"/>
  <c r="J485" s="1"/>
  <c r="E485"/>
  <c r="I484"/>
  <c r="H484"/>
  <c r="G484"/>
  <c r="F484"/>
  <c r="E484"/>
  <c r="I483"/>
  <c r="H483"/>
  <c r="G483"/>
  <c r="F483"/>
  <c r="J483" s="1"/>
  <c r="E483"/>
  <c r="I482"/>
  <c r="H482"/>
  <c r="G482"/>
  <c r="F482"/>
  <c r="E482"/>
  <c r="I481"/>
  <c r="H481"/>
  <c r="G481"/>
  <c r="F481"/>
  <c r="J481" s="1"/>
  <c r="E481"/>
  <c r="I480"/>
  <c r="H480"/>
  <c r="G480"/>
  <c r="F480"/>
  <c r="E480"/>
  <c r="I479"/>
  <c r="H479"/>
  <c r="G479"/>
  <c r="F479"/>
  <c r="J479" s="1"/>
  <c r="E479"/>
  <c r="I478"/>
  <c r="H478"/>
  <c r="G478"/>
  <c r="F478"/>
  <c r="E478"/>
  <c r="I477"/>
  <c r="H477"/>
  <c r="G477"/>
  <c r="F477"/>
  <c r="J477" s="1"/>
  <c r="E477"/>
  <c r="I476"/>
  <c r="H476"/>
  <c r="G476"/>
  <c r="F476"/>
  <c r="E476"/>
  <c r="I475"/>
  <c r="H475"/>
  <c r="G475"/>
  <c r="F475"/>
  <c r="J475" s="1"/>
  <c r="E475"/>
  <c r="I474"/>
  <c r="H474"/>
  <c r="G474"/>
  <c r="F474"/>
  <c r="E474"/>
  <c r="I473"/>
  <c r="H473"/>
  <c r="G473"/>
  <c r="F473"/>
  <c r="J473" s="1"/>
  <c r="E473"/>
  <c r="I472"/>
  <c r="H472"/>
  <c r="G472"/>
  <c r="F472"/>
  <c r="E472"/>
  <c r="I471"/>
  <c r="H471"/>
  <c r="G471"/>
  <c r="F471"/>
  <c r="J471" s="1"/>
  <c r="E471"/>
  <c r="I470"/>
  <c r="H470"/>
  <c r="G470"/>
  <c r="F470"/>
  <c r="E470"/>
  <c r="I469"/>
  <c r="H469"/>
  <c r="G469"/>
  <c r="F469"/>
  <c r="J469" s="1"/>
  <c r="E469"/>
  <c r="I468"/>
  <c r="H468"/>
  <c r="G468"/>
  <c r="F468"/>
  <c r="E468"/>
  <c r="I467"/>
  <c r="H467"/>
  <c r="G467"/>
  <c r="F467"/>
  <c r="J467" s="1"/>
  <c r="E467"/>
  <c r="I466"/>
  <c r="H466"/>
  <c r="G466"/>
  <c r="F466"/>
  <c r="E466"/>
  <c r="I465"/>
  <c r="H465"/>
  <c r="G465"/>
  <c r="F465"/>
  <c r="J465" s="1"/>
  <c r="E465"/>
  <c r="I464"/>
  <c r="H464"/>
  <c r="G464"/>
  <c r="F464"/>
  <c r="E464"/>
  <c r="I463"/>
  <c r="H463"/>
  <c r="G463"/>
  <c r="F463"/>
  <c r="J463" s="1"/>
  <c r="E463"/>
  <c r="I462"/>
  <c r="H462"/>
  <c r="G462"/>
  <c r="F462"/>
  <c r="E462"/>
  <c r="I461"/>
  <c r="H461"/>
  <c r="G461"/>
  <c r="F461"/>
  <c r="J461" s="1"/>
  <c r="E461"/>
  <c r="I460"/>
  <c r="H460"/>
  <c r="G460"/>
  <c r="F460"/>
  <c r="E460"/>
  <c r="I459"/>
  <c r="H459"/>
  <c r="G459"/>
  <c r="F459"/>
  <c r="J459" s="1"/>
  <c r="E459"/>
  <c r="I458"/>
  <c r="H458"/>
  <c r="G458"/>
  <c r="F458"/>
  <c r="E458"/>
  <c r="I457"/>
  <c r="H457"/>
  <c r="G457"/>
  <c r="F457"/>
  <c r="J457" s="1"/>
  <c r="E457"/>
  <c r="I456"/>
  <c r="H456"/>
  <c r="G456"/>
  <c r="F456"/>
  <c r="E456"/>
  <c r="I455"/>
  <c r="H455"/>
  <c r="G455"/>
  <c r="F455"/>
  <c r="J455" s="1"/>
  <c r="E455"/>
  <c r="I454"/>
  <c r="H454"/>
  <c r="G454"/>
  <c r="F454"/>
  <c r="E454"/>
  <c r="I453"/>
  <c r="H453"/>
  <c r="G453"/>
  <c r="F453"/>
  <c r="J453" s="1"/>
  <c r="E453"/>
  <c r="I452"/>
  <c r="H452"/>
  <c r="G452"/>
  <c r="F452"/>
  <c r="E452"/>
  <c r="I451"/>
  <c r="H451"/>
  <c r="G451"/>
  <c r="F451"/>
  <c r="J451" s="1"/>
  <c r="E451"/>
  <c r="I450"/>
  <c r="H450"/>
  <c r="G450"/>
  <c r="F450"/>
  <c r="E450"/>
  <c r="I449"/>
  <c r="H449"/>
  <c r="G449"/>
  <c r="F449"/>
  <c r="J449" s="1"/>
  <c r="E449"/>
  <c r="I448"/>
  <c r="H448"/>
  <c r="G448"/>
  <c r="F448"/>
  <c r="E448"/>
  <c r="I447"/>
  <c r="H447"/>
  <c r="G447"/>
  <c r="F447"/>
  <c r="J447" s="1"/>
  <c r="E447"/>
  <c r="I446"/>
  <c r="H446"/>
  <c r="G446"/>
  <c r="F446"/>
  <c r="E446"/>
  <c r="I445"/>
  <c r="H445"/>
  <c r="G445"/>
  <c r="F445"/>
  <c r="J445" s="1"/>
  <c r="E445"/>
  <c r="I444"/>
  <c r="H444"/>
  <c r="G444"/>
  <c r="F444"/>
  <c r="E444"/>
  <c r="I443"/>
  <c r="H443"/>
  <c r="G443"/>
  <c r="F443"/>
  <c r="J443" s="1"/>
  <c r="E443"/>
  <c r="I442"/>
  <c r="H442"/>
  <c r="G442"/>
  <c r="F442"/>
  <c r="E442"/>
  <c r="I441"/>
  <c r="H441"/>
  <c r="G441"/>
  <c r="F441"/>
  <c r="J441" s="1"/>
  <c r="E441"/>
  <c r="I440"/>
  <c r="H440"/>
  <c r="G440"/>
  <c r="F440"/>
  <c r="E440"/>
  <c r="I439"/>
  <c r="H439"/>
  <c r="G439"/>
  <c r="F439"/>
  <c r="J439" s="1"/>
  <c r="E439"/>
  <c r="I438"/>
  <c r="H438"/>
  <c r="G438"/>
  <c r="F438"/>
  <c r="E438"/>
  <c r="I437"/>
  <c r="H437"/>
  <c r="G437"/>
  <c r="F437"/>
  <c r="J437" s="1"/>
  <c r="E437"/>
  <c r="I436"/>
  <c r="H436"/>
  <c r="G436"/>
  <c r="F436"/>
  <c r="E436"/>
  <c r="I435"/>
  <c r="H435"/>
  <c r="G435"/>
  <c r="F435"/>
  <c r="J435" s="1"/>
  <c r="E435"/>
  <c r="I434"/>
  <c r="H434"/>
  <c r="G434"/>
  <c r="F434"/>
  <c r="E434"/>
  <c r="I433"/>
  <c r="H433"/>
  <c r="G433"/>
  <c r="F433"/>
  <c r="J433" s="1"/>
  <c r="E433"/>
  <c r="I432"/>
  <c r="H432"/>
  <c r="G432"/>
  <c r="F432"/>
  <c r="E432"/>
  <c r="I431"/>
  <c r="H431"/>
  <c r="G431"/>
  <c r="F431"/>
  <c r="J431" s="1"/>
  <c r="E431"/>
  <c r="I430"/>
  <c r="H430"/>
  <c r="G430"/>
  <c r="F430"/>
  <c r="E430"/>
  <c r="I429"/>
  <c r="H429"/>
  <c r="G429"/>
  <c r="F429"/>
  <c r="J429" s="1"/>
  <c r="E429"/>
  <c r="I428"/>
  <c r="H428"/>
  <c r="G428"/>
  <c r="F428"/>
  <c r="E428"/>
  <c r="I427"/>
  <c r="H427"/>
  <c r="G427"/>
  <c r="F427"/>
  <c r="J427" s="1"/>
  <c r="E427"/>
  <c r="I426"/>
  <c r="H426"/>
  <c r="G426"/>
  <c r="F426"/>
  <c r="E426"/>
  <c r="I425"/>
  <c r="H425"/>
  <c r="G425"/>
  <c r="F425"/>
  <c r="J425" s="1"/>
  <c r="E425"/>
  <c r="I424"/>
  <c r="H424"/>
  <c r="G424"/>
  <c r="F424"/>
  <c r="E424"/>
  <c r="I423"/>
  <c r="H423"/>
  <c r="G423"/>
  <c r="F423"/>
  <c r="J423" s="1"/>
  <c r="E423"/>
  <c r="I422"/>
  <c r="H422"/>
  <c r="G422"/>
  <c r="F422"/>
  <c r="E422"/>
  <c r="I421"/>
  <c r="H421"/>
  <c r="G421"/>
  <c r="F421"/>
  <c r="J421" s="1"/>
  <c r="E421"/>
  <c r="I420"/>
  <c r="H420"/>
  <c r="G420"/>
  <c r="F420"/>
  <c r="E420"/>
  <c r="I419"/>
  <c r="H419"/>
  <c r="G419"/>
  <c r="F419"/>
  <c r="J419" s="1"/>
  <c r="E419"/>
  <c r="I418"/>
  <c r="H418"/>
  <c r="G418"/>
  <c r="F418"/>
  <c r="E418"/>
  <c r="I417"/>
  <c r="H417"/>
  <c r="G417"/>
  <c r="F417"/>
  <c r="J417" s="1"/>
  <c r="E417"/>
  <c r="I416"/>
  <c r="H416"/>
  <c r="G416"/>
  <c r="F416"/>
  <c r="E416"/>
  <c r="I415"/>
  <c r="H415"/>
  <c r="G415"/>
  <c r="F415"/>
  <c r="J415" s="1"/>
  <c r="E415"/>
  <c r="I414"/>
  <c r="H414"/>
  <c r="G414"/>
  <c r="F414"/>
  <c r="E414"/>
  <c r="I413"/>
  <c r="H413"/>
  <c r="G413"/>
  <c r="F413"/>
  <c r="J413" s="1"/>
  <c r="E413"/>
  <c r="I412"/>
  <c r="H412"/>
  <c r="G412"/>
  <c r="F412"/>
  <c r="E412"/>
  <c r="I411"/>
  <c r="H411"/>
  <c r="G411"/>
  <c r="F411"/>
  <c r="J411" s="1"/>
  <c r="E411"/>
  <c r="I410"/>
  <c r="H410"/>
  <c r="G410"/>
  <c r="F410"/>
  <c r="E410"/>
  <c r="I409"/>
  <c r="H409"/>
  <c r="G409"/>
  <c r="F409"/>
  <c r="J409" s="1"/>
  <c r="E409"/>
  <c r="I408"/>
  <c r="H408"/>
  <c r="G408"/>
  <c r="F408"/>
  <c r="E408"/>
  <c r="I407"/>
  <c r="H407"/>
  <c r="G407"/>
  <c r="F407"/>
  <c r="J407" s="1"/>
  <c r="E407"/>
  <c r="I406"/>
  <c r="H406"/>
  <c r="G406"/>
  <c r="F406"/>
  <c r="E406"/>
  <c r="I405"/>
  <c r="H405"/>
  <c r="G405"/>
  <c r="F405"/>
  <c r="J405" s="1"/>
  <c r="E405"/>
  <c r="I404"/>
  <c r="H404"/>
  <c r="G404"/>
  <c r="F404"/>
  <c r="E404"/>
  <c r="I403"/>
  <c r="H403"/>
  <c r="G403"/>
  <c r="F403"/>
  <c r="J403" s="1"/>
  <c r="E403"/>
  <c r="I402"/>
  <c r="H402"/>
  <c r="G402"/>
  <c r="F402"/>
  <c r="E402"/>
  <c r="I401"/>
  <c r="H401"/>
  <c r="G401"/>
  <c r="F401"/>
  <c r="J401" s="1"/>
  <c r="E401"/>
  <c r="I400"/>
  <c r="H400"/>
  <c r="G400"/>
  <c r="F400"/>
  <c r="E400"/>
  <c r="I399"/>
  <c r="H399"/>
  <c r="G399"/>
  <c r="F399"/>
  <c r="J399" s="1"/>
  <c r="E399"/>
  <c r="I398"/>
  <c r="H398"/>
  <c r="G398"/>
  <c r="F398"/>
  <c r="E398"/>
  <c r="I397"/>
  <c r="H397"/>
  <c r="G397"/>
  <c r="F397"/>
  <c r="J397" s="1"/>
  <c r="E397"/>
  <c r="I396"/>
  <c r="H396"/>
  <c r="G396"/>
  <c r="F396"/>
  <c r="E396"/>
  <c r="I395"/>
  <c r="H395"/>
  <c r="G395"/>
  <c r="F395"/>
  <c r="J395" s="1"/>
  <c r="E395"/>
  <c r="I394"/>
  <c r="H394"/>
  <c r="G394"/>
  <c r="F394"/>
  <c r="E394"/>
  <c r="I393"/>
  <c r="H393"/>
  <c r="G393"/>
  <c r="F393"/>
  <c r="J393" s="1"/>
  <c r="E393"/>
  <c r="I392"/>
  <c r="H392"/>
  <c r="G392"/>
  <c r="F392"/>
  <c r="E392"/>
  <c r="I391"/>
  <c r="H391"/>
  <c r="G391"/>
  <c r="F391"/>
  <c r="J391" s="1"/>
  <c r="E391"/>
  <c r="I390"/>
  <c r="H390"/>
  <c r="G390"/>
  <c r="F390"/>
  <c r="E390"/>
  <c r="I389"/>
  <c r="H389"/>
  <c r="G389"/>
  <c r="F389"/>
  <c r="J389" s="1"/>
  <c r="E389"/>
  <c r="I388"/>
  <c r="H388"/>
  <c r="G388"/>
  <c r="F388"/>
  <c r="E388"/>
  <c r="I387"/>
  <c r="H387"/>
  <c r="G387"/>
  <c r="F387"/>
  <c r="J387" s="1"/>
  <c r="E387"/>
  <c r="I386"/>
  <c r="H386"/>
  <c r="G386"/>
  <c r="F386"/>
  <c r="E386"/>
  <c r="I385"/>
  <c r="H385"/>
  <c r="G385"/>
  <c r="F385"/>
  <c r="J385" s="1"/>
  <c r="E385"/>
  <c r="I384"/>
  <c r="H384"/>
  <c r="G384"/>
  <c r="F384"/>
  <c r="E384"/>
  <c r="I383"/>
  <c r="H383"/>
  <c r="G383"/>
  <c r="F383"/>
  <c r="J383" s="1"/>
  <c r="E383"/>
  <c r="I382"/>
  <c r="H382"/>
  <c r="G382"/>
  <c r="F382"/>
  <c r="E382"/>
  <c r="I381"/>
  <c r="H381"/>
  <c r="G381"/>
  <c r="F381"/>
  <c r="J381" s="1"/>
  <c r="E381"/>
  <c r="I380"/>
  <c r="H380"/>
  <c r="G380"/>
  <c r="F380"/>
  <c r="E380"/>
  <c r="I379"/>
  <c r="H379"/>
  <c r="G379"/>
  <c r="F379"/>
  <c r="J379" s="1"/>
  <c r="E379"/>
  <c r="I378"/>
  <c r="H378"/>
  <c r="G378"/>
  <c r="F378"/>
  <c r="E378"/>
  <c r="I377"/>
  <c r="H377"/>
  <c r="G377"/>
  <c r="F377"/>
  <c r="J377" s="1"/>
  <c r="E377"/>
  <c r="I376"/>
  <c r="H376"/>
  <c r="G376"/>
  <c r="F376"/>
  <c r="E376"/>
  <c r="I375"/>
  <c r="H375"/>
  <c r="G375"/>
  <c r="F375"/>
  <c r="J375" s="1"/>
  <c r="E375"/>
  <c r="I374"/>
  <c r="H374"/>
  <c r="G374"/>
  <c r="F374"/>
  <c r="E374"/>
  <c r="I373"/>
  <c r="H373"/>
  <c r="G373"/>
  <c r="F373"/>
  <c r="J373" s="1"/>
  <c r="E373"/>
  <c r="I372"/>
  <c r="H372"/>
  <c r="G372"/>
  <c r="F372"/>
  <c r="E372"/>
  <c r="I371"/>
  <c r="H371"/>
  <c r="G371"/>
  <c r="F371"/>
  <c r="J371" s="1"/>
  <c r="E371"/>
  <c r="I370"/>
  <c r="H370"/>
  <c r="G370"/>
  <c r="F370"/>
  <c r="E370"/>
  <c r="I369"/>
  <c r="H369"/>
  <c r="G369"/>
  <c r="F369"/>
  <c r="J369" s="1"/>
  <c r="E369"/>
  <c r="I368"/>
  <c r="H368"/>
  <c r="G368"/>
  <c r="F368"/>
  <c r="E368"/>
  <c r="I367"/>
  <c r="H367"/>
  <c r="G367"/>
  <c r="F367"/>
  <c r="J367" s="1"/>
  <c r="E367"/>
  <c r="I366"/>
  <c r="H366"/>
  <c r="G366"/>
  <c r="F366"/>
  <c r="E366"/>
  <c r="I365"/>
  <c r="H365"/>
  <c r="G365"/>
  <c r="F365"/>
  <c r="J365" s="1"/>
  <c r="E365"/>
  <c r="I364"/>
  <c r="H364"/>
  <c r="G364"/>
  <c r="F364"/>
  <c r="E364"/>
  <c r="I363"/>
  <c r="H363"/>
  <c r="G363"/>
  <c r="F363"/>
  <c r="J363" s="1"/>
  <c r="E363"/>
  <c r="I362"/>
  <c r="H362"/>
  <c r="G362"/>
  <c r="F362"/>
  <c r="E362"/>
  <c r="I361"/>
  <c r="H361"/>
  <c r="G361"/>
  <c r="F361"/>
  <c r="J361" s="1"/>
  <c r="E361"/>
  <c r="I360"/>
  <c r="H360"/>
  <c r="G360"/>
  <c r="F360"/>
  <c r="E360"/>
  <c r="I359"/>
  <c r="H359"/>
  <c r="G359"/>
  <c r="F359"/>
  <c r="J359" s="1"/>
  <c r="E359"/>
  <c r="I358"/>
  <c r="H358"/>
  <c r="G358"/>
  <c r="F358"/>
  <c r="E358"/>
  <c r="I357"/>
  <c r="H357"/>
  <c r="G357"/>
  <c r="F357"/>
  <c r="J357" s="1"/>
  <c r="E357"/>
  <c r="I356"/>
  <c r="H356"/>
  <c r="G356"/>
  <c r="F356"/>
  <c r="E356"/>
  <c r="I355"/>
  <c r="H355"/>
  <c r="G355"/>
  <c r="F355"/>
  <c r="J355" s="1"/>
  <c r="E355"/>
  <c r="I354"/>
  <c r="H354"/>
  <c r="G354"/>
  <c r="F354"/>
  <c r="E354"/>
  <c r="I353"/>
  <c r="H353"/>
  <c r="G353"/>
  <c r="F353"/>
  <c r="J353" s="1"/>
  <c r="E353"/>
  <c r="I352"/>
  <c r="H352"/>
  <c r="G352"/>
  <c r="F352"/>
  <c r="E352"/>
  <c r="I351"/>
  <c r="H351"/>
  <c r="G351"/>
  <c r="F351"/>
  <c r="J351" s="1"/>
  <c r="E351"/>
  <c r="I350"/>
  <c r="H350"/>
  <c r="G350"/>
  <c r="F350"/>
  <c r="E350"/>
  <c r="I349"/>
  <c r="H349"/>
  <c r="G349"/>
  <c r="F349"/>
  <c r="J349" s="1"/>
  <c r="E349"/>
  <c r="I348"/>
  <c r="H348"/>
  <c r="G348"/>
  <c r="F348"/>
  <c r="E348"/>
  <c r="I347"/>
  <c r="H347"/>
  <c r="G347"/>
  <c r="F347"/>
  <c r="J347" s="1"/>
  <c r="E347"/>
  <c r="I346"/>
  <c r="H346"/>
  <c r="G346"/>
  <c r="F346"/>
  <c r="E346"/>
  <c r="I345"/>
  <c r="H345"/>
  <c r="G345"/>
  <c r="F345"/>
  <c r="J345" s="1"/>
  <c r="E345"/>
  <c r="I344"/>
  <c r="H344"/>
  <c r="G344"/>
  <c r="F344"/>
  <c r="E344"/>
  <c r="I343"/>
  <c r="H343"/>
  <c r="G343"/>
  <c r="F343"/>
  <c r="J343" s="1"/>
  <c r="E343"/>
  <c r="I342"/>
  <c r="H342"/>
  <c r="G342"/>
  <c r="F342"/>
  <c r="E342"/>
  <c r="I341"/>
  <c r="H341"/>
  <c r="G341"/>
  <c r="F341"/>
  <c r="J341" s="1"/>
  <c r="E341"/>
  <c r="I340"/>
  <c r="H340"/>
  <c r="G340"/>
  <c r="F340"/>
  <c r="E340"/>
  <c r="I339"/>
  <c r="H339"/>
  <c r="G339"/>
  <c r="F339"/>
  <c r="J339" s="1"/>
  <c r="E339"/>
  <c r="I338"/>
  <c r="H338"/>
  <c r="G338"/>
  <c r="F338"/>
  <c r="E338"/>
  <c r="I337"/>
  <c r="H337"/>
  <c r="G337"/>
  <c r="F337"/>
  <c r="J337" s="1"/>
  <c r="E337"/>
  <c r="I336"/>
  <c r="H336"/>
  <c r="G336"/>
  <c r="F336"/>
  <c r="E336"/>
  <c r="I335"/>
  <c r="H335"/>
  <c r="G335"/>
  <c r="F335"/>
  <c r="J335" s="1"/>
  <c r="E335"/>
  <c r="I334"/>
  <c r="H334"/>
  <c r="G334"/>
  <c r="F334"/>
  <c r="E334"/>
  <c r="I333"/>
  <c r="H333"/>
  <c r="G333"/>
  <c r="F333"/>
  <c r="J333" s="1"/>
  <c r="E333"/>
  <c r="I332"/>
  <c r="H332"/>
  <c r="G332"/>
  <c r="F332"/>
  <c r="E332"/>
  <c r="I331"/>
  <c r="H331"/>
  <c r="G331"/>
  <c r="F331"/>
  <c r="J331" s="1"/>
  <c r="E331"/>
  <c r="I330"/>
  <c r="H330"/>
  <c r="G330"/>
  <c r="F330"/>
  <c r="E330"/>
  <c r="I329"/>
  <c r="H329"/>
  <c r="G329"/>
  <c r="F329"/>
  <c r="J329" s="1"/>
  <c r="E329"/>
  <c r="I328"/>
  <c r="H328"/>
  <c r="G328"/>
  <c r="F328"/>
  <c r="E328"/>
  <c r="I327"/>
  <c r="H327"/>
  <c r="G327"/>
  <c r="F327"/>
  <c r="J327" s="1"/>
  <c r="E327"/>
  <c r="I326"/>
  <c r="H326"/>
  <c r="G326"/>
  <c r="F326"/>
  <c r="E326"/>
  <c r="I325"/>
  <c r="H325"/>
  <c r="G325"/>
  <c r="F325"/>
  <c r="J325" s="1"/>
  <c r="E325"/>
  <c r="I324"/>
  <c r="H324"/>
  <c r="G324"/>
  <c r="F324"/>
  <c r="E324"/>
  <c r="I323"/>
  <c r="H323"/>
  <c r="G323"/>
  <c r="F323"/>
  <c r="J323" s="1"/>
  <c r="E323"/>
  <c r="I322"/>
  <c r="H322"/>
  <c r="G322"/>
  <c r="F322"/>
  <c r="E322"/>
  <c r="I321"/>
  <c r="H321"/>
  <c r="G321"/>
  <c r="F321"/>
  <c r="J321" s="1"/>
  <c r="E321"/>
  <c r="I320"/>
  <c r="H320"/>
  <c r="G320"/>
  <c r="F320"/>
  <c r="E320"/>
  <c r="I319"/>
  <c r="H319"/>
  <c r="G319"/>
  <c r="F319"/>
  <c r="J319" s="1"/>
  <c r="E319"/>
  <c r="I318"/>
  <c r="H318"/>
  <c r="G318"/>
  <c r="F318"/>
  <c r="E318"/>
  <c r="I317"/>
  <c r="H317"/>
  <c r="G317"/>
  <c r="F317"/>
  <c r="J317" s="1"/>
  <c r="E317"/>
  <c r="I316"/>
  <c r="H316"/>
  <c r="G316"/>
  <c r="F316"/>
  <c r="E316"/>
  <c r="I315"/>
  <c r="H315"/>
  <c r="G315"/>
  <c r="F315"/>
  <c r="J315" s="1"/>
  <c r="E315"/>
  <c r="I314"/>
  <c r="H314"/>
  <c r="G314"/>
  <c r="F314"/>
  <c r="E314"/>
  <c r="I313"/>
  <c r="H313"/>
  <c r="G313"/>
  <c r="F313"/>
  <c r="J313" s="1"/>
  <c r="E313"/>
  <c r="I312"/>
  <c r="H312"/>
  <c r="G312"/>
  <c r="F312"/>
  <c r="E312"/>
  <c r="I311"/>
  <c r="H311"/>
  <c r="G311"/>
  <c r="F311"/>
  <c r="J311" s="1"/>
  <c r="E311"/>
  <c r="I310"/>
  <c r="H310"/>
  <c r="G310"/>
  <c r="F310"/>
  <c r="E310"/>
  <c r="I309"/>
  <c r="H309"/>
  <c r="G309"/>
  <c r="F309"/>
  <c r="J309" s="1"/>
  <c r="E309"/>
  <c r="I308"/>
  <c r="H308"/>
  <c r="G308"/>
  <c r="F308"/>
  <c r="E308"/>
  <c r="I307"/>
  <c r="H307"/>
  <c r="G307"/>
  <c r="F307"/>
  <c r="J307" s="1"/>
  <c r="E307"/>
  <c r="I306"/>
  <c r="H306"/>
  <c r="G306"/>
  <c r="F306"/>
  <c r="E306"/>
  <c r="I305"/>
  <c r="H305"/>
  <c r="G305"/>
  <c r="F305"/>
  <c r="J305" s="1"/>
  <c r="E305"/>
  <c r="I304"/>
  <c r="H304"/>
  <c r="G304"/>
  <c r="F304"/>
  <c r="E304"/>
  <c r="I303"/>
  <c r="H303"/>
  <c r="G303"/>
  <c r="F303"/>
  <c r="J303" s="1"/>
  <c r="E303"/>
  <c r="I302"/>
  <c r="H302"/>
  <c r="G302"/>
  <c r="F302"/>
  <c r="E302"/>
  <c r="I301"/>
  <c r="H301"/>
  <c r="G301"/>
  <c r="F301"/>
  <c r="J301" s="1"/>
  <c r="E301"/>
  <c r="I300"/>
  <c r="H300"/>
  <c r="G300"/>
  <c r="F300"/>
  <c r="E300"/>
  <c r="I299"/>
  <c r="H299"/>
  <c r="G299"/>
  <c r="F299"/>
  <c r="J299" s="1"/>
  <c r="E299"/>
  <c r="I298"/>
  <c r="H298"/>
  <c r="G298"/>
  <c r="F298"/>
  <c r="E298"/>
  <c r="I297"/>
  <c r="H297"/>
  <c r="G297"/>
  <c r="F297"/>
  <c r="J297" s="1"/>
  <c r="E297"/>
  <c r="I296"/>
  <c r="H296"/>
  <c r="G296"/>
  <c r="F296"/>
  <c r="E296"/>
  <c r="I295"/>
  <c r="H295"/>
  <c r="G295"/>
  <c r="F295"/>
  <c r="J295" s="1"/>
  <c r="E295"/>
  <c r="I294"/>
  <c r="H294"/>
  <c r="G294"/>
  <c r="F294"/>
  <c r="E294"/>
  <c r="I293"/>
  <c r="H293"/>
  <c r="G293"/>
  <c r="F293"/>
  <c r="J293" s="1"/>
  <c r="E293"/>
  <c r="I292"/>
  <c r="H292"/>
  <c r="G292"/>
  <c r="F292"/>
  <c r="E292"/>
  <c r="I291"/>
  <c r="H291"/>
  <c r="G291"/>
  <c r="F291"/>
  <c r="J291" s="1"/>
  <c r="E291"/>
  <c r="I290"/>
  <c r="H290"/>
  <c r="G290"/>
  <c r="F290"/>
  <c r="E290"/>
  <c r="I289"/>
  <c r="H289"/>
  <c r="G289"/>
  <c r="F289"/>
  <c r="J289" s="1"/>
  <c r="E289"/>
  <c r="I288"/>
  <c r="H288"/>
  <c r="G288"/>
  <c r="F288"/>
  <c r="E288"/>
  <c r="I287"/>
  <c r="H287"/>
  <c r="G287"/>
  <c r="F287"/>
  <c r="J287" s="1"/>
  <c r="E287"/>
  <c r="I286"/>
  <c r="H286"/>
  <c r="G286"/>
  <c r="F286"/>
  <c r="E286"/>
  <c r="I285"/>
  <c r="H285"/>
  <c r="G285"/>
  <c r="F285"/>
  <c r="J285" s="1"/>
  <c r="E285"/>
  <c r="I284"/>
  <c r="H284"/>
  <c r="G284"/>
  <c r="F284"/>
  <c r="E284"/>
  <c r="I283"/>
  <c r="H283"/>
  <c r="G283"/>
  <c r="F283"/>
  <c r="J283" s="1"/>
  <c r="E283"/>
  <c r="I282"/>
  <c r="H282"/>
  <c r="G282"/>
  <c r="F282"/>
  <c r="E282"/>
  <c r="I281"/>
  <c r="H281"/>
  <c r="G281"/>
  <c r="F281"/>
  <c r="J281" s="1"/>
  <c r="E281"/>
  <c r="I280"/>
  <c r="H280"/>
  <c r="G280"/>
  <c r="F280"/>
  <c r="E280"/>
  <c r="I279"/>
  <c r="H279"/>
  <c r="G279"/>
  <c r="F279"/>
  <c r="J279" s="1"/>
  <c r="E279"/>
  <c r="I278"/>
  <c r="H278"/>
  <c r="G278"/>
  <c r="F278"/>
  <c r="E278"/>
  <c r="I277"/>
  <c r="H277"/>
  <c r="G277"/>
  <c r="F277"/>
  <c r="J277" s="1"/>
  <c r="E277"/>
  <c r="I276"/>
  <c r="H276"/>
  <c r="G276"/>
  <c r="F276"/>
  <c r="E276"/>
  <c r="I275"/>
  <c r="H275"/>
  <c r="G275"/>
  <c r="F275"/>
  <c r="J275" s="1"/>
  <c r="E275"/>
  <c r="I274"/>
  <c r="H274"/>
  <c r="G274"/>
  <c r="F274"/>
  <c r="E274"/>
  <c r="I273"/>
  <c r="H273"/>
  <c r="G273"/>
  <c r="F273"/>
  <c r="J273" s="1"/>
  <c r="E273"/>
  <c r="I272"/>
  <c r="H272"/>
  <c r="G272"/>
  <c r="F272"/>
  <c r="E272"/>
  <c r="I271"/>
  <c r="H271"/>
  <c r="G271"/>
  <c r="F271"/>
  <c r="J271" s="1"/>
  <c r="E271"/>
  <c r="I270"/>
  <c r="H270"/>
  <c r="G270"/>
  <c r="F270"/>
  <c r="E270"/>
  <c r="I269"/>
  <c r="H269"/>
  <c r="G269"/>
  <c r="F269"/>
  <c r="J269" s="1"/>
  <c r="E269"/>
  <c r="I268"/>
  <c r="H268"/>
  <c r="G268"/>
  <c r="F268"/>
  <c r="E268"/>
  <c r="I267"/>
  <c r="H267"/>
  <c r="G267"/>
  <c r="F267"/>
  <c r="J267" s="1"/>
  <c r="E267"/>
  <c r="I266"/>
  <c r="H266"/>
  <c r="G266"/>
  <c r="F266"/>
  <c r="E266"/>
  <c r="I265"/>
  <c r="H265"/>
  <c r="G265"/>
  <c r="F265"/>
  <c r="J265" s="1"/>
  <c r="E265"/>
  <c r="I264"/>
  <c r="H264"/>
  <c r="G264"/>
  <c r="F264"/>
  <c r="E264"/>
  <c r="I263"/>
  <c r="H263"/>
  <c r="G263"/>
  <c r="F263"/>
  <c r="J263" s="1"/>
  <c r="E263"/>
  <c r="I262"/>
  <c r="H262"/>
  <c r="G262"/>
  <c r="F262"/>
  <c r="E262"/>
  <c r="I261"/>
  <c r="H261"/>
  <c r="G261"/>
  <c r="F261"/>
  <c r="J261" s="1"/>
  <c r="E261"/>
  <c r="I260"/>
  <c r="H260"/>
  <c r="G260"/>
  <c r="F260"/>
  <c r="E260"/>
  <c r="I259"/>
  <c r="H259"/>
  <c r="G259"/>
  <c r="F259"/>
  <c r="J259" s="1"/>
  <c r="E259"/>
  <c r="I258"/>
  <c r="H258"/>
  <c r="G258"/>
  <c r="F258"/>
  <c r="E258"/>
  <c r="I257"/>
  <c r="H257"/>
  <c r="G257"/>
  <c r="F257"/>
  <c r="J257" s="1"/>
  <c r="E257"/>
  <c r="I256"/>
  <c r="H256"/>
  <c r="G256"/>
  <c r="F256"/>
  <c r="E256"/>
  <c r="I255"/>
  <c r="H255"/>
  <c r="G255"/>
  <c r="F255"/>
  <c r="J255" s="1"/>
  <c r="E255"/>
  <c r="I254"/>
  <c r="H254"/>
  <c r="G254"/>
  <c r="F254"/>
  <c r="E254"/>
  <c r="I253"/>
  <c r="H253"/>
  <c r="G253"/>
  <c r="F253"/>
  <c r="J253" s="1"/>
  <c r="E253"/>
  <c r="I252"/>
  <c r="H252"/>
  <c r="G252"/>
  <c r="F252"/>
  <c r="E252"/>
  <c r="I251"/>
  <c r="H251"/>
  <c r="G251"/>
  <c r="F251"/>
  <c r="J251" s="1"/>
  <c r="E251"/>
  <c r="I250"/>
  <c r="H250"/>
  <c r="G250"/>
  <c r="F250"/>
  <c r="E250"/>
  <c r="I249"/>
  <c r="H249"/>
  <c r="G249"/>
  <c r="F249"/>
  <c r="J249" s="1"/>
  <c r="E249"/>
  <c r="I248"/>
  <c r="H248"/>
  <c r="G248"/>
  <c r="F248"/>
  <c r="E248"/>
  <c r="I247"/>
  <c r="H247"/>
  <c r="G247"/>
  <c r="F247"/>
  <c r="J247" s="1"/>
  <c r="E247"/>
  <c r="I246"/>
  <c r="H246"/>
  <c r="G246"/>
  <c r="F246"/>
  <c r="E246"/>
  <c r="I245"/>
  <c r="H245"/>
  <c r="G245"/>
  <c r="F245"/>
  <c r="J245" s="1"/>
  <c r="E245"/>
  <c r="I244"/>
  <c r="H244"/>
  <c r="G244"/>
  <c r="F244"/>
  <c r="E244"/>
  <c r="I243"/>
  <c r="H243"/>
  <c r="G243"/>
  <c r="F243"/>
  <c r="J243" s="1"/>
  <c r="E243"/>
  <c r="I242"/>
  <c r="H242"/>
  <c r="G242"/>
  <c r="F242"/>
  <c r="E242"/>
  <c r="I241"/>
  <c r="H241"/>
  <c r="G241"/>
  <c r="F241"/>
  <c r="J241" s="1"/>
  <c r="E241"/>
  <c r="I240"/>
  <c r="H240"/>
  <c r="G240"/>
  <c r="F240"/>
  <c r="E240"/>
  <c r="I239"/>
  <c r="H239"/>
  <c r="G239"/>
  <c r="F239"/>
  <c r="J239" s="1"/>
  <c r="E239"/>
  <c r="I238"/>
  <c r="H238"/>
  <c r="G238"/>
  <c r="F238"/>
  <c r="E238"/>
  <c r="I237"/>
  <c r="H237"/>
  <c r="G237"/>
  <c r="F237"/>
  <c r="J237" s="1"/>
  <c r="E237"/>
  <c r="I236"/>
  <c r="H236"/>
  <c r="G236"/>
  <c r="F236"/>
  <c r="E236"/>
  <c r="I235"/>
  <c r="H235"/>
  <c r="G235"/>
  <c r="F235"/>
  <c r="J235" s="1"/>
  <c r="E235"/>
  <c r="I234"/>
  <c r="H234"/>
  <c r="G234"/>
  <c r="F234"/>
  <c r="E234"/>
  <c r="I233"/>
  <c r="H233"/>
  <c r="G233"/>
  <c r="F233"/>
  <c r="J233" s="1"/>
  <c r="E233"/>
  <c r="I232"/>
  <c r="H232"/>
  <c r="G232"/>
  <c r="F232"/>
  <c r="E232"/>
  <c r="I231"/>
  <c r="H231"/>
  <c r="G231"/>
  <c r="F231"/>
  <c r="J231" s="1"/>
  <c r="E231"/>
  <c r="I230"/>
  <c r="H230"/>
  <c r="G230"/>
  <c r="F230"/>
  <c r="E230"/>
  <c r="I229"/>
  <c r="H229"/>
  <c r="G229"/>
  <c r="F229"/>
  <c r="J229" s="1"/>
  <c r="E229"/>
  <c r="I228"/>
  <c r="H228"/>
  <c r="G228"/>
  <c r="F228"/>
  <c r="E228"/>
  <c r="I227"/>
  <c r="H227"/>
  <c r="G227"/>
  <c r="F227"/>
  <c r="J227" s="1"/>
  <c r="E227"/>
  <c r="I226"/>
  <c r="H226"/>
  <c r="G226"/>
  <c r="F226"/>
  <c r="E226"/>
  <c r="I225"/>
  <c r="H225"/>
  <c r="G225"/>
  <c r="F225"/>
  <c r="J225" s="1"/>
  <c r="E225"/>
  <c r="I224"/>
  <c r="H224"/>
  <c r="G224"/>
  <c r="F224"/>
  <c r="E224"/>
  <c r="I223"/>
  <c r="H223"/>
  <c r="G223"/>
  <c r="F223"/>
  <c r="J223" s="1"/>
  <c r="E223"/>
  <c r="I222"/>
  <c r="H222"/>
  <c r="G222"/>
  <c r="F222"/>
  <c r="E222"/>
  <c r="I221"/>
  <c r="H221"/>
  <c r="G221"/>
  <c r="F221"/>
  <c r="J221" s="1"/>
  <c r="E221"/>
  <c r="I220"/>
  <c r="H220"/>
  <c r="G220"/>
  <c r="F220"/>
  <c r="E220"/>
  <c r="I219"/>
  <c r="H219"/>
  <c r="G219"/>
  <c r="F219"/>
  <c r="J219" s="1"/>
  <c r="E219"/>
  <c r="I218"/>
  <c r="H218"/>
  <c r="G218"/>
  <c r="F218"/>
  <c r="E218"/>
  <c r="I217"/>
  <c r="H217"/>
  <c r="G217"/>
  <c r="F217"/>
  <c r="J217" s="1"/>
  <c r="E217"/>
  <c r="I216"/>
  <c r="H216"/>
  <c r="G216"/>
  <c r="F216"/>
  <c r="E216"/>
  <c r="I215"/>
  <c r="H215"/>
  <c r="G215"/>
  <c r="F215"/>
  <c r="J215" s="1"/>
  <c r="E215"/>
  <c r="I214"/>
  <c r="H214"/>
  <c r="G214"/>
  <c r="F214"/>
  <c r="E214"/>
  <c r="I213"/>
  <c r="H213"/>
  <c r="G213"/>
  <c r="F213"/>
  <c r="J213" s="1"/>
  <c r="E213"/>
  <c r="I212"/>
  <c r="H212"/>
  <c r="G212"/>
  <c r="F212"/>
  <c r="E212"/>
  <c r="I211"/>
  <c r="H211"/>
  <c r="G211"/>
  <c r="F211"/>
  <c r="J211" s="1"/>
  <c r="E211"/>
  <c r="I210"/>
  <c r="H210"/>
  <c r="G210"/>
  <c r="F210"/>
  <c r="E210"/>
  <c r="I209"/>
  <c r="H209"/>
  <c r="G209"/>
  <c r="F209"/>
  <c r="J209" s="1"/>
  <c r="E209"/>
  <c r="I208"/>
  <c r="H208"/>
  <c r="G208"/>
  <c r="F208"/>
  <c r="E208"/>
  <c r="I207"/>
  <c r="H207"/>
  <c r="G207"/>
  <c r="F207"/>
  <c r="J207" s="1"/>
  <c r="E207"/>
  <c r="I206"/>
  <c r="H206"/>
  <c r="G206"/>
  <c r="F206"/>
  <c r="E206"/>
  <c r="I205"/>
  <c r="H205"/>
  <c r="G205"/>
  <c r="F205"/>
  <c r="J205" s="1"/>
  <c r="E205"/>
  <c r="I204"/>
  <c r="H204"/>
  <c r="G204"/>
  <c r="F204"/>
  <c r="E204"/>
  <c r="I203"/>
  <c r="H203"/>
  <c r="G203"/>
  <c r="F203"/>
  <c r="J203" s="1"/>
  <c r="E203"/>
  <c r="I202"/>
  <c r="H202"/>
  <c r="G202"/>
  <c r="F202"/>
  <c r="E202"/>
  <c r="I201"/>
  <c r="H201"/>
  <c r="G201"/>
  <c r="F201"/>
  <c r="J201" s="1"/>
  <c r="E201"/>
  <c r="I200"/>
  <c r="H200"/>
  <c r="G200"/>
  <c r="F200"/>
  <c r="E200"/>
  <c r="I199"/>
  <c r="H199"/>
  <c r="G199"/>
  <c r="F199"/>
  <c r="J199" s="1"/>
  <c r="E199"/>
  <c r="I198"/>
  <c r="H198"/>
  <c r="G198"/>
  <c r="F198"/>
  <c r="E198"/>
  <c r="I197"/>
  <c r="H197"/>
  <c r="G197"/>
  <c r="F197"/>
  <c r="J197" s="1"/>
  <c r="E197"/>
  <c r="I196"/>
  <c r="H196"/>
  <c r="G196"/>
  <c r="F196"/>
  <c r="E196"/>
  <c r="I195"/>
  <c r="H195"/>
  <c r="G195"/>
  <c r="F195"/>
  <c r="J195" s="1"/>
  <c r="E195"/>
  <c r="I194"/>
  <c r="H194"/>
  <c r="G194"/>
  <c r="F194"/>
  <c r="E194"/>
  <c r="I193"/>
  <c r="H193"/>
  <c r="G193"/>
  <c r="F193"/>
  <c r="J193" s="1"/>
  <c r="E193"/>
  <c r="I192"/>
  <c r="H192"/>
  <c r="G192"/>
  <c r="F192"/>
  <c r="E192"/>
  <c r="I191"/>
  <c r="H191"/>
  <c r="G191"/>
  <c r="F191"/>
  <c r="J191" s="1"/>
  <c r="E191"/>
  <c r="I190"/>
  <c r="H190"/>
  <c r="G190"/>
  <c r="F190"/>
  <c r="E190"/>
  <c r="I189"/>
  <c r="H189"/>
  <c r="G189"/>
  <c r="F189"/>
  <c r="J189" s="1"/>
  <c r="E189"/>
  <c r="I188"/>
  <c r="H188"/>
  <c r="G188"/>
  <c r="F188"/>
  <c r="E188"/>
  <c r="I187"/>
  <c r="H187"/>
  <c r="G187"/>
  <c r="F187"/>
  <c r="J187" s="1"/>
  <c r="E187"/>
  <c r="I186"/>
  <c r="H186"/>
  <c r="G186"/>
  <c r="F186"/>
  <c r="E186"/>
  <c r="I185"/>
  <c r="H185"/>
  <c r="G185"/>
  <c r="F185"/>
  <c r="J185" s="1"/>
  <c r="E185"/>
  <c r="I184"/>
  <c r="H184"/>
  <c r="G184"/>
  <c r="F184"/>
  <c r="E184"/>
  <c r="I183"/>
  <c r="H183"/>
  <c r="G183"/>
  <c r="F183"/>
  <c r="J183" s="1"/>
  <c r="E183"/>
  <c r="I182"/>
  <c r="H182"/>
  <c r="G182"/>
  <c r="F182"/>
  <c r="E182"/>
  <c r="I181"/>
  <c r="H181"/>
  <c r="G181"/>
  <c r="F181"/>
  <c r="J181" s="1"/>
  <c r="E181"/>
  <c r="I180"/>
  <c r="H180"/>
  <c r="G180"/>
  <c r="F180"/>
  <c r="E180"/>
  <c r="I179"/>
  <c r="H179"/>
  <c r="G179"/>
  <c r="F179"/>
  <c r="J179" s="1"/>
  <c r="E179"/>
  <c r="I178"/>
  <c r="H178"/>
  <c r="G178"/>
  <c r="F178"/>
  <c r="E178"/>
  <c r="I177"/>
  <c r="H177"/>
  <c r="G177"/>
  <c r="F177"/>
  <c r="J177" s="1"/>
  <c r="E177"/>
  <c r="I176"/>
  <c r="H176"/>
  <c r="G176"/>
  <c r="F176"/>
  <c r="E176"/>
  <c r="I175"/>
  <c r="H175"/>
  <c r="G175"/>
  <c r="F175"/>
  <c r="J175" s="1"/>
  <c r="E175"/>
  <c r="I174"/>
  <c r="H174"/>
  <c r="G174"/>
  <c r="F174"/>
  <c r="E174"/>
  <c r="I173"/>
  <c r="H173"/>
  <c r="G173"/>
  <c r="F173"/>
  <c r="J173" s="1"/>
  <c r="E173"/>
  <c r="I172"/>
  <c r="H172"/>
  <c r="G172"/>
  <c r="F172"/>
  <c r="E172"/>
  <c r="I171"/>
  <c r="H171"/>
  <c r="G171"/>
  <c r="F171"/>
  <c r="J171" s="1"/>
  <c r="E171"/>
  <c r="I170"/>
  <c r="H170"/>
  <c r="G170"/>
  <c r="F170"/>
  <c r="E170"/>
  <c r="I169"/>
  <c r="H169"/>
  <c r="G169"/>
  <c r="F169"/>
  <c r="J169" s="1"/>
  <c r="E169"/>
  <c r="I168"/>
  <c r="H168"/>
  <c r="G168"/>
  <c r="F168"/>
  <c r="E168"/>
  <c r="I167"/>
  <c r="H167"/>
  <c r="G167"/>
  <c r="F167"/>
  <c r="J167" s="1"/>
  <c r="E167"/>
  <c r="I166"/>
  <c r="H166"/>
  <c r="G166"/>
  <c r="F166"/>
  <c r="E166"/>
  <c r="I165"/>
  <c r="H165"/>
  <c r="G165"/>
  <c r="F165"/>
  <c r="J165" s="1"/>
  <c r="E165"/>
  <c r="I164"/>
  <c r="H164"/>
  <c r="G164"/>
  <c r="F164"/>
  <c r="E164"/>
  <c r="I163"/>
  <c r="H163"/>
  <c r="G163"/>
  <c r="F163"/>
  <c r="J163" s="1"/>
  <c r="E163"/>
  <c r="I162"/>
  <c r="H162"/>
  <c r="G162"/>
  <c r="F162"/>
  <c r="E162"/>
  <c r="I161"/>
  <c r="H161"/>
  <c r="G161"/>
  <c r="F161"/>
  <c r="J161" s="1"/>
  <c r="E161"/>
  <c r="I160"/>
  <c r="H160"/>
  <c r="G160"/>
  <c r="F160"/>
  <c r="E160"/>
  <c r="I159"/>
  <c r="H159"/>
  <c r="G159"/>
  <c r="F159"/>
  <c r="J159" s="1"/>
  <c r="E159"/>
  <c r="I158"/>
  <c r="H158"/>
  <c r="G158"/>
  <c r="F158"/>
  <c r="E158"/>
  <c r="I157"/>
  <c r="H157"/>
  <c r="G157"/>
  <c r="F157"/>
  <c r="J157" s="1"/>
  <c r="E157"/>
  <c r="I156"/>
  <c r="H156"/>
  <c r="G156"/>
  <c r="F156"/>
  <c r="E156"/>
  <c r="I155"/>
  <c r="H155"/>
  <c r="G155"/>
  <c r="F155"/>
  <c r="J155" s="1"/>
  <c r="E155"/>
  <c r="I154"/>
  <c r="H154"/>
  <c r="G154"/>
  <c r="F154"/>
  <c r="E154"/>
  <c r="I153"/>
  <c r="H153"/>
  <c r="G153"/>
  <c r="F153"/>
  <c r="J153" s="1"/>
  <c r="E153"/>
  <c r="I152"/>
  <c r="H152"/>
  <c r="G152"/>
  <c r="F152"/>
  <c r="E152"/>
  <c r="I151"/>
  <c r="H151"/>
  <c r="G151"/>
  <c r="F151"/>
  <c r="J151" s="1"/>
  <c r="E151"/>
  <c r="I150"/>
  <c r="H150"/>
  <c r="G150"/>
  <c r="F150"/>
  <c r="E150"/>
  <c r="I149"/>
  <c r="H149"/>
  <c r="G149"/>
  <c r="F149"/>
  <c r="J149" s="1"/>
  <c r="E149"/>
  <c r="I148"/>
  <c r="H148"/>
  <c r="G148"/>
  <c r="F148"/>
  <c r="E148"/>
  <c r="I147"/>
  <c r="H147"/>
  <c r="G147"/>
  <c r="F147"/>
  <c r="J147" s="1"/>
  <c r="E147"/>
  <c r="I146"/>
  <c r="H146"/>
  <c r="G146"/>
  <c r="F146"/>
  <c r="E146"/>
  <c r="I145"/>
  <c r="H145"/>
  <c r="G145"/>
  <c r="F145"/>
  <c r="J145" s="1"/>
  <c r="E145"/>
  <c r="I144"/>
  <c r="H144"/>
  <c r="G144"/>
  <c r="F144"/>
  <c r="E144"/>
  <c r="I143"/>
  <c r="H143"/>
  <c r="G143"/>
  <c r="F143"/>
  <c r="J143" s="1"/>
  <c r="E143"/>
  <c r="I142"/>
  <c r="H142"/>
  <c r="G142"/>
  <c r="F142"/>
  <c r="E142"/>
  <c r="I141"/>
  <c r="H141"/>
  <c r="G141"/>
  <c r="F141"/>
  <c r="J141" s="1"/>
  <c r="E141"/>
  <c r="I140"/>
  <c r="H140"/>
  <c r="G140"/>
  <c r="F140"/>
  <c r="E140"/>
  <c r="I139"/>
  <c r="H139"/>
  <c r="G139"/>
  <c r="F139"/>
  <c r="J139" s="1"/>
  <c r="E139"/>
  <c r="I138"/>
  <c r="H138"/>
  <c r="G138"/>
  <c r="F138"/>
  <c r="E138"/>
  <c r="I137"/>
  <c r="H137"/>
  <c r="G137"/>
  <c r="F137"/>
  <c r="J137" s="1"/>
  <c r="E137"/>
  <c r="I136"/>
  <c r="H136"/>
  <c r="G136"/>
  <c r="F136"/>
  <c r="E136"/>
  <c r="I135"/>
  <c r="H135"/>
  <c r="G135"/>
  <c r="F135"/>
  <c r="J135" s="1"/>
  <c r="E135"/>
  <c r="I134"/>
  <c r="H134"/>
  <c r="G134"/>
  <c r="F134"/>
  <c r="E134"/>
  <c r="I133"/>
  <c r="H133"/>
  <c r="G133"/>
  <c r="F133"/>
  <c r="J133" s="1"/>
  <c r="E133"/>
  <c r="I132"/>
  <c r="H132"/>
  <c r="G132"/>
  <c r="F132"/>
  <c r="E132"/>
  <c r="I131"/>
  <c r="H131"/>
  <c r="G131"/>
  <c r="F131"/>
  <c r="J131" s="1"/>
  <c r="E131"/>
  <c r="I130"/>
  <c r="H130"/>
  <c r="G130"/>
  <c r="F130"/>
  <c r="E130"/>
  <c r="I129"/>
  <c r="H129"/>
  <c r="G129"/>
  <c r="F129"/>
  <c r="J129" s="1"/>
  <c r="E129"/>
  <c r="I128"/>
  <c r="H128"/>
  <c r="G128"/>
  <c r="F128"/>
  <c r="E128"/>
  <c r="I127"/>
  <c r="H127"/>
  <c r="G127"/>
  <c r="F127"/>
  <c r="J127" s="1"/>
  <c r="E127"/>
  <c r="I126"/>
  <c r="H126"/>
  <c r="G126"/>
  <c r="F126"/>
  <c r="E126"/>
  <c r="I125"/>
  <c r="H125"/>
  <c r="G125"/>
  <c r="F125"/>
  <c r="J125" s="1"/>
  <c r="E125"/>
  <c r="I124"/>
  <c r="H124"/>
  <c r="G124"/>
  <c r="F124"/>
  <c r="E124"/>
  <c r="I123"/>
  <c r="H123"/>
  <c r="G123"/>
  <c r="F123"/>
  <c r="J123" s="1"/>
  <c r="E123"/>
  <c r="I122"/>
  <c r="H122"/>
  <c r="G122"/>
  <c r="F122"/>
  <c r="E122"/>
  <c r="I121"/>
  <c r="H121"/>
  <c r="G121"/>
  <c r="F121"/>
  <c r="J121" s="1"/>
  <c r="E121"/>
  <c r="I120"/>
  <c r="H120"/>
  <c r="G120"/>
  <c r="F120"/>
  <c r="E120"/>
  <c r="I119"/>
  <c r="H119"/>
  <c r="G119"/>
  <c r="F119"/>
  <c r="J119" s="1"/>
  <c r="E119"/>
  <c r="I118"/>
  <c r="H118"/>
  <c r="G118"/>
  <c r="F118"/>
  <c r="E118"/>
  <c r="I117"/>
  <c r="H117"/>
  <c r="G117"/>
  <c r="F117"/>
  <c r="J117" s="1"/>
  <c r="E117"/>
  <c r="I116"/>
  <c r="H116"/>
  <c r="G116"/>
  <c r="F116"/>
  <c r="E116"/>
  <c r="I115"/>
  <c r="H115"/>
  <c r="G115"/>
  <c r="F115"/>
  <c r="J115" s="1"/>
  <c r="E115"/>
  <c r="I114"/>
  <c r="H114"/>
  <c r="G114"/>
  <c r="F114"/>
  <c r="E114"/>
  <c r="I113"/>
  <c r="H113"/>
  <c r="G113"/>
  <c r="F113"/>
  <c r="J113" s="1"/>
  <c r="E113"/>
  <c r="I112"/>
  <c r="H112"/>
  <c r="G112"/>
  <c r="F112"/>
  <c r="E112"/>
  <c r="I111"/>
  <c r="H111"/>
  <c r="G111"/>
  <c r="F111"/>
  <c r="J111" s="1"/>
  <c r="E111"/>
  <c r="I110"/>
  <c r="H110"/>
  <c r="G110"/>
  <c r="F110"/>
  <c r="E110"/>
  <c r="I109"/>
  <c r="H109"/>
  <c r="G109"/>
  <c r="F109"/>
  <c r="J109" s="1"/>
  <c r="E109"/>
  <c r="I108"/>
  <c r="H108"/>
  <c r="G108"/>
  <c r="F108"/>
  <c r="E108"/>
  <c r="I107"/>
  <c r="H107"/>
  <c r="G107"/>
  <c r="F107"/>
  <c r="J107" s="1"/>
  <c r="E107"/>
  <c r="I106"/>
  <c r="H106"/>
  <c r="G106"/>
  <c r="F106"/>
  <c r="E106"/>
  <c r="I105"/>
  <c r="H105"/>
  <c r="G105"/>
  <c r="F105"/>
  <c r="J105" s="1"/>
  <c r="E105"/>
  <c r="I104"/>
  <c r="H104"/>
  <c r="G104"/>
  <c r="F104"/>
  <c r="E104"/>
  <c r="I103"/>
  <c r="H103"/>
  <c r="G103"/>
  <c r="F103"/>
  <c r="J103" s="1"/>
  <c r="E103"/>
  <c r="I102"/>
  <c r="H102"/>
  <c r="G102"/>
  <c r="F102"/>
  <c r="E102"/>
  <c r="I101"/>
  <c r="H101"/>
  <c r="G101"/>
  <c r="F101"/>
  <c r="J101" s="1"/>
  <c r="E101"/>
  <c r="I100"/>
  <c r="H100"/>
  <c r="G100"/>
  <c r="F100"/>
  <c r="E100"/>
  <c r="I99"/>
  <c r="H99"/>
  <c r="G99"/>
  <c r="F99"/>
  <c r="J99" s="1"/>
  <c r="E99"/>
  <c r="I98"/>
  <c r="H98"/>
  <c r="G98"/>
  <c r="F98"/>
  <c r="E98"/>
  <c r="I97"/>
  <c r="H97"/>
  <c r="G97"/>
  <c r="F97"/>
  <c r="J97" s="1"/>
  <c r="E97"/>
  <c r="I96"/>
  <c r="H96"/>
  <c r="G96"/>
  <c r="F96"/>
  <c r="E96"/>
  <c r="I95"/>
  <c r="H95"/>
  <c r="G95"/>
  <c r="F95"/>
  <c r="J95" s="1"/>
  <c r="E95"/>
  <c r="I94"/>
  <c r="H94"/>
  <c r="G94"/>
  <c r="F94"/>
  <c r="E94"/>
  <c r="I93"/>
  <c r="H93"/>
  <c r="G93"/>
  <c r="F93"/>
  <c r="J93" s="1"/>
  <c r="E93"/>
  <c r="I92"/>
  <c r="H92"/>
  <c r="G92"/>
  <c r="F92"/>
  <c r="E92"/>
  <c r="I91"/>
  <c r="H91"/>
  <c r="G91"/>
  <c r="F91"/>
  <c r="J91" s="1"/>
  <c r="E91"/>
  <c r="I90"/>
  <c r="H90"/>
  <c r="G90"/>
  <c r="F90"/>
  <c r="E90"/>
  <c r="I89"/>
  <c r="H89"/>
  <c r="G89"/>
  <c r="F89"/>
  <c r="J89" s="1"/>
  <c r="E89"/>
  <c r="I88"/>
  <c r="H88"/>
  <c r="G88"/>
  <c r="F88"/>
  <c r="E88"/>
  <c r="I87"/>
  <c r="H87"/>
  <c r="G87"/>
  <c r="F87"/>
  <c r="J87" s="1"/>
  <c r="E87"/>
  <c r="I86"/>
  <c r="H86"/>
  <c r="G86"/>
  <c r="F86"/>
  <c r="E86"/>
  <c r="I85"/>
  <c r="H85"/>
  <c r="G85"/>
  <c r="F85"/>
  <c r="J85" s="1"/>
  <c r="E85"/>
  <c r="I84"/>
  <c r="H84"/>
  <c r="G84"/>
  <c r="F84"/>
  <c r="E84"/>
  <c r="I83"/>
  <c r="H83"/>
  <c r="G83"/>
  <c r="F83"/>
  <c r="J83" s="1"/>
  <c r="E83"/>
  <c r="I82"/>
  <c r="H82"/>
  <c r="G82"/>
  <c r="F82"/>
  <c r="E82"/>
  <c r="I81"/>
  <c r="H81"/>
  <c r="G81"/>
  <c r="F81"/>
  <c r="J81" s="1"/>
  <c r="E81"/>
  <c r="I80"/>
  <c r="H80"/>
  <c r="G80"/>
  <c r="F80"/>
  <c r="E80"/>
  <c r="I79"/>
  <c r="H79"/>
  <c r="G79"/>
  <c r="F79"/>
  <c r="J79" s="1"/>
  <c r="E79"/>
  <c r="I78"/>
  <c r="H78"/>
  <c r="G78"/>
  <c r="F78"/>
  <c r="E78"/>
  <c r="I77"/>
  <c r="H77"/>
  <c r="G77"/>
  <c r="F77"/>
  <c r="J77" s="1"/>
  <c r="E77"/>
  <c r="I76"/>
  <c r="H76"/>
  <c r="G76"/>
  <c r="F76"/>
  <c r="E76"/>
  <c r="I75"/>
  <c r="H75"/>
  <c r="G75"/>
  <c r="F75"/>
  <c r="J75" s="1"/>
  <c r="E75"/>
  <c r="I74"/>
  <c r="H74"/>
  <c r="G74"/>
  <c r="F74"/>
  <c r="E74"/>
  <c r="I73"/>
  <c r="H73"/>
  <c r="G73"/>
  <c r="F73"/>
  <c r="J73" s="1"/>
  <c r="E73"/>
  <c r="I72"/>
  <c r="H72"/>
  <c r="G72"/>
  <c r="F72"/>
  <c r="E72"/>
  <c r="I71"/>
  <c r="H71"/>
  <c r="G71"/>
  <c r="F71"/>
  <c r="J71" s="1"/>
  <c r="E71"/>
  <c r="I70"/>
  <c r="H70"/>
  <c r="G70"/>
  <c r="F70"/>
  <c r="E70"/>
  <c r="I69"/>
  <c r="H69"/>
  <c r="G69"/>
  <c r="F69"/>
  <c r="J69" s="1"/>
  <c r="E69"/>
  <c r="I68"/>
  <c r="H68"/>
  <c r="G68"/>
  <c r="F68"/>
  <c r="E68"/>
  <c r="I67"/>
  <c r="H67"/>
  <c r="G67"/>
  <c r="F67"/>
  <c r="J67" s="1"/>
  <c r="E67"/>
  <c r="I66"/>
  <c r="H66"/>
  <c r="G66"/>
  <c r="F66"/>
  <c r="E66"/>
  <c r="I65"/>
  <c r="H65"/>
  <c r="G65"/>
  <c r="F65"/>
  <c r="J65" s="1"/>
  <c r="E65"/>
  <c r="I64"/>
  <c r="H64"/>
  <c r="G64"/>
  <c r="F64"/>
  <c r="E64"/>
  <c r="I63"/>
  <c r="H63"/>
  <c r="G63"/>
  <c r="F63"/>
  <c r="J63" s="1"/>
  <c r="E63"/>
  <c r="I62"/>
  <c r="H62"/>
  <c r="G62"/>
  <c r="F62"/>
  <c r="E62"/>
  <c r="I61"/>
  <c r="H61"/>
  <c r="G61"/>
  <c r="F61"/>
  <c r="J61" s="1"/>
  <c r="E61"/>
  <c r="I60"/>
  <c r="H60"/>
  <c r="G60"/>
  <c r="F60"/>
  <c r="E60"/>
  <c r="I59"/>
  <c r="H59"/>
  <c r="G59"/>
  <c r="F59"/>
  <c r="J59" s="1"/>
  <c r="E59"/>
  <c r="I58"/>
  <c r="H58"/>
  <c r="G58"/>
  <c r="F58"/>
  <c r="E58"/>
  <c r="I57"/>
  <c r="H57"/>
  <c r="G57"/>
  <c r="F57"/>
  <c r="J57" s="1"/>
  <c r="E57"/>
  <c r="I56"/>
  <c r="H56"/>
  <c r="G56"/>
  <c r="F56"/>
  <c r="E56"/>
  <c r="I55"/>
  <c r="H55"/>
  <c r="G55"/>
  <c r="F55"/>
  <c r="J55" s="1"/>
  <c r="E55"/>
  <c r="I54"/>
  <c r="H54"/>
  <c r="G54"/>
  <c r="F54"/>
  <c r="E54"/>
  <c r="I53"/>
  <c r="H53"/>
  <c r="G53"/>
  <c r="F53"/>
  <c r="J53" s="1"/>
  <c r="E53"/>
  <c r="I52"/>
  <c r="H52"/>
  <c r="G52"/>
  <c r="F52"/>
  <c r="E52"/>
  <c r="I51"/>
  <c r="H51"/>
  <c r="G51"/>
  <c r="F51"/>
  <c r="J51" s="1"/>
  <c r="E51"/>
  <c r="I50"/>
  <c r="H50"/>
  <c r="G50"/>
  <c r="F50"/>
  <c r="E50"/>
  <c r="I49"/>
  <c r="H49"/>
  <c r="G49"/>
  <c r="F49"/>
  <c r="J49" s="1"/>
  <c r="E49"/>
  <c r="I48"/>
  <c r="H48"/>
  <c r="G48"/>
  <c r="F48"/>
  <c r="E48"/>
  <c r="I47"/>
  <c r="H47"/>
  <c r="G47"/>
  <c r="F47"/>
  <c r="J47" s="1"/>
  <c r="E47"/>
  <c r="I46"/>
  <c r="H46"/>
  <c r="G46"/>
  <c r="F46"/>
  <c r="E46"/>
  <c r="I45"/>
  <c r="H45"/>
  <c r="G45"/>
  <c r="F45"/>
  <c r="J45" s="1"/>
  <c r="E45"/>
  <c r="I44"/>
  <c r="H44"/>
  <c r="G44"/>
  <c r="F44"/>
  <c r="E44"/>
  <c r="I43"/>
  <c r="H43"/>
  <c r="G43"/>
  <c r="F43"/>
  <c r="J43" s="1"/>
  <c r="E43"/>
  <c r="I42"/>
  <c r="H42"/>
  <c r="G42"/>
  <c r="F42"/>
  <c r="E42"/>
  <c r="I41"/>
  <c r="H41"/>
  <c r="G41"/>
  <c r="F41"/>
  <c r="J41" s="1"/>
  <c r="E41"/>
  <c r="I40"/>
  <c r="H40"/>
  <c r="G40"/>
  <c r="F40"/>
  <c r="E40"/>
  <c r="I39"/>
  <c r="H39"/>
  <c r="G39"/>
  <c r="F39"/>
  <c r="J39" s="1"/>
  <c r="E39"/>
  <c r="I38"/>
  <c r="H38"/>
  <c r="G38"/>
  <c r="F38"/>
  <c r="E38"/>
  <c r="I37"/>
  <c r="H37"/>
  <c r="G37"/>
  <c r="F37"/>
  <c r="J37" s="1"/>
  <c r="E37"/>
  <c r="I36"/>
  <c r="H36"/>
  <c r="G36"/>
  <c r="F36"/>
  <c r="E36"/>
  <c r="I35"/>
  <c r="H35"/>
  <c r="G35"/>
  <c r="F35"/>
  <c r="J35" s="1"/>
  <c r="E35"/>
  <c r="I34"/>
  <c r="H34"/>
  <c r="G34"/>
  <c r="F34"/>
  <c r="E34"/>
  <c r="I33"/>
  <c r="H33"/>
  <c r="G33"/>
  <c r="F33"/>
  <c r="J33" s="1"/>
  <c r="E33"/>
  <c r="I32"/>
  <c r="H32"/>
  <c r="G32"/>
  <c r="F32"/>
  <c r="E32"/>
  <c r="I31"/>
  <c r="H31"/>
  <c r="G31"/>
  <c r="F31"/>
  <c r="J31" s="1"/>
  <c r="E31"/>
  <c r="I30"/>
  <c r="H30"/>
  <c r="G30"/>
  <c r="F30"/>
  <c r="E30"/>
  <c r="I29"/>
  <c r="H29"/>
  <c r="G29"/>
  <c r="F29"/>
  <c r="J29" s="1"/>
  <c r="E29"/>
  <c r="I28"/>
  <c r="H28"/>
  <c r="G28"/>
  <c r="F28"/>
  <c r="E28"/>
  <c r="I27"/>
  <c r="H27"/>
  <c r="G27"/>
  <c r="F27"/>
  <c r="J27" s="1"/>
  <c r="E27"/>
  <c r="I26"/>
  <c r="H26"/>
  <c r="G26"/>
  <c r="F26"/>
  <c r="J26" s="1"/>
  <c r="E26"/>
  <c r="I25"/>
  <c r="H25"/>
  <c r="G25"/>
  <c r="F25"/>
  <c r="J25" s="1"/>
  <c r="E25"/>
  <c r="I24"/>
  <c r="H24"/>
  <c r="G24"/>
  <c r="F24"/>
  <c r="J24" s="1"/>
  <c r="E24"/>
  <c r="I23"/>
  <c r="H23"/>
  <c r="G23"/>
  <c r="F23"/>
  <c r="J23" s="1"/>
  <c r="E23"/>
  <c r="I22"/>
  <c r="H22"/>
  <c r="G22"/>
  <c r="F22"/>
  <c r="J22" s="1"/>
  <c r="E22"/>
  <c r="I21"/>
  <c r="H21"/>
  <c r="G21"/>
  <c r="F21"/>
  <c r="J21" s="1"/>
  <c r="E21"/>
  <c r="I20"/>
  <c r="H20"/>
  <c r="G20"/>
  <c r="F20"/>
  <c r="J20" s="1"/>
  <c r="E20"/>
  <c r="I19"/>
  <c r="H19"/>
  <c r="G19"/>
  <c r="F19"/>
  <c r="J19" s="1"/>
  <c r="E19"/>
  <c r="I18"/>
  <c r="H18"/>
  <c r="G18"/>
  <c r="F18"/>
  <c r="J18" s="1"/>
  <c r="E18"/>
  <c r="I17"/>
  <c r="H17"/>
  <c r="G17"/>
  <c r="F17"/>
  <c r="J17" s="1"/>
  <c r="E17"/>
  <c r="I16"/>
  <c r="H16"/>
  <c r="G16"/>
  <c r="F16"/>
  <c r="J16" s="1"/>
  <c r="E16"/>
  <c r="I15"/>
  <c r="H15"/>
  <c r="G15"/>
  <c r="F15"/>
  <c r="J15" s="1"/>
  <c r="E15"/>
  <c r="I14"/>
  <c r="H14"/>
  <c r="G14"/>
  <c r="F14"/>
  <c r="J14" s="1"/>
  <c r="E14"/>
  <c r="I13"/>
  <c r="H13"/>
  <c r="G13"/>
  <c r="F13"/>
  <c r="J13" s="1"/>
  <c r="E13"/>
  <c r="I12"/>
  <c r="H12"/>
  <c r="G12"/>
  <c r="F12"/>
  <c r="J12" s="1"/>
  <c r="E12"/>
  <c r="I11"/>
  <c r="H11"/>
  <c r="G11"/>
  <c r="F11"/>
  <c r="J11" s="1"/>
  <c r="E11"/>
  <c r="I10"/>
  <c r="H10"/>
  <c r="G10"/>
  <c r="F10"/>
  <c r="J10" s="1"/>
  <c r="E10"/>
  <c r="I9"/>
  <c r="H9"/>
  <c r="G9"/>
  <c r="F9"/>
  <c r="J9" s="1"/>
  <c r="E9"/>
  <c r="I8"/>
  <c r="H8"/>
  <c r="G8"/>
  <c r="F8"/>
  <c r="J8" s="1"/>
  <c r="E8"/>
  <c r="I7"/>
  <c r="H7"/>
  <c r="G7"/>
  <c r="F7"/>
  <c r="J7" s="1"/>
  <c r="E7"/>
  <c r="I6"/>
  <c r="H6"/>
  <c r="G6"/>
  <c r="F6"/>
  <c r="J6" s="1"/>
  <c r="E6"/>
  <c r="I5"/>
  <c r="H5"/>
  <c r="G5"/>
  <c r="F5"/>
  <c r="J5" s="1"/>
  <c r="E5"/>
  <c r="I4"/>
  <c r="H4"/>
  <c r="G4"/>
  <c r="F4"/>
  <c r="J4" s="1"/>
  <c r="E4"/>
  <c r="I3"/>
  <c r="H3"/>
  <c r="G3"/>
  <c r="F3"/>
  <c r="J3" s="1"/>
  <c r="E3"/>
  <c r="I2"/>
  <c r="H2"/>
  <c r="G2"/>
  <c r="F2"/>
  <c r="J2" s="1"/>
  <c r="E2"/>
  <c r="J28" l="1"/>
  <c r="J30"/>
  <c r="J32"/>
  <c r="J34"/>
  <c r="J36"/>
  <c r="J38"/>
  <c r="J40"/>
  <c r="J42"/>
  <c r="J44"/>
  <c r="J46"/>
  <c r="J48"/>
  <c r="J50"/>
  <c r="J52"/>
  <c r="J54"/>
  <c r="J56"/>
  <c r="J58"/>
  <c r="J60"/>
  <c r="J62"/>
  <c r="J64"/>
  <c r="J66"/>
  <c r="J68"/>
  <c r="J70"/>
  <c r="J72"/>
  <c r="J74"/>
  <c r="J76"/>
  <c r="J78"/>
  <c r="J80"/>
  <c r="J82"/>
  <c r="J84"/>
  <c r="J86"/>
  <c r="J88"/>
  <c r="J90"/>
  <c r="J92"/>
  <c r="J94"/>
  <c r="J96"/>
  <c r="J98"/>
  <c r="J100"/>
  <c r="J102"/>
  <c r="J104"/>
  <c r="J106"/>
  <c r="J108"/>
  <c r="J110"/>
  <c r="J112"/>
  <c r="J114"/>
  <c r="J116"/>
  <c r="J118"/>
  <c r="J120"/>
  <c r="J122"/>
  <c r="J124"/>
  <c r="J126"/>
  <c r="J128"/>
  <c r="J130"/>
  <c r="J132"/>
  <c r="J134"/>
  <c r="J136"/>
  <c r="J138"/>
  <c r="J140"/>
  <c r="J142"/>
  <c r="J144"/>
  <c r="J146"/>
  <c r="J148"/>
  <c r="J150"/>
  <c r="J152"/>
  <c r="J154"/>
  <c r="J156"/>
  <c r="J158"/>
  <c r="J160"/>
  <c r="J162"/>
  <c r="J164"/>
  <c r="J166"/>
  <c r="J168"/>
  <c r="J170"/>
  <c r="J172"/>
  <c r="J174"/>
  <c r="J176"/>
  <c r="J178"/>
  <c r="J180"/>
  <c r="J182"/>
  <c r="J184"/>
  <c r="J186"/>
  <c r="J188"/>
  <c r="J190"/>
  <c r="J192"/>
  <c r="J194"/>
  <c r="J196"/>
  <c r="J198"/>
  <c r="J200"/>
  <c r="J202"/>
  <c r="J204"/>
  <c r="J206"/>
  <c r="J208"/>
  <c r="J210"/>
  <c r="J212"/>
  <c r="J214"/>
  <c r="J216"/>
  <c r="J218"/>
  <c r="J220"/>
  <c r="J222"/>
  <c r="J224"/>
  <c r="J226"/>
  <c r="J228"/>
  <c r="J230"/>
  <c r="J232"/>
  <c r="J234"/>
  <c r="J236"/>
  <c r="J238"/>
  <c r="J240"/>
  <c r="J242"/>
  <c r="J244"/>
  <c r="J246"/>
  <c r="J248"/>
  <c r="J250"/>
  <c r="J252"/>
  <c r="J254"/>
  <c r="J256"/>
  <c r="J258"/>
  <c r="J260"/>
  <c r="J262"/>
  <c r="J264"/>
  <c r="J266"/>
  <c r="J268"/>
  <c r="J270"/>
  <c r="J272"/>
  <c r="J274"/>
  <c r="J276"/>
  <c r="J278"/>
  <c r="J280"/>
  <c r="J282"/>
  <c r="J284"/>
  <c r="J286"/>
  <c r="J288"/>
  <c r="J290"/>
  <c r="J292"/>
  <c r="J294"/>
  <c r="J296"/>
  <c r="J298"/>
  <c r="J300"/>
  <c r="J302"/>
  <c r="J304"/>
  <c r="J306"/>
  <c r="J308"/>
  <c r="J310"/>
  <c r="J312"/>
  <c r="J314"/>
  <c r="J316"/>
  <c r="J318"/>
  <c r="J320"/>
  <c r="J322"/>
  <c r="J324"/>
  <c r="J326"/>
  <c r="J328"/>
  <c r="J330"/>
  <c r="J332"/>
  <c r="J334"/>
  <c r="J336"/>
  <c r="J338"/>
  <c r="J340"/>
  <c r="J342"/>
  <c r="J344"/>
  <c r="J346"/>
  <c r="J348"/>
  <c r="J350"/>
  <c r="J352"/>
  <c r="J354"/>
  <c r="J356"/>
  <c r="J358"/>
  <c r="J360"/>
  <c r="J362"/>
  <c r="J364"/>
  <c r="J366"/>
  <c r="J368"/>
  <c r="J370"/>
  <c r="J372"/>
  <c r="J374"/>
  <c r="J376"/>
  <c r="J378"/>
  <c r="J380"/>
  <c r="J382"/>
  <c r="J384"/>
  <c r="J386"/>
  <c r="J388"/>
  <c r="J390"/>
  <c r="J392"/>
  <c r="J394"/>
  <c r="J396"/>
  <c r="J398"/>
  <c r="J400"/>
  <c r="J402"/>
  <c r="J404"/>
  <c r="J406"/>
  <c r="J408"/>
  <c r="J410"/>
  <c r="J412"/>
  <c r="J414"/>
  <c r="J416"/>
  <c r="J418"/>
  <c r="J420"/>
  <c r="J422"/>
  <c r="J424"/>
  <c r="J426"/>
  <c r="J428"/>
  <c r="J430"/>
  <c r="J432"/>
  <c r="J434"/>
  <c r="J436"/>
  <c r="J438"/>
  <c r="J440"/>
  <c r="J442"/>
  <c r="J444"/>
  <c r="J446"/>
  <c r="J683"/>
  <c r="J705"/>
  <c r="J708"/>
  <c r="J712"/>
  <c r="J746"/>
  <c r="J751"/>
  <c r="J754"/>
  <c r="J805"/>
  <c r="I824"/>
  <c r="J824" s="1"/>
  <c r="I825"/>
  <c r="J825" s="1"/>
  <c r="I826"/>
  <c r="J826" s="1"/>
  <c r="J828"/>
  <c r="J832"/>
  <c r="J835"/>
  <c r="J849"/>
  <c r="J852"/>
  <c r="J853"/>
  <c r="J854"/>
  <c r="J855"/>
  <c r="J448"/>
  <c r="J450"/>
  <c r="J452"/>
  <c r="J454"/>
  <c r="J456"/>
  <c r="J458"/>
  <c r="J460"/>
  <c r="J462"/>
  <c r="J464"/>
  <c r="J466"/>
  <c r="J468"/>
  <c r="J470"/>
  <c r="J472"/>
  <c r="J474"/>
  <c r="J476"/>
  <c r="J478"/>
  <c r="J480"/>
  <c r="J482"/>
  <c r="J484"/>
  <c r="J486"/>
  <c r="J488"/>
  <c r="J490"/>
  <c r="J492"/>
  <c r="J494"/>
  <c r="J496"/>
  <c r="J498"/>
  <c r="J500"/>
  <c r="J502"/>
  <c r="J504"/>
  <c r="J506"/>
  <c r="J508"/>
  <c r="J510"/>
  <c r="J512"/>
  <c r="J514"/>
  <c r="J516"/>
  <c r="J518"/>
  <c r="J520"/>
  <c r="J522"/>
  <c r="J524"/>
  <c r="J526"/>
  <c r="J528"/>
  <c r="J530"/>
  <c r="J532"/>
  <c r="J534"/>
  <c r="J536"/>
  <c r="J538"/>
  <c r="J540"/>
  <c r="J542"/>
  <c r="J544"/>
  <c r="J546"/>
  <c r="J548"/>
  <c r="J550"/>
  <c r="J552"/>
  <c r="J554"/>
  <c r="J556"/>
  <c r="J558"/>
  <c r="J560"/>
  <c r="J562"/>
  <c r="J564"/>
  <c r="J566"/>
  <c r="J568"/>
  <c r="J570"/>
  <c r="J572"/>
  <c r="J574"/>
  <c r="J576"/>
  <c r="J578"/>
  <c r="J580"/>
  <c r="J582"/>
  <c r="J584"/>
  <c r="J586"/>
  <c r="J588"/>
  <c r="J590"/>
  <c r="J592"/>
  <c r="J594"/>
  <c r="J596"/>
  <c r="J598"/>
  <c r="J600"/>
  <c r="J602"/>
  <c r="J604"/>
  <c r="J606"/>
  <c r="J608"/>
  <c r="J610"/>
  <c r="J612"/>
  <c r="J614"/>
  <c r="J616"/>
  <c r="J618"/>
  <c r="J620"/>
  <c r="J622"/>
  <c r="J624"/>
  <c r="J626"/>
  <c r="J628"/>
  <c r="J630"/>
  <c r="J632"/>
  <c r="J634"/>
  <c r="J636"/>
  <c r="J638"/>
  <c r="J640"/>
  <c r="J642"/>
  <c r="J644"/>
  <c r="J646"/>
  <c r="J648"/>
  <c r="J650"/>
  <c r="J652"/>
  <c r="J654"/>
  <c r="J656"/>
  <c r="J658"/>
  <c r="J660"/>
  <c r="J662"/>
  <c r="J664"/>
  <c r="J666"/>
  <c r="J668"/>
  <c r="J670"/>
  <c r="J672"/>
  <c r="J674"/>
  <c r="J676"/>
  <c r="J678"/>
  <c r="J680"/>
  <c r="J682"/>
  <c r="J684"/>
  <c r="J685"/>
  <c r="J687"/>
  <c r="J706"/>
  <c r="I706"/>
  <c r="J707"/>
  <c r="I709"/>
  <c r="J709" s="1"/>
  <c r="J710"/>
  <c r="J714"/>
  <c r="I714"/>
  <c r="J715"/>
  <c r="I715"/>
  <c r="I716"/>
  <c r="J716" s="1"/>
  <c r="I717"/>
  <c r="J717" s="1"/>
  <c r="I718"/>
  <c r="J718" s="1"/>
  <c r="I719"/>
  <c r="J719" s="1"/>
  <c r="I720"/>
  <c r="J720" s="1"/>
  <c r="I721"/>
  <c r="J721" s="1"/>
  <c r="I722"/>
  <c r="J722" s="1"/>
  <c r="I723"/>
  <c r="J723" s="1"/>
  <c r="I724"/>
  <c r="J724" s="1"/>
  <c r="I725"/>
  <c r="J725" s="1"/>
  <c r="I726"/>
  <c r="J726" s="1"/>
  <c r="I728"/>
  <c r="J728" s="1"/>
  <c r="I729"/>
  <c r="J729" s="1"/>
  <c r="I730"/>
  <c r="J730" s="1"/>
  <c r="I731"/>
  <c r="J731" s="1"/>
  <c r="I732"/>
  <c r="J732" s="1"/>
  <c r="I733"/>
  <c r="J733" s="1"/>
  <c r="I734"/>
  <c r="J734" s="1"/>
  <c r="I735"/>
  <c r="J735" s="1"/>
  <c r="I736"/>
  <c r="J736" s="1"/>
  <c r="I737"/>
  <c r="J737" s="1"/>
  <c r="I738"/>
  <c r="J738" s="1"/>
  <c r="I739"/>
  <c r="J739" s="1"/>
  <c r="I740"/>
  <c r="J740" s="1"/>
  <c r="I741"/>
  <c r="J741" s="1"/>
  <c r="J742"/>
  <c r="J744"/>
  <c r="J748"/>
  <c r="J749"/>
  <c r="J753"/>
  <c r="J756"/>
  <c r="J758"/>
  <c r="J760"/>
  <c r="J762"/>
  <c r="J764"/>
  <c r="J766"/>
  <c r="J768"/>
  <c r="J770"/>
  <c r="J772"/>
  <c r="J774"/>
  <c r="J776"/>
  <c r="J778"/>
  <c r="J780"/>
  <c r="J782"/>
  <c r="J784"/>
  <c r="J786"/>
  <c r="J788"/>
  <c r="J790"/>
  <c r="J792"/>
  <c r="J794"/>
  <c r="J796"/>
  <c r="J798"/>
  <c r="J800"/>
  <c r="I802"/>
  <c r="J802" s="1"/>
  <c r="I803"/>
  <c r="J803" s="1"/>
  <c r="J804"/>
  <c r="J806"/>
  <c r="I806"/>
  <c r="J807"/>
  <c r="I807"/>
  <c r="J808"/>
  <c r="I808"/>
  <c r="J809"/>
  <c r="I809"/>
  <c r="J810"/>
  <c r="I810"/>
  <c r="J811"/>
  <c r="I811"/>
  <c r="J812"/>
  <c r="I812"/>
  <c r="J813"/>
  <c r="I813"/>
  <c r="J814"/>
  <c r="I814"/>
  <c r="J815"/>
  <c r="I815"/>
  <c r="J816"/>
  <c r="I816"/>
  <c r="J817"/>
  <c r="I817"/>
  <c r="I818"/>
  <c r="J818" s="1"/>
  <c r="J823"/>
  <c r="H831"/>
  <c r="J831" s="1"/>
  <c r="H839"/>
  <c r="J839" s="1"/>
  <c r="H840"/>
  <c r="J840" s="1"/>
  <c r="H841"/>
  <c r="J841" s="1"/>
  <c r="H842"/>
  <c r="J842" s="1"/>
  <c r="H843"/>
  <c r="J843" s="1"/>
  <c r="H846"/>
  <c r="J846" s="1"/>
  <c r="H847"/>
  <c r="J847" s="1"/>
  <c r="H848"/>
  <c r="J848" s="1"/>
  <c r="H851"/>
  <c r="J851" s="1"/>
  <c r="J863"/>
  <c r="J870"/>
  <c r="J875"/>
  <c r="J876"/>
  <c r="J878"/>
  <c r="J879"/>
  <c r="J883"/>
  <c r="I887"/>
  <c r="J887" s="1"/>
  <c r="J888"/>
  <c r="I897"/>
  <c r="J897" s="1"/>
  <c r="I898"/>
  <c r="J898" s="1"/>
  <c r="I899"/>
  <c r="J899" s="1"/>
  <c r="I900"/>
  <c r="J900" s="1"/>
  <c r="I901"/>
  <c r="J901" s="1"/>
  <c r="I902"/>
  <c r="J902" s="1"/>
  <c r="I903"/>
  <c r="J903" s="1"/>
  <c r="I904"/>
  <c r="J904" s="1"/>
  <c r="I905"/>
  <c r="J905" s="1"/>
  <c r="I906"/>
  <c r="J906" s="1"/>
  <c r="I907"/>
  <c r="J907" s="1"/>
  <c r="I908"/>
  <c r="J908" s="1"/>
  <c r="I909"/>
  <c r="J909" s="1"/>
  <c r="I910"/>
  <c r="J910" s="1"/>
  <c r="I911"/>
  <c r="J911" s="1"/>
  <c r="J912"/>
  <c r="J916"/>
  <c r="I916"/>
  <c r="J917"/>
  <c r="I917"/>
  <c r="J918"/>
  <c r="I918"/>
  <c r="J919"/>
  <c r="I919"/>
  <c r="J920"/>
  <c r="I920"/>
  <c r="J926"/>
  <c r="J964"/>
  <c r="J971"/>
  <c r="J977"/>
  <c r="J984"/>
  <c r="J986"/>
  <c r="J989"/>
  <c r="J991"/>
  <c r="J993"/>
  <c r="J998"/>
  <c r="J1034"/>
  <c r="J1037"/>
  <c r="J1040"/>
  <c r="J1043"/>
  <c r="J1055"/>
  <c r="J1099"/>
  <c r="J1106"/>
  <c r="I1106"/>
  <c r="J1107"/>
  <c r="I1107"/>
  <c r="J1127"/>
  <c r="J1142"/>
  <c r="J1143"/>
  <c r="J1144"/>
  <c r="J1145"/>
  <c r="J1146"/>
  <c r="J1147"/>
  <c r="J1151"/>
  <c r="J1152"/>
  <c r="J1153"/>
  <c r="I857"/>
  <c r="J857" s="1"/>
  <c r="I858"/>
  <c r="J858" s="1"/>
  <c r="I859"/>
  <c r="J859" s="1"/>
  <c r="I860"/>
  <c r="J860" s="1"/>
  <c r="J869"/>
  <c r="J884"/>
  <c r="J896"/>
  <c r="J915"/>
  <c r="I928"/>
  <c r="J928" s="1"/>
  <c r="I929"/>
  <c r="J929" s="1"/>
  <c r="J930"/>
  <c r="J934"/>
  <c r="J935"/>
  <c r="J944"/>
  <c r="I944"/>
  <c r="J945"/>
  <c r="I945"/>
  <c r="J946"/>
  <c r="J947"/>
  <c r="J949"/>
  <c r="I952"/>
  <c r="J952" s="1"/>
  <c r="I953"/>
  <c r="J953" s="1"/>
  <c r="I954"/>
  <c r="J954" s="1"/>
  <c r="I955"/>
  <c r="J955" s="1"/>
  <c r="I956"/>
  <c r="J956" s="1"/>
  <c r="I957"/>
  <c r="J957" s="1"/>
  <c r="J958"/>
  <c r="J959"/>
  <c r="J961"/>
  <c r="J962"/>
  <c r="I966"/>
  <c r="J966" s="1"/>
  <c r="I967"/>
  <c r="J967" s="1"/>
  <c r="I968"/>
  <c r="J968" s="1"/>
  <c r="I969"/>
  <c r="J969" s="1"/>
  <c r="J970"/>
  <c r="J973"/>
  <c r="I973"/>
  <c r="J974"/>
  <c r="I974"/>
  <c r="J975"/>
  <c r="I979"/>
  <c r="J979" s="1"/>
  <c r="J980"/>
  <c r="J983"/>
  <c r="J985"/>
  <c r="J987"/>
  <c r="I987"/>
  <c r="J988"/>
  <c r="J990"/>
  <c r="J992"/>
  <c r="J994"/>
  <c r="J996"/>
  <c r="I996"/>
  <c r="J997"/>
  <c r="J1001"/>
  <c r="J1002"/>
  <c r="J1003"/>
  <c r="J1004"/>
  <c r="J1005"/>
  <c r="J1006"/>
  <c r="J1007"/>
  <c r="J1008"/>
  <c r="J1009"/>
  <c r="J1010"/>
  <c r="J1011"/>
  <c r="J1013"/>
  <c r="J1015"/>
  <c r="J1019"/>
  <c r="J1020"/>
  <c r="J1022"/>
  <c r="J1023"/>
  <c r="J1033"/>
  <c r="J1035"/>
  <c r="J1036"/>
  <c r="J1039"/>
  <c r="J1041"/>
  <c r="J1042"/>
  <c r="J1045"/>
  <c r="J1048"/>
  <c r="J1050"/>
  <c r="J1053"/>
  <c r="J1054"/>
  <c r="I1057"/>
  <c r="J1057" s="1"/>
  <c r="J1058"/>
  <c r="J1061"/>
  <c r="J1063"/>
  <c r="J1065"/>
  <c r="J1067"/>
  <c r="J1069"/>
  <c r="J1071"/>
  <c r="J1073"/>
  <c r="J1075"/>
  <c r="J1077"/>
  <c r="J1079"/>
  <c r="J1081"/>
  <c r="J1083"/>
  <c r="J1086"/>
  <c r="I1088"/>
  <c r="J1088" s="1"/>
  <c r="I1089"/>
  <c r="J1089" s="1"/>
  <c r="J1090"/>
  <c r="J1092"/>
  <c r="J1094"/>
  <c r="J1096"/>
  <c r="J1098"/>
  <c r="J1101"/>
  <c r="I1101"/>
  <c r="J1102"/>
  <c r="I1102"/>
  <c r="J1103"/>
  <c r="I1103"/>
  <c r="J1104"/>
  <c r="I1104"/>
  <c r="J1113"/>
  <c r="J1115"/>
  <c r="J1117"/>
  <c r="I1119"/>
  <c r="J1119" s="1"/>
  <c r="J1120"/>
  <c r="J1122"/>
  <c r="J1123"/>
  <c r="J1125"/>
  <c r="I1125"/>
  <c r="J1126"/>
  <c r="J1129"/>
  <c r="J1131"/>
  <c r="I1131"/>
  <c r="J1132"/>
  <c r="I1132"/>
  <c r="J1133"/>
  <c r="I1133"/>
  <c r="J1134"/>
  <c r="I1134"/>
  <c r="H1135"/>
  <c r="J1135" s="1"/>
  <c r="H1136"/>
  <c r="J1136" s="1"/>
  <c r="H1137"/>
  <c r="J1137" s="1"/>
  <c r="H1138"/>
  <c r="J1138" s="1"/>
  <c r="H1139"/>
  <c r="J1139" s="1"/>
  <c r="H1140"/>
  <c r="J1140" s="1"/>
  <c r="H1141"/>
  <c r="J1141" s="1"/>
  <c r="J1155"/>
  <c r="J1161"/>
  <c r="J1263"/>
  <c r="J1264"/>
  <c r="I1266"/>
  <c r="J1266" s="1"/>
  <c r="I1267"/>
  <c r="J1267" s="1"/>
  <c r="I1268"/>
  <c r="J1268" s="1"/>
  <c r="J1269"/>
  <c r="J1271"/>
  <c r="J1273"/>
  <c r="J1275"/>
  <c r="I1275"/>
  <c r="J1276"/>
  <c r="I1276"/>
  <c r="J1277"/>
  <c r="I1282"/>
  <c r="J1282" s="1"/>
  <c r="J1283"/>
  <c r="J1286"/>
  <c r="I1286"/>
  <c r="J1287"/>
  <c r="I1291"/>
  <c r="J1291" s="1"/>
  <c r="I1292"/>
  <c r="J1292" s="1"/>
  <c r="J1293"/>
  <c r="J1296"/>
  <c r="I1296"/>
  <c r="J1297"/>
  <c r="I1297"/>
  <c r="J1298"/>
  <c r="I1298"/>
  <c r="J1299"/>
  <c r="J1302"/>
  <c r="J1304"/>
  <c r="I1307"/>
  <c r="J1307" s="1"/>
  <c r="I1308"/>
  <c r="J1308" s="1"/>
  <c r="I1309"/>
  <c r="J1309" s="1"/>
  <c r="I1310"/>
  <c r="J1310" s="1"/>
  <c r="I1311"/>
  <c r="J1311" s="1"/>
  <c r="J1156"/>
  <c r="J1160"/>
  <c r="I1163"/>
  <c r="J1163" s="1"/>
  <c r="I1164"/>
  <c r="J1164" s="1"/>
  <c r="I1165"/>
  <c r="J1165" s="1"/>
  <c r="J1166"/>
  <c r="J1169"/>
  <c r="I1169"/>
  <c r="J1170"/>
  <c r="J1173"/>
  <c r="J1179"/>
  <c r="I1179"/>
  <c r="I1180"/>
  <c r="J1180" s="1"/>
  <c r="J1181"/>
  <c r="J1183"/>
  <c r="J1185"/>
  <c r="J1187"/>
  <c r="J1189"/>
  <c r="J1191"/>
  <c r="J1193"/>
  <c r="J1195"/>
  <c r="J1197"/>
  <c r="J1199"/>
  <c r="J1201"/>
  <c r="I1203"/>
  <c r="J1203" s="1"/>
  <c r="J1204"/>
  <c r="I1208"/>
  <c r="J1208" s="1"/>
  <c r="I1209"/>
  <c r="J1209" s="1"/>
  <c r="I1210"/>
  <c r="J1210" s="1"/>
  <c r="I1211"/>
  <c r="J1211" s="1"/>
  <c r="I1212"/>
  <c r="J1212" s="1"/>
  <c r="J1213"/>
  <c r="J1216"/>
  <c r="I1216"/>
  <c r="I1217"/>
  <c r="J1217" s="1"/>
  <c r="I1219"/>
  <c r="J1219" s="1"/>
  <c r="J1220"/>
  <c r="J1223"/>
  <c r="I1225"/>
  <c r="J1225" s="1"/>
  <c r="J1226"/>
  <c r="I1229"/>
  <c r="J1229" s="1"/>
  <c r="I1230"/>
  <c r="J1230" s="1"/>
  <c r="J1231"/>
  <c r="J1234"/>
  <c r="I1238"/>
  <c r="J1238" s="1"/>
  <c r="I1239"/>
  <c r="J1239" s="1"/>
  <c r="I1240"/>
  <c r="J1240" s="1"/>
  <c r="I1241"/>
  <c r="J1241" s="1"/>
  <c r="I1243"/>
  <c r="J1243" s="1"/>
  <c r="J1244"/>
  <c r="J1248"/>
  <c r="I1248"/>
  <c r="J1249"/>
  <c r="I1249"/>
  <c r="I1250"/>
  <c r="J1250" s="1"/>
  <c r="I1251"/>
  <c r="J1251" s="1"/>
  <c r="I1252"/>
  <c r="J1252" s="1"/>
  <c r="J1253"/>
  <c r="I1255"/>
  <c r="J1255" s="1"/>
  <c r="I1256"/>
  <c r="J1256" s="1"/>
  <c r="I1258"/>
  <c r="J1258" s="1"/>
  <c r="I1313"/>
  <c r="J1313" s="1"/>
  <c r="J1314"/>
  <c r="J1316"/>
  <c r="H1318"/>
  <c r="J1318" s="1"/>
  <c r="H1320"/>
  <c r="J1320" s="1"/>
</calcChain>
</file>

<file path=xl/connections.xml><?xml version="1.0" encoding="utf-8"?>
<connections xmlns="http://schemas.openxmlformats.org/spreadsheetml/2006/main">
  <connection id="1" name="Lancer la requête à partir de CPN2010" type="1" refreshedVersion="3" background="1" saveData="1">
    <dbPr connection="DSN=CPN2010;UID=bmittenaere;APP=2007 Microsoft Office system;WSID=PORTABLE-BERTRA;DATABASE=CPN2010;Trusted_Connection=Yes" command="SELECT F_COMPTEG.CG_Num, F_COMPTEG.CG_Intitule, F_COMPTEG.&quot;CONTROLE BUDGETAIRE&quot;, F_COMPTEG.AGENCE_x000d__x000a_FROM CPN2010.dbo.F_COMPTEG F_COMPTEG"/>
  </connection>
</connections>
</file>

<file path=xl/sharedStrings.xml><?xml version="1.0" encoding="utf-8"?>
<sst xmlns="http://schemas.openxmlformats.org/spreadsheetml/2006/main" count="2195" uniqueCount="1373">
  <si>
    <t>CG_Num</t>
  </si>
  <si>
    <t>CONTROLE BUDGETAIRE</t>
  </si>
  <si>
    <t>AGENCE</t>
  </si>
  <si>
    <t>Montant</t>
  </si>
  <si>
    <t>A</t>
  </si>
  <si>
    <t>T</t>
  </si>
  <si>
    <t>Total</t>
  </si>
  <si>
    <t>101</t>
  </si>
  <si>
    <t>10100000</t>
  </si>
  <si>
    <t>10110000</t>
  </si>
  <si>
    <t>10120000</t>
  </si>
  <si>
    <t>10130000</t>
  </si>
  <si>
    <t>104</t>
  </si>
  <si>
    <t>10410000</t>
  </si>
  <si>
    <t>10420000</t>
  </si>
  <si>
    <t>105</t>
  </si>
  <si>
    <t>10510000</t>
  </si>
  <si>
    <t>10520000</t>
  </si>
  <si>
    <t>10530000</t>
  </si>
  <si>
    <t>106</t>
  </si>
  <si>
    <t>10610000</t>
  </si>
  <si>
    <t>10611000</t>
  </si>
  <si>
    <t>10620000</t>
  </si>
  <si>
    <t>10630000</t>
  </si>
  <si>
    <t>10640000</t>
  </si>
  <si>
    <t>10680000</t>
  </si>
  <si>
    <t>10682000</t>
  </si>
  <si>
    <t>108</t>
  </si>
  <si>
    <t>10800000</t>
  </si>
  <si>
    <t>10900000</t>
  </si>
  <si>
    <t>11000000</t>
  </si>
  <si>
    <t>11900000</t>
  </si>
  <si>
    <t>12000000</t>
  </si>
  <si>
    <t>12800000</t>
  </si>
  <si>
    <t>12900000</t>
  </si>
  <si>
    <t>13100000</t>
  </si>
  <si>
    <t>13800000</t>
  </si>
  <si>
    <t>142</t>
  </si>
  <si>
    <t>14230000</t>
  </si>
  <si>
    <t>14240000</t>
  </si>
  <si>
    <t>14300000</t>
  </si>
  <si>
    <t>14400000</t>
  </si>
  <si>
    <t>14500000</t>
  </si>
  <si>
    <t>14600000</t>
  </si>
  <si>
    <t>14700000</t>
  </si>
  <si>
    <t>14800000</t>
  </si>
  <si>
    <t>15074000</t>
  </si>
  <si>
    <t>151</t>
  </si>
  <si>
    <t>15100000</t>
  </si>
  <si>
    <t>15150000</t>
  </si>
  <si>
    <t>15300000</t>
  </si>
  <si>
    <t>15500000</t>
  </si>
  <si>
    <t>15600000</t>
  </si>
  <si>
    <t>15700000</t>
  </si>
  <si>
    <t>15800000</t>
  </si>
  <si>
    <t>16100000</t>
  </si>
  <si>
    <t>16300000</t>
  </si>
  <si>
    <t>164</t>
  </si>
  <si>
    <t>16400000</t>
  </si>
  <si>
    <t>16411000</t>
  </si>
  <si>
    <t>16411100</t>
  </si>
  <si>
    <t>16411200</t>
  </si>
  <si>
    <t>16412000</t>
  </si>
  <si>
    <t>16413000</t>
  </si>
  <si>
    <t>16471000</t>
  </si>
  <si>
    <t>16471100</t>
  </si>
  <si>
    <t>16471200</t>
  </si>
  <si>
    <t>16480000</t>
  </si>
  <si>
    <t>16481000</t>
  </si>
  <si>
    <t>16481100</t>
  </si>
  <si>
    <t>164812000</t>
  </si>
  <si>
    <t>16482000</t>
  </si>
  <si>
    <t>16482100</t>
  </si>
  <si>
    <t>16482200</t>
  </si>
  <si>
    <t>16484000</t>
  </si>
  <si>
    <t>16484100</t>
  </si>
  <si>
    <t>16487100</t>
  </si>
  <si>
    <t>16488000</t>
  </si>
  <si>
    <t>16488100</t>
  </si>
  <si>
    <t>16489000</t>
  </si>
  <si>
    <t>16489100</t>
  </si>
  <si>
    <t>16489200</t>
  </si>
  <si>
    <t>165</t>
  </si>
  <si>
    <t>16510000</t>
  </si>
  <si>
    <t>16520000</t>
  </si>
  <si>
    <t>16530000</t>
  </si>
  <si>
    <t>16550000</t>
  </si>
  <si>
    <t>168</t>
  </si>
  <si>
    <t>16810000</t>
  </si>
  <si>
    <t>16870000</t>
  </si>
  <si>
    <t>16880000</t>
  </si>
  <si>
    <t>16884000</t>
  </si>
  <si>
    <t>16900000</t>
  </si>
  <si>
    <t>17000000</t>
  </si>
  <si>
    <t>201</t>
  </si>
  <si>
    <t>20120000</t>
  </si>
  <si>
    <t>20130000</t>
  </si>
  <si>
    <t>20300000</t>
  </si>
  <si>
    <t>205</t>
  </si>
  <si>
    <t>20500000</t>
  </si>
  <si>
    <t>20500200</t>
  </si>
  <si>
    <t>20600000</t>
  </si>
  <si>
    <t>207</t>
  </si>
  <si>
    <t>20700000</t>
  </si>
  <si>
    <t>20710000</t>
  </si>
  <si>
    <t>20720000</t>
  </si>
  <si>
    <t>20800000</t>
  </si>
  <si>
    <t>21100000</t>
  </si>
  <si>
    <t>21200000</t>
  </si>
  <si>
    <t>21300000</t>
  </si>
  <si>
    <t>21400000</t>
  </si>
  <si>
    <t>215</t>
  </si>
  <si>
    <t>21510000</t>
  </si>
  <si>
    <t>21530000</t>
  </si>
  <si>
    <t>21540000</t>
  </si>
  <si>
    <t>21540020</t>
  </si>
  <si>
    <t>21540200</t>
  </si>
  <si>
    <t>21550000</t>
  </si>
  <si>
    <t>21570000</t>
  </si>
  <si>
    <t>218</t>
  </si>
  <si>
    <t>21810000</t>
  </si>
  <si>
    <t>21810020</t>
  </si>
  <si>
    <t>21810200</t>
  </si>
  <si>
    <t>21820000</t>
  </si>
  <si>
    <t>21820200</t>
  </si>
  <si>
    <t>21830000</t>
  </si>
  <si>
    <t>21830020</t>
  </si>
  <si>
    <t>21830200</t>
  </si>
  <si>
    <t>21840000</t>
  </si>
  <si>
    <t>21840200</t>
  </si>
  <si>
    <t>21860000</t>
  </si>
  <si>
    <t>22000000</t>
  </si>
  <si>
    <t>23100000</t>
  </si>
  <si>
    <t>23700000</t>
  </si>
  <si>
    <t>23800000</t>
  </si>
  <si>
    <t>261</t>
  </si>
  <si>
    <t>26100000</t>
  </si>
  <si>
    <t>26110000</t>
  </si>
  <si>
    <t>26180000</t>
  </si>
  <si>
    <t>26600000</t>
  </si>
  <si>
    <t>26700000</t>
  </si>
  <si>
    <t>26800000</t>
  </si>
  <si>
    <t>26900000</t>
  </si>
  <si>
    <t>27100000</t>
  </si>
  <si>
    <t>27200000</t>
  </si>
  <si>
    <t>274</t>
  </si>
  <si>
    <t>27410000</t>
  </si>
  <si>
    <t>27420000</t>
  </si>
  <si>
    <t>27430000</t>
  </si>
  <si>
    <t>27438000</t>
  </si>
  <si>
    <t>27480000</t>
  </si>
  <si>
    <t>275</t>
  </si>
  <si>
    <t>27500000</t>
  </si>
  <si>
    <t>27510000</t>
  </si>
  <si>
    <t>27510020</t>
  </si>
  <si>
    <t>27510021</t>
  </si>
  <si>
    <t>27550000</t>
  </si>
  <si>
    <t>276</t>
  </si>
  <si>
    <t>27610000</t>
  </si>
  <si>
    <t>27680000</t>
  </si>
  <si>
    <t>27682000</t>
  </si>
  <si>
    <t>27684000</t>
  </si>
  <si>
    <t>27685000</t>
  </si>
  <si>
    <t>27688000</t>
  </si>
  <si>
    <t>27900000</t>
  </si>
  <si>
    <t>280</t>
  </si>
  <si>
    <t>28010000</t>
  </si>
  <si>
    <t>28030000</t>
  </si>
  <si>
    <t>28050000</t>
  </si>
  <si>
    <t>28050200</t>
  </si>
  <si>
    <t>28070000</t>
  </si>
  <si>
    <t>28080000</t>
  </si>
  <si>
    <t>281</t>
  </si>
  <si>
    <t>28110000</t>
  </si>
  <si>
    <t>28120000</t>
  </si>
  <si>
    <t>28130000</t>
  </si>
  <si>
    <t>28140000</t>
  </si>
  <si>
    <t>28150000</t>
  </si>
  <si>
    <t>28154000</t>
  </si>
  <si>
    <t>28154200</t>
  </si>
  <si>
    <t>28181000</t>
  </si>
  <si>
    <t>28181200</t>
  </si>
  <si>
    <t>28182000</t>
  </si>
  <si>
    <t>28182100</t>
  </si>
  <si>
    <t>28182200</t>
  </si>
  <si>
    <t>28183000</t>
  </si>
  <si>
    <t>28183200</t>
  </si>
  <si>
    <t>28184000</t>
  </si>
  <si>
    <t>28184200</t>
  </si>
  <si>
    <t>28200000</t>
  </si>
  <si>
    <t>290</t>
  </si>
  <si>
    <t>29050000</t>
  </si>
  <si>
    <t>29060000</t>
  </si>
  <si>
    <t>29070000</t>
  </si>
  <si>
    <t>29080000</t>
  </si>
  <si>
    <t>291</t>
  </si>
  <si>
    <t>29110000</t>
  </si>
  <si>
    <t>29200000</t>
  </si>
  <si>
    <t>293</t>
  </si>
  <si>
    <t>29310000</t>
  </si>
  <si>
    <t>29320000</t>
  </si>
  <si>
    <t>296</t>
  </si>
  <si>
    <t>29610000</t>
  </si>
  <si>
    <t>29660000</t>
  </si>
  <si>
    <t>29670000</t>
  </si>
  <si>
    <t>29680000</t>
  </si>
  <si>
    <t>297</t>
  </si>
  <si>
    <t>29710000</t>
  </si>
  <si>
    <t>29720000</t>
  </si>
  <si>
    <t>29741000</t>
  </si>
  <si>
    <t>29742000</t>
  </si>
  <si>
    <t>29743000</t>
  </si>
  <si>
    <t>29748000</t>
  </si>
  <si>
    <t>29751000</t>
  </si>
  <si>
    <t>29755000</t>
  </si>
  <si>
    <t>29761000</t>
  </si>
  <si>
    <t>30050000</t>
  </si>
  <si>
    <t>31100000</t>
  </si>
  <si>
    <t>31200000</t>
  </si>
  <si>
    <t>31700000</t>
  </si>
  <si>
    <t>32000000</t>
  </si>
  <si>
    <t>321</t>
  </si>
  <si>
    <t>32110000</t>
  </si>
  <si>
    <t>32120000</t>
  </si>
  <si>
    <t>322</t>
  </si>
  <si>
    <t>32210000</t>
  </si>
  <si>
    <t>32220000</t>
  </si>
  <si>
    <t>32230000</t>
  </si>
  <si>
    <t>32240000</t>
  </si>
  <si>
    <t>32250000</t>
  </si>
  <si>
    <t>32600000</t>
  </si>
  <si>
    <t>33100000</t>
  </si>
  <si>
    <t>33500000</t>
  </si>
  <si>
    <t>34100000</t>
  </si>
  <si>
    <t>34500000</t>
  </si>
  <si>
    <t>37000000</t>
  </si>
  <si>
    <t>37100000</t>
  </si>
  <si>
    <t>37110000</t>
  </si>
  <si>
    <t>37200000</t>
  </si>
  <si>
    <t>39100000</t>
  </si>
  <si>
    <t>39200000</t>
  </si>
  <si>
    <t>39300000</t>
  </si>
  <si>
    <t>39400000</t>
  </si>
  <si>
    <t>39500000</t>
  </si>
  <si>
    <t>39700000</t>
  </si>
  <si>
    <t>401</t>
  </si>
  <si>
    <t>40100000</t>
  </si>
  <si>
    <t>40100001</t>
  </si>
  <si>
    <t>40110000</t>
  </si>
  <si>
    <t>408</t>
  </si>
  <si>
    <t>40810000</t>
  </si>
  <si>
    <t>40810200</t>
  </si>
  <si>
    <t>40810400</t>
  </si>
  <si>
    <t>40810500</t>
  </si>
  <si>
    <t>40810600</t>
  </si>
  <si>
    <t>40810700</t>
  </si>
  <si>
    <t>40810800</t>
  </si>
  <si>
    <t>4081100</t>
  </si>
  <si>
    <t>40811000</t>
  </si>
  <si>
    <t>40811100</t>
  </si>
  <si>
    <t>409</t>
  </si>
  <si>
    <t>4091000</t>
  </si>
  <si>
    <t>40960000</t>
  </si>
  <si>
    <t>40960001</t>
  </si>
  <si>
    <t>40970000</t>
  </si>
  <si>
    <t>40980000</t>
  </si>
  <si>
    <t>40981000</t>
  </si>
  <si>
    <t>411</t>
  </si>
  <si>
    <t>4110000</t>
  </si>
  <si>
    <t>41100000</t>
  </si>
  <si>
    <t>41110000</t>
  </si>
  <si>
    <t>41150000</t>
  </si>
  <si>
    <t>41160194</t>
  </si>
  <si>
    <t>416</t>
  </si>
  <si>
    <t>41600000</t>
  </si>
  <si>
    <t>41600024</t>
  </si>
  <si>
    <t>416001006</t>
  </si>
  <si>
    <t>41600107</t>
  </si>
  <si>
    <t>41600130</t>
  </si>
  <si>
    <t>41600147</t>
  </si>
  <si>
    <t>41600313</t>
  </si>
  <si>
    <t>41601020</t>
  </si>
  <si>
    <t>41601034</t>
  </si>
  <si>
    <t>41601078</t>
  </si>
  <si>
    <t>41601096</t>
  </si>
  <si>
    <t>41601200</t>
  </si>
  <si>
    <t>416012219</t>
  </si>
  <si>
    <t>41601255</t>
  </si>
  <si>
    <t>41602000</t>
  </si>
  <si>
    <t>41602005</t>
  </si>
  <si>
    <t>41602032</t>
  </si>
  <si>
    <t>41602052</t>
  </si>
  <si>
    <t>41602060</t>
  </si>
  <si>
    <t>41602096</t>
  </si>
  <si>
    <t>41602186</t>
  </si>
  <si>
    <t>41602216</t>
  </si>
  <si>
    <t>41602226</t>
  </si>
  <si>
    <t>41602263</t>
  </si>
  <si>
    <t>41602280</t>
  </si>
  <si>
    <t>41602355</t>
  </si>
  <si>
    <t>41603016</t>
  </si>
  <si>
    <t>41603017</t>
  </si>
  <si>
    <t>41603073</t>
  </si>
  <si>
    <t>41603080</t>
  </si>
  <si>
    <t>41603143</t>
  </si>
  <si>
    <t>41603147</t>
  </si>
  <si>
    <t>41603195</t>
  </si>
  <si>
    <t>41603206</t>
  </si>
  <si>
    <t>41603209</t>
  </si>
  <si>
    <t>41603221</t>
  </si>
  <si>
    <t>41603321</t>
  </si>
  <si>
    <t>41603327</t>
  </si>
  <si>
    <t>41603332</t>
  </si>
  <si>
    <t>41605068</t>
  </si>
  <si>
    <t>41605078</t>
  </si>
  <si>
    <t>416050850</t>
  </si>
  <si>
    <t>41605097</t>
  </si>
  <si>
    <t>416051157</t>
  </si>
  <si>
    <t>41606020</t>
  </si>
  <si>
    <t>41606057</t>
  </si>
  <si>
    <t>41606107</t>
  </si>
  <si>
    <t>41607033</t>
  </si>
  <si>
    <t>41607035</t>
  </si>
  <si>
    <t>41608009</t>
  </si>
  <si>
    <t>41608035</t>
  </si>
  <si>
    <t>41609001</t>
  </si>
  <si>
    <t>41611016</t>
  </si>
  <si>
    <t>41611035</t>
  </si>
  <si>
    <t>41611056</t>
  </si>
  <si>
    <t>41611059</t>
  </si>
  <si>
    <t>41611125</t>
  </si>
  <si>
    <t>41611146</t>
  </si>
  <si>
    <t>41611196</t>
  </si>
  <si>
    <t>41611197</t>
  </si>
  <si>
    <t>41611315</t>
  </si>
  <si>
    <t>41611340</t>
  </si>
  <si>
    <t>41612004</t>
  </si>
  <si>
    <t>41612021</t>
  </si>
  <si>
    <t>41612209</t>
  </si>
  <si>
    <t>41612219</t>
  </si>
  <si>
    <t>41612259</t>
  </si>
  <si>
    <t>41612290</t>
  </si>
  <si>
    <t>41612510</t>
  </si>
  <si>
    <t>41613035</t>
  </si>
  <si>
    <t>41615000</t>
  </si>
  <si>
    <t>41615023</t>
  </si>
  <si>
    <t>41615057</t>
  </si>
  <si>
    <t>41615065</t>
  </si>
  <si>
    <t>41615066</t>
  </si>
  <si>
    <t>41615122</t>
  </si>
  <si>
    <t>41615127</t>
  </si>
  <si>
    <t>41615128</t>
  </si>
  <si>
    <t>41615157</t>
  </si>
  <si>
    <t>41615165</t>
  </si>
  <si>
    <t>41615168</t>
  </si>
  <si>
    <t>41616015</t>
  </si>
  <si>
    <t>41617075</t>
  </si>
  <si>
    <t>41617099</t>
  </si>
  <si>
    <t>41617103</t>
  </si>
  <si>
    <t>41617118</t>
  </si>
  <si>
    <t>41617136</t>
  </si>
  <si>
    <t>41618004</t>
  </si>
  <si>
    <t>41618055</t>
  </si>
  <si>
    <t>41618056</t>
  </si>
  <si>
    <t>41618110</t>
  </si>
  <si>
    <t>41619011</t>
  </si>
  <si>
    <t>41619035</t>
  </si>
  <si>
    <t>41619182</t>
  </si>
  <si>
    <t>41621232</t>
  </si>
  <si>
    <t>41622023</t>
  </si>
  <si>
    <t>41629001</t>
  </si>
  <si>
    <t>41650001</t>
  </si>
  <si>
    <t>41650017</t>
  </si>
  <si>
    <t>41650053</t>
  </si>
  <si>
    <t>41650098</t>
  </si>
  <si>
    <t>41650106</t>
  </si>
  <si>
    <t>41650157</t>
  </si>
  <si>
    <t>41650177</t>
  </si>
  <si>
    <t>41650217</t>
  </si>
  <si>
    <t>41650255</t>
  </si>
  <si>
    <t>41650284</t>
  </si>
  <si>
    <t>41650289</t>
  </si>
  <si>
    <t>41650391</t>
  </si>
  <si>
    <t>41650402</t>
  </si>
  <si>
    <t>41650404</t>
  </si>
  <si>
    <t>41650438</t>
  </si>
  <si>
    <t>41650440</t>
  </si>
  <si>
    <t>41650498</t>
  </si>
  <si>
    <t>41650510</t>
  </si>
  <si>
    <t>41650528</t>
  </si>
  <si>
    <t>41650549</t>
  </si>
  <si>
    <t>41650571</t>
  </si>
  <si>
    <t>41650584</t>
  </si>
  <si>
    <t>41650588</t>
  </si>
  <si>
    <t>41650597</t>
  </si>
  <si>
    <t>41650634</t>
  </si>
  <si>
    <t>41650664</t>
  </si>
  <si>
    <t>41650682</t>
  </si>
  <si>
    <t>41650684</t>
  </si>
  <si>
    <t>41650686</t>
  </si>
  <si>
    <t>41650736</t>
  </si>
  <si>
    <t>41650750</t>
  </si>
  <si>
    <t>41651020</t>
  </si>
  <si>
    <t>41651063</t>
  </si>
  <si>
    <t>41651091</t>
  </si>
  <si>
    <t>41651157</t>
  </si>
  <si>
    <t>41651176</t>
  </si>
  <si>
    <t>41651299</t>
  </si>
  <si>
    <t>41651454</t>
  </si>
  <si>
    <t>41651481</t>
  </si>
  <si>
    <t>41651556</t>
  </si>
  <si>
    <t>41651565</t>
  </si>
  <si>
    <t>41651609</t>
  </si>
  <si>
    <t>41651613</t>
  </si>
  <si>
    <t>41651664</t>
  </si>
  <si>
    <t>41651672</t>
  </si>
  <si>
    <t>41660070</t>
  </si>
  <si>
    <t>41660105</t>
  </si>
  <si>
    <t>41660112</t>
  </si>
  <si>
    <t>41660117</t>
  </si>
  <si>
    <t>41660135</t>
  </si>
  <si>
    <t>41660194</t>
  </si>
  <si>
    <t>41660204</t>
  </si>
  <si>
    <t>41660279</t>
  </si>
  <si>
    <t>41660325</t>
  </si>
  <si>
    <t>41660333</t>
  </si>
  <si>
    <t>41660344</t>
  </si>
  <si>
    <t>41660398</t>
  </si>
  <si>
    <t>41660539</t>
  </si>
  <si>
    <t>41660584</t>
  </si>
  <si>
    <t>41660586</t>
  </si>
  <si>
    <t>41660605</t>
  </si>
  <si>
    <t>41660696</t>
  </si>
  <si>
    <t>41661016</t>
  </si>
  <si>
    <t>41661056</t>
  </si>
  <si>
    <t>41661233</t>
  </si>
  <si>
    <t>41661347</t>
  </si>
  <si>
    <t>41661478</t>
  </si>
  <si>
    <t>41661553</t>
  </si>
  <si>
    <t>41661658</t>
  </si>
  <si>
    <t>41661774</t>
  </si>
  <si>
    <t>41661969</t>
  </si>
  <si>
    <t>41662073</t>
  </si>
  <si>
    <t>41662074</t>
  </si>
  <si>
    <t>41662188</t>
  </si>
  <si>
    <t>41662436</t>
  </si>
  <si>
    <t>41662649</t>
  </si>
  <si>
    <t>41662672</t>
  </si>
  <si>
    <t>41662713</t>
  </si>
  <si>
    <t>41662775</t>
  </si>
  <si>
    <t>41662866</t>
  </si>
  <si>
    <t>41662900</t>
  </si>
  <si>
    <t>41663064</t>
  </si>
  <si>
    <t>41663248</t>
  </si>
  <si>
    <t>41663264</t>
  </si>
  <si>
    <t>41663300</t>
  </si>
  <si>
    <t>41663311</t>
  </si>
  <si>
    <t>41663321</t>
  </si>
  <si>
    <t>41663338</t>
  </si>
  <si>
    <t>418</t>
  </si>
  <si>
    <t>41810000</t>
  </si>
  <si>
    <t>419</t>
  </si>
  <si>
    <t>41910000</t>
  </si>
  <si>
    <t>41920000</t>
  </si>
  <si>
    <t>41960000</t>
  </si>
  <si>
    <t>41960001</t>
  </si>
  <si>
    <t>41960002</t>
  </si>
  <si>
    <t>41967000</t>
  </si>
  <si>
    <t>41969000</t>
  </si>
  <si>
    <t>41980000</t>
  </si>
  <si>
    <t>421</t>
  </si>
  <si>
    <t>42100200</t>
  </si>
  <si>
    <t>42100500</t>
  </si>
  <si>
    <t>42101100</t>
  </si>
  <si>
    <t>42101300</t>
  </si>
  <si>
    <t>42101700</t>
  </si>
  <si>
    <t>42102000</t>
  </si>
  <si>
    <t>42102100</t>
  </si>
  <si>
    <t>42102200</t>
  </si>
  <si>
    <t>42102400</t>
  </si>
  <si>
    <t>42102500</t>
  </si>
  <si>
    <t>42102600</t>
  </si>
  <si>
    <t>42102900</t>
  </si>
  <si>
    <t>42103100</t>
  </si>
  <si>
    <t>42103300</t>
  </si>
  <si>
    <t>42103400</t>
  </si>
  <si>
    <t>42103500</t>
  </si>
  <si>
    <t>42103800</t>
  </si>
  <si>
    <t>42104100</t>
  </si>
  <si>
    <t>42104300</t>
  </si>
  <si>
    <t>42104400</t>
  </si>
  <si>
    <t>42105000</t>
  </si>
  <si>
    <t>42105100</t>
  </si>
  <si>
    <t>42105200</t>
  </si>
  <si>
    <t>42105300</t>
  </si>
  <si>
    <t>42105400</t>
  </si>
  <si>
    <t>42105500</t>
  </si>
  <si>
    <t>42105600</t>
  </si>
  <si>
    <t>42105700</t>
  </si>
  <si>
    <t>42105800</t>
  </si>
  <si>
    <t>42105900</t>
  </si>
  <si>
    <t>42106000</t>
  </si>
  <si>
    <t>42106100</t>
  </si>
  <si>
    <t>42106200</t>
  </si>
  <si>
    <t>42106300</t>
  </si>
  <si>
    <t>42106400</t>
  </si>
  <si>
    <t>42106500</t>
  </si>
  <si>
    <t>42106600</t>
  </si>
  <si>
    <t>42106700</t>
  </si>
  <si>
    <t>42107100</t>
  </si>
  <si>
    <t>42117000</t>
  </si>
  <si>
    <t>425</t>
  </si>
  <si>
    <t>42500000</t>
  </si>
  <si>
    <t>42501700</t>
  </si>
  <si>
    <t>42502500</t>
  </si>
  <si>
    <t>42503600</t>
  </si>
  <si>
    <t>42503800</t>
  </si>
  <si>
    <t>42505000</t>
  </si>
  <si>
    <t>42505100</t>
  </si>
  <si>
    <t>42505400</t>
  </si>
  <si>
    <t>42506100</t>
  </si>
  <si>
    <t>42506200</t>
  </si>
  <si>
    <t>42506700</t>
  </si>
  <si>
    <t>42508300</t>
  </si>
  <si>
    <t>42508600</t>
  </si>
  <si>
    <t>42517000</t>
  </si>
  <si>
    <t>42590000</t>
  </si>
  <si>
    <t>427</t>
  </si>
  <si>
    <t>42701700</t>
  </si>
  <si>
    <t>42705100</t>
  </si>
  <si>
    <t>42705400</t>
  </si>
  <si>
    <t>42706000</t>
  </si>
  <si>
    <t>428</t>
  </si>
  <si>
    <t>42820000</t>
  </si>
  <si>
    <t>42860000</t>
  </si>
  <si>
    <t>431</t>
  </si>
  <si>
    <t>43100000</t>
  </si>
  <si>
    <t>43100020</t>
  </si>
  <si>
    <t>437</t>
  </si>
  <si>
    <t>43700000</t>
  </si>
  <si>
    <t>43700020</t>
  </si>
  <si>
    <t>43710000</t>
  </si>
  <si>
    <t>43710020</t>
  </si>
  <si>
    <t>43710200</t>
  </si>
  <si>
    <t>43720000</t>
  </si>
  <si>
    <t>43740000</t>
  </si>
  <si>
    <t>43750000</t>
  </si>
  <si>
    <t>43760000</t>
  </si>
  <si>
    <t>438</t>
  </si>
  <si>
    <t>43820000</t>
  </si>
  <si>
    <t>43860000</t>
  </si>
  <si>
    <t>44400000</t>
  </si>
  <si>
    <t>445</t>
  </si>
  <si>
    <t>44520000</t>
  </si>
  <si>
    <t>44550000</t>
  </si>
  <si>
    <t>44552000</t>
  </si>
  <si>
    <t>44562000</t>
  </si>
  <si>
    <t>44562020</t>
  </si>
  <si>
    <t>44566000</t>
  </si>
  <si>
    <t>44566020</t>
  </si>
  <si>
    <t>44566200</t>
  </si>
  <si>
    <t>445662001</t>
  </si>
  <si>
    <t>44566300</t>
  </si>
  <si>
    <t>445663001</t>
  </si>
  <si>
    <t>445663002</t>
  </si>
  <si>
    <t>445663003</t>
  </si>
  <si>
    <t>44566400</t>
  </si>
  <si>
    <t>44571000</t>
  </si>
  <si>
    <t>44571300</t>
  </si>
  <si>
    <t>44571400</t>
  </si>
  <si>
    <t>44572010</t>
  </si>
  <si>
    <t>44572020</t>
  </si>
  <si>
    <t>44573010</t>
  </si>
  <si>
    <t>44573020</t>
  </si>
  <si>
    <t>44573030</t>
  </si>
  <si>
    <t>44586000</t>
  </si>
  <si>
    <t>44587000</t>
  </si>
  <si>
    <t>44588000</t>
  </si>
  <si>
    <t>448</t>
  </si>
  <si>
    <t>44820000</t>
  </si>
  <si>
    <t>44860000</t>
  </si>
  <si>
    <t>44861000</t>
  </si>
  <si>
    <t>44862000</t>
  </si>
  <si>
    <t>44862100</t>
  </si>
  <si>
    <t>44863000</t>
  </si>
  <si>
    <t>44864000</t>
  </si>
  <si>
    <t>44865000</t>
  </si>
  <si>
    <t>44866000</t>
  </si>
  <si>
    <t>44870000</t>
  </si>
  <si>
    <t>451</t>
  </si>
  <si>
    <t>45110000</t>
  </si>
  <si>
    <t>455</t>
  </si>
  <si>
    <t>45510000</t>
  </si>
  <si>
    <t>45511800</t>
  </si>
  <si>
    <t>45513000</t>
  </si>
  <si>
    <t>45515000</t>
  </si>
  <si>
    <t>45516000</t>
  </si>
  <si>
    <t>45517000</t>
  </si>
  <si>
    <t>45518000</t>
  </si>
  <si>
    <t>45519000</t>
  </si>
  <si>
    <t>45520000</t>
  </si>
  <si>
    <t>45530000</t>
  </si>
  <si>
    <t>45580000</t>
  </si>
  <si>
    <t>45700000</t>
  </si>
  <si>
    <t>467</t>
  </si>
  <si>
    <t>46700000</t>
  </si>
  <si>
    <t>46701000</t>
  </si>
  <si>
    <t>46701100</t>
  </si>
  <si>
    <t>46701200</t>
  </si>
  <si>
    <t>46701300</t>
  </si>
  <si>
    <t>46701400</t>
  </si>
  <si>
    <t>46701500</t>
  </si>
  <si>
    <t>46701700</t>
  </si>
  <si>
    <t>46702000</t>
  </si>
  <si>
    <t>46702100</t>
  </si>
  <si>
    <t>46702200</t>
  </si>
  <si>
    <t>46702500</t>
  </si>
  <si>
    <t>46703100</t>
  </si>
  <si>
    <t>46703300</t>
  </si>
  <si>
    <t>46703700</t>
  </si>
  <si>
    <t>46703800</t>
  </si>
  <si>
    <t>46705000</t>
  </si>
  <si>
    <t>46705200</t>
  </si>
  <si>
    <t>46705700</t>
  </si>
  <si>
    <t>46710000</t>
  </si>
  <si>
    <t>46720000</t>
  </si>
  <si>
    <t>46730000</t>
  </si>
  <si>
    <t>46740000</t>
  </si>
  <si>
    <t>468</t>
  </si>
  <si>
    <t>46860000</t>
  </si>
  <si>
    <t>46870000</t>
  </si>
  <si>
    <t>471</t>
  </si>
  <si>
    <t>47100000</t>
  </si>
  <si>
    <t>486</t>
  </si>
  <si>
    <t>48600000</t>
  </si>
  <si>
    <t>48610000</t>
  </si>
  <si>
    <t>48620000</t>
  </si>
  <si>
    <t>48630000</t>
  </si>
  <si>
    <t>48640000</t>
  </si>
  <si>
    <t>48670000</t>
  </si>
  <si>
    <t>49100000</t>
  </si>
  <si>
    <t>50400000</t>
  </si>
  <si>
    <t>50800000</t>
  </si>
  <si>
    <t>511</t>
  </si>
  <si>
    <t>51120000</t>
  </si>
  <si>
    <t>512</t>
  </si>
  <si>
    <t>51210000</t>
  </si>
  <si>
    <t>51230000</t>
  </si>
  <si>
    <t>51231000</t>
  </si>
  <si>
    <t>51232000</t>
  </si>
  <si>
    <t>51233000</t>
  </si>
  <si>
    <t>51234000</t>
  </si>
  <si>
    <t>51235000</t>
  </si>
  <si>
    <t>51236000</t>
  </si>
  <si>
    <t>51237000</t>
  </si>
  <si>
    <t>51238000</t>
  </si>
  <si>
    <t>51400000</t>
  </si>
  <si>
    <t>518</t>
  </si>
  <si>
    <t>51860000</t>
  </si>
  <si>
    <t>53000000</t>
  </si>
  <si>
    <t>531</t>
  </si>
  <si>
    <t>53120000</t>
  </si>
  <si>
    <t>53140200</t>
  </si>
  <si>
    <t>53150000</t>
  </si>
  <si>
    <t>58</t>
  </si>
  <si>
    <t>58000000</t>
  </si>
  <si>
    <t>58000020</t>
  </si>
  <si>
    <t>58100000</t>
  </si>
  <si>
    <t>60</t>
  </si>
  <si>
    <t>602</t>
  </si>
  <si>
    <t>60210000</t>
  </si>
  <si>
    <t>60221000</t>
  </si>
  <si>
    <t>60224000</t>
  </si>
  <si>
    <t>60224020</t>
  </si>
  <si>
    <t>60260000</t>
  </si>
  <si>
    <t>60260020</t>
  </si>
  <si>
    <t>60267000</t>
  </si>
  <si>
    <t>603</t>
  </si>
  <si>
    <t>60370000</t>
  </si>
  <si>
    <t>604</t>
  </si>
  <si>
    <t>60400000</t>
  </si>
  <si>
    <t>60400020</t>
  </si>
  <si>
    <t>60410000</t>
  </si>
  <si>
    <t>60417000</t>
  </si>
  <si>
    <t>60420000</t>
  </si>
  <si>
    <t>60420020</t>
  </si>
  <si>
    <t>606</t>
  </si>
  <si>
    <t>6061</t>
  </si>
  <si>
    <t>60610000</t>
  </si>
  <si>
    <t>FCEE</t>
  </si>
  <si>
    <t>60610010</t>
  </si>
  <si>
    <t>60610020</t>
  </si>
  <si>
    <t>60610200</t>
  </si>
  <si>
    <t>6062</t>
  </si>
  <si>
    <t>60620000</t>
  </si>
  <si>
    <t>FCC</t>
  </si>
  <si>
    <t>Z</t>
  </si>
  <si>
    <t>60620001</t>
  </si>
  <si>
    <t>60620002</t>
  </si>
  <si>
    <t>60620004</t>
  </si>
  <si>
    <t>60620005</t>
  </si>
  <si>
    <t>60620006</t>
  </si>
  <si>
    <t>60620007</t>
  </si>
  <si>
    <t>60620008</t>
  </si>
  <si>
    <t>60620009</t>
  </si>
  <si>
    <t>60620010</t>
  </si>
  <si>
    <t>60620011</t>
  </si>
  <si>
    <t>60620016</t>
  </si>
  <si>
    <t>60620017</t>
  </si>
  <si>
    <t>60620018</t>
  </si>
  <si>
    <t>60620019</t>
  </si>
  <si>
    <t>60620020</t>
  </si>
  <si>
    <t>60620021</t>
  </si>
  <si>
    <t>60620100</t>
  </si>
  <si>
    <t>60620104</t>
  </si>
  <si>
    <t>60620105</t>
  </si>
  <si>
    <t>60620106</t>
  </si>
  <si>
    <t>60620107</t>
  </si>
  <si>
    <t>60620108</t>
  </si>
  <si>
    <t>60620109</t>
  </si>
  <si>
    <t>60620110</t>
  </si>
  <si>
    <t>60620200</t>
  </si>
  <si>
    <t>60620205</t>
  </si>
  <si>
    <t>60620212</t>
  </si>
  <si>
    <t>60620214</t>
  </si>
  <si>
    <t>60620215</t>
  </si>
  <si>
    <t>60621800</t>
  </si>
  <si>
    <t>60622100</t>
  </si>
  <si>
    <t>60622200</t>
  </si>
  <si>
    <t>60622201</t>
  </si>
  <si>
    <t>60622202</t>
  </si>
  <si>
    <t>60622203</t>
  </si>
  <si>
    <t>60622204</t>
  </si>
  <si>
    <t>60622205</t>
  </si>
  <si>
    <t>60622206</t>
  </si>
  <si>
    <t>60622207</t>
  </si>
  <si>
    <t>60622208</t>
  </si>
  <si>
    <t>60622209</t>
  </si>
  <si>
    <t>60622210</t>
  </si>
  <si>
    <t>60622300</t>
  </si>
  <si>
    <t>60622400</t>
  </si>
  <si>
    <t>60622500</t>
  </si>
  <si>
    <t>60622600</t>
  </si>
  <si>
    <t>60622700</t>
  </si>
  <si>
    <t>60622800</t>
  </si>
  <si>
    <t>60622900</t>
  </si>
  <si>
    <t>60623000</t>
  </si>
  <si>
    <t>60623001</t>
  </si>
  <si>
    <t>60623002</t>
  </si>
  <si>
    <t>60624000</t>
  </si>
  <si>
    <t>6063</t>
  </si>
  <si>
    <t>60630000</t>
  </si>
  <si>
    <t>FCPE</t>
  </si>
  <si>
    <t>60630020</t>
  </si>
  <si>
    <t>60630100</t>
  </si>
  <si>
    <t>60631000</t>
  </si>
  <si>
    <t>60631020</t>
  </si>
  <si>
    <t>60632000</t>
  </si>
  <si>
    <t>60632200</t>
  </si>
  <si>
    <t>60632500</t>
  </si>
  <si>
    <t>60633000</t>
  </si>
  <si>
    <t>60633020</t>
  </si>
  <si>
    <t>6064</t>
  </si>
  <si>
    <t>60640000</t>
  </si>
  <si>
    <t>FCFA</t>
  </si>
  <si>
    <t>60640200</t>
  </si>
  <si>
    <t>607</t>
  </si>
  <si>
    <t>60700000</t>
  </si>
  <si>
    <t/>
  </si>
  <si>
    <t>60700001</t>
  </si>
  <si>
    <t>60700002</t>
  </si>
  <si>
    <t>60700020</t>
  </si>
  <si>
    <t>60701000</t>
  </si>
  <si>
    <t>60701001</t>
  </si>
  <si>
    <t>60701002</t>
  </si>
  <si>
    <t>60707000</t>
  </si>
  <si>
    <t>60708000</t>
  </si>
  <si>
    <t>60709000</t>
  </si>
  <si>
    <t>60710000</t>
  </si>
  <si>
    <t>60710001</t>
  </si>
  <si>
    <t>60710002</t>
  </si>
  <si>
    <t>60711000</t>
  </si>
  <si>
    <t>60711001</t>
  </si>
  <si>
    <t>60711002</t>
  </si>
  <si>
    <t>60711200</t>
  </si>
  <si>
    <t>60717000</t>
  </si>
  <si>
    <t>60718000</t>
  </si>
  <si>
    <t>60719000</t>
  </si>
  <si>
    <t>60720000</t>
  </si>
  <si>
    <t>60727000</t>
  </si>
  <si>
    <t>60728000</t>
  </si>
  <si>
    <t>60729000</t>
  </si>
  <si>
    <t>60738000</t>
  </si>
  <si>
    <t>60790000</t>
  </si>
  <si>
    <t>608</t>
  </si>
  <si>
    <t>60870000</t>
  </si>
  <si>
    <t>60870001</t>
  </si>
  <si>
    <t>60870002</t>
  </si>
  <si>
    <t>60870020</t>
  </si>
  <si>
    <t>60880000</t>
  </si>
  <si>
    <t>60880001</t>
  </si>
  <si>
    <t>60880002</t>
  </si>
  <si>
    <t>609</t>
  </si>
  <si>
    <t>60970000</t>
  </si>
  <si>
    <t>60971000</t>
  </si>
  <si>
    <t>60979000</t>
  </si>
  <si>
    <t>61</t>
  </si>
  <si>
    <t>611</t>
  </si>
  <si>
    <t>61110000</t>
  </si>
  <si>
    <t>61110001</t>
  </si>
  <si>
    <t>61110010</t>
  </si>
  <si>
    <t>SEP</t>
  </si>
  <si>
    <t>61110020</t>
  </si>
  <si>
    <t>SEASE</t>
  </si>
  <si>
    <t>61110021</t>
  </si>
  <si>
    <t>61110023</t>
  </si>
  <si>
    <t>61110100</t>
  </si>
  <si>
    <t>612</t>
  </si>
  <si>
    <t>61220000</t>
  </si>
  <si>
    <t>SECB</t>
  </si>
  <si>
    <t>61220020</t>
  </si>
  <si>
    <t>61220021</t>
  </si>
  <si>
    <t>61220022</t>
  </si>
  <si>
    <t>61220023</t>
  </si>
  <si>
    <t>61221900</t>
  </si>
  <si>
    <t>61222000</t>
  </si>
  <si>
    <t>61222500</t>
  </si>
  <si>
    <t>61222600</t>
  </si>
  <si>
    <t>61222800</t>
  </si>
  <si>
    <t>61223000</t>
  </si>
  <si>
    <t>61223200</t>
  </si>
  <si>
    <t>61223500</t>
  </si>
  <si>
    <t>61223800</t>
  </si>
  <si>
    <t>61223900</t>
  </si>
  <si>
    <t>61224000</t>
  </si>
  <si>
    <t>61224300</t>
  </si>
  <si>
    <t>61224400</t>
  </si>
  <si>
    <t>61224500</t>
  </si>
  <si>
    <t>61224600</t>
  </si>
  <si>
    <t>61224700</t>
  </si>
  <si>
    <t>61224800</t>
  </si>
  <si>
    <t>61224900</t>
  </si>
  <si>
    <t>61225000</t>
  </si>
  <si>
    <t>61226000</t>
  </si>
  <si>
    <t>61227000</t>
  </si>
  <si>
    <t>61228000</t>
  </si>
  <si>
    <t>61229000</t>
  </si>
  <si>
    <t>613</t>
  </si>
  <si>
    <t>6132</t>
  </si>
  <si>
    <t>61320000</t>
  </si>
  <si>
    <t>SELI</t>
  </si>
  <si>
    <t>61320010</t>
  </si>
  <si>
    <t>61320020</t>
  </si>
  <si>
    <t>6135</t>
  </si>
  <si>
    <t>61350000</t>
  </si>
  <si>
    <t>SELD</t>
  </si>
  <si>
    <t>61350010</t>
  </si>
  <si>
    <t>61350011</t>
  </si>
  <si>
    <t>61350012</t>
  </si>
  <si>
    <t>61350013</t>
  </si>
  <si>
    <t>61350014</t>
  </si>
  <si>
    <t>61350015</t>
  </si>
  <si>
    <t>61350016</t>
  </si>
  <si>
    <t>61350017</t>
  </si>
  <si>
    <t>61350018</t>
  </si>
  <si>
    <t>61350019</t>
  </si>
  <si>
    <t>61350020</t>
  </si>
  <si>
    <t>61350021</t>
  </si>
  <si>
    <t>61350022</t>
  </si>
  <si>
    <t>61350023</t>
  </si>
  <si>
    <t>61350024</t>
  </si>
  <si>
    <t>61350100</t>
  </si>
  <si>
    <t>61350120</t>
  </si>
  <si>
    <t>61350200</t>
  </si>
  <si>
    <t>61350300</t>
  </si>
  <si>
    <t>61351000</t>
  </si>
  <si>
    <t>61352000</t>
  </si>
  <si>
    <t>61353000</t>
  </si>
  <si>
    <t>61353100</t>
  </si>
  <si>
    <t>61353200</t>
  </si>
  <si>
    <t>61353300</t>
  </si>
  <si>
    <t>61353400</t>
  </si>
  <si>
    <t>61353500</t>
  </si>
  <si>
    <t>61353600</t>
  </si>
  <si>
    <t>61353700</t>
  </si>
  <si>
    <t>61354000</t>
  </si>
  <si>
    <t>61354020</t>
  </si>
  <si>
    <t>61355000</t>
  </si>
  <si>
    <t>61356000</t>
  </si>
  <si>
    <t>61357000</t>
  </si>
  <si>
    <t>614</t>
  </si>
  <si>
    <t>61400000</t>
  </si>
  <si>
    <t>61400020</t>
  </si>
  <si>
    <t>615</t>
  </si>
  <si>
    <t>61550000</t>
  </si>
  <si>
    <t>SEER</t>
  </si>
  <si>
    <t>61550020</t>
  </si>
  <si>
    <t>61550100</t>
  </si>
  <si>
    <t>61550300</t>
  </si>
  <si>
    <t>61551000</t>
  </si>
  <si>
    <t>61551020</t>
  </si>
  <si>
    <t>61551100</t>
  </si>
  <si>
    <t>61551120</t>
  </si>
  <si>
    <t>61552000</t>
  </si>
  <si>
    <t>SEEV</t>
  </si>
  <si>
    <t>61552001</t>
  </si>
  <si>
    <t>61552002</t>
  </si>
  <si>
    <t>61552003</t>
  </si>
  <si>
    <t>61552004</t>
  </si>
  <si>
    <t>61552007</t>
  </si>
  <si>
    <t>61552009</t>
  </si>
  <si>
    <t>61552010</t>
  </si>
  <si>
    <t>61552011</t>
  </si>
  <si>
    <t>61552012</t>
  </si>
  <si>
    <t>61552013</t>
  </si>
  <si>
    <t>61552014</t>
  </si>
  <si>
    <t>61552015</t>
  </si>
  <si>
    <t>61552030</t>
  </si>
  <si>
    <t>61552200</t>
  </si>
  <si>
    <t>61552201</t>
  </si>
  <si>
    <t>61552202</t>
  </si>
  <si>
    <t>61552203</t>
  </si>
  <si>
    <t>61552204</t>
  </si>
  <si>
    <t>61552206</t>
  </si>
  <si>
    <t>61552207</t>
  </si>
  <si>
    <t>61552208</t>
  </si>
  <si>
    <t>61552209</t>
  </si>
  <si>
    <t>61552210</t>
  </si>
  <si>
    <t>61552211</t>
  </si>
  <si>
    <t>61552212</t>
  </si>
  <si>
    <t>61552213</t>
  </si>
  <si>
    <t>61552214</t>
  </si>
  <si>
    <t>61552215</t>
  </si>
  <si>
    <t>61552216</t>
  </si>
  <si>
    <t>61552217</t>
  </si>
  <si>
    <t>61552218</t>
  </si>
  <si>
    <t>61552219</t>
  </si>
  <si>
    <t>61552220</t>
  </si>
  <si>
    <t>61552221</t>
  </si>
  <si>
    <t>61552222</t>
  </si>
  <si>
    <t>61552223</t>
  </si>
  <si>
    <t>61552224</t>
  </si>
  <si>
    <t>61552225</t>
  </si>
  <si>
    <t>61552226</t>
  </si>
  <si>
    <t>61553000</t>
  </si>
  <si>
    <t>61553020</t>
  </si>
  <si>
    <t>61570000</t>
  </si>
  <si>
    <t>61580000</t>
  </si>
  <si>
    <t>616</t>
  </si>
  <si>
    <t>61600000</t>
  </si>
  <si>
    <t>SEPA</t>
  </si>
  <si>
    <t>61600010</t>
  </si>
  <si>
    <t>61600015</t>
  </si>
  <si>
    <t>61600020</t>
  </si>
  <si>
    <t>61600021</t>
  </si>
  <si>
    <t>61600030</t>
  </si>
  <si>
    <t>61601000</t>
  </si>
  <si>
    <t>61603000</t>
  </si>
  <si>
    <t>61604000</t>
  </si>
  <si>
    <t>61605000</t>
  </si>
  <si>
    <t>61606000</t>
  </si>
  <si>
    <t>61640000</t>
  </si>
  <si>
    <t>618</t>
  </si>
  <si>
    <t>61810000</t>
  </si>
  <si>
    <t>SEDS</t>
  </si>
  <si>
    <t>61830000</t>
  </si>
  <si>
    <t>61850000</t>
  </si>
  <si>
    <t>61850020</t>
  </si>
  <si>
    <t>62</t>
  </si>
  <si>
    <t>621</t>
  </si>
  <si>
    <t>62110000</t>
  </si>
  <si>
    <t>SEPEE</t>
  </si>
  <si>
    <t>622</t>
  </si>
  <si>
    <t>62200000</t>
  </si>
  <si>
    <t>SECV</t>
  </si>
  <si>
    <t>62250000</t>
  </si>
  <si>
    <t>SECA</t>
  </si>
  <si>
    <t>62260000</t>
  </si>
  <si>
    <t>SEH</t>
  </si>
  <si>
    <t>62261000</t>
  </si>
  <si>
    <t>62262000</t>
  </si>
  <si>
    <t>62264000</t>
  </si>
  <si>
    <t>62270000</t>
  </si>
  <si>
    <t>62270020</t>
  </si>
  <si>
    <t>623</t>
  </si>
  <si>
    <t>62310000</t>
  </si>
  <si>
    <t>SEPP</t>
  </si>
  <si>
    <t>62310020</t>
  </si>
  <si>
    <t>62330000</t>
  </si>
  <si>
    <t>62340000</t>
  </si>
  <si>
    <t>62340020</t>
  </si>
  <si>
    <t>62350000</t>
  </si>
  <si>
    <t>62360000</t>
  </si>
  <si>
    <t>62380000</t>
  </si>
  <si>
    <t>62380020</t>
  </si>
  <si>
    <t>624</t>
  </si>
  <si>
    <t>62410000</t>
  </si>
  <si>
    <t>SETA</t>
  </si>
  <si>
    <t>62410020</t>
  </si>
  <si>
    <t>62411000</t>
  </si>
  <si>
    <t>62417000</t>
  </si>
  <si>
    <t>62417020</t>
  </si>
  <si>
    <t>62419000</t>
  </si>
  <si>
    <t>62420000</t>
  </si>
  <si>
    <t>SETV</t>
  </si>
  <si>
    <t>62420020</t>
  </si>
  <si>
    <t>62429000</t>
  </si>
  <si>
    <t>625</t>
  </si>
  <si>
    <t>62510000</t>
  </si>
  <si>
    <t>SED</t>
  </si>
  <si>
    <t>62510010</t>
  </si>
  <si>
    <t>62511100</t>
  </si>
  <si>
    <t>62511300</t>
  </si>
  <si>
    <t>62511700</t>
  </si>
  <si>
    <t>62512000</t>
  </si>
  <si>
    <t>62512100</t>
  </si>
  <si>
    <t>62512200</t>
  </si>
  <si>
    <t>62512400</t>
  </si>
  <si>
    <t>62512500</t>
  </si>
  <si>
    <t>62512600</t>
  </si>
  <si>
    <t>62512900</t>
  </si>
  <si>
    <t>62513100</t>
  </si>
  <si>
    <t>62513300</t>
  </si>
  <si>
    <t>62513500</t>
  </si>
  <si>
    <t>62513700</t>
  </si>
  <si>
    <t>62513800</t>
  </si>
  <si>
    <t>62514300</t>
  </si>
  <si>
    <t>62514400</t>
  </si>
  <si>
    <t>62515000</t>
  </si>
  <si>
    <t>62515100</t>
  </si>
  <si>
    <t>62515200</t>
  </si>
  <si>
    <t>62515300</t>
  </si>
  <si>
    <t>62515400</t>
  </si>
  <si>
    <t>62515500</t>
  </si>
  <si>
    <t>62515700</t>
  </si>
  <si>
    <t>62515800</t>
  </si>
  <si>
    <t>62516000</t>
  </si>
  <si>
    <t>62516100</t>
  </si>
  <si>
    <t>62516200</t>
  </si>
  <si>
    <t>62516300</t>
  </si>
  <si>
    <t>62516400</t>
  </si>
  <si>
    <t>62516600</t>
  </si>
  <si>
    <t>62516700</t>
  </si>
  <si>
    <t>62517000</t>
  </si>
  <si>
    <t>62517100</t>
  </si>
  <si>
    <t>62517110</t>
  </si>
  <si>
    <t>62517200</t>
  </si>
  <si>
    <t>625173</t>
  </si>
  <si>
    <t>62517400</t>
  </si>
  <si>
    <t>62517500</t>
  </si>
  <si>
    <t>62517600</t>
  </si>
  <si>
    <t>62517700</t>
  </si>
  <si>
    <t>62517800</t>
  </si>
  <si>
    <t>62517900</t>
  </si>
  <si>
    <t>62518000</t>
  </si>
  <si>
    <t>62518100</t>
  </si>
  <si>
    <t>62518200</t>
  </si>
  <si>
    <t>62518300</t>
  </si>
  <si>
    <t>62518400</t>
  </si>
  <si>
    <t>62518600</t>
  </si>
  <si>
    <t>62518800</t>
  </si>
  <si>
    <t>62518900</t>
  </si>
  <si>
    <t>62519000</t>
  </si>
  <si>
    <t>62560000</t>
  </si>
  <si>
    <t>SEMC</t>
  </si>
  <si>
    <t>62560020</t>
  </si>
  <si>
    <t>62570000</t>
  </si>
  <si>
    <t>62570020</t>
  </si>
  <si>
    <t>626</t>
  </si>
  <si>
    <t>62600000</t>
  </si>
  <si>
    <t>SEFP</t>
  </si>
  <si>
    <t>62600100</t>
  </si>
  <si>
    <t>62600200</t>
  </si>
  <si>
    <t>62601000</t>
  </si>
  <si>
    <t>SEFT</t>
  </si>
  <si>
    <t>62601020</t>
  </si>
  <si>
    <t>62602000</t>
  </si>
  <si>
    <t>62602010</t>
  </si>
  <si>
    <t>62602200</t>
  </si>
  <si>
    <t>62603000</t>
  </si>
  <si>
    <t>62604000</t>
  </si>
  <si>
    <t>62605000</t>
  </si>
  <si>
    <t>62650000</t>
  </si>
  <si>
    <t>627</t>
  </si>
  <si>
    <t>62750000</t>
  </si>
  <si>
    <t>SEFB</t>
  </si>
  <si>
    <t>62750020</t>
  </si>
  <si>
    <t>62780000</t>
  </si>
  <si>
    <t>62780020</t>
  </si>
  <si>
    <t>62780100</t>
  </si>
  <si>
    <t>628</t>
  </si>
  <si>
    <t>62810000</t>
  </si>
  <si>
    <t>SECD</t>
  </si>
  <si>
    <t>63</t>
  </si>
  <si>
    <t>631</t>
  </si>
  <si>
    <t>63120000</t>
  </si>
  <si>
    <t>63120020</t>
  </si>
  <si>
    <t>633</t>
  </si>
  <si>
    <t>63330000</t>
  </si>
  <si>
    <t>63340000</t>
  </si>
  <si>
    <t>63350000</t>
  </si>
  <si>
    <t>635</t>
  </si>
  <si>
    <t>63511000</t>
  </si>
  <si>
    <t>63511020</t>
  </si>
  <si>
    <t>63512000</t>
  </si>
  <si>
    <t>63514000</t>
  </si>
  <si>
    <t>63520000</t>
  </si>
  <si>
    <t>63540000</t>
  </si>
  <si>
    <t>63560000</t>
  </si>
  <si>
    <t>63580000</t>
  </si>
  <si>
    <t>637</t>
  </si>
  <si>
    <t>63710000</t>
  </si>
  <si>
    <t>63720000</t>
  </si>
  <si>
    <t>63780000</t>
  </si>
  <si>
    <t>63780020</t>
  </si>
  <si>
    <t>64</t>
  </si>
  <si>
    <t>641</t>
  </si>
  <si>
    <t>64110000</t>
  </si>
  <si>
    <t>64110020</t>
  </si>
  <si>
    <t>CPRP</t>
  </si>
  <si>
    <t>64110021</t>
  </si>
  <si>
    <t>64112000</t>
  </si>
  <si>
    <t>64120000</t>
  </si>
  <si>
    <t>64140000</t>
  </si>
  <si>
    <t>64140022</t>
  </si>
  <si>
    <t>64140030</t>
  </si>
  <si>
    <t>64140037</t>
  </si>
  <si>
    <t>64140800</t>
  </si>
  <si>
    <t>64141000</t>
  </si>
  <si>
    <t>64142200</t>
  </si>
  <si>
    <t>64145700</t>
  </si>
  <si>
    <t>64150000</t>
  </si>
  <si>
    <t>645</t>
  </si>
  <si>
    <t>64510000</t>
  </si>
  <si>
    <t>CPCS</t>
  </si>
  <si>
    <t>64510020</t>
  </si>
  <si>
    <t>64520000</t>
  </si>
  <si>
    <t>64521000</t>
  </si>
  <si>
    <t>64521200</t>
  </si>
  <si>
    <t>64530000</t>
  </si>
  <si>
    <t>64530020</t>
  </si>
  <si>
    <t>64530200</t>
  </si>
  <si>
    <t>64531000</t>
  </si>
  <si>
    <t>64540000</t>
  </si>
  <si>
    <t>64540020</t>
  </si>
  <si>
    <t>64550000</t>
  </si>
  <si>
    <t>64560000</t>
  </si>
  <si>
    <t>64580000</t>
  </si>
  <si>
    <t>647</t>
  </si>
  <si>
    <t>64750000</t>
  </si>
  <si>
    <t>64750020</t>
  </si>
  <si>
    <t>64751000</t>
  </si>
  <si>
    <t>64751020</t>
  </si>
  <si>
    <t>648</t>
  </si>
  <si>
    <t>64800000</t>
  </si>
  <si>
    <t>CPACP</t>
  </si>
  <si>
    <t>65</t>
  </si>
  <si>
    <t>651</t>
  </si>
  <si>
    <t>65180000</t>
  </si>
  <si>
    <t>EBEACE</t>
  </si>
  <si>
    <t>65180020</t>
  </si>
  <si>
    <t>654</t>
  </si>
  <si>
    <t>65400000</t>
  </si>
  <si>
    <t>658</t>
  </si>
  <si>
    <t>65800000</t>
  </si>
  <si>
    <t>65800020</t>
  </si>
  <si>
    <t>66</t>
  </si>
  <si>
    <t>661</t>
  </si>
  <si>
    <t>66111000</t>
  </si>
  <si>
    <t>RECF</t>
  </si>
  <si>
    <t>66111200</t>
  </si>
  <si>
    <t>66112000</t>
  </si>
  <si>
    <t>66113000</t>
  </si>
  <si>
    <t>66114000</t>
  </si>
  <si>
    <t>66115000</t>
  </si>
  <si>
    <t>66116000</t>
  </si>
  <si>
    <t>66116100</t>
  </si>
  <si>
    <t>66116200</t>
  </si>
  <si>
    <t>66116300</t>
  </si>
  <si>
    <t>66116400</t>
  </si>
  <si>
    <t>66117000</t>
  </si>
  <si>
    <t>66118000</t>
  </si>
  <si>
    <t>66119000</t>
  </si>
  <si>
    <t>66160000</t>
  </si>
  <si>
    <t>66180000</t>
  </si>
  <si>
    <t>66188000</t>
  </si>
  <si>
    <t>665</t>
  </si>
  <si>
    <t>66500000</t>
  </si>
  <si>
    <t>66500020</t>
  </si>
  <si>
    <t>66507000</t>
  </si>
  <si>
    <t>66508000</t>
  </si>
  <si>
    <t>66509000</t>
  </si>
  <si>
    <t>666</t>
  </si>
  <si>
    <t>66600000</t>
  </si>
  <si>
    <t>668</t>
  </si>
  <si>
    <t>66800000</t>
  </si>
  <si>
    <t>668800</t>
  </si>
  <si>
    <t>67</t>
  </si>
  <si>
    <t>671</t>
  </si>
  <si>
    <t>67120000</t>
  </si>
  <si>
    <t>RCCE</t>
  </si>
  <si>
    <t>67120020</t>
  </si>
  <si>
    <t>67180000</t>
  </si>
  <si>
    <t>67180020</t>
  </si>
  <si>
    <t>67181000</t>
  </si>
  <si>
    <t>672</t>
  </si>
  <si>
    <t>67200000</t>
  </si>
  <si>
    <t>675</t>
  </si>
  <si>
    <t>67500000</t>
  </si>
  <si>
    <t>67500020</t>
  </si>
  <si>
    <t>67560000</t>
  </si>
  <si>
    <t>68</t>
  </si>
  <si>
    <t>681</t>
  </si>
  <si>
    <t>68111000</t>
  </si>
  <si>
    <t>EBEDAP</t>
  </si>
  <si>
    <t>68112000</t>
  </si>
  <si>
    <t>EBEACP</t>
  </si>
  <si>
    <t>68151000</t>
  </si>
  <si>
    <t>68174000</t>
  </si>
  <si>
    <t>687</t>
  </si>
  <si>
    <t>68710000</t>
  </si>
  <si>
    <t>68725000</t>
  </si>
  <si>
    <t>69</t>
  </si>
  <si>
    <t>695</t>
  </si>
  <si>
    <t>69500000</t>
  </si>
  <si>
    <t>696</t>
  </si>
  <si>
    <t>69600000</t>
  </si>
  <si>
    <t>698</t>
  </si>
  <si>
    <t>69810000</t>
  </si>
  <si>
    <t>70</t>
  </si>
  <si>
    <t>706</t>
  </si>
  <si>
    <t>70600000</t>
  </si>
  <si>
    <t>70600001</t>
  </si>
  <si>
    <t>70600002</t>
  </si>
  <si>
    <t>70610000</t>
  </si>
  <si>
    <t>70610001</t>
  </si>
  <si>
    <t>70610002</t>
  </si>
  <si>
    <t>70617000</t>
  </si>
  <si>
    <t>70619000</t>
  </si>
  <si>
    <t>70620000</t>
  </si>
  <si>
    <t>70629000</t>
  </si>
  <si>
    <t>70630000</t>
  </si>
  <si>
    <t>70640000</t>
  </si>
  <si>
    <t>707</t>
  </si>
  <si>
    <t>70700000</t>
  </si>
  <si>
    <t>VMC</t>
  </si>
  <si>
    <t>70700001</t>
  </si>
  <si>
    <t>70700002</t>
  </si>
  <si>
    <t>VMI</t>
  </si>
  <si>
    <t>70702000</t>
  </si>
  <si>
    <t>70702001</t>
  </si>
  <si>
    <t>70702002</t>
  </si>
  <si>
    <t>70707000</t>
  </si>
  <si>
    <t>70708000</t>
  </si>
  <si>
    <t>70709000</t>
  </si>
  <si>
    <t>70710000</t>
  </si>
  <si>
    <t>VMMP</t>
  </si>
  <si>
    <t>70710001</t>
  </si>
  <si>
    <t>70710002</t>
  </si>
  <si>
    <t>70716000</t>
  </si>
  <si>
    <t>70717000</t>
  </si>
  <si>
    <t>70718000</t>
  </si>
  <si>
    <t>70719000</t>
  </si>
  <si>
    <t>70720000</t>
  </si>
  <si>
    <t>70720001</t>
  </si>
  <si>
    <t>70727000</t>
  </si>
  <si>
    <t>70728000</t>
  </si>
  <si>
    <t>70729000</t>
  </si>
  <si>
    <t>70738000</t>
  </si>
  <si>
    <t>70790000</t>
  </si>
  <si>
    <t>708</t>
  </si>
  <si>
    <t>70820000</t>
  </si>
  <si>
    <t>VMD</t>
  </si>
  <si>
    <t>70820001</t>
  </si>
  <si>
    <t>70820002</t>
  </si>
  <si>
    <t>70830000</t>
  </si>
  <si>
    <t>70830001</t>
  </si>
  <si>
    <t>70830002</t>
  </si>
  <si>
    <t>70831000</t>
  </si>
  <si>
    <t>70832000</t>
  </si>
  <si>
    <t>70840000</t>
  </si>
  <si>
    <t>70850000</t>
  </si>
  <si>
    <t>70850001</t>
  </si>
  <si>
    <t>70850002</t>
  </si>
  <si>
    <t>70850100</t>
  </si>
  <si>
    <t>70850200</t>
  </si>
  <si>
    <t>70851000</t>
  </si>
  <si>
    <t>70859000</t>
  </si>
  <si>
    <t>70880000</t>
  </si>
  <si>
    <t>70880001</t>
  </si>
  <si>
    <t>70880002</t>
  </si>
  <si>
    <t>70880100</t>
  </si>
  <si>
    <t>70880101</t>
  </si>
  <si>
    <t>70880102</t>
  </si>
  <si>
    <t>70880200</t>
  </si>
  <si>
    <t>70880300</t>
  </si>
  <si>
    <t>70881000</t>
  </si>
  <si>
    <t>70882000</t>
  </si>
  <si>
    <t>708820000</t>
  </si>
  <si>
    <t>70882001</t>
  </si>
  <si>
    <t>70882002</t>
  </si>
  <si>
    <t>70882100</t>
  </si>
  <si>
    <t>70882200</t>
  </si>
  <si>
    <t>70882900</t>
  </si>
  <si>
    <t>70883000</t>
  </si>
  <si>
    <t>70887000</t>
  </si>
  <si>
    <t>70887100</t>
  </si>
  <si>
    <t>70888000</t>
  </si>
  <si>
    <t>70889000</t>
  </si>
  <si>
    <t>70889100</t>
  </si>
  <si>
    <t>709</t>
  </si>
  <si>
    <t>70970000</t>
  </si>
  <si>
    <t>70970100</t>
  </si>
  <si>
    <t>70970200</t>
  </si>
  <si>
    <t>722</t>
  </si>
  <si>
    <t>72200000</t>
  </si>
  <si>
    <t>74</t>
  </si>
  <si>
    <t>74000000</t>
  </si>
  <si>
    <t>74200000</t>
  </si>
  <si>
    <t>758</t>
  </si>
  <si>
    <t>75800000</t>
  </si>
  <si>
    <t>EBEAPE</t>
  </si>
  <si>
    <t>75800020</t>
  </si>
  <si>
    <t>763</t>
  </si>
  <si>
    <t>76300000</t>
  </si>
  <si>
    <t>RERF</t>
  </si>
  <si>
    <t>76310000</t>
  </si>
  <si>
    <t>76380000</t>
  </si>
  <si>
    <t>764</t>
  </si>
  <si>
    <t>76400000</t>
  </si>
  <si>
    <t>765</t>
  </si>
  <si>
    <t>76500000</t>
  </si>
  <si>
    <t>766</t>
  </si>
  <si>
    <t>76600000</t>
  </si>
  <si>
    <t>768</t>
  </si>
  <si>
    <t>76800000</t>
  </si>
  <si>
    <t>768800</t>
  </si>
  <si>
    <t>771</t>
  </si>
  <si>
    <t>77140000</t>
  </si>
  <si>
    <t>RCPE</t>
  </si>
  <si>
    <t>77180000</t>
  </si>
  <si>
    <t>772</t>
  </si>
  <si>
    <t>77200000</t>
  </si>
  <si>
    <t>775</t>
  </si>
  <si>
    <t>77500000</t>
  </si>
  <si>
    <t>77520000</t>
  </si>
  <si>
    <t>77560000</t>
  </si>
  <si>
    <t>778</t>
  </si>
  <si>
    <t>77810000</t>
  </si>
  <si>
    <t>781</t>
  </si>
  <si>
    <t>78150000</t>
  </si>
  <si>
    <t>78174000</t>
  </si>
  <si>
    <t>787</t>
  </si>
  <si>
    <t>78725000</t>
  </si>
  <si>
    <t>791</t>
  </si>
  <si>
    <t>79100000</t>
  </si>
  <si>
    <t>EBETDC</t>
  </si>
  <si>
    <t>79100001</t>
  </si>
  <si>
    <t>79100002</t>
  </si>
  <si>
    <t>79100010</t>
  </si>
  <si>
    <t>79100012</t>
  </si>
  <si>
    <t>79100020</t>
  </si>
  <si>
    <t>79100100</t>
  </si>
  <si>
    <t>79100300</t>
  </si>
  <si>
    <t>79100400</t>
  </si>
  <si>
    <t>79100500</t>
  </si>
  <si>
    <t>79100600</t>
  </si>
  <si>
    <t>79101000</t>
  </si>
  <si>
    <t>79101800</t>
  </si>
  <si>
    <t>79109100</t>
  </si>
  <si>
    <t>Intitulé</t>
  </si>
  <si>
    <t>Z M</t>
  </si>
  <si>
    <t>Z T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</si>
</sst>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mittenaere/Application%20Data/Microsoft/Excel/Test%20travail%20sur%20controle%20budgetaire%20(version%201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lance des comptes"/>
      <sheetName val="Feuil1"/>
    </sheetNames>
    <sheetDataSet>
      <sheetData sheetId="0">
        <row r="1">
          <cell r="A1" t="str">
            <v>10130000</v>
          </cell>
          <cell r="B1" t="str">
            <v>CAPITAL SOUSCRIT-APPELE, VERSE</v>
          </cell>
          <cell r="E1">
            <v>0</v>
          </cell>
        </row>
        <row r="2">
          <cell r="A2" t="str">
            <v>10611000</v>
          </cell>
          <cell r="B2" t="str">
            <v>RESERVE LEGALE</v>
          </cell>
          <cell r="E2">
            <v>0</v>
          </cell>
        </row>
        <row r="3">
          <cell r="A3" t="str">
            <v>10680000</v>
          </cell>
          <cell r="B3" t="str">
            <v>AUTRES RESERVES</v>
          </cell>
          <cell r="E3">
            <v>0</v>
          </cell>
        </row>
        <row r="4">
          <cell r="A4" t="str">
            <v>12000000</v>
          </cell>
          <cell r="B4" t="str">
            <v>Bénéfice</v>
          </cell>
          <cell r="E4">
            <v>0</v>
          </cell>
        </row>
        <row r="5">
          <cell r="A5" t="str">
            <v>12800000</v>
          </cell>
          <cell r="B5" t="str">
            <v>COMPTE DE RESULTAT</v>
          </cell>
          <cell r="E5">
            <v>0</v>
          </cell>
        </row>
        <row r="6">
          <cell r="A6" t="str">
            <v>16412000</v>
          </cell>
          <cell r="B6" t="str">
            <v>EMPRUNT CPN ARE 200 000 €</v>
          </cell>
          <cell r="E6">
            <v>0</v>
          </cell>
        </row>
        <row r="7">
          <cell r="A7" t="str">
            <v>16413000</v>
          </cell>
          <cell r="B7" t="str">
            <v>EMPRUNT BPN 65000 €</v>
          </cell>
          <cell r="E7">
            <v>0</v>
          </cell>
        </row>
        <row r="8">
          <cell r="A8" t="str">
            <v>16471200</v>
          </cell>
          <cell r="B8" t="str">
            <v>EMPRUNT A - 1 AN CPN ARE 200 000 €</v>
          </cell>
          <cell r="C8">
            <v>2588.38</v>
          </cell>
          <cell r="E8">
            <v>2588.38</v>
          </cell>
        </row>
        <row r="9">
          <cell r="A9" t="str">
            <v>16482000</v>
          </cell>
          <cell r="B9" t="str">
            <v>EMPRUNT 38000 €</v>
          </cell>
          <cell r="E9">
            <v>0</v>
          </cell>
        </row>
        <row r="10">
          <cell r="A10" t="str">
            <v>16482100</v>
          </cell>
          <cell r="B10" t="str">
            <v>EMPRUNT 38000 € A - 1 AN</v>
          </cell>
          <cell r="C10">
            <v>839.22</v>
          </cell>
          <cell r="E10">
            <v>839.22</v>
          </cell>
        </row>
        <row r="11">
          <cell r="A11" t="str">
            <v>16520000</v>
          </cell>
          <cell r="B11" t="str">
            <v>CAUTIONNEMENTS RECUS</v>
          </cell>
          <cell r="E11">
            <v>0</v>
          </cell>
        </row>
        <row r="12">
          <cell r="A12" t="str">
            <v>16810000</v>
          </cell>
          <cell r="B12" t="str">
            <v>Autres emprunts</v>
          </cell>
          <cell r="D12">
            <v>100000</v>
          </cell>
          <cell r="E12">
            <v>100000</v>
          </cell>
        </row>
        <row r="13">
          <cell r="A13" t="str">
            <v>20500000</v>
          </cell>
          <cell r="B13" t="str">
            <v>CONCESSIONS &amp; DROITS SIMILAIRES</v>
          </cell>
          <cell r="E13">
            <v>0</v>
          </cell>
        </row>
        <row r="14">
          <cell r="A14" t="str">
            <v>20500200</v>
          </cell>
          <cell r="B14" t="str">
            <v>CONCES.&amp; DROITS SIM.</v>
          </cell>
          <cell r="E14">
            <v>0</v>
          </cell>
        </row>
        <row r="15">
          <cell r="A15" t="str">
            <v>20700000</v>
          </cell>
          <cell r="B15" t="str">
            <v>FONDS COMMERCIAL</v>
          </cell>
          <cell r="E15">
            <v>0</v>
          </cell>
        </row>
        <row r="16">
          <cell r="A16" t="str">
            <v>20710000</v>
          </cell>
          <cell r="B16" t="str">
            <v>FONDS COMMERCIAL CPN-ARE</v>
          </cell>
          <cell r="E16">
            <v>0</v>
          </cell>
        </row>
        <row r="17">
          <cell r="A17" t="str">
            <v>20720000</v>
          </cell>
          <cell r="B17" t="str">
            <v>FONDS ROUEN GPH</v>
          </cell>
          <cell r="E17">
            <v>0</v>
          </cell>
        </row>
        <row r="18">
          <cell r="A18" t="str">
            <v>21540000</v>
          </cell>
          <cell r="B18" t="str">
            <v>MATERIEL</v>
          </cell>
          <cell r="E18">
            <v>0</v>
          </cell>
        </row>
        <row r="19">
          <cell r="A19" t="str">
            <v>21540020</v>
          </cell>
          <cell r="B19" t="str">
            <v>MATERIEL ROUEN</v>
          </cell>
          <cell r="E19">
            <v>0</v>
          </cell>
        </row>
        <row r="20">
          <cell r="A20" t="str">
            <v>21540200</v>
          </cell>
          <cell r="B20" t="str">
            <v>MATERIEL CPN ARE</v>
          </cell>
          <cell r="E20">
            <v>0</v>
          </cell>
        </row>
        <row r="21">
          <cell r="A21" t="str">
            <v>21810000</v>
          </cell>
          <cell r="B21" t="str">
            <v>INSTALLATIONS AGENCEMENTS</v>
          </cell>
          <cell r="E21">
            <v>0</v>
          </cell>
        </row>
        <row r="22">
          <cell r="A22" t="str">
            <v>21810020</v>
          </cell>
          <cell r="B22" t="str">
            <v>INST. AGENCTS MASSY</v>
          </cell>
          <cell r="E22">
            <v>0</v>
          </cell>
        </row>
        <row r="23">
          <cell r="A23" t="str">
            <v>21810200</v>
          </cell>
          <cell r="B23" t="str">
            <v>INSTALLATIONS AGENCEMENTS</v>
          </cell>
          <cell r="E23">
            <v>0</v>
          </cell>
        </row>
        <row r="24">
          <cell r="A24" t="str">
            <v>21820000</v>
          </cell>
          <cell r="B24" t="str">
            <v>MATERIEL DE TRANSPORT</v>
          </cell>
          <cell r="E24">
            <v>0</v>
          </cell>
        </row>
        <row r="25">
          <cell r="A25" t="str">
            <v>21820200</v>
          </cell>
          <cell r="B25" t="str">
            <v>MAT. DE TRANSPORT CPN ARE</v>
          </cell>
          <cell r="E25">
            <v>0</v>
          </cell>
        </row>
        <row r="26">
          <cell r="A26" t="str">
            <v>21830000</v>
          </cell>
          <cell r="B26" t="str">
            <v>MATERIEL BUREAU &amp; MATERIEL INFORMAT</v>
          </cell>
          <cell r="E26">
            <v>0</v>
          </cell>
        </row>
        <row r="27">
          <cell r="A27" t="str">
            <v>21830020</v>
          </cell>
          <cell r="B27" t="str">
            <v>MATERIEL BUREAU &amp; INFORMAT. ROUEN</v>
          </cell>
          <cell r="E27">
            <v>0</v>
          </cell>
        </row>
        <row r="28">
          <cell r="A28" t="str">
            <v>21830200</v>
          </cell>
          <cell r="B28" t="str">
            <v>MATERIEL DE BUREAU &amp; INFORM.CPN ARE</v>
          </cell>
          <cell r="E28">
            <v>0</v>
          </cell>
        </row>
        <row r="29">
          <cell r="A29" t="str">
            <v>21840000</v>
          </cell>
          <cell r="B29" t="str">
            <v>MOBILIER</v>
          </cell>
          <cell r="E29">
            <v>0</v>
          </cell>
        </row>
        <row r="30">
          <cell r="A30" t="str">
            <v>21840200</v>
          </cell>
          <cell r="B30" t="str">
            <v>MOBILIER CPN ARE</v>
          </cell>
          <cell r="E30">
            <v>0</v>
          </cell>
        </row>
        <row r="31">
          <cell r="A31" t="str">
            <v>26100000</v>
          </cell>
          <cell r="B31" t="str">
            <v>TITRES DE PARTICIPATION LARUE DISTR</v>
          </cell>
          <cell r="E31">
            <v>0</v>
          </cell>
        </row>
        <row r="32">
          <cell r="A32" t="str">
            <v>26110000</v>
          </cell>
          <cell r="B32" t="str">
            <v>TITRES DE PARTICIPATION</v>
          </cell>
          <cell r="E32">
            <v>0</v>
          </cell>
        </row>
        <row r="33">
          <cell r="A33" t="str">
            <v>26180000</v>
          </cell>
          <cell r="B33" t="str">
            <v>AUTRES TITRES DE PARTICIPATIONS</v>
          </cell>
          <cell r="E33">
            <v>0</v>
          </cell>
        </row>
        <row r="34">
          <cell r="A34" t="str">
            <v>27500000</v>
          </cell>
          <cell r="B34" t="str">
            <v>FONDS DE GARANTIE PL NATIXIS</v>
          </cell>
          <cell r="C34">
            <v>2615.9</v>
          </cell>
          <cell r="E34">
            <v>2615.9</v>
          </cell>
        </row>
        <row r="35">
          <cell r="A35" t="str">
            <v>27510000</v>
          </cell>
          <cell r="B35" t="str">
            <v>DEPOTS VERSES</v>
          </cell>
          <cell r="E35">
            <v>0</v>
          </cell>
        </row>
        <row r="36">
          <cell r="A36" t="str">
            <v>27510020</v>
          </cell>
          <cell r="B36" t="str">
            <v>DEPOTS VERSES MASSY</v>
          </cell>
          <cell r="E36">
            <v>0</v>
          </cell>
        </row>
        <row r="37">
          <cell r="A37" t="str">
            <v>27550000</v>
          </cell>
          <cell r="B37" t="str">
            <v>CAUTIONNEMENTS VERSES</v>
          </cell>
          <cell r="E37">
            <v>0</v>
          </cell>
        </row>
        <row r="38">
          <cell r="A38" t="str">
            <v>28050000</v>
          </cell>
          <cell r="B38" t="str">
            <v>AMORTIS. CONCESS. &amp; DROITS SIMILAIR</v>
          </cell>
          <cell r="E38">
            <v>0</v>
          </cell>
        </row>
        <row r="39">
          <cell r="A39" t="str">
            <v>28154000</v>
          </cell>
          <cell r="B39" t="str">
            <v>AMORTIS. MATERIEL</v>
          </cell>
          <cell r="E39">
            <v>0</v>
          </cell>
        </row>
        <row r="40">
          <cell r="A40" t="str">
            <v>28154200</v>
          </cell>
          <cell r="B40" t="str">
            <v>AMORT MATERIEL CPN ARE</v>
          </cell>
          <cell r="E40">
            <v>0</v>
          </cell>
        </row>
        <row r="41">
          <cell r="A41" t="str">
            <v>28181000</v>
          </cell>
          <cell r="B41" t="str">
            <v>AMORTIS. INSTAL. GALES, AGENCTS</v>
          </cell>
          <cell r="E41">
            <v>0</v>
          </cell>
        </row>
        <row r="42">
          <cell r="A42" t="str">
            <v>28181200</v>
          </cell>
          <cell r="B42" t="str">
            <v>AMORTIS. INSTAL. AGENCEMENTS</v>
          </cell>
          <cell r="E42">
            <v>0</v>
          </cell>
        </row>
        <row r="43">
          <cell r="A43" t="str">
            <v>28182000</v>
          </cell>
          <cell r="B43" t="str">
            <v>AMORTIS. MATERIEL DE TRANSPORT</v>
          </cell>
          <cell r="E43">
            <v>0</v>
          </cell>
        </row>
        <row r="44">
          <cell r="A44" t="str">
            <v>28182100</v>
          </cell>
          <cell r="B44" t="str">
            <v>AMORT.MAT DE TRANSPORT</v>
          </cell>
          <cell r="E44">
            <v>0</v>
          </cell>
        </row>
        <row r="45">
          <cell r="A45" t="str">
            <v>28183000</v>
          </cell>
          <cell r="B45" t="str">
            <v>AMORTIS. MATER. BUREAU &amp; INFORMATIQ</v>
          </cell>
          <cell r="E45">
            <v>0</v>
          </cell>
        </row>
        <row r="46">
          <cell r="A46" t="str">
            <v>28183200</v>
          </cell>
          <cell r="B46" t="str">
            <v>AMORT.MAT. DE BUREAU</v>
          </cell>
          <cell r="E46">
            <v>0</v>
          </cell>
        </row>
        <row r="47">
          <cell r="A47" t="str">
            <v>28184000</v>
          </cell>
          <cell r="B47" t="str">
            <v>AMORTIS. MOBILIER</v>
          </cell>
          <cell r="E47">
            <v>0</v>
          </cell>
        </row>
        <row r="48">
          <cell r="A48" t="str">
            <v>28184200</v>
          </cell>
          <cell r="B48" t="str">
            <v>AMORT. MOBILIER CPN ARE</v>
          </cell>
          <cell r="E48">
            <v>0</v>
          </cell>
        </row>
        <row r="49">
          <cell r="A49" t="str">
            <v>37000000</v>
          </cell>
          <cell r="B49" t="str">
            <v>STOCK FINAL MARCHANDISES</v>
          </cell>
          <cell r="E49">
            <v>0</v>
          </cell>
        </row>
        <row r="50">
          <cell r="A50" t="str">
            <v>37110000</v>
          </cell>
          <cell r="B50" t="str">
            <v>STOCK ARE</v>
          </cell>
          <cell r="E50">
            <v>0</v>
          </cell>
        </row>
        <row r="51">
          <cell r="A51" t="str">
            <v>40100000</v>
          </cell>
          <cell r="B51" t="str">
            <v>FOURNISSEURS</v>
          </cell>
          <cell r="C51">
            <v>243085.39</v>
          </cell>
          <cell r="D51">
            <v>186794.2</v>
          </cell>
          <cell r="E51">
            <v>56291.19</v>
          </cell>
        </row>
        <row r="52">
          <cell r="A52" t="str">
            <v>40100001</v>
          </cell>
          <cell r="B52" t="str">
            <v>FOURNISSEURS ARE</v>
          </cell>
          <cell r="C52">
            <v>212257.01</v>
          </cell>
          <cell r="D52">
            <v>274953.03000000003</v>
          </cell>
          <cell r="E52">
            <v>62696.020000000019</v>
          </cell>
        </row>
        <row r="53">
          <cell r="A53" t="str">
            <v>40810000</v>
          </cell>
          <cell r="B53" t="str">
            <v>FOURN. F.N.P. TTC</v>
          </cell>
          <cell r="C53">
            <v>33077.15</v>
          </cell>
          <cell r="D53">
            <v>13547.7</v>
          </cell>
          <cell r="E53">
            <v>19529.45</v>
          </cell>
        </row>
        <row r="54">
          <cell r="A54" t="str">
            <v>40960000</v>
          </cell>
          <cell r="B54" t="str">
            <v>FOURNISSEURS - EMBALLAGES A RENDRE</v>
          </cell>
          <cell r="C54">
            <v>503</v>
          </cell>
          <cell r="D54">
            <v>143</v>
          </cell>
          <cell r="E54">
            <v>360</v>
          </cell>
        </row>
        <row r="55">
          <cell r="A55" t="str">
            <v>40960001</v>
          </cell>
          <cell r="B55" t="str">
            <v>FOURNISSEURS EMBALL. CONSIGNES EXO</v>
          </cell>
          <cell r="E55">
            <v>0</v>
          </cell>
        </row>
        <row r="56">
          <cell r="A56" t="str">
            <v>40980000</v>
          </cell>
          <cell r="B56" t="str">
            <v>FOURN. R.R.R. A OBTENIR</v>
          </cell>
          <cell r="E56">
            <v>0</v>
          </cell>
        </row>
        <row r="57">
          <cell r="A57" t="str">
            <v>40981000</v>
          </cell>
          <cell r="B57" t="str">
            <v>RISTOURNE AGENCE DE L'EAU</v>
          </cell>
          <cell r="D57">
            <v>1446.9</v>
          </cell>
          <cell r="E57">
            <v>1446.9</v>
          </cell>
        </row>
        <row r="58">
          <cell r="A58" t="str">
            <v>41100000</v>
          </cell>
          <cell r="B58" t="str">
            <v>CLIENTS</v>
          </cell>
          <cell r="C58">
            <v>590928.23</v>
          </cell>
          <cell r="D58">
            <v>535642.68999999994</v>
          </cell>
          <cell r="E58">
            <v>55285.540000000037</v>
          </cell>
        </row>
        <row r="59">
          <cell r="A59" t="str">
            <v>41150000</v>
          </cell>
          <cell r="B59" t="str">
            <v>CLIENTS CEDES NATIXIS</v>
          </cell>
          <cell r="C59">
            <v>437768.39</v>
          </cell>
          <cell r="D59">
            <v>436154.51</v>
          </cell>
          <cell r="E59">
            <v>1613.8800000000047</v>
          </cell>
        </row>
        <row r="60">
          <cell r="A60" t="str">
            <v>41600000</v>
          </cell>
          <cell r="B60" t="str">
            <v>CLIENTS DOUTEUX OU LITIGIEUX</v>
          </cell>
          <cell r="E60">
            <v>0</v>
          </cell>
        </row>
        <row r="61">
          <cell r="A61" t="str">
            <v>41600313</v>
          </cell>
          <cell r="B61" t="str">
            <v>CLIENT DOUTEUX ALIZES PRESSING</v>
          </cell>
          <cell r="E61">
            <v>0</v>
          </cell>
        </row>
        <row r="62">
          <cell r="A62" t="str">
            <v>41602032</v>
          </cell>
          <cell r="B62" t="str">
            <v>CLIENTS DOUTEUX IDEAL LAVOIR</v>
          </cell>
          <cell r="E62">
            <v>0</v>
          </cell>
        </row>
        <row r="63">
          <cell r="A63" t="str">
            <v>41602052</v>
          </cell>
          <cell r="B63" t="str">
            <v>DOUTEUX LAVORANET (LJ)</v>
          </cell>
          <cell r="E63">
            <v>0</v>
          </cell>
        </row>
        <row r="64">
          <cell r="A64" t="str">
            <v>41602060</v>
          </cell>
          <cell r="B64" t="str">
            <v>CLIENT DOUTEUX PRESSING 5 A SEC</v>
          </cell>
          <cell r="E64">
            <v>0</v>
          </cell>
        </row>
        <row r="65">
          <cell r="A65" t="str">
            <v>41603195</v>
          </cell>
          <cell r="B65" t="str">
            <v>CLIENT DOUTEUX PRESSING DE LA GARE</v>
          </cell>
          <cell r="E65">
            <v>0</v>
          </cell>
        </row>
        <row r="66">
          <cell r="A66" t="str">
            <v>41603209</v>
          </cell>
          <cell r="B66" t="str">
            <v>CLIENT DOUTEUX DRY CLEAN-OAD</v>
          </cell>
          <cell r="E66">
            <v>0</v>
          </cell>
        </row>
        <row r="67">
          <cell r="A67" t="str">
            <v>416050850</v>
          </cell>
          <cell r="B67" t="str">
            <v>DOUTEUX ACHERES PRESSING</v>
          </cell>
          <cell r="E67">
            <v>0</v>
          </cell>
        </row>
        <row r="68">
          <cell r="A68" t="str">
            <v>41607033</v>
          </cell>
          <cell r="B68" t="str">
            <v>CLIENT DOUTEUX FER VITE SECLIN</v>
          </cell>
          <cell r="E68">
            <v>0</v>
          </cell>
        </row>
        <row r="69">
          <cell r="A69" t="str">
            <v>41608035</v>
          </cell>
          <cell r="B69" t="str">
            <v>CLIENT DOUTEUX INGSEC</v>
          </cell>
          <cell r="E69">
            <v>0</v>
          </cell>
        </row>
        <row r="70">
          <cell r="A70" t="str">
            <v>41611315</v>
          </cell>
          <cell r="B70" t="str">
            <v>CLIENT DOUTEUX LAV'A FERESERVICES</v>
          </cell>
          <cell r="E70">
            <v>0</v>
          </cell>
        </row>
        <row r="71">
          <cell r="A71" t="str">
            <v>41612021</v>
          </cell>
          <cell r="B71" t="str">
            <v>CLIENT DOUTEUX CLAIR ECO</v>
          </cell>
          <cell r="E71">
            <v>0</v>
          </cell>
        </row>
        <row r="72">
          <cell r="A72" t="str">
            <v>41612209</v>
          </cell>
          <cell r="B72" t="str">
            <v>DOUTEUX PRESSING DES ARCADES</v>
          </cell>
          <cell r="E72">
            <v>0</v>
          </cell>
        </row>
        <row r="73">
          <cell r="A73" t="str">
            <v>41612219</v>
          </cell>
          <cell r="B73" t="str">
            <v>CLIENT DOUTEUX AU FER D'OR</v>
          </cell>
          <cell r="E73">
            <v>0</v>
          </cell>
        </row>
        <row r="74">
          <cell r="A74" t="str">
            <v>41612510</v>
          </cell>
          <cell r="B74" t="str">
            <v>CLIENT DOUTEUX MENAGE SERVICE</v>
          </cell>
          <cell r="E74">
            <v>0</v>
          </cell>
        </row>
        <row r="75">
          <cell r="A75" t="str">
            <v>41615000</v>
          </cell>
          <cell r="B75" t="str">
            <v>CLIENT DOUTEUX LE ROUTIER ST CHRIST</v>
          </cell>
          <cell r="E75">
            <v>0</v>
          </cell>
        </row>
        <row r="76">
          <cell r="A76" t="str">
            <v>41615057</v>
          </cell>
          <cell r="B76" t="str">
            <v>CLIENT DOUTEUX PROP &amp; PRESS</v>
          </cell>
          <cell r="E76">
            <v>0</v>
          </cell>
        </row>
        <row r="77">
          <cell r="A77" t="str">
            <v>41615066</v>
          </cell>
          <cell r="B77" t="str">
            <v>CLIENT DOUTEUX SARL PAPYON</v>
          </cell>
          <cell r="E77">
            <v>0</v>
          </cell>
        </row>
        <row r="78">
          <cell r="A78" t="str">
            <v>41615122</v>
          </cell>
          <cell r="B78" t="str">
            <v>CLIENT DOUTEUX POWER PRESS</v>
          </cell>
          <cell r="E78">
            <v>0</v>
          </cell>
        </row>
        <row r="79">
          <cell r="A79" t="str">
            <v>41617103</v>
          </cell>
          <cell r="B79" t="str">
            <v>CLIENT DOUTEUX SARL NET EXPRESS</v>
          </cell>
          <cell r="E79">
            <v>0</v>
          </cell>
        </row>
        <row r="80">
          <cell r="A80" t="str">
            <v>41617118</v>
          </cell>
          <cell r="B80" t="str">
            <v>CLIENT DOUTEUX SARL NET EXPRESS 2</v>
          </cell>
          <cell r="E80">
            <v>0</v>
          </cell>
        </row>
        <row r="81">
          <cell r="A81" t="str">
            <v>41617136</v>
          </cell>
          <cell r="B81" t="str">
            <v>REPASSERIE DE BEAUMONT RJ LE 110213</v>
          </cell>
          <cell r="E81">
            <v>0</v>
          </cell>
        </row>
        <row r="82">
          <cell r="A82" t="str">
            <v>41619035</v>
          </cell>
          <cell r="B82" t="str">
            <v>CLIENT DOUTEUX REPASS SERCICE</v>
          </cell>
          <cell r="E82">
            <v>0</v>
          </cell>
        </row>
        <row r="83">
          <cell r="A83" t="str">
            <v>41629001</v>
          </cell>
          <cell r="B83" t="str">
            <v>CLIENT DOUTEUX LA MAISON DU REPASSA</v>
          </cell>
          <cell r="E83">
            <v>0</v>
          </cell>
        </row>
        <row r="84">
          <cell r="A84" t="str">
            <v>41650001</v>
          </cell>
          <cell r="B84" t="str">
            <v>CLIENT DOUTEUX VIT A NEUF PRESSING</v>
          </cell>
          <cell r="E84">
            <v>0</v>
          </cell>
        </row>
        <row r="85">
          <cell r="A85" t="str">
            <v>41650402</v>
          </cell>
          <cell r="B85" t="str">
            <v>CLIENT DOUTEUX CD VAL DE REUIL</v>
          </cell>
          <cell r="E85">
            <v>0</v>
          </cell>
        </row>
        <row r="86">
          <cell r="A86" t="str">
            <v>41650404</v>
          </cell>
          <cell r="B86" t="str">
            <v>CLIENT DOUTEUX THURY PRESSING</v>
          </cell>
          <cell r="E86">
            <v>0</v>
          </cell>
        </row>
        <row r="87">
          <cell r="A87" t="str">
            <v>41650510</v>
          </cell>
          <cell r="B87" t="str">
            <v>CLIENT DOUTEUX RLD 2 DARNETAL</v>
          </cell>
          <cell r="E87">
            <v>0</v>
          </cell>
        </row>
        <row r="88">
          <cell r="A88" t="str">
            <v>41651020</v>
          </cell>
          <cell r="B88" t="str">
            <v>CLIENT DOUTEUX B. MONTVILLAISSE</v>
          </cell>
          <cell r="E88">
            <v>0</v>
          </cell>
        </row>
        <row r="89">
          <cell r="A89" t="str">
            <v>41651091</v>
          </cell>
          <cell r="B89" t="str">
            <v>CLIENT DOUTEUX SARL WAFA</v>
          </cell>
          <cell r="E89">
            <v>0</v>
          </cell>
        </row>
        <row r="90">
          <cell r="A90" t="str">
            <v>41651299</v>
          </cell>
          <cell r="B90" t="str">
            <v>DOUTEUX BAB PRESSING</v>
          </cell>
          <cell r="E90">
            <v>0</v>
          </cell>
        </row>
        <row r="91">
          <cell r="A91" t="str">
            <v>41651481</v>
          </cell>
          <cell r="B91" t="str">
            <v>CLIENT DOUTEUX IDA</v>
          </cell>
          <cell r="E91">
            <v>0</v>
          </cell>
        </row>
        <row r="92">
          <cell r="A92" t="str">
            <v>41651556</v>
          </cell>
          <cell r="B92" t="str">
            <v>CLIENT DOUTEUX ASTUS PG</v>
          </cell>
          <cell r="E92">
            <v>0</v>
          </cell>
        </row>
        <row r="93">
          <cell r="A93" t="str">
            <v>41651609</v>
          </cell>
          <cell r="B93" t="str">
            <v>CLIENT DOUTEUX ROYAL PG</v>
          </cell>
          <cell r="E93">
            <v>0</v>
          </cell>
        </row>
        <row r="94">
          <cell r="A94" t="str">
            <v>41651613</v>
          </cell>
          <cell r="B94" t="str">
            <v>CLIENT DOUTEUX YONCA</v>
          </cell>
          <cell r="E94">
            <v>0</v>
          </cell>
        </row>
        <row r="95">
          <cell r="A95" t="str">
            <v>41651664</v>
          </cell>
          <cell r="B95" t="str">
            <v>CLIENT DOUTEUX STOP PG</v>
          </cell>
          <cell r="E95">
            <v>0</v>
          </cell>
        </row>
        <row r="96">
          <cell r="A96" t="str">
            <v>41651672</v>
          </cell>
          <cell r="B96" t="str">
            <v>CLIENT DOUTEUX LOUISE PG</v>
          </cell>
          <cell r="E96">
            <v>0</v>
          </cell>
        </row>
        <row r="97">
          <cell r="A97" t="str">
            <v>41660070</v>
          </cell>
          <cell r="B97" t="str">
            <v>CLIENT DOUTEUX LA LAVANDIERE</v>
          </cell>
          <cell r="E97">
            <v>0</v>
          </cell>
        </row>
        <row r="98">
          <cell r="A98" t="str">
            <v>41660112</v>
          </cell>
          <cell r="B98" t="str">
            <v>CLIENT DOUTEUX ARC EN CIEL ROMO</v>
          </cell>
          <cell r="E98">
            <v>0</v>
          </cell>
        </row>
        <row r="99">
          <cell r="A99" t="str">
            <v>41660135</v>
          </cell>
          <cell r="B99" t="str">
            <v>CLIENT DOUTEUX ARIANE</v>
          </cell>
          <cell r="E99">
            <v>0</v>
          </cell>
        </row>
        <row r="100">
          <cell r="A100" t="str">
            <v>41660194</v>
          </cell>
          <cell r="B100" t="str">
            <v>CLIENT DOUTEUX SARL TERRAZUREE(RJ)</v>
          </cell>
          <cell r="E100">
            <v>0</v>
          </cell>
        </row>
        <row r="101">
          <cell r="A101" t="str">
            <v>41660204</v>
          </cell>
          <cell r="B101" t="str">
            <v>CLIENT DOUTEUX PG BEATRICE</v>
          </cell>
          <cell r="E101">
            <v>0</v>
          </cell>
        </row>
        <row r="102">
          <cell r="A102" t="str">
            <v>41660279</v>
          </cell>
          <cell r="B102" t="str">
            <v>CLIENT DOUTEUX PLESSIS PRESS</v>
          </cell>
          <cell r="E102">
            <v>0</v>
          </cell>
        </row>
        <row r="103">
          <cell r="A103" t="str">
            <v>41660539</v>
          </cell>
          <cell r="B103" t="str">
            <v>CLIENT DOUTEUX TROCADERO PG</v>
          </cell>
          <cell r="E103">
            <v>0</v>
          </cell>
        </row>
        <row r="104">
          <cell r="A104" t="str">
            <v>41660584</v>
          </cell>
          <cell r="B104" t="str">
            <v>CLIENT DOUTEUX AS PG</v>
          </cell>
          <cell r="E104">
            <v>0</v>
          </cell>
        </row>
        <row r="105">
          <cell r="A105" t="str">
            <v>41660586</v>
          </cell>
          <cell r="B105" t="str">
            <v>CLIENT DOUTEUX CHELLES PG(RJ)</v>
          </cell>
          <cell r="E105">
            <v>0</v>
          </cell>
        </row>
        <row r="106">
          <cell r="A106" t="str">
            <v>41660605</v>
          </cell>
          <cell r="B106" t="str">
            <v>CLIENT DOUTEUX CLEAN PLUS SERVICES</v>
          </cell>
          <cell r="E106">
            <v>0</v>
          </cell>
        </row>
        <row r="107">
          <cell r="A107" t="str">
            <v>41660696</v>
          </cell>
          <cell r="B107" t="str">
            <v>CLIENT DOUTEUX DAIM LUX</v>
          </cell>
          <cell r="E107">
            <v>0</v>
          </cell>
        </row>
        <row r="108">
          <cell r="A108" t="str">
            <v>41661056</v>
          </cell>
          <cell r="B108" t="str">
            <v>CLIENT DOUTEUX GENTILS COQUELICOTS</v>
          </cell>
          <cell r="E108">
            <v>0</v>
          </cell>
        </row>
        <row r="109">
          <cell r="A109" t="str">
            <v>41661233</v>
          </cell>
          <cell r="B109" t="str">
            <v>CLIENT DOUTEUX P. SAINT JACQUES</v>
          </cell>
          <cell r="E109">
            <v>0</v>
          </cell>
        </row>
        <row r="110">
          <cell r="A110" t="str">
            <v>41661347</v>
          </cell>
          <cell r="B110" t="str">
            <v>CLIENT DOUTEUX LA SCALA CLEAN(RJ)</v>
          </cell>
          <cell r="E110">
            <v>0</v>
          </cell>
        </row>
        <row r="111">
          <cell r="A111" t="str">
            <v>41661478</v>
          </cell>
          <cell r="B111" t="str">
            <v>CLIENT DOUTEUX MY PG(LJ)</v>
          </cell>
          <cell r="E111">
            <v>0</v>
          </cell>
        </row>
        <row r="112">
          <cell r="A112" t="str">
            <v>41661553</v>
          </cell>
          <cell r="B112" t="str">
            <v>CLIENT DOUTEUX A.P.F.-AU PG BRIARD</v>
          </cell>
          <cell r="E112">
            <v>0</v>
          </cell>
        </row>
        <row r="113">
          <cell r="A113" t="str">
            <v>41661969</v>
          </cell>
          <cell r="B113" t="str">
            <v>CLIENT DOUTEUX PRESSING DE PARIS</v>
          </cell>
          <cell r="E113">
            <v>0</v>
          </cell>
        </row>
        <row r="114">
          <cell r="A114" t="str">
            <v>41662188</v>
          </cell>
          <cell r="B114" t="str">
            <v>CLIENT DOUTEUX PRESTO PRESSING</v>
          </cell>
          <cell r="E114">
            <v>0</v>
          </cell>
        </row>
        <row r="115">
          <cell r="A115" t="str">
            <v>41662649</v>
          </cell>
          <cell r="B115" t="str">
            <v>CLIENT DOUTEUX TEINTURIA SARL(IP)</v>
          </cell>
          <cell r="E115">
            <v>0</v>
          </cell>
        </row>
        <row r="116">
          <cell r="A116" t="str">
            <v>41662672</v>
          </cell>
          <cell r="B116" t="str">
            <v>CLIENT DOUTEUX THINET PRESSING</v>
          </cell>
          <cell r="E116">
            <v>0</v>
          </cell>
        </row>
        <row r="117">
          <cell r="A117" t="str">
            <v>41662713</v>
          </cell>
          <cell r="B117" t="str">
            <v>CLIENT DOUTEUX TIE TROCADERO(VE)</v>
          </cell>
          <cell r="E117">
            <v>0</v>
          </cell>
        </row>
        <row r="118">
          <cell r="A118" t="str">
            <v>41662775</v>
          </cell>
          <cell r="B118" t="str">
            <v>CLIENT DOUTEUX PG VICTOR HUGO</v>
          </cell>
          <cell r="E118">
            <v>0</v>
          </cell>
        </row>
        <row r="119">
          <cell r="A119" t="str">
            <v>41662866</v>
          </cell>
          <cell r="B119" t="str">
            <v>CLIENT DOUTEUX KLEDOU PG (CI)</v>
          </cell>
          <cell r="E119">
            <v>0</v>
          </cell>
        </row>
        <row r="120">
          <cell r="A120" t="str">
            <v>41663064</v>
          </cell>
          <cell r="B120" t="str">
            <v>CLIENT DOUTEUX THE PRESSING</v>
          </cell>
          <cell r="E120">
            <v>0</v>
          </cell>
        </row>
        <row r="121">
          <cell r="A121" t="str">
            <v>41663248</v>
          </cell>
          <cell r="B121" t="str">
            <v>CLIENT DOUTEUX CUIR &amp; TRADITION(LJ)</v>
          </cell>
          <cell r="E121">
            <v>0</v>
          </cell>
        </row>
        <row r="122">
          <cell r="A122" t="str">
            <v>41663264</v>
          </cell>
          <cell r="B122" t="str">
            <v>CLIENT DOUTEUX AL PRESSING</v>
          </cell>
          <cell r="E122">
            <v>0</v>
          </cell>
        </row>
        <row r="123">
          <cell r="A123" t="str">
            <v>41663300</v>
          </cell>
          <cell r="B123" t="str">
            <v>CLIENT DOUTEUX ECOLOCLEAN-ACQUANETT</v>
          </cell>
          <cell r="E123">
            <v>0</v>
          </cell>
        </row>
        <row r="124">
          <cell r="A124" t="str">
            <v>41663311</v>
          </cell>
          <cell r="B124" t="str">
            <v>CLIENT DOUTEUX SECH'CLEAN(LJ)</v>
          </cell>
          <cell r="E124">
            <v>0</v>
          </cell>
        </row>
        <row r="125">
          <cell r="A125" t="str">
            <v>41663321</v>
          </cell>
          <cell r="B125" t="str">
            <v>CLIENT DOUTEUX CLEAN PLUS SERVICES</v>
          </cell>
          <cell r="E125">
            <v>0</v>
          </cell>
        </row>
        <row r="126">
          <cell r="A126" t="str">
            <v>41663338</v>
          </cell>
          <cell r="B126" t="str">
            <v>CLIENT DOUTEUX NSK(LJ)</v>
          </cell>
          <cell r="E126">
            <v>0</v>
          </cell>
        </row>
        <row r="127">
          <cell r="A127" t="str">
            <v>41810000</v>
          </cell>
          <cell r="B127" t="str">
            <v>CLIENTS - FACTURES A ETABLIR</v>
          </cell>
          <cell r="E127">
            <v>0</v>
          </cell>
        </row>
        <row r="128">
          <cell r="A128" t="str">
            <v>41960000</v>
          </cell>
          <cell r="B128" t="str">
            <v>CLIENTS - EMBALLAGES CONSIGNES</v>
          </cell>
          <cell r="E128">
            <v>0</v>
          </cell>
        </row>
        <row r="129">
          <cell r="A129" t="str">
            <v>41960001</v>
          </cell>
          <cell r="B129" t="str">
            <v>EMBALLAGES CONSIGNES LARUE</v>
          </cell>
          <cell r="C129">
            <v>15</v>
          </cell>
          <cell r="D129">
            <v>45</v>
          </cell>
          <cell r="E129">
            <v>30</v>
          </cell>
        </row>
        <row r="130">
          <cell r="A130" t="str">
            <v>41960002</v>
          </cell>
          <cell r="B130" t="str">
            <v>EMBALLAGES CONSIGNES DIFFUSION</v>
          </cell>
          <cell r="D130">
            <v>90</v>
          </cell>
          <cell r="E130">
            <v>90</v>
          </cell>
        </row>
        <row r="131">
          <cell r="A131" t="str">
            <v>41967000</v>
          </cell>
          <cell r="B131" t="str">
            <v>CLIENTS - AUTRES AVOIRS</v>
          </cell>
          <cell r="D131">
            <v>103.14</v>
          </cell>
          <cell r="E131">
            <v>103.14</v>
          </cell>
        </row>
        <row r="132">
          <cell r="A132" t="str">
            <v>41969000</v>
          </cell>
          <cell r="B132" t="str">
            <v>CLIENTS EMBALLAGES CONSIGNES EXPORT</v>
          </cell>
          <cell r="E132">
            <v>0</v>
          </cell>
        </row>
        <row r="133">
          <cell r="A133" t="str">
            <v>42100200</v>
          </cell>
          <cell r="B133" t="str">
            <v>SALAIRES ARE</v>
          </cell>
          <cell r="C133">
            <v>30859.93</v>
          </cell>
          <cell r="D133">
            <v>30856.25</v>
          </cell>
          <cell r="E133">
            <v>3.680000000000291</v>
          </cell>
        </row>
        <row r="134">
          <cell r="A134" t="str">
            <v>42100500</v>
          </cell>
          <cell r="B134" t="str">
            <v>SALAIRES TEMPLEMARS</v>
          </cell>
          <cell r="C134">
            <v>19889.650000000001</v>
          </cell>
          <cell r="D134">
            <v>19889.650000000001</v>
          </cell>
          <cell r="E134">
            <v>0</v>
          </cell>
        </row>
        <row r="135">
          <cell r="A135" t="str">
            <v>42105300</v>
          </cell>
          <cell r="B135" t="str">
            <v>REM. DUES M. MZAATER</v>
          </cell>
          <cell r="E135">
            <v>0</v>
          </cell>
        </row>
        <row r="136">
          <cell r="A136" t="str">
            <v>42106000</v>
          </cell>
          <cell r="B136" t="str">
            <v>REM. DUES V. BARROSO</v>
          </cell>
          <cell r="E136">
            <v>0</v>
          </cell>
        </row>
        <row r="137">
          <cell r="A137" t="str">
            <v>42106300</v>
          </cell>
          <cell r="B137" t="str">
            <v>REM. DUES J. P. LEBON</v>
          </cell>
          <cell r="E137">
            <v>0</v>
          </cell>
        </row>
        <row r="138">
          <cell r="A138" t="str">
            <v>42500000</v>
          </cell>
          <cell r="B138" t="str">
            <v>PERSONNEL - AVANCES &amp; ACOMPTES</v>
          </cell>
          <cell r="E138">
            <v>0</v>
          </cell>
        </row>
        <row r="139">
          <cell r="A139" t="str">
            <v>42505000</v>
          </cell>
          <cell r="B139" t="str">
            <v>AVANCE J. RATZAFITSALAMA</v>
          </cell>
          <cell r="E139">
            <v>0</v>
          </cell>
        </row>
        <row r="140">
          <cell r="A140" t="str">
            <v>42505400</v>
          </cell>
          <cell r="B140" t="str">
            <v>AVANCE F. MORNET</v>
          </cell>
          <cell r="C140">
            <v>500</v>
          </cell>
          <cell r="D140">
            <v>500</v>
          </cell>
          <cell r="E140">
            <v>0</v>
          </cell>
        </row>
        <row r="141">
          <cell r="A141" t="str">
            <v>42506200</v>
          </cell>
          <cell r="B141" t="str">
            <v>AVANCE S.TOUMI</v>
          </cell>
          <cell r="E141">
            <v>0</v>
          </cell>
        </row>
        <row r="142">
          <cell r="A142" t="str">
            <v>42506700</v>
          </cell>
          <cell r="B142" t="str">
            <v>AVANCE V.BARROSO</v>
          </cell>
          <cell r="E142">
            <v>0</v>
          </cell>
        </row>
        <row r="143">
          <cell r="A143" t="str">
            <v>42508300</v>
          </cell>
          <cell r="B143" t="str">
            <v>AVANCE D.KABIONA KASEKE</v>
          </cell>
          <cell r="E143">
            <v>0</v>
          </cell>
        </row>
        <row r="144">
          <cell r="A144" t="str">
            <v>42517000</v>
          </cell>
          <cell r="B144" t="str">
            <v>AVANCE P.PINTO</v>
          </cell>
          <cell r="D144">
            <v>100</v>
          </cell>
          <cell r="E144">
            <v>100</v>
          </cell>
        </row>
        <row r="145">
          <cell r="A145" t="str">
            <v>42590000</v>
          </cell>
          <cell r="B145" t="str">
            <v>Frais déplacements</v>
          </cell>
          <cell r="C145">
            <v>324.7</v>
          </cell>
          <cell r="D145">
            <v>853.67</v>
          </cell>
          <cell r="E145">
            <v>528.97</v>
          </cell>
        </row>
        <row r="146">
          <cell r="A146" t="str">
            <v>42701700</v>
          </cell>
          <cell r="B146" t="str">
            <v>PERSONNEL OPPOSITION D. CASTELLANO</v>
          </cell>
          <cell r="E146">
            <v>0</v>
          </cell>
        </row>
        <row r="147">
          <cell r="A147" t="str">
            <v>42705100</v>
          </cell>
          <cell r="B147" t="str">
            <v>PERSONNEL OPPOSITIONS P. PINTO</v>
          </cell>
          <cell r="C147">
            <v>725.86</v>
          </cell>
          <cell r="D147">
            <v>531.09</v>
          </cell>
          <cell r="E147">
            <v>194.76999999999998</v>
          </cell>
        </row>
        <row r="148">
          <cell r="A148" t="str">
            <v>42705400</v>
          </cell>
          <cell r="B148" t="str">
            <v>PERSONNEL OPPOSITIONS F. MORNET</v>
          </cell>
          <cell r="C148">
            <v>384.63</v>
          </cell>
          <cell r="D148">
            <v>384.63</v>
          </cell>
          <cell r="E148">
            <v>0</v>
          </cell>
        </row>
        <row r="149">
          <cell r="A149" t="str">
            <v>42820000</v>
          </cell>
          <cell r="B149" t="str">
            <v>CONGES A PAYER</v>
          </cell>
          <cell r="E149">
            <v>0</v>
          </cell>
        </row>
        <row r="150">
          <cell r="A150" t="str">
            <v>42860000</v>
          </cell>
          <cell r="B150" t="str">
            <v>PERSONNEL : AUTRES CHARGES A PAYER</v>
          </cell>
          <cell r="E150">
            <v>0</v>
          </cell>
        </row>
        <row r="151">
          <cell r="A151" t="str">
            <v>43100000</v>
          </cell>
          <cell r="B151" t="str">
            <v>URSSAF</v>
          </cell>
          <cell r="C151">
            <v>12152.04</v>
          </cell>
          <cell r="D151">
            <v>12065.68</v>
          </cell>
          <cell r="E151">
            <v>86.360000000000582</v>
          </cell>
        </row>
        <row r="152">
          <cell r="A152" t="str">
            <v>43100020</v>
          </cell>
          <cell r="B152" t="str">
            <v>URSSAF PARIS-RP</v>
          </cell>
          <cell r="C152">
            <v>20831</v>
          </cell>
          <cell r="D152">
            <v>20551.169999999998</v>
          </cell>
          <cell r="E152">
            <v>279.83000000000175</v>
          </cell>
        </row>
        <row r="153">
          <cell r="A153" t="str">
            <v>43710000</v>
          </cell>
          <cell r="B153" t="str">
            <v>IRNEO CGRCR</v>
          </cell>
          <cell r="C153">
            <v>21393.82</v>
          </cell>
          <cell r="D153">
            <v>4769.95</v>
          </cell>
          <cell r="E153">
            <v>16623.87</v>
          </cell>
        </row>
        <row r="154">
          <cell r="A154" t="str">
            <v>43710200</v>
          </cell>
          <cell r="B154" t="str">
            <v>PREMAVALS</v>
          </cell>
          <cell r="C154">
            <v>409.33</v>
          </cell>
          <cell r="D154">
            <v>334.53</v>
          </cell>
          <cell r="E154">
            <v>74.800000000000011</v>
          </cell>
        </row>
        <row r="155">
          <cell r="A155" t="str">
            <v>43720000</v>
          </cell>
          <cell r="B155" t="str">
            <v>CGRCR</v>
          </cell>
          <cell r="D155">
            <v>2439.0100000000002</v>
          </cell>
          <cell r="E155">
            <v>2439.0100000000002</v>
          </cell>
        </row>
        <row r="156">
          <cell r="A156" t="str">
            <v>43750000</v>
          </cell>
          <cell r="B156" t="str">
            <v>SIMAX</v>
          </cell>
          <cell r="C156">
            <v>7749.12</v>
          </cell>
          <cell r="D156">
            <v>1618.04</v>
          </cell>
          <cell r="E156">
            <v>6131.08</v>
          </cell>
        </row>
        <row r="157">
          <cell r="A157" t="str">
            <v>43760000</v>
          </cell>
          <cell r="B157" t="str">
            <v>ASSURANCES DU CREDIT MUTUEL</v>
          </cell>
          <cell r="D157">
            <v>762.2</v>
          </cell>
          <cell r="E157">
            <v>762.2</v>
          </cell>
        </row>
        <row r="158">
          <cell r="A158" t="str">
            <v>43820000</v>
          </cell>
          <cell r="B158" t="str">
            <v>CHARGES SOCIALES SUR CONGES PAYES</v>
          </cell>
          <cell r="E158">
            <v>0</v>
          </cell>
        </row>
        <row r="159">
          <cell r="A159" t="str">
            <v>43860000</v>
          </cell>
          <cell r="B159" t="str">
            <v>CHARGES SOCIALES SUR PRIMES BILAN</v>
          </cell>
          <cell r="E159">
            <v>0</v>
          </cell>
        </row>
        <row r="160">
          <cell r="A160" t="str">
            <v>44550000</v>
          </cell>
          <cell r="B160" t="str">
            <v>TVA A DECAISSER</v>
          </cell>
          <cell r="C160">
            <v>43869</v>
          </cell>
          <cell r="D160">
            <v>37247</v>
          </cell>
          <cell r="E160">
            <v>6622</v>
          </cell>
        </row>
        <row r="161">
          <cell r="A161" t="str">
            <v>44552000</v>
          </cell>
          <cell r="B161" t="str">
            <v>TVA DUE INTRACOMMUNAUTAIRE</v>
          </cell>
          <cell r="C161">
            <v>29971</v>
          </cell>
          <cell r="E161">
            <v>29971</v>
          </cell>
        </row>
        <row r="162">
          <cell r="A162" t="str">
            <v>44566000</v>
          </cell>
          <cell r="B162" t="str">
            <v>TVA DEDUCTIBLE/AUT. BIENS &amp; SERVICE</v>
          </cell>
          <cell r="C162">
            <v>52870.26</v>
          </cell>
          <cell r="D162">
            <v>54330.67</v>
          </cell>
          <cell r="E162">
            <v>1460.4099999999962</v>
          </cell>
        </row>
        <row r="163">
          <cell r="A163" t="str">
            <v>44566300</v>
          </cell>
          <cell r="B163" t="str">
            <v>TVA A RECUPERER INTRACOMMUNAUTAIRE</v>
          </cell>
          <cell r="D163">
            <v>29971</v>
          </cell>
          <cell r="E163">
            <v>29971</v>
          </cell>
        </row>
        <row r="164">
          <cell r="A164" t="str">
            <v>44571000</v>
          </cell>
          <cell r="B164" t="str">
            <v>TVA COLLECTEE</v>
          </cell>
          <cell r="C164">
            <v>93028.25</v>
          </cell>
          <cell r="D164">
            <v>93027.61</v>
          </cell>
          <cell r="E164">
            <v>0.63999999999941792</v>
          </cell>
        </row>
        <row r="165">
          <cell r="A165" t="str">
            <v>44586000</v>
          </cell>
          <cell r="B165" t="str">
            <v>TVA SUR FACTURES NON PARVENUES TTC</v>
          </cell>
          <cell r="D165">
            <v>2832.16</v>
          </cell>
          <cell r="E165">
            <v>2832.16</v>
          </cell>
        </row>
        <row r="166">
          <cell r="A166" t="str">
            <v>44587000</v>
          </cell>
          <cell r="B166" t="str">
            <v>TVA SUR FACTURES A ETABLIR</v>
          </cell>
          <cell r="E166">
            <v>0</v>
          </cell>
        </row>
        <row r="167">
          <cell r="A167" t="str">
            <v>44820000</v>
          </cell>
          <cell r="B167" t="str">
            <v>ETAT : CHARGES FISC. / CONGES A PAY</v>
          </cell>
          <cell r="E167">
            <v>0</v>
          </cell>
        </row>
        <row r="168">
          <cell r="A168" t="str">
            <v>44861000</v>
          </cell>
          <cell r="B168" t="str">
            <v>ETAT : TAXE D'APPRENTISSAGE A PAYER</v>
          </cell>
          <cell r="E168">
            <v>0</v>
          </cell>
        </row>
        <row r="169">
          <cell r="A169" t="str">
            <v>44862000</v>
          </cell>
          <cell r="B169" t="str">
            <v>ETAT : FONGECIF A PAYER</v>
          </cell>
          <cell r="E169">
            <v>0</v>
          </cell>
        </row>
        <row r="170">
          <cell r="A170" t="str">
            <v>44862100</v>
          </cell>
          <cell r="B170" t="str">
            <v>AGEFIPH</v>
          </cell>
          <cell r="E170">
            <v>0</v>
          </cell>
        </row>
        <row r="171">
          <cell r="A171" t="str">
            <v>44863000</v>
          </cell>
          <cell r="B171" t="str">
            <v>ETAT : FORMATION A PAYER</v>
          </cell>
          <cell r="E171">
            <v>0</v>
          </cell>
        </row>
        <row r="172">
          <cell r="A172" t="str">
            <v>44864000</v>
          </cell>
          <cell r="B172" t="str">
            <v>ETAT :  TAXE CONSTRUCTION A PAYER</v>
          </cell>
          <cell r="E172">
            <v>0</v>
          </cell>
        </row>
        <row r="173">
          <cell r="A173" t="str">
            <v>44865000</v>
          </cell>
          <cell r="B173" t="str">
            <v>ETAT : TAXE S/VEHICULES STE A PAYER</v>
          </cell>
          <cell r="E173">
            <v>0</v>
          </cell>
        </row>
        <row r="174">
          <cell r="A174" t="str">
            <v>44866000</v>
          </cell>
          <cell r="B174" t="str">
            <v>ORGANIC : CHARGES A PAYER</v>
          </cell>
          <cell r="C174">
            <v>410</v>
          </cell>
          <cell r="E174">
            <v>410</v>
          </cell>
        </row>
        <row r="175">
          <cell r="A175" t="str">
            <v>45110000</v>
          </cell>
          <cell r="B175" t="str">
            <v>C/C CPN GROUP IS</v>
          </cell>
          <cell r="E175">
            <v>0</v>
          </cell>
        </row>
        <row r="176">
          <cell r="A176" t="str">
            <v>45520000</v>
          </cell>
          <cell r="B176" t="str">
            <v>C/C CPN GROUP</v>
          </cell>
          <cell r="C176">
            <v>42000</v>
          </cell>
          <cell r="E176">
            <v>42000</v>
          </cell>
        </row>
        <row r="177">
          <cell r="A177" t="str">
            <v>45530000</v>
          </cell>
          <cell r="B177" t="str">
            <v>C/C LARUE DISTRIBUTION</v>
          </cell>
          <cell r="D177">
            <v>3000</v>
          </cell>
          <cell r="E177">
            <v>3000</v>
          </cell>
        </row>
        <row r="178">
          <cell r="A178" t="str">
            <v>45580000</v>
          </cell>
          <cell r="B178" t="str">
            <v>COMPTE COURANT INT COURUS</v>
          </cell>
          <cell r="E178">
            <v>0</v>
          </cell>
        </row>
        <row r="179">
          <cell r="A179" t="str">
            <v>46700000</v>
          </cell>
          <cell r="B179" t="str">
            <v>AUTRES DEBITEURS &amp; CREDITEURS DIVER</v>
          </cell>
          <cell r="E179">
            <v>0</v>
          </cell>
        </row>
        <row r="180">
          <cell r="A180" t="str">
            <v>46701000</v>
          </cell>
          <cell r="B180" t="str">
            <v>DEB. &amp; CRED. DIV. LARUE D.-CPN</v>
          </cell>
          <cell r="C180">
            <v>43082.26</v>
          </cell>
          <cell r="D180">
            <v>32073.01</v>
          </cell>
          <cell r="E180">
            <v>11009.250000000004</v>
          </cell>
        </row>
        <row r="181">
          <cell r="A181" t="str">
            <v>46701100</v>
          </cell>
          <cell r="B181" t="str">
            <v>DEB. &amp; CRED. DIVERS ARE- SFP</v>
          </cell>
          <cell r="E181">
            <v>0</v>
          </cell>
        </row>
        <row r="182">
          <cell r="A182" t="str">
            <v>46701200</v>
          </cell>
          <cell r="B182" t="str">
            <v>DEB. &amp; CRED. DIV. LARUE D.-CPN ARE</v>
          </cell>
          <cell r="C182">
            <v>743.84</v>
          </cell>
          <cell r="D182">
            <v>687.34</v>
          </cell>
          <cell r="E182">
            <v>56.5</v>
          </cell>
        </row>
        <row r="183">
          <cell r="A183" t="str">
            <v>46702000</v>
          </cell>
          <cell r="B183" t="str">
            <v>DEB. &amp; CRED. DIV. CPN DIFFUSION</v>
          </cell>
          <cell r="E183">
            <v>0</v>
          </cell>
        </row>
        <row r="184">
          <cell r="A184" t="str">
            <v>46710000</v>
          </cell>
          <cell r="B184" t="str">
            <v>COMPTE COURANT NATIXIS</v>
          </cell>
          <cell r="C184">
            <v>492237.92</v>
          </cell>
          <cell r="D184">
            <v>513149.21</v>
          </cell>
          <cell r="E184">
            <v>20911.290000000037</v>
          </cell>
        </row>
        <row r="185">
          <cell r="A185" t="str">
            <v>46730000</v>
          </cell>
          <cell r="B185" t="str">
            <v>CAR NATIXIS</v>
          </cell>
          <cell r="C185">
            <v>174479.77</v>
          </cell>
          <cell r="D185">
            <v>166333.89000000001</v>
          </cell>
          <cell r="E185">
            <v>8145.8799999999756</v>
          </cell>
        </row>
        <row r="186">
          <cell r="A186" t="str">
            <v>46740000</v>
          </cell>
          <cell r="B186" t="str">
            <v>RESERVE AFFACTURAGE</v>
          </cell>
          <cell r="D186">
            <v>45000</v>
          </cell>
          <cell r="E186">
            <v>45000</v>
          </cell>
        </row>
        <row r="187">
          <cell r="A187" t="str">
            <v>47100000</v>
          </cell>
          <cell r="B187" t="str">
            <v>COMPTE D'ATTENTE</v>
          </cell>
          <cell r="E187">
            <v>0</v>
          </cell>
        </row>
        <row r="188">
          <cell r="A188" t="str">
            <v>48600000</v>
          </cell>
          <cell r="B188" t="str">
            <v>CHARGES CONSTATEES D'AVANCE</v>
          </cell>
          <cell r="E188">
            <v>0</v>
          </cell>
        </row>
        <row r="189">
          <cell r="A189" t="str">
            <v>48610000</v>
          </cell>
          <cell r="B189" t="str">
            <v>CHARGES CONSTATEES D'AV. : INEO</v>
          </cell>
          <cell r="C189">
            <v>185.67</v>
          </cell>
          <cell r="E189">
            <v>185.67</v>
          </cell>
        </row>
        <row r="190">
          <cell r="A190" t="str">
            <v>48620000</v>
          </cell>
          <cell r="B190" t="str">
            <v>CHARGES CONSTATEES D'AV. : LOYER</v>
          </cell>
          <cell r="E190">
            <v>0</v>
          </cell>
        </row>
        <row r="191">
          <cell r="A191" t="str">
            <v>48670000</v>
          </cell>
          <cell r="B191" t="str">
            <v>CHARGES CONSTATEES D'AV. : MAINTENA</v>
          </cell>
          <cell r="E191">
            <v>0</v>
          </cell>
        </row>
        <row r="192">
          <cell r="A192" t="str">
            <v>49100000</v>
          </cell>
          <cell r="B192" t="str">
            <v>PROV. DEPRECIATION CPTES CLIENTS</v>
          </cell>
          <cell r="E192">
            <v>0</v>
          </cell>
        </row>
        <row r="193">
          <cell r="A193" t="str">
            <v>50800000</v>
          </cell>
          <cell r="B193" t="str">
            <v>AUT. V. MOBIL. &amp; CREANCES ASSIMILEE</v>
          </cell>
          <cell r="E193">
            <v>0</v>
          </cell>
        </row>
        <row r="194">
          <cell r="A194" t="str">
            <v>51120000</v>
          </cell>
          <cell r="B194" t="str">
            <v>CHEQUES A ENCAISSER</v>
          </cell>
          <cell r="E194">
            <v>0</v>
          </cell>
        </row>
        <row r="195">
          <cell r="A195" t="str">
            <v>51210000</v>
          </cell>
          <cell r="B195" t="str">
            <v>BNP COMPTE 10031250</v>
          </cell>
          <cell r="D195">
            <v>14658.98</v>
          </cell>
          <cell r="E195">
            <v>14658.98</v>
          </cell>
        </row>
        <row r="196">
          <cell r="A196" t="str">
            <v>51230000</v>
          </cell>
          <cell r="B196" t="str">
            <v>B.N.P. COMPTE 10036585</v>
          </cell>
          <cell r="C196">
            <v>2215.61</v>
          </cell>
          <cell r="D196">
            <v>633.91999999999996</v>
          </cell>
          <cell r="E196">
            <v>1581.69</v>
          </cell>
        </row>
        <row r="197">
          <cell r="A197" t="str">
            <v>51232000</v>
          </cell>
          <cell r="B197" t="str">
            <v>BNP PARIBAS GPH</v>
          </cell>
          <cell r="C197">
            <v>269.93</v>
          </cell>
          <cell r="D197">
            <v>118.84</v>
          </cell>
          <cell r="E197">
            <v>151.09</v>
          </cell>
        </row>
        <row r="198">
          <cell r="A198" t="str">
            <v>51233000</v>
          </cell>
          <cell r="B198" t="str">
            <v>BNP PARIBAS CPN ARE</v>
          </cell>
          <cell r="C198">
            <v>15573.96</v>
          </cell>
          <cell r="D198">
            <v>41.86</v>
          </cell>
          <cell r="E198">
            <v>15532.099999999999</v>
          </cell>
        </row>
        <row r="199">
          <cell r="A199" t="str">
            <v>51234000</v>
          </cell>
          <cell r="B199" t="str">
            <v>SOCIETE GENERALE</v>
          </cell>
          <cell r="C199">
            <v>176359.15</v>
          </cell>
          <cell r="D199">
            <v>146110.54</v>
          </cell>
          <cell r="E199">
            <v>30248.609999999986</v>
          </cell>
        </row>
        <row r="200">
          <cell r="A200" t="str">
            <v>51235000</v>
          </cell>
          <cell r="B200" t="str">
            <v>HSBC 01500173396</v>
          </cell>
          <cell r="C200">
            <v>168866.51</v>
          </cell>
          <cell r="D200">
            <v>186248.24</v>
          </cell>
          <cell r="E200">
            <v>17381.729999999981</v>
          </cell>
        </row>
        <row r="201">
          <cell r="A201" t="str">
            <v>51236000</v>
          </cell>
          <cell r="B201" t="str">
            <v>BPN</v>
          </cell>
          <cell r="C201">
            <v>445131.58</v>
          </cell>
          <cell r="D201">
            <v>446263.37</v>
          </cell>
          <cell r="E201">
            <v>1131.789999999979</v>
          </cell>
        </row>
        <row r="202">
          <cell r="A202" t="str">
            <v>51237000</v>
          </cell>
          <cell r="B202" t="str">
            <v>NATIXIS</v>
          </cell>
          <cell r="C202">
            <v>501019.21</v>
          </cell>
          <cell r="D202">
            <v>478237.4</v>
          </cell>
          <cell r="E202">
            <v>22781.809999999998</v>
          </cell>
        </row>
        <row r="203">
          <cell r="A203" t="str">
            <v>51238000</v>
          </cell>
          <cell r="B203" t="str">
            <v>NATIXIS EFFETS</v>
          </cell>
          <cell r="C203">
            <v>75635.33</v>
          </cell>
          <cell r="D203">
            <v>75635.33</v>
          </cell>
          <cell r="E203">
            <v>0</v>
          </cell>
        </row>
        <row r="204">
          <cell r="A204" t="str">
            <v>51860000</v>
          </cell>
          <cell r="B204" t="str">
            <v>INTERETS COURUS A PAYER</v>
          </cell>
          <cell r="E204">
            <v>0</v>
          </cell>
        </row>
        <row r="205">
          <cell r="A205" t="str">
            <v>53000000</v>
          </cell>
          <cell r="B205" t="str">
            <v>CAISSE</v>
          </cell>
          <cell r="C205">
            <v>221.31</v>
          </cell>
          <cell r="D205">
            <v>241.89</v>
          </cell>
          <cell r="E205">
            <v>20.579999999999984</v>
          </cell>
        </row>
        <row r="206">
          <cell r="A206" t="str">
            <v>53120000</v>
          </cell>
          <cell r="B206" t="str">
            <v>CAISSE CPN MASSY</v>
          </cell>
          <cell r="C206">
            <v>5227</v>
          </cell>
          <cell r="D206">
            <v>2475.4</v>
          </cell>
          <cell r="E206">
            <v>2751.6</v>
          </cell>
        </row>
        <row r="207">
          <cell r="A207" t="str">
            <v>53150000</v>
          </cell>
          <cell r="B207" t="str">
            <v>CAISSE MASSY PP</v>
          </cell>
          <cell r="C207">
            <v>1736.71</v>
          </cell>
          <cell r="D207">
            <v>349.25</v>
          </cell>
          <cell r="E207">
            <v>1387.46</v>
          </cell>
        </row>
        <row r="208">
          <cell r="A208" t="str">
            <v>58000000</v>
          </cell>
          <cell r="B208" t="str">
            <v>VIREMENTS INTERNES</v>
          </cell>
          <cell r="C208">
            <v>662810.57999999996</v>
          </cell>
          <cell r="D208">
            <v>662810.57999999996</v>
          </cell>
          <cell r="E208">
            <v>0</v>
          </cell>
        </row>
        <row r="209">
          <cell r="A209" t="str">
            <v>58100000</v>
          </cell>
          <cell r="B209" t="str">
            <v>VIREMENTS INTERNES CPN MASSY</v>
          </cell>
          <cell r="C209">
            <v>1000</v>
          </cell>
          <cell r="D209">
            <v>1000</v>
          </cell>
          <cell r="E209">
            <v>0</v>
          </cell>
        </row>
        <row r="210">
          <cell r="A210" t="str">
            <v>60260000</v>
          </cell>
          <cell r="B210" t="str">
            <v>ACHATS EMBALLAGES PERDUS</v>
          </cell>
          <cell r="C210">
            <v>6.2</v>
          </cell>
          <cell r="E210">
            <v>6.2</v>
          </cell>
        </row>
        <row r="211">
          <cell r="A211" t="str">
            <v>60400020</v>
          </cell>
          <cell r="B211" t="str">
            <v>ACHATS ETUDES &amp; PREST. SERV. ARE</v>
          </cell>
          <cell r="C211">
            <v>200</v>
          </cell>
          <cell r="D211">
            <v>200</v>
          </cell>
          <cell r="E211">
            <v>0</v>
          </cell>
        </row>
        <row r="212">
          <cell r="A212" t="str">
            <v>60410000</v>
          </cell>
          <cell r="B212" t="str">
            <v>TRAITEMENT DE DECHETS</v>
          </cell>
          <cell r="E212">
            <v>0</v>
          </cell>
        </row>
        <row r="213">
          <cell r="A213" t="str">
            <v>60417000</v>
          </cell>
          <cell r="B213" t="str">
            <v>TRAITEMENT DE DECHETS CEE</v>
          </cell>
          <cell r="E213">
            <v>0</v>
          </cell>
        </row>
        <row r="214">
          <cell r="A214" t="str">
            <v>60420000</v>
          </cell>
          <cell r="B214" t="str">
            <v>PRESTATIONS SERV.TECHNIQUES</v>
          </cell>
          <cell r="C214">
            <v>2609.4</v>
          </cell>
          <cell r="E214">
            <v>2609.4</v>
          </cell>
        </row>
        <row r="215">
          <cell r="A215" t="str">
            <v>60420020</v>
          </cell>
          <cell r="B215" t="str">
            <v>PRESTATIONS SERV.TECHNIQUES ARE</v>
          </cell>
          <cell r="C215">
            <v>1253.0999999999999</v>
          </cell>
          <cell r="E215">
            <v>1253.0999999999999</v>
          </cell>
        </row>
        <row r="216">
          <cell r="A216" t="str">
            <v>60610000</v>
          </cell>
          <cell r="B216" t="str">
            <v>ACHATS FOURN. N/STOCK. ELECT. EAU</v>
          </cell>
          <cell r="C216">
            <v>688.79</v>
          </cell>
          <cell r="E216">
            <v>688.79</v>
          </cell>
        </row>
        <row r="217">
          <cell r="A217" t="str">
            <v>60610020</v>
          </cell>
          <cell r="B217" t="str">
            <v>ELECTRICITE-GAZ MASSY</v>
          </cell>
          <cell r="C217">
            <v>555.47</v>
          </cell>
          <cell r="E217">
            <v>555.47</v>
          </cell>
        </row>
        <row r="218">
          <cell r="A218" t="str">
            <v>60620001</v>
          </cell>
          <cell r="B218" t="str">
            <v>CARBURANT 2174 WZ</v>
          </cell>
          <cell r="E218">
            <v>0</v>
          </cell>
        </row>
        <row r="219">
          <cell r="A219" t="str">
            <v>60620009</v>
          </cell>
          <cell r="B219" t="str">
            <v>CARBURANT 262 CBE 59 CV1</v>
          </cell>
          <cell r="C219">
            <v>627.16</v>
          </cell>
          <cell r="E219">
            <v>627.16</v>
          </cell>
        </row>
        <row r="220">
          <cell r="A220" t="str">
            <v>60620010</v>
          </cell>
          <cell r="B220" t="str">
            <v>CARBURANT 585 CRG 59 CV2</v>
          </cell>
          <cell r="C220">
            <v>315.05</v>
          </cell>
          <cell r="E220">
            <v>315.05</v>
          </cell>
        </row>
        <row r="221">
          <cell r="A221" t="str">
            <v>60620021</v>
          </cell>
          <cell r="B221" t="str">
            <v>CARBURANT BC 031 DK</v>
          </cell>
          <cell r="C221">
            <v>106.45</v>
          </cell>
          <cell r="E221">
            <v>106.45</v>
          </cell>
        </row>
        <row r="222">
          <cell r="A222" t="str">
            <v>60620100</v>
          </cell>
          <cell r="B222" t="str">
            <v>CARBURANT AL578LW /AT08</v>
          </cell>
          <cell r="C222">
            <v>43.2</v>
          </cell>
          <cell r="E222">
            <v>43.2</v>
          </cell>
        </row>
        <row r="223">
          <cell r="A223" t="str">
            <v>60620104</v>
          </cell>
          <cell r="B223" t="str">
            <v>CARBURANT BB794GF</v>
          </cell>
          <cell r="C223">
            <v>68.72</v>
          </cell>
          <cell r="E223">
            <v>68.72</v>
          </cell>
        </row>
        <row r="224">
          <cell r="A224" t="str">
            <v>60620105</v>
          </cell>
          <cell r="B224" t="str">
            <v>CARBURANT BB446VB</v>
          </cell>
          <cell r="C224">
            <v>174.82</v>
          </cell>
          <cell r="E224">
            <v>174.82</v>
          </cell>
        </row>
        <row r="225">
          <cell r="A225" t="str">
            <v>60620106</v>
          </cell>
          <cell r="B225" t="str">
            <v>CARBURANT BV803KV</v>
          </cell>
          <cell r="C225">
            <v>163.34</v>
          </cell>
          <cell r="E225">
            <v>163.34</v>
          </cell>
        </row>
        <row r="226">
          <cell r="A226" t="str">
            <v>60620200</v>
          </cell>
          <cell r="B226" t="str">
            <v>ACHATS N/ STOCK. CARBURANT MASSY</v>
          </cell>
          <cell r="C226">
            <v>61.37</v>
          </cell>
          <cell r="E226">
            <v>61.37</v>
          </cell>
        </row>
        <row r="227">
          <cell r="A227" t="str">
            <v>60620212</v>
          </cell>
          <cell r="B227" t="str">
            <v>CARBURANT BS-945-MJ / AC26</v>
          </cell>
          <cell r="C227">
            <v>345.65</v>
          </cell>
          <cell r="E227">
            <v>345.65</v>
          </cell>
        </row>
        <row r="228">
          <cell r="A228" t="str">
            <v>60622200</v>
          </cell>
          <cell r="B228" t="str">
            <v>CARBURANT BV-437-PB / AC25</v>
          </cell>
          <cell r="C228">
            <v>102.19</v>
          </cell>
          <cell r="E228">
            <v>102.19</v>
          </cell>
        </row>
        <row r="229">
          <cell r="A229" t="str">
            <v>60622201</v>
          </cell>
          <cell r="B229" t="str">
            <v>CARBURANT 51-AZV-60 / AP50</v>
          </cell>
          <cell r="E229">
            <v>0</v>
          </cell>
        </row>
        <row r="230">
          <cell r="A230" t="str">
            <v>60622205</v>
          </cell>
          <cell r="B230" t="str">
            <v>CARBURANT AY-536-QJ / AC51</v>
          </cell>
          <cell r="C230">
            <v>213.63</v>
          </cell>
          <cell r="E230">
            <v>213.63</v>
          </cell>
        </row>
        <row r="231">
          <cell r="A231" t="str">
            <v>60622208</v>
          </cell>
          <cell r="B231" t="str">
            <v>CARBURANT BK-504-YS / AL15</v>
          </cell>
          <cell r="C231">
            <v>313.29000000000002</v>
          </cell>
          <cell r="E231">
            <v>313.29000000000002</v>
          </cell>
        </row>
        <row r="232">
          <cell r="A232" t="str">
            <v>60622209</v>
          </cell>
          <cell r="B232" t="str">
            <v>CARBURANT BX-884-JF / AT28</v>
          </cell>
          <cell r="C232">
            <v>234.27</v>
          </cell>
          <cell r="E232">
            <v>234.27</v>
          </cell>
        </row>
        <row r="233">
          <cell r="A233" t="str">
            <v>60622210</v>
          </cell>
          <cell r="B233" t="str">
            <v>CARBURANT BH 944 VA / AP17</v>
          </cell>
          <cell r="C233">
            <v>329.66</v>
          </cell>
          <cell r="E233">
            <v>329.66</v>
          </cell>
        </row>
        <row r="234">
          <cell r="A234" t="str">
            <v>60622300</v>
          </cell>
          <cell r="B234" t="str">
            <v>CARBURANT BK-833-RG / AL22</v>
          </cell>
          <cell r="C234">
            <v>398.22</v>
          </cell>
          <cell r="E234">
            <v>398.22</v>
          </cell>
        </row>
        <row r="235">
          <cell r="A235" t="str">
            <v>60622400</v>
          </cell>
          <cell r="B235" t="str">
            <v>CARBURANT 253-DML-59 / AL12</v>
          </cell>
          <cell r="C235">
            <v>504.31</v>
          </cell>
          <cell r="E235">
            <v>504.31</v>
          </cell>
        </row>
        <row r="236">
          <cell r="A236" t="str">
            <v>60622500</v>
          </cell>
          <cell r="B236" t="str">
            <v>CARBURANT BS-543-LX / AL16</v>
          </cell>
          <cell r="E236">
            <v>0</v>
          </cell>
        </row>
        <row r="237">
          <cell r="A237" t="str">
            <v>60622600</v>
          </cell>
          <cell r="B237" t="str">
            <v>CARBURANT 138-DDS-59 / AP14</v>
          </cell>
          <cell r="C237">
            <v>241.54</v>
          </cell>
          <cell r="E237">
            <v>241.54</v>
          </cell>
        </row>
        <row r="238">
          <cell r="A238" t="str">
            <v>60630000</v>
          </cell>
          <cell r="B238" t="str">
            <v>PRODUITS D'ENTRETIEN</v>
          </cell>
          <cell r="E238">
            <v>0</v>
          </cell>
        </row>
        <row r="239">
          <cell r="A239" t="str">
            <v>60630020</v>
          </cell>
          <cell r="B239" t="str">
            <v>PRODUITS SANITAIRES MASSY</v>
          </cell>
          <cell r="C239">
            <v>3.34</v>
          </cell>
          <cell r="E239">
            <v>3.34</v>
          </cell>
        </row>
        <row r="240">
          <cell r="A240" t="str">
            <v>60631020</v>
          </cell>
          <cell r="B240" t="str">
            <v>PETIT OUTILLAGE MASSY</v>
          </cell>
          <cell r="C240">
            <v>220.21</v>
          </cell>
          <cell r="E240">
            <v>220.21</v>
          </cell>
        </row>
        <row r="241">
          <cell r="A241" t="str">
            <v>60632200</v>
          </cell>
          <cell r="B241" t="str">
            <v>PETIT EQUIPEMENT MASSY</v>
          </cell>
          <cell r="C241">
            <v>37.5</v>
          </cell>
          <cell r="E241">
            <v>37.5</v>
          </cell>
        </row>
        <row r="242">
          <cell r="A242" t="str">
            <v>60640000</v>
          </cell>
          <cell r="B242" t="str">
            <v>ACHATS FOURNITURES ADMINISTRATIVES</v>
          </cell>
          <cell r="C242">
            <v>108.27</v>
          </cell>
          <cell r="E242">
            <v>108.27</v>
          </cell>
        </row>
        <row r="243">
          <cell r="A243" t="str">
            <v>60640200</v>
          </cell>
          <cell r="B243" t="str">
            <v>ACHATS FOURNITURES ADMIN. MASSY</v>
          </cell>
          <cell r="C243">
            <v>67.569999999999993</v>
          </cell>
          <cell r="E243">
            <v>67.569999999999993</v>
          </cell>
        </row>
        <row r="244">
          <cell r="A244" t="str">
            <v>60700000</v>
          </cell>
          <cell r="B244" t="str">
            <v>ACHATS DE MARCHANDISES</v>
          </cell>
          <cell r="C244">
            <v>113360.82</v>
          </cell>
          <cell r="D244">
            <v>7158.19</v>
          </cell>
          <cell r="E244">
            <v>106202.63</v>
          </cell>
        </row>
        <row r="245">
          <cell r="A245" t="str">
            <v>60700001</v>
          </cell>
          <cell r="B245" t="str">
            <v>ACHATS MARCH LARUE</v>
          </cell>
          <cell r="C245">
            <v>49426.39</v>
          </cell>
          <cell r="D245">
            <v>49426.39</v>
          </cell>
          <cell r="E245">
            <v>0</v>
          </cell>
        </row>
        <row r="246">
          <cell r="A246" t="str">
            <v>60700002</v>
          </cell>
          <cell r="B246" t="str">
            <v>ACHATS MARCH DIFFUSION</v>
          </cell>
          <cell r="E246">
            <v>0</v>
          </cell>
        </row>
        <row r="247">
          <cell r="A247" t="str">
            <v>60700020</v>
          </cell>
          <cell r="B247" t="str">
            <v>ACHATS MARCHANDISES CPN-ARE</v>
          </cell>
          <cell r="D247">
            <v>43.65</v>
          </cell>
          <cell r="E247">
            <v>43.65</v>
          </cell>
        </row>
        <row r="248">
          <cell r="A248" t="str">
            <v>60707000</v>
          </cell>
          <cell r="B248" t="str">
            <v>ACHATS MARCHANDISES CEE</v>
          </cell>
          <cell r="C248">
            <v>127550.31</v>
          </cell>
          <cell r="E248">
            <v>127550.31</v>
          </cell>
        </row>
        <row r="249">
          <cell r="A249" t="str">
            <v>60710000</v>
          </cell>
          <cell r="B249" t="str">
            <v>ACHATS MATERIEL FRANCE</v>
          </cell>
          <cell r="C249">
            <v>8829.73</v>
          </cell>
          <cell r="E249">
            <v>8829.73</v>
          </cell>
        </row>
        <row r="250">
          <cell r="A250" t="str">
            <v>60710001</v>
          </cell>
          <cell r="B250" t="str">
            <v>ACHATS MATERIEL LARUE</v>
          </cell>
          <cell r="C250">
            <v>344</v>
          </cell>
          <cell r="D250">
            <v>344</v>
          </cell>
          <cell r="E250">
            <v>0</v>
          </cell>
        </row>
        <row r="251">
          <cell r="A251" t="str">
            <v>60710002</v>
          </cell>
          <cell r="B251" t="str">
            <v>ACHATS MATERIEL CPN DIFF</v>
          </cell>
          <cell r="E251">
            <v>0</v>
          </cell>
        </row>
        <row r="252">
          <cell r="A252" t="str">
            <v>60711000</v>
          </cell>
          <cell r="B252" t="str">
            <v>PIECES DETACHEES ET PETIT MATERIEL</v>
          </cell>
          <cell r="C252">
            <v>13226.26</v>
          </cell>
          <cell r="D252">
            <v>9248.9599999999991</v>
          </cell>
          <cell r="E252">
            <v>3977.3000000000011</v>
          </cell>
        </row>
        <row r="253">
          <cell r="A253" t="str">
            <v>60711001</v>
          </cell>
          <cell r="B253" t="str">
            <v>ACHATS PIECES LARUE</v>
          </cell>
          <cell r="C253">
            <v>286.95999999999998</v>
          </cell>
          <cell r="D253">
            <v>286.95999999999998</v>
          </cell>
          <cell r="E253">
            <v>0</v>
          </cell>
        </row>
        <row r="254">
          <cell r="A254" t="str">
            <v>60711002</v>
          </cell>
          <cell r="B254" t="str">
            <v>ACHATS PIECES DIFFUSION</v>
          </cell>
          <cell r="C254">
            <v>369.67</v>
          </cell>
          <cell r="E254">
            <v>369.67</v>
          </cell>
        </row>
        <row r="255">
          <cell r="A255" t="str">
            <v>60711200</v>
          </cell>
          <cell r="B255" t="str">
            <v>PIECES DETACHEES &amp; PETIT MATERIEL R</v>
          </cell>
          <cell r="E255">
            <v>0</v>
          </cell>
        </row>
        <row r="256">
          <cell r="A256" t="str">
            <v>60717000</v>
          </cell>
          <cell r="B256" t="str">
            <v>ACHATS MATERIEL CEE</v>
          </cell>
          <cell r="C256">
            <v>5578.32</v>
          </cell>
          <cell r="E256">
            <v>5578.32</v>
          </cell>
        </row>
        <row r="257">
          <cell r="A257" t="str">
            <v>60727000</v>
          </cell>
          <cell r="B257" t="str">
            <v>ACHATS PIECES CEE</v>
          </cell>
          <cell r="E257">
            <v>0</v>
          </cell>
        </row>
        <row r="258">
          <cell r="A258" t="str">
            <v>60738000</v>
          </cell>
          <cell r="B258" t="str">
            <v>ACHATS DE MARCHANDISES CEE</v>
          </cell>
          <cell r="C258">
            <v>110</v>
          </cell>
          <cell r="E258">
            <v>110</v>
          </cell>
        </row>
        <row r="259">
          <cell r="A259" t="str">
            <v>60870000</v>
          </cell>
          <cell r="B259" t="str">
            <v>FRAIS ACCESSOIRES/BIENS &amp; SERVICES</v>
          </cell>
          <cell r="C259">
            <v>96.8</v>
          </cell>
          <cell r="D259">
            <v>6.04</v>
          </cell>
          <cell r="E259">
            <v>90.759999999999991</v>
          </cell>
        </row>
        <row r="260">
          <cell r="A260" t="str">
            <v>60870002</v>
          </cell>
          <cell r="B260" t="str">
            <v>FRAIS ACCESSOIRES DIFFUSION</v>
          </cell>
          <cell r="C260">
            <v>45</v>
          </cell>
          <cell r="E260">
            <v>45</v>
          </cell>
        </row>
        <row r="261">
          <cell r="A261" t="str">
            <v>60880000</v>
          </cell>
          <cell r="B261" t="str">
            <v>PDTS ACT ANNEXES TGAP</v>
          </cell>
          <cell r="C261">
            <v>721.18</v>
          </cell>
          <cell r="E261">
            <v>721.18</v>
          </cell>
        </row>
        <row r="262">
          <cell r="A262" t="str">
            <v>60970000</v>
          </cell>
          <cell r="B262" t="str">
            <v>R.R.R.OBTENUS S/ACH.DE MARCHANDISES</v>
          </cell>
          <cell r="E262">
            <v>0</v>
          </cell>
        </row>
        <row r="263">
          <cell r="A263" t="str">
            <v>61110000</v>
          </cell>
          <cell r="B263" t="str">
            <v>AUTRES SERVICES EXTERIEURS</v>
          </cell>
          <cell r="C263">
            <v>349.59</v>
          </cell>
          <cell r="E263">
            <v>349.59</v>
          </cell>
        </row>
        <row r="264">
          <cell r="A264" t="str">
            <v>61110001</v>
          </cell>
          <cell r="B264" t="str">
            <v>PRESTATIONS BOUES LARUE</v>
          </cell>
          <cell r="E264">
            <v>0</v>
          </cell>
        </row>
        <row r="265">
          <cell r="A265" t="str">
            <v>61110010</v>
          </cell>
          <cell r="B265" t="str">
            <v>PRESTATIONS CPN GROUP</v>
          </cell>
          <cell r="C265">
            <v>35992.61</v>
          </cell>
          <cell r="D265">
            <v>2514.13</v>
          </cell>
          <cell r="E265">
            <v>33478.480000000003</v>
          </cell>
        </row>
        <row r="266">
          <cell r="A266" t="str">
            <v>61110020</v>
          </cell>
          <cell r="B266" t="str">
            <v>AUT. SERVICES EXT. CPN ARE</v>
          </cell>
          <cell r="C266">
            <v>845.59</v>
          </cell>
          <cell r="E266">
            <v>845.59</v>
          </cell>
        </row>
        <row r="267">
          <cell r="A267" t="str">
            <v>61110021</v>
          </cell>
          <cell r="B267" t="str">
            <v>SERV.EXT TECHNIQ INTERCO LARUE</v>
          </cell>
          <cell r="C267">
            <v>183</v>
          </cell>
          <cell r="D267">
            <v>183</v>
          </cell>
          <cell r="E267">
            <v>0</v>
          </cell>
        </row>
        <row r="268">
          <cell r="A268" t="str">
            <v>61110023</v>
          </cell>
          <cell r="B268" t="str">
            <v>SERV.EXT.TECHNIQ. INTERCO DIFFUSION</v>
          </cell>
          <cell r="C268">
            <v>2653</v>
          </cell>
          <cell r="E268">
            <v>2653</v>
          </cell>
        </row>
        <row r="269">
          <cell r="A269" t="str">
            <v>61220020</v>
          </cell>
          <cell r="B269" t="str">
            <v>CREDIT BAIL CHARIOT FRONTAL</v>
          </cell>
          <cell r="C269">
            <v>317.05</v>
          </cell>
          <cell r="E269">
            <v>317.05</v>
          </cell>
        </row>
        <row r="270">
          <cell r="A270" t="str">
            <v>61223800</v>
          </cell>
          <cell r="B270" t="str">
            <v>CB PEUGEOT AE589GC CV4 DD</v>
          </cell>
          <cell r="C270">
            <v>446.85</v>
          </cell>
          <cell r="E270">
            <v>446.85</v>
          </cell>
        </row>
        <row r="271">
          <cell r="A271" t="str">
            <v>61224500</v>
          </cell>
          <cell r="B271" t="str">
            <v>CREDIT BAIL MAT. BIE MERCHEZ</v>
          </cell>
          <cell r="C271">
            <v>530.04</v>
          </cell>
          <cell r="E271">
            <v>530.04</v>
          </cell>
        </row>
        <row r="272">
          <cell r="A272" t="str">
            <v>61320000</v>
          </cell>
          <cell r="B272" t="str">
            <v>LOYER SCI DASEB</v>
          </cell>
          <cell r="C272">
            <v>6862.7</v>
          </cell>
          <cell r="E272">
            <v>6862.7</v>
          </cell>
        </row>
        <row r="273">
          <cell r="A273" t="str">
            <v>61320020</v>
          </cell>
          <cell r="B273" t="str">
            <v>LOYER CPN MASSY</v>
          </cell>
          <cell r="C273">
            <v>5729.99</v>
          </cell>
          <cell r="E273">
            <v>5729.99</v>
          </cell>
        </row>
        <row r="274">
          <cell r="A274" t="str">
            <v>61350000</v>
          </cell>
          <cell r="B274" t="str">
            <v>LOCATION VEHICULE</v>
          </cell>
          <cell r="C274">
            <v>808</v>
          </cell>
          <cell r="E274">
            <v>808</v>
          </cell>
        </row>
        <row r="275">
          <cell r="A275" t="str">
            <v>61350010</v>
          </cell>
          <cell r="B275" t="str">
            <v>LOC KANGOO AL 578 LW</v>
          </cell>
          <cell r="C275">
            <v>852.05</v>
          </cell>
          <cell r="E275">
            <v>852.05</v>
          </cell>
        </row>
        <row r="276">
          <cell r="A276" t="str">
            <v>61350013</v>
          </cell>
          <cell r="B276" t="str">
            <v>LOC BOXER BB-794-GF TT</v>
          </cell>
          <cell r="C276">
            <v>530.75</v>
          </cell>
          <cell r="E276">
            <v>530.75</v>
          </cell>
        </row>
        <row r="277">
          <cell r="A277" t="str">
            <v>61350014</v>
          </cell>
          <cell r="B277" t="str">
            <v>LOC FIESTA BB 446 VB YB</v>
          </cell>
          <cell r="C277">
            <v>312.58999999999997</v>
          </cell>
          <cell r="E277">
            <v>312.58999999999997</v>
          </cell>
        </row>
        <row r="278">
          <cell r="A278" t="str">
            <v>61350015</v>
          </cell>
          <cell r="B278" t="str">
            <v>LOC FIESTA BC 031 DK SBO</v>
          </cell>
          <cell r="C278">
            <v>301.2</v>
          </cell>
          <cell r="E278">
            <v>301.2</v>
          </cell>
        </row>
        <row r="279">
          <cell r="A279" t="str">
            <v>61350016</v>
          </cell>
          <cell r="B279" t="str">
            <v>LOC BOXER BK-504-YS / AL15</v>
          </cell>
          <cell r="C279">
            <v>502.82</v>
          </cell>
          <cell r="E279">
            <v>502.82</v>
          </cell>
        </row>
        <row r="280">
          <cell r="A280" t="str">
            <v>61350017</v>
          </cell>
          <cell r="B280" t="str">
            <v>LOC BOXER BK-833-RG / AL22</v>
          </cell>
          <cell r="C280">
            <v>497.6</v>
          </cell>
          <cell r="E280">
            <v>497.6</v>
          </cell>
        </row>
        <row r="281">
          <cell r="A281" t="str">
            <v>61350018</v>
          </cell>
          <cell r="B281" t="str">
            <v>LOC.207 BS-945-MJ / AC26</v>
          </cell>
          <cell r="C281">
            <v>345.64</v>
          </cell>
          <cell r="E281">
            <v>345.64</v>
          </cell>
        </row>
        <row r="282">
          <cell r="A282" t="str">
            <v>61350019</v>
          </cell>
          <cell r="B282" t="str">
            <v>LOC GOLF VI BV-803-KV DB</v>
          </cell>
          <cell r="C282">
            <v>447.38</v>
          </cell>
          <cell r="E282">
            <v>447.38</v>
          </cell>
        </row>
        <row r="283">
          <cell r="A283" t="str">
            <v>61350022</v>
          </cell>
          <cell r="B283" t="str">
            <v>LOC GOLF BV-437-PB / AC25</v>
          </cell>
          <cell r="E283">
            <v>0</v>
          </cell>
        </row>
        <row r="284">
          <cell r="A284" t="str">
            <v>61350023</v>
          </cell>
          <cell r="B284" t="str">
            <v>LOC BOXER BS-543-LX / AL16</v>
          </cell>
          <cell r="C284">
            <v>622.55999999999995</v>
          </cell>
          <cell r="E284">
            <v>622.55999999999995</v>
          </cell>
        </row>
        <row r="285">
          <cell r="A285" t="str">
            <v>61350024</v>
          </cell>
          <cell r="B285" t="str">
            <v>LOC BOXER BK-548-LA / TL52</v>
          </cell>
          <cell r="C285">
            <v>509.89</v>
          </cell>
          <cell r="E285">
            <v>509.89</v>
          </cell>
        </row>
        <row r="286">
          <cell r="A286" t="str">
            <v>61351000</v>
          </cell>
          <cell r="B286" t="str">
            <v>LOCATION MATERIEL</v>
          </cell>
          <cell r="E286">
            <v>0</v>
          </cell>
        </row>
        <row r="287">
          <cell r="A287" t="str">
            <v>61353100</v>
          </cell>
          <cell r="B287" t="str">
            <v>LOCATION 206 + AE798SR ARE</v>
          </cell>
          <cell r="D287">
            <v>209.01</v>
          </cell>
          <cell r="E287">
            <v>209.01</v>
          </cell>
        </row>
        <row r="288">
          <cell r="A288" t="str">
            <v>61353200</v>
          </cell>
          <cell r="B288" t="str">
            <v>LOCATION OPEL CORSA AJ695GK ARE</v>
          </cell>
          <cell r="C288">
            <v>215.8</v>
          </cell>
          <cell r="E288">
            <v>215.8</v>
          </cell>
        </row>
        <row r="289">
          <cell r="A289" t="str">
            <v>61353300</v>
          </cell>
          <cell r="B289" t="str">
            <v>LOC.JUMPY BX-884-JF / AT28</v>
          </cell>
          <cell r="C289">
            <v>605.26</v>
          </cell>
          <cell r="E289">
            <v>605.26</v>
          </cell>
        </row>
        <row r="290">
          <cell r="A290" t="str">
            <v>61353400</v>
          </cell>
          <cell r="B290" t="str">
            <v>LOC FIESTA AY-536-QJ / AC51</v>
          </cell>
          <cell r="C290">
            <v>7.87</v>
          </cell>
          <cell r="E290">
            <v>7.87</v>
          </cell>
        </row>
        <row r="291">
          <cell r="A291" t="str">
            <v>61354000</v>
          </cell>
          <cell r="B291" t="str">
            <v>LOCATION PHOTOCOPIEUR</v>
          </cell>
          <cell r="C291">
            <v>343.59</v>
          </cell>
          <cell r="E291">
            <v>343.59</v>
          </cell>
        </row>
        <row r="292">
          <cell r="A292" t="str">
            <v>61354020</v>
          </cell>
          <cell r="B292" t="str">
            <v>LOCATION PHOTOCOP MASSY</v>
          </cell>
          <cell r="E292">
            <v>0</v>
          </cell>
        </row>
        <row r="293">
          <cell r="A293" t="str">
            <v>61357000</v>
          </cell>
          <cell r="B293" t="str">
            <v>LOCATION BMW CPN GROUP</v>
          </cell>
          <cell r="C293">
            <v>949</v>
          </cell>
          <cell r="E293">
            <v>949</v>
          </cell>
        </row>
        <row r="294">
          <cell r="A294" t="str">
            <v>61400000</v>
          </cell>
          <cell r="B294" t="str">
            <v>CHARGES LOCATIVES &amp; COPROPRIETE</v>
          </cell>
          <cell r="C294">
            <v>219.33</v>
          </cell>
          <cell r="E294">
            <v>219.33</v>
          </cell>
        </row>
        <row r="295">
          <cell r="A295" t="str">
            <v>61400020</v>
          </cell>
          <cell r="B295" t="str">
            <v>CHARGES LOCATIVES MASSY</v>
          </cell>
          <cell r="C295">
            <v>1400.94</v>
          </cell>
          <cell r="E295">
            <v>1400.94</v>
          </cell>
        </row>
        <row r="296">
          <cell r="A296" t="str">
            <v>61550000</v>
          </cell>
          <cell r="B296" t="str">
            <v>ENTRETIEN MATERIEL</v>
          </cell>
          <cell r="E296">
            <v>0</v>
          </cell>
        </row>
        <row r="297">
          <cell r="A297" t="str">
            <v>61550020</v>
          </cell>
          <cell r="B297" t="str">
            <v>ENTRETIEN MATERIEL MASSY</v>
          </cell>
          <cell r="E297">
            <v>0</v>
          </cell>
        </row>
        <row r="298">
          <cell r="A298" t="str">
            <v>61551000</v>
          </cell>
          <cell r="B298" t="str">
            <v>ENTRETIEN INSTALLATIONS/AGENCEMENTS</v>
          </cell>
          <cell r="C298">
            <v>51</v>
          </cell>
          <cell r="E298">
            <v>51</v>
          </cell>
        </row>
        <row r="299">
          <cell r="A299" t="str">
            <v>61551020</v>
          </cell>
          <cell r="B299" t="str">
            <v>ENTR. INSTAL. AGENCTS MASSY</v>
          </cell>
          <cell r="E299">
            <v>0</v>
          </cell>
        </row>
        <row r="300">
          <cell r="A300" t="str">
            <v>61551100</v>
          </cell>
          <cell r="B300" t="str">
            <v>ENTRETIEN INSTALLATION TELEPHONIQUE</v>
          </cell>
          <cell r="C300">
            <v>556.99</v>
          </cell>
          <cell r="E300">
            <v>556.99</v>
          </cell>
        </row>
        <row r="301">
          <cell r="A301" t="str">
            <v>61552000</v>
          </cell>
          <cell r="B301" t="str">
            <v>ENTRETIEN MAT. TRANSP. MASSY</v>
          </cell>
          <cell r="C301">
            <v>342.87</v>
          </cell>
          <cell r="E301">
            <v>342.87</v>
          </cell>
        </row>
        <row r="302">
          <cell r="A302" t="str">
            <v>61552002</v>
          </cell>
          <cell r="B302" t="str">
            <v>ERV 262 CBE 59 CV1</v>
          </cell>
          <cell r="C302">
            <v>286.08</v>
          </cell>
          <cell r="E302">
            <v>286.08</v>
          </cell>
        </row>
        <row r="303">
          <cell r="A303" t="str">
            <v>61552204</v>
          </cell>
          <cell r="B303" t="str">
            <v>ERV 138-DDS-59 / AP14</v>
          </cell>
          <cell r="C303">
            <v>100</v>
          </cell>
          <cell r="E303">
            <v>100</v>
          </cell>
        </row>
        <row r="304">
          <cell r="A304" t="str">
            <v>61552211</v>
          </cell>
          <cell r="B304" t="str">
            <v>ERV AL 578 LW / AT08</v>
          </cell>
          <cell r="E304">
            <v>0</v>
          </cell>
        </row>
        <row r="305">
          <cell r="A305" t="str">
            <v>61552212</v>
          </cell>
          <cell r="B305" t="str">
            <v>ERV 51-AZV-60 / AP50</v>
          </cell>
          <cell r="E305">
            <v>0</v>
          </cell>
        </row>
        <row r="306">
          <cell r="A306" t="str">
            <v>61552213</v>
          </cell>
          <cell r="B306" t="str">
            <v>ENTRETIEN BC-031-DK</v>
          </cell>
          <cell r="E306">
            <v>0</v>
          </cell>
        </row>
        <row r="307">
          <cell r="A307" t="str">
            <v>61552215</v>
          </cell>
          <cell r="B307" t="str">
            <v>ERV BB 794 GF</v>
          </cell>
          <cell r="E307">
            <v>0</v>
          </cell>
        </row>
        <row r="308">
          <cell r="A308" t="str">
            <v>61552216</v>
          </cell>
          <cell r="B308" t="str">
            <v>ERV BB 446 VB</v>
          </cell>
          <cell r="C308">
            <v>50</v>
          </cell>
          <cell r="E308">
            <v>50</v>
          </cell>
        </row>
        <row r="309">
          <cell r="A309" t="str">
            <v>61552217</v>
          </cell>
          <cell r="B309" t="str">
            <v>ERV BK-833-RG / AL22</v>
          </cell>
          <cell r="E309">
            <v>0</v>
          </cell>
        </row>
        <row r="310">
          <cell r="A310" t="str">
            <v>61552218</v>
          </cell>
          <cell r="B310" t="str">
            <v>ERV BV 803 KV</v>
          </cell>
          <cell r="E310">
            <v>0</v>
          </cell>
        </row>
        <row r="311">
          <cell r="A311" t="str">
            <v>61552220</v>
          </cell>
          <cell r="B311" t="str">
            <v>ERV BS-945-MJ / AC26</v>
          </cell>
          <cell r="E311">
            <v>0</v>
          </cell>
        </row>
        <row r="312">
          <cell r="A312" t="str">
            <v>61552221</v>
          </cell>
          <cell r="B312" t="str">
            <v>ERV AY-536-QJ / AC51</v>
          </cell>
          <cell r="C312">
            <v>302.57</v>
          </cell>
          <cell r="E312">
            <v>302.57</v>
          </cell>
        </row>
        <row r="313">
          <cell r="A313" t="str">
            <v>61552222</v>
          </cell>
          <cell r="B313" t="str">
            <v>ERV BK-504-YS / AL15</v>
          </cell>
          <cell r="E313">
            <v>0</v>
          </cell>
        </row>
        <row r="314">
          <cell r="A314" t="str">
            <v>61552223</v>
          </cell>
          <cell r="B314" t="str">
            <v>ERV BX-884-JF / AT28</v>
          </cell>
          <cell r="E314">
            <v>0</v>
          </cell>
        </row>
        <row r="315">
          <cell r="A315" t="str">
            <v>61552224</v>
          </cell>
          <cell r="B315" t="str">
            <v>ERV BV-437-PB / AC25</v>
          </cell>
          <cell r="C315">
            <v>438.68</v>
          </cell>
          <cell r="E315">
            <v>438.68</v>
          </cell>
        </row>
        <row r="316">
          <cell r="A316" t="str">
            <v>61553000</v>
          </cell>
          <cell r="B316" t="str">
            <v>ENTRETIEN MATERIEL DE BUREAU</v>
          </cell>
          <cell r="E316">
            <v>0</v>
          </cell>
        </row>
        <row r="317">
          <cell r="A317" t="str">
            <v>61553020</v>
          </cell>
          <cell r="B317" t="str">
            <v>ENTRETIEN MATERIEL DE BUREAU MASSY</v>
          </cell>
          <cell r="E317">
            <v>0</v>
          </cell>
        </row>
        <row r="318">
          <cell r="A318" t="str">
            <v>61600000</v>
          </cell>
          <cell r="B318" t="str">
            <v>ASSURANCES VEHICULES</v>
          </cell>
          <cell r="C318">
            <v>738.14</v>
          </cell>
          <cell r="E318">
            <v>738.14</v>
          </cell>
        </row>
        <row r="319">
          <cell r="A319" t="str">
            <v>61600010</v>
          </cell>
          <cell r="B319" t="str">
            <v>ASSURANCES MULTIRISQUE PROF</v>
          </cell>
          <cell r="C319">
            <v>927.54</v>
          </cell>
          <cell r="E319">
            <v>927.54</v>
          </cell>
        </row>
        <row r="320">
          <cell r="A320" t="str">
            <v>61600015</v>
          </cell>
          <cell r="B320" t="str">
            <v>ASSURANCE RC</v>
          </cell>
          <cell r="E320">
            <v>0</v>
          </cell>
        </row>
        <row r="321">
          <cell r="A321" t="str">
            <v>61600020</v>
          </cell>
          <cell r="B321" t="str">
            <v>ASSURANCE VEHICULES MASSY</v>
          </cell>
          <cell r="C321">
            <v>631.88</v>
          </cell>
          <cell r="E321">
            <v>631.88</v>
          </cell>
        </row>
        <row r="322">
          <cell r="A322" t="str">
            <v>61600021</v>
          </cell>
          <cell r="B322" t="str">
            <v>ASSURANCE MULTIR. PROFESSION. MASSY</v>
          </cell>
          <cell r="C322">
            <v>1590.59</v>
          </cell>
          <cell r="E322">
            <v>1590.59</v>
          </cell>
        </row>
        <row r="323">
          <cell r="A323" t="str">
            <v>61601000</v>
          </cell>
          <cell r="B323" t="str">
            <v>ASSURANCE BATIMENT</v>
          </cell>
          <cell r="E323">
            <v>0</v>
          </cell>
        </row>
        <row r="324">
          <cell r="A324" t="str">
            <v>61603000</v>
          </cell>
          <cell r="B324" t="str">
            <v>ASSURANCE PROTECTION JURIDIQUE</v>
          </cell>
          <cell r="E324">
            <v>0</v>
          </cell>
        </row>
        <row r="325">
          <cell r="A325" t="str">
            <v>61605000</v>
          </cell>
          <cell r="B325" t="str">
            <v>ASSURANCES MARCH TRANSP</v>
          </cell>
          <cell r="E325">
            <v>0</v>
          </cell>
        </row>
        <row r="326">
          <cell r="A326" t="str">
            <v>61810000</v>
          </cell>
          <cell r="B326" t="str">
            <v>DOCUMENTATION GENERALE</v>
          </cell>
          <cell r="C326">
            <v>135</v>
          </cell>
          <cell r="E326">
            <v>135</v>
          </cell>
        </row>
        <row r="327">
          <cell r="A327" t="str">
            <v>62200000</v>
          </cell>
          <cell r="B327" t="str">
            <v>COMMISSIONS SUR VENTES</v>
          </cell>
          <cell r="D327">
            <v>14449.81</v>
          </cell>
          <cell r="E327">
            <v>14449.81</v>
          </cell>
        </row>
        <row r="328">
          <cell r="A328" t="str">
            <v>62250000</v>
          </cell>
          <cell r="B328" t="str">
            <v>COMMISSIONS AFFACTURAGE</v>
          </cell>
          <cell r="C328">
            <v>2284.9699999999998</v>
          </cell>
          <cell r="E328">
            <v>2284.9699999999998</v>
          </cell>
        </row>
        <row r="329">
          <cell r="A329" t="str">
            <v>62261000</v>
          </cell>
          <cell r="B329" t="str">
            <v>HONORAIRES JURIDIQUE &amp; SOCIAL</v>
          </cell>
          <cell r="C329">
            <v>5350</v>
          </cell>
          <cell r="E329">
            <v>5350</v>
          </cell>
        </row>
        <row r="330">
          <cell r="A330" t="str">
            <v>62262000</v>
          </cell>
          <cell r="B330" t="str">
            <v>HONORAIRES AUTRES</v>
          </cell>
          <cell r="E330">
            <v>0</v>
          </cell>
        </row>
        <row r="331">
          <cell r="A331" t="str">
            <v>62264000</v>
          </cell>
          <cell r="B331" t="str">
            <v>HONORAIRES COMMISSAIRE AUX COMPTES</v>
          </cell>
          <cell r="E331">
            <v>0</v>
          </cell>
        </row>
        <row r="332">
          <cell r="A332" t="str">
            <v>62360000</v>
          </cell>
          <cell r="B332" t="str">
            <v>CATALOGUES &amp; IMPRIMES</v>
          </cell>
          <cell r="C332">
            <v>893</v>
          </cell>
          <cell r="E332">
            <v>893</v>
          </cell>
        </row>
        <row r="333">
          <cell r="A333" t="str">
            <v>62410000</v>
          </cell>
          <cell r="B333" t="str">
            <v>PORTS &amp; EMBALLAGES/ACHATS</v>
          </cell>
          <cell r="C333">
            <v>1131.76</v>
          </cell>
          <cell r="E333">
            <v>1131.76</v>
          </cell>
        </row>
        <row r="334">
          <cell r="A334" t="str">
            <v>62410020</v>
          </cell>
          <cell r="B334" t="str">
            <v>TRANSPORTS/ACHATS MASSY</v>
          </cell>
          <cell r="C334">
            <v>400</v>
          </cell>
          <cell r="E334">
            <v>400</v>
          </cell>
        </row>
        <row r="335">
          <cell r="A335" t="str">
            <v>62417000</v>
          </cell>
          <cell r="B335" t="str">
            <v>PORT &amp; EMBALL/ACHATS CEE</v>
          </cell>
          <cell r="E335">
            <v>0</v>
          </cell>
        </row>
        <row r="336">
          <cell r="A336" t="str">
            <v>62420000</v>
          </cell>
          <cell r="B336" t="str">
            <v>TRANSPORTS SUR VENTES</v>
          </cell>
          <cell r="C336">
            <v>3354.88</v>
          </cell>
          <cell r="E336">
            <v>3354.88</v>
          </cell>
        </row>
        <row r="337">
          <cell r="A337" t="str">
            <v>62420020</v>
          </cell>
          <cell r="B337" t="str">
            <v>TRANSPORTS/VENTES MASSY</v>
          </cell>
          <cell r="C337">
            <v>43.55</v>
          </cell>
          <cell r="E337">
            <v>43.55</v>
          </cell>
        </row>
        <row r="338">
          <cell r="A338" t="str">
            <v>62510000</v>
          </cell>
          <cell r="B338" t="str">
            <v>FRAIS DE DEPLACEMENTS</v>
          </cell>
          <cell r="C338">
            <v>109.36</v>
          </cell>
          <cell r="E338">
            <v>109.36</v>
          </cell>
        </row>
        <row r="339">
          <cell r="A339" t="str">
            <v>62511300</v>
          </cell>
          <cell r="B339" t="str">
            <v>FRAIS DEPLTS Y. BOWDEN</v>
          </cell>
          <cell r="C339">
            <v>402.42</v>
          </cell>
          <cell r="E339">
            <v>402.42</v>
          </cell>
        </row>
        <row r="340">
          <cell r="A340" t="str">
            <v>62512000</v>
          </cell>
          <cell r="B340" t="str">
            <v>FRAIS DEPLTS D. DURIEZ</v>
          </cell>
          <cell r="C340">
            <v>778.71</v>
          </cell>
          <cell r="E340">
            <v>778.71</v>
          </cell>
        </row>
        <row r="341">
          <cell r="A341" t="str">
            <v>62512200</v>
          </cell>
          <cell r="B341" t="str">
            <v>FRAIS DEPLTS D. BRICOUT</v>
          </cell>
          <cell r="C341">
            <v>397.6</v>
          </cell>
          <cell r="E341">
            <v>397.6</v>
          </cell>
        </row>
        <row r="342">
          <cell r="A342" t="str">
            <v>62512600</v>
          </cell>
          <cell r="B342" t="str">
            <v>FRAIS DEPLTS A DEGARDIN</v>
          </cell>
          <cell r="C342">
            <v>72</v>
          </cell>
          <cell r="E342">
            <v>72</v>
          </cell>
        </row>
        <row r="343">
          <cell r="A343" t="str">
            <v>62513100</v>
          </cell>
          <cell r="B343" t="str">
            <v>FRAIS DEPLTS T. TAMINIAUX</v>
          </cell>
          <cell r="C343">
            <v>275.75</v>
          </cell>
          <cell r="E343">
            <v>275.75</v>
          </cell>
        </row>
        <row r="344">
          <cell r="A344" t="str">
            <v>62515000</v>
          </cell>
          <cell r="B344" t="str">
            <v>FRAIS DEPLTS J. RAZAFITSALAMA</v>
          </cell>
          <cell r="C344">
            <v>287.77</v>
          </cell>
          <cell r="E344">
            <v>287.77</v>
          </cell>
        </row>
        <row r="345">
          <cell r="A345" t="str">
            <v>62515100</v>
          </cell>
          <cell r="B345" t="str">
            <v>FRAIS DEPLTS P. PINTO</v>
          </cell>
          <cell r="C345">
            <v>7.81</v>
          </cell>
          <cell r="E345">
            <v>7.81</v>
          </cell>
        </row>
        <row r="346">
          <cell r="A346" t="str">
            <v>62515200</v>
          </cell>
          <cell r="B346" t="str">
            <v>FRAIS DEPLTS E. PARIS</v>
          </cell>
          <cell r="C346">
            <v>186.15</v>
          </cell>
          <cell r="E346">
            <v>186.15</v>
          </cell>
        </row>
        <row r="347">
          <cell r="A347" t="str">
            <v>62515300</v>
          </cell>
          <cell r="B347" t="str">
            <v>FRAIS DEPLTS M. MZAATER</v>
          </cell>
          <cell r="C347">
            <v>189</v>
          </cell>
          <cell r="E347">
            <v>189</v>
          </cell>
        </row>
        <row r="348">
          <cell r="A348" t="str">
            <v>62515400</v>
          </cell>
          <cell r="B348" t="str">
            <v>FRAIS DEPLTS F. MORNET</v>
          </cell>
          <cell r="C348">
            <v>189</v>
          </cell>
          <cell r="E348">
            <v>189</v>
          </cell>
        </row>
        <row r="349">
          <cell r="A349" t="str">
            <v>62515700</v>
          </cell>
          <cell r="B349" t="str">
            <v>FRAIS DEPLTS F. DUPONT</v>
          </cell>
          <cell r="C349">
            <v>28.94</v>
          </cell>
          <cell r="E349">
            <v>28.94</v>
          </cell>
        </row>
        <row r="350">
          <cell r="A350" t="str">
            <v>62516000</v>
          </cell>
          <cell r="B350" t="str">
            <v>FRAIS DEPLTS V.BARROSO</v>
          </cell>
          <cell r="E350">
            <v>0</v>
          </cell>
        </row>
        <row r="351">
          <cell r="A351" t="str">
            <v>62516300</v>
          </cell>
          <cell r="B351" t="str">
            <v>FRAIS DEPLTS J.P. LEBON</v>
          </cell>
          <cell r="C351">
            <v>142.18</v>
          </cell>
          <cell r="E351">
            <v>142.18</v>
          </cell>
        </row>
        <row r="352">
          <cell r="A352" t="str">
            <v>62516600</v>
          </cell>
          <cell r="B352" t="str">
            <v>FRAIS DEPLTS SOPHIE BODIOT</v>
          </cell>
          <cell r="C352">
            <v>630.04999999999995</v>
          </cell>
          <cell r="E352">
            <v>630.04999999999995</v>
          </cell>
        </row>
        <row r="353">
          <cell r="A353" t="str">
            <v>62517100</v>
          </cell>
          <cell r="B353" t="str">
            <v>FRAIS DEPLT S.MIDY</v>
          </cell>
          <cell r="C353">
            <v>356.46</v>
          </cell>
          <cell r="E353">
            <v>356.46</v>
          </cell>
        </row>
        <row r="354">
          <cell r="A354" t="str">
            <v>62517200</v>
          </cell>
          <cell r="B354" t="str">
            <v>FRAIS DEPLTS D.CASTELLANO</v>
          </cell>
          <cell r="C354">
            <v>334.45</v>
          </cell>
          <cell r="E354">
            <v>334.45</v>
          </cell>
        </row>
        <row r="355">
          <cell r="A355" t="str">
            <v>62518100</v>
          </cell>
          <cell r="B355" t="str">
            <v>FRS DEP J POIVEZ</v>
          </cell>
          <cell r="C355">
            <v>196.2</v>
          </cell>
          <cell r="E355">
            <v>196.2</v>
          </cell>
        </row>
        <row r="356">
          <cell r="A356" t="str">
            <v>62518200</v>
          </cell>
          <cell r="B356" t="str">
            <v>FRS DEPLTS T RIBEIRO</v>
          </cell>
          <cell r="C356">
            <v>45.84</v>
          </cell>
          <cell r="E356">
            <v>45.84</v>
          </cell>
        </row>
        <row r="357">
          <cell r="A357" t="str">
            <v>62518300</v>
          </cell>
          <cell r="B357" t="str">
            <v>FRS DPLCT D. KABIONA</v>
          </cell>
          <cell r="E357">
            <v>0</v>
          </cell>
        </row>
        <row r="358">
          <cell r="A358" t="str">
            <v>62518400</v>
          </cell>
          <cell r="B358" t="str">
            <v>FRAIS DEPLTS M KARAMOKO</v>
          </cell>
          <cell r="C358">
            <v>28.65</v>
          </cell>
          <cell r="E358">
            <v>28.65</v>
          </cell>
        </row>
        <row r="359">
          <cell r="A359" t="str">
            <v>62560020</v>
          </cell>
          <cell r="B359" t="str">
            <v>MISSIONS MASSY</v>
          </cell>
          <cell r="C359">
            <v>13.98</v>
          </cell>
          <cell r="E359">
            <v>13.98</v>
          </cell>
        </row>
        <row r="360">
          <cell r="A360" t="str">
            <v>62570000</v>
          </cell>
          <cell r="B360" t="str">
            <v>RECEPTIONS</v>
          </cell>
          <cell r="C360">
            <v>70.38</v>
          </cell>
          <cell r="E360">
            <v>70.38</v>
          </cell>
        </row>
        <row r="361">
          <cell r="A361" t="str">
            <v>62570020</v>
          </cell>
          <cell r="B361" t="str">
            <v>RECEPTIONS MASSY</v>
          </cell>
          <cell r="C361">
            <v>228.98</v>
          </cell>
          <cell r="E361">
            <v>228.98</v>
          </cell>
        </row>
        <row r="362">
          <cell r="A362" t="str">
            <v>62600000</v>
          </cell>
          <cell r="B362" t="str">
            <v>FRAIS POSTAUX</v>
          </cell>
          <cell r="C362">
            <v>1227.3399999999999</v>
          </cell>
          <cell r="E362">
            <v>1227.3399999999999</v>
          </cell>
        </row>
        <row r="363">
          <cell r="A363" t="str">
            <v>62600200</v>
          </cell>
          <cell r="B363" t="str">
            <v>FRAIS POSTAUX MASSY</v>
          </cell>
          <cell r="C363">
            <v>992.86</v>
          </cell>
          <cell r="E363">
            <v>992.86</v>
          </cell>
        </row>
        <row r="364">
          <cell r="A364" t="str">
            <v>62601000</v>
          </cell>
          <cell r="B364" t="str">
            <v>TELEPHONES MOBILES</v>
          </cell>
          <cell r="C364">
            <v>2352.64</v>
          </cell>
          <cell r="E364">
            <v>2352.64</v>
          </cell>
        </row>
        <row r="365">
          <cell r="A365" t="str">
            <v>62602000</v>
          </cell>
          <cell r="B365" t="str">
            <v>TELEPHONE</v>
          </cell>
          <cell r="C365">
            <v>615.16999999999996</v>
          </cell>
          <cell r="E365">
            <v>615.16999999999996</v>
          </cell>
        </row>
        <row r="366">
          <cell r="A366" t="str">
            <v>62602200</v>
          </cell>
          <cell r="B366" t="str">
            <v>TELEPHONE CPN ARE</v>
          </cell>
          <cell r="C366">
            <v>553.78</v>
          </cell>
          <cell r="E366">
            <v>553.78</v>
          </cell>
        </row>
        <row r="367">
          <cell r="A367" t="str">
            <v>62603000</v>
          </cell>
          <cell r="B367" t="str">
            <v>FAX</v>
          </cell>
          <cell r="C367">
            <v>102.88</v>
          </cell>
          <cell r="E367">
            <v>102.88</v>
          </cell>
        </row>
        <row r="368">
          <cell r="A368" t="str">
            <v>62604000</v>
          </cell>
          <cell r="B368" t="str">
            <v>SERVICES INTERNET WANADOO</v>
          </cell>
          <cell r="C368">
            <v>35</v>
          </cell>
          <cell r="E368">
            <v>35</v>
          </cell>
        </row>
        <row r="369">
          <cell r="A369" t="str">
            <v>62605000</v>
          </cell>
          <cell r="B369" t="str">
            <v>SERVICES INTERNET CPN ARE</v>
          </cell>
          <cell r="C369">
            <v>37.119999999999997</v>
          </cell>
          <cell r="E369">
            <v>37.119999999999997</v>
          </cell>
        </row>
        <row r="370">
          <cell r="A370" t="str">
            <v>62750000</v>
          </cell>
          <cell r="B370" t="str">
            <v>SERVICES BANCAIRES</v>
          </cell>
          <cell r="C370">
            <v>1149.69</v>
          </cell>
          <cell r="E370">
            <v>1149.69</v>
          </cell>
        </row>
        <row r="371">
          <cell r="A371" t="str">
            <v>62750020</v>
          </cell>
          <cell r="B371" t="str">
            <v>SERVICES BANCAIRES CPN ARE</v>
          </cell>
          <cell r="E371">
            <v>0</v>
          </cell>
        </row>
        <row r="372">
          <cell r="A372" t="str">
            <v>62780000</v>
          </cell>
          <cell r="B372" t="str">
            <v>AUT. FRAIS &amp; COMM. BANCAIRES</v>
          </cell>
          <cell r="C372">
            <v>482.36</v>
          </cell>
          <cell r="E372">
            <v>482.36</v>
          </cell>
        </row>
        <row r="373">
          <cell r="A373" t="str">
            <v>62780020</v>
          </cell>
          <cell r="B373" t="str">
            <v>AUT. FRAIS &amp; COMM. BANCAIRES CPN AR</v>
          </cell>
          <cell r="E373">
            <v>0</v>
          </cell>
        </row>
        <row r="374">
          <cell r="A374" t="str">
            <v>62810000</v>
          </cell>
          <cell r="B374" t="str">
            <v>COTISATIONS</v>
          </cell>
          <cell r="C374">
            <v>412.5</v>
          </cell>
          <cell r="E374">
            <v>412.5</v>
          </cell>
        </row>
        <row r="375">
          <cell r="A375" t="str">
            <v>63780020</v>
          </cell>
          <cell r="B375" t="str">
            <v>AUTRES IMPOTS &amp; TAXES CPN ARE</v>
          </cell>
          <cell r="E375">
            <v>0</v>
          </cell>
        </row>
        <row r="376">
          <cell r="A376" t="str">
            <v>64110000</v>
          </cell>
          <cell r="B376" t="str">
            <v>SALAIRES</v>
          </cell>
          <cell r="C376">
            <v>24661.200000000001</v>
          </cell>
          <cell r="E376">
            <v>24661.200000000001</v>
          </cell>
        </row>
        <row r="377">
          <cell r="A377" t="str">
            <v>64110020</v>
          </cell>
          <cell r="B377" t="str">
            <v>SALAIRES CPN ARE</v>
          </cell>
          <cell r="C377">
            <v>39775.06</v>
          </cell>
          <cell r="E377">
            <v>39775.06</v>
          </cell>
        </row>
        <row r="378">
          <cell r="A378" t="str">
            <v>64510000</v>
          </cell>
          <cell r="B378" t="str">
            <v>COTISATIONS URSSAF</v>
          </cell>
          <cell r="C378">
            <v>7806.41</v>
          </cell>
          <cell r="E378">
            <v>7806.41</v>
          </cell>
        </row>
        <row r="379">
          <cell r="A379" t="str">
            <v>64510020</v>
          </cell>
          <cell r="B379" t="str">
            <v>COTISATIONS URSSAF PARIS-RP</v>
          </cell>
          <cell r="C379">
            <v>13606.15</v>
          </cell>
          <cell r="E379">
            <v>13606.15</v>
          </cell>
        </row>
        <row r="380">
          <cell r="A380" t="str">
            <v>64521000</v>
          </cell>
          <cell r="B380" t="str">
            <v>COTISATIONS PREV.</v>
          </cell>
          <cell r="C380">
            <v>1768.42</v>
          </cell>
          <cell r="E380">
            <v>1768.42</v>
          </cell>
        </row>
        <row r="381">
          <cell r="A381" t="str">
            <v>64530000</v>
          </cell>
          <cell r="B381" t="str">
            <v>COTISATIONS RETRAITE IRNEO CGRCR</v>
          </cell>
          <cell r="C381">
            <v>4300.55</v>
          </cell>
          <cell r="E381">
            <v>4300.55</v>
          </cell>
        </row>
        <row r="382">
          <cell r="A382" t="str">
            <v>64750000</v>
          </cell>
          <cell r="B382" t="str">
            <v>MEDECINE DU TRAVAIL</v>
          </cell>
          <cell r="C382">
            <v>82.26</v>
          </cell>
          <cell r="E382">
            <v>82.26</v>
          </cell>
        </row>
        <row r="383">
          <cell r="A383" t="str">
            <v>64750020</v>
          </cell>
          <cell r="B383" t="str">
            <v>MEDECINE DU TRAVAIL ARE</v>
          </cell>
          <cell r="C383">
            <v>221.06</v>
          </cell>
          <cell r="E383">
            <v>221.06</v>
          </cell>
        </row>
        <row r="384">
          <cell r="A384" t="str">
            <v>65800000</v>
          </cell>
          <cell r="B384" t="str">
            <v>CHARGES DIVERSES GESTION COURANTE</v>
          </cell>
          <cell r="C384">
            <v>2.73</v>
          </cell>
          <cell r="D384">
            <v>0.04</v>
          </cell>
          <cell r="E384">
            <v>2.69</v>
          </cell>
        </row>
        <row r="385">
          <cell r="A385" t="str">
            <v>65800020</v>
          </cell>
          <cell r="B385" t="str">
            <v>CHARGES DIV. GESTION C. MASSY</v>
          </cell>
          <cell r="C385">
            <v>0.03</v>
          </cell>
          <cell r="E385">
            <v>0.03</v>
          </cell>
        </row>
        <row r="386">
          <cell r="A386" t="str">
            <v>66111200</v>
          </cell>
          <cell r="B386" t="str">
            <v>INTERETS/EMPRUNT 200 000 €</v>
          </cell>
          <cell r="C386">
            <v>233.71</v>
          </cell>
          <cell r="E386">
            <v>233.71</v>
          </cell>
        </row>
        <row r="387">
          <cell r="A387" t="str">
            <v>66112000</v>
          </cell>
          <cell r="B387" t="str">
            <v>INTERETS/EMPRUNT 38000 €</v>
          </cell>
          <cell r="C387">
            <v>1.88</v>
          </cell>
          <cell r="E387">
            <v>1.88</v>
          </cell>
        </row>
        <row r="388">
          <cell r="A388" t="str">
            <v>66113000</v>
          </cell>
          <cell r="B388" t="str">
            <v>INTERES/EMPRUNT BPN 65000 €</v>
          </cell>
          <cell r="E388">
            <v>0</v>
          </cell>
        </row>
        <row r="389">
          <cell r="A389" t="str">
            <v>66188000</v>
          </cell>
          <cell r="B389" t="str">
            <v>CHARGES FINANCIERES / AUTRES DETTES</v>
          </cell>
          <cell r="E389">
            <v>0</v>
          </cell>
        </row>
        <row r="390">
          <cell r="A390" t="str">
            <v>66500000</v>
          </cell>
          <cell r="B390" t="str">
            <v>ESCOMPTES ACCORDES</v>
          </cell>
          <cell r="C390">
            <v>660.13</v>
          </cell>
          <cell r="D390">
            <v>2.54</v>
          </cell>
          <cell r="E390">
            <v>657.59</v>
          </cell>
        </row>
        <row r="391">
          <cell r="A391" t="str">
            <v>66800000</v>
          </cell>
          <cell r="B391" t="str">
            <v>COMMISSIONS DE FINANCEMENT NATIXIS</v>
          </cell>
          <cell r="C391">
            <v>481.68</v>
          </cell>
          <cell r="E391">
            <v>481.68</v>
          </cell>
        </row>
        <row r="392">
          <cell r="A392" t="str">
            <v>67120020</v>
          </cell>
          <cell r="B392" t="str">
            <v>PENALITES ET AMENDES ARE</v>
          </cell>
          <cell r="C392">
            <v>200</v>
          </cell>
          <cell r="E392">
            <v>200</v>
          </cell>
        </row>
        <row r="393">
          <cell r="A393" t="str">
            <v>70600000</v>
          </cell>
          <cell r="B393" t="str">
            <v>RECYCLAGE BOUES &amp; FILTRES</v>
          </cell>
          <cell r="C393">
            <v>576</v>
          </cell>
          <cell r="D393">
            <v>29636.69</v>
          </cell>
          <cell r="E393">
            <v>29060.69</v>
          </cell>
        </row>
        <row r="394">
          <cell r="A394" t="str">
            <v>70600002</v>
          </cell>
          <cell r="B394" t="str">
            <v>RECYCLAGE BOUES DIFFUSION</v>
          </cell>
          <cell r="E394">
            <v>0</v>
          </cell>
        </row>
        <row r="395">
          <cell r="A395" t="str">
            <v>70610000</v>
          </cell>
          <cell r="B395" t="str">
            <v>MAIN D'OEUVRE FACTUREE</v>
          </cell>
          <cell r="C395">
            <v>1084.5</v>
          </cell>
          <cell r="D395">
            <v>10437.5</v>
          </cell>
          <cell r="E395">
            <v>9353</v>
          </cell>
        </row>
        <row r="396">
          <cell r="A396" t="str">
            <v>70610001</v>
          </cell>
          <cell r="B396" t="str">
            <v>MAIN D'OEUVRE FACT LARUE</v>
          </cell>
          <cell r="C396">
            <v>1294</v>
          </cell>
          <cell r="D396">
            <v>1294</v>
          </cell>
          <cell r="E396">
            <v>0</v>
          </cell>
        </row>
        <row r="397">
          <cell r="A397" t="str">
            <v>70617000</v>
          </cell>
          <cell r="B397" t="str">
            <v>MAIN D'OEUVRE FACTUREE CEE</v>
          </cell>
          <cell r="E397">
            <v>0</v>
          </cell>
        </row>
        <row r="398">
          <cell r="A398" t="str">
            <v>70700000</v>
          </cell>
          <cell r="B398" t="str">
            <v>VENTES MARCHANDISES</v>
          </cell>
          <cell r="C398">
            <v>4691.96</v>
          </cell>
          <cell r="D398">
            <v>364788.91</v>
          </cell>
          <cell r="E398">
            <v>360096.94999999995</v>
          </cell>
        </row>
        <row r="399">
          <cell r="A399" t="str">
            <v>70700001</v>
          </cell>
          <cell r="B399" t="str">
            <v>VTES MARCHANDISES LARUE</v>
          </cell>
          <cell r="C399">
            <v>11454.83</v>
          </cell>
          <cell r="D399">
            <v>11454.83</v>
          </cell>
          <cell r="E399">
            <v>0</v>
          </cell>
        </row>
        <row r="400">
          <cell r="A400" t="str">
            <v>70700002</v>
          </cell>
          <cell r="B400" t="str">
            <v>VTES MARCHANDISES DIFFUSION</v>
          </cell>
          <cell r="D400">
            <v>9337.6299999999992</v>
          </cell>
          <cell r="E400">
            <v>9337.6299999999992</v>
          </cell>
        </row>
        <row r="401">
          <cell r="A401" t="str">
            <v>70702000</v>
          </cell>
          <cell r="B401" t="str">
            <v>VENTES DE FUTS RECUPER</v>
          </cell>
          <cell r="D401">
            <v>6730.3</v>
          </cell>
          <cell r="E401">
            <v>6730.3</v>
          </cell>
        </row>
        <row r="402">
          <cell r="A402" t="str">
            <v>70702001</v>
          </cell>
          <cell r="B402" t="str">
            <v>VTES FUTS LARUE</v>
          </cell>
          <cell r="C402">
            <v>179.58</v>
          </cell>
          <cell r="D402">
            <v>179.58</v>
          </cell>
          <cell r="E402">
            <v>0</v>
          </cell>
        </row>
        <row r="403">
          <cell r="A403" t="str">
            <v>70702002</v>
          </cell>
          <cell r="B403" t="str">
            <v>VTES FUTS DIFFUSION</v>
          </cell>
          <cell r="D403">
            <v>438.88</v>
          </cell>
          <cell r="E403">
            <v>438.88</v>
          </cell>
        </row>
        <row r="404">
          <cell r="A404" t="str">
            <v>70707000</v>
          </cell>
          <cell r="B404" t="str">
            <v>VENTES MARCHANDISES C.E.E.</v>
          </cell>
          <cell r="D404">
            <v>2606.6999999999998</v>
          </cell>
          <cell r="E404">
            <v>2606.6999999999998</v>
          </cell>
        </row>
        <row r="405">
          <cell r="A405" t="str">
            <v>70709000</v>
          </cell>
          <cell r="B405" t="str">
            <v>VENTES MARCHANDISES EXPORTATION</v>
          </cell>
          <cell r="D405">
            <v>9069.49</v>
          </cell>
          <cell r="E405">
            <v>9069.49</v>
          </cell>
        </row>
        <row r="406">
          <cell r="A406" t="str">
            <v>70710000</v>
          </cell>
          <cell r="B406" t="str">
            <v>VENTES MATERIEL</v>
          </cell>
          <cell r="C406">
            <v>272.35000000000002</v>
          </cell>
          <cell r="D406">
            <v>23902.85</v>
          </cell>
          <cell r="E406">
            <v>23630.5</v>
          </cell>
        </row>
        <row r="407">
          <cell r="A407" t="str">
            <v>70710001</v>
          </cell>
          <cell r="B407" t="str">
            <v>VTES MATERIEL LARUE</v>
          </cell>
          <cell r="C407">
            <v>615.88</v>
          </cell>
          <cell r="D407">
            <v>615.88</v>
          </cell>
          <cell r="E407">
            <v>0</v>
          </cell>
        </row>
        <row r="408">
          <cell r="A408" t="str">
            <v>70710002</v>
          </cell>
          <cell r="B408" t="str">
            <v>VTES MATERIEL DIFFUSION</v>
          </cell>
          <cell r="D408">
            <v>835</v>
          </cell>
          <cell r="E408">
            <v>835</v>
          </cell>
        </row>
        <row r="409">
          <cell r="A409" t="str">
            <v>70717000</v>
          </cell>
          <cell r="B409" t="str">
            <v>VENTES MATERIEL C.E.E.</v>
          </cell>
          <cell r="E409">
            <v>0</v>
          </cell>
        </row>
        <row r="410">
          <cell r="A410" t="str">
            <v>70719000</v>
          </cell>
          <cell r="B410" t="str">
            <v>VENTES MATERIEL EXPORTATION</v>
          </cell>
          <cell r="D410">
            <v>20</v>
          </cell>
          <cell r="E410">
            <v>20</v>
          </cell>
        </row>
        <row r="411">
          <cell r="A411" t="str">
            <v>70720000</v>
          </cell>
          <cell r="B411" t="str">
            <v>VENTES PIECES</v>
          </cell>
          <cell r="C411">
            <v>1335.13</v>
          </cell>
          <cell r="D411">
            <v>12539.13</v>
          </cell>
          <cell r="E411">
            <v>11204</v>
          </cell>
        </row>
        <row r="412">
          <cell r="A412" t="str">
            <v>70727000</v>
          </cell>
          <cell r="B412" t="str">
            <v>VENTES PIECES CEE</v>
          </cell>
          <cell r="D412">
            <v>182.22</v>
          </cell>
          <cell r="E412">
            <v>182.22</v>
          </cell>
        </row>
        <row r="413">
          <cell r="A413" t="str">
            <v>70729000</v>
          </cell>
          <cell r="B413" t="str">
            <v>VENTES PIECES EXPORT</v>
          </cell>
          <cell r="D413">
            <v>458.64</v>
          </cell>
          <cell r="E413">
            <v>458.64</v>
          </cell>
        </row>
        <row r="414">
          <cell r="A414" t="str">
            <v>70820000</v>
          </cell>
          <cell r="B414" t="str">
            <v>COMMISSIONS</v>
          </cell>
          <cell r="E414">
            <v>0</v>
          </cell>
        </row>
        <row r="415">
          <cell r="A415" t="str">
            <v>70830000</v>
          </cell>
          <cell r="B415" t="str">
            <v>LOCATION MAT. BLANCHISSERIE</v>
          </cell>
          <cell r="D415">
            <v>579.6</v>
          </cell>
          <cell r="E415">
            <v>579.6</v>
          </cell>
        </row>
        <row r="416">
          <cell r="A416" t="str">
            <v>70850000</v>
          </cell>
          <cell r="B416" t="str">
            <v>PORTS FACTURES SOUMIS A TVA</v>
          </cell>
          <cell r="C416">
            <v>54.06</v>
          </cell>
          <cell r="D416">
            <v>1345.25</v>
          </cell>
          <cell r="E416">
            <v>1291.19</v>
          </cell>
        </row>
        <row r="417">
          <cell r="A417" t="str">
            <v>70850001</v>
          </cell>
          <cell r="B417" t="str">
            <v>PORT FACTURE LARUE</v>
          </cell>
          <cell r="C417">
            <v>30.79</v>
          </cell>
          <cell r="D417">
            <v>30.79</v>
          </cell>
          <cell r="E417">
            <v>0</v>
          </cell>
        </row>
        <row r="418">
          <cell r="A418" t="str">
            <v>70850002</v>
          </cell>
          <cell r="B418" t="str">
            <v>PORT FACTURE DIFFUSION</v>
          </cell>
          <cell r="E418">
            <v>0</v>
          </cell>
        </row>
        <row r="419">
          <cell r="A419" t="str">
            <v>70880000</v>
          </cell>
          <cell r="B419" t="str">
            <v>BIDONS CONSIGNES</v>
          </cell>
          <cell r="C419">
            <v>1165.42</v>
          </cell>
          <cell r="D419">
            <v>1537.68</v>
          </cell>
          <cell r="E419">
            <v>372.26</v>
          </cell>
        </row>
        <row r="420">
          <cell r="A420" t="str">
            <v>708820000</v>
          </cell>
          <cell r="B420" t="str">
            <v>Compte à créer</v>
          </cell>
          <cell r="C420">
            <v>2.65</v>
          </cell>
          <cell r="E420">
            <v>2.65</v>
          </cell>
        </row>
        <row r="421">
          <cell r="A421" t="str">
            <v>70882000</v>
          </cell>
          <cell r="B421" t="str">
            <v>PRDTS ACT. ANNEXES TGAP</v>
          </cell>
          <cell r="C421">
            <v>2.0699999999999998</v>
          </cell>
          <cell r="D421">
            <v>871.63</v>
          </cell>
          <cell r="E421">
            <v>869.56</v>
          </cell>
        </row>
        <row r="422">
          <cell r="A422" t="str">
            <v>70887000</v>
          </cell>
          <cell r="B422" t="str">
            <v>BIDONS CONSIGNES C.E.E.</v>
          </cell>
          <cell r="C422">
            <v>6.1</v>
          </cell>
          <cell r="D422">
            <v>36.6</v>
          </cell>
          <cell r="E422">
            <v>30.5</v>
          </cell>
        </row>
        <row r="423">
          <cell r="A423" t="str">
            <v>75800000</v>
          </cell>
          <cell r="B423" t="str">
            <v>PRODUITS DIVERS GESTION COURANTE</v>
          </cell>
          <cell r="C423">
            <v>0.15</v>
          </cell>
          <cell r="D423">
            <v>90.93</v>
          </cell>
          <cell r="E423">
            <v>90.78</v>
          </cell>
        </row>
        <row r="424">
          <cell r="A424" t="str">
            <v>75800020</v>
          </cell>
          <cell r="B424" t="str">
            <v>PROD. DIV. GESTION COURANTE</v>
          </cell>
          <cell r="D424">
            <v>0.75</v>
          </cell>
          <cell r="E424">
            <v>0.75</v>
          </cell>
        </row>
        <row r="425">
          <cell r="A425" t="str">
            <v>76400000</v>
          </cell>
          <cell r="B425" t="str">
            <v>REVENUS DES VALEURS DE PLACEMENT</v>
          </cell>
          <cell r="E425">
            <v>0</v>
          </cell>
        </row>
        <row r="426">
          <cell r="A426" t="str">
            <v>77520000</v>
          </cell>
          <cell r="B426" t="str">
            <v>PROD. CESSIONS D'ELEMENTS D'ACTIF</v>
          </cell>
          <cell r="E426">
            <v>0</v>
          </cell>
        </row>
        <row r="427">
          <cell r="A427" t="str">
            <v>79100000</v>
          </cell>
          <cell r="B427" t="str">
            <v>TRANSFERT DE CHARGES D'EXPLOIT NS</v>
          </cell>
          <cell r="D427">
            <v>125</v>
          </cell>
          <cell r="E427">
            <v>125</v>
          </cell>
        </row>
        <row r="428">
          <cell r="A428" t="str">
            <v>79100002</v>
          </cell>
          <cell r="B428" t="str">
            <v>TRANSFERTS DE CHARGE CPN GROUPE</v>
          </cell>
          <cell r="E428">
            <v>0</v>
          </cell>
        </row>
        <row r="429">
          <cell r="A429" t="str">
            <v>79100010</v>
          </cell>
          <cell r="B429" t="str">
            <v>TRANFERT DE CHARGES D'EXPL. LARUE</v>
          </cell>
          <cell r="E429">
            <v>0</v>
          </cell>
        </row>
        <row r="430">
          <cell r="A430" t="str">
            <v>79100012</v>
          </cell>
          <cell r="B430" t="str">
            <v>TRANSFERT DE CHARGES DIFFUSION</v>
          </cell>
          <cell r="E430">
            <v>0</v>
          </cell>
        </row>
      </sheetData>
      <sheetData sheetId="1"/>
    </sheetDataSet>
  </externalBook>
</externalLink>
</file>

<file path=xl/queryTables/queryTable1.xml><?xml version="1.0" encoding="utf-8"?>
<queryTable xmlns="http://schemas.openxmlformats.org/spreadsheetml/2006/main" name="Lancer la requête à partir de CPN2010" connectionId="1" autoFormatId="16" applyNumberFormats="0" applyBorderFormats="0" applyFontFormats="0" applyPatternFormats="0" applyAlignmentFormats="0" applyWidthHeightFormats="0">
  <queryTableRefresh nextId="13" unboundColumnsRight="6">
    <queryTableFields count="10">
      <queryTableField id="1" name="CG_Num" tableColumnId="1"/>
      <queryTableField id="2" name="CG_Intitule" tableColumnId="2"/>
      <queryTableField id="3" name="CONTROLE BUDGETAIRE" tableColumnId="3"/>
      <queryTableField id="4" name="AGENCE" tableColumnId="4"/>
      <queryTableField id="11" dataBound="0" tableColumnId="11"/>
      <queryTableField id="5" dataBound="0" tableColumnId="5"/>
      <queryTableField id="6" dataBound="0" tableColumnId="6"/>
      <queryTableField id="8" dataBound="0" tableColumnId="8"/>
      <queryTableField id="9" dataBound="0" tableColumnId="9"/>
      <queryTableField id="10" dataBound="0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CPN2010" displayName="Tableau_Lancer_la_requête_à_partir_de_CPN2010" ref="A1:J1320" tableType="queryTable" totalsRowShown="0">
  <sortState ref="A2:K1320">
    <sortCondition ref="A2:A1320"/>
  </sortState>
  <tableColumns count="10">
    <tableColumn id="1" uniqueName="1" name="CG_Num" queryTableFieldId="1"/>
    <tableColumn id="2" uniqueName="2" name="Intitulé" queryTableFieldId="2"/>
    <tableColumn id="3" uniqueName="3" name="CONTROLE BUDGETAIRE" queryTableFieldId="3"/>
    <tableColumn id="4" uniqueName="4" name="AGENCE" queryTableFieldId="4"/>
    <tableColumn id="11" uniqueName="11" name="Montant" queryTableFieldId="11" dataDxfId="5">
      <calculatedColumnFormula>IFERROR(VLOOKUP(A2,'[1]Balance des comptes'!$A$1:E$1000,5,0),"")</calculatedColumnFormula>
    </tableColumn>
    <tableColumn id="5" uniqueName="5" name="A" queryTableFieldId="5" dataDxfId="4">
      <calculatedColumnFormula>IFERROR(IF(D2="A",E2,""),"")</calculatedColumnFormula>
    </tableColumn>
    <tableColumn id="6" uniqueName="6" name="T" queryTableFieldId="6" dataDxfId="3">
      <calculatedColumnFormula>IFERROR(IF(D2="T",E2,""),"")</calculatedColumnFormula>
    </tableColumn>
    <tableColumn id="8" uniqueName="8" name="Z M" queryTableFieldId="8" dataDxfId="2">
      <calculatedColumnFormula>IFERROR(IF(D2="Z",E2*0.6,""),"")</calculatedColumnFormula>
    </tableColumn>
    <tableColumn id="9" uniqueName="9" name="Z T" queryTableFieldId="9" dataDxfId="1">
      <calculatedColumnFormula>IFERROR(IF(D2="Z",E2*0.4,""),"")</calculatedColumnFormula>
    </tableColumn>
    <tableColumn id="10" uniqueName="10" name="Total" queryTableFieldId="10" dataDxfId="0">
      <calculatedColumnFormula>SUM(F2:I2)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320"/>
  <sheetViews>
    <sheetView tabSelected="1" workbookViewId="0"/>
  </sheetViews>
  <sheetFormatPr baseColWidth="10" defaultRowHeight="12.75"/>
  <cols>
    <col min="1" max="1" width="10" bestFit="1" customWidth="1"/>
    <col min="2" max="2" width="35.140625" bestFit="1" customWidth="1"/>
    <col min="3" max="3" width="19.5703125" bestFit="1" customWidth="1"/>
    <col min="4" max="4" width="7.28515625" bestFit="1" customWidth="1"/>
    <col min="5" max="5" width="10" bestFit="1" customWidth="1"/>
    <col min="6" max="6" width="9" bestFit="1" customWidth="1"/>
    <col min="7" max="7" width="8" bestFit="1" customWidth="1"/>
    <col min="8" max="8" width="10" bestFit="1" customWidth="1"/>
    <col min="9" max="9" width="12" bestFit="1" customWidth="1"/>
    <col min="10" max="10" width="10" bestFit="1" customWidth="1"/>
  </cols>
  <sheetData>
    <row r="1" spans="1:10">
      <c r="A1" t="s">
        <v>0</v>
      </c>
      <c r="B1" t="s">
        <v>1370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1371</v>
      </c>
      <c r="I1" t="s">
        <v>1372</v>
      </c>
      <c r="J1" t="s">
        <v>6</v>
      </c>
    </row>
    <row r="2" spans="1:10">
      <c r="A2" t="s">
        <v>7</v>
      </c>
      <c r="E2" s="1" t="str">
        <f>IFERROR(VLOOKUP(A2,'[1]Balance des comptes'!$A$1:E$1000,5,0),"")</f>
        <v/>
      </c>
      <c r="F2" s="1" t="str">
        <f t="shared" ref="F2:F65" si="0">IFERROR(IF(D2="A",E2,""),"")</f>
        <v/>
      </c>
      <c r="G2" s="1" t="str">
        <f t="shared" ref="G2:G65" si="1">IFERROR(IF(D2="T",E2,""),"")</f>
        <v/>
      </c>
      <c r="H2" s="1" t="str">
        <f t="shared" ref="H2:H65" si="2">IFERROR(IF(D2="Z",E2*0.6,""),"")</f>
        <v/>
      </c>
      <c r="I2" s="1" t="str">
        <f t="shared" ref="I2:I65" si="3">IFERROR(IF(D2="Z",E2*0.4,""),"")</f>
        <v/>
      </c>
      <c r="J2" s="1">
        <f t="shared" ref="J2:J65" si="4">SUM(F2:I2)</f>
        <v>0</v>
      </c>
    </row>
    <row r="3" spans="1:10">
      <c r="A3" t="s">
        <v>8</v>
      </c>
      <c r="E3" s="1" t="str">
        <f>IFERROR(VLOOKUP(A3,'[1]Balance des comptes'!$A$1:E$1000,5,0),"")</f>
        <v/>
      </c>
      <c r="F3" s="1" t="str">
        <f t="shared" si="0"/>
        <v/>
      </c>
      <c r="G3" s="1" t="str">
        <f t="shared" si="1"/>
        <v/>
      </c>
      <c r="H3" s="1" t="str">
        <f t="shared" si="2"/>
        <v/>
      </c>
      <c r="I3" s="1" t="str">
        <f t="shared" si="3"/>
        <v/>
      </c>
      <c r="J3" s="1">
        <f t="shared" si="4"/>
        <v>0</v>
      </c>
    </row>
    <row r="4" spans="1:10">
      <c r="A4" t="s">
        <v>9</v>
      </c>
      <c r="E4" s="1" t="str">
        <f>IFERROR(VLOOKUP(A4,'[1]Balance des comptes'!$A$1:E$1000,5,0),"")</f>
        <v/>
      </c>
      <c r="F4" s="1" t="str">
        <f t="shared" si="0"/>
        <v/>
      </c>
      <c r="G4" s="1" t="str">
        <f t="shared" si="1"/>
        <v/>
      </c>
      <c r="H4" s="1" t="str">
        <f t="shared" si="2"/>
        <v/>
      </c>
      <c r="I4" s="1" t="str">
        <f t="shared" si="3"/>
        <v/>
      </c>
      <c r="J4" s="1">
        <f t="shared" si="4"/>
        <v>0</v>
      </c>
    </row>
    <row r="5" spans="1:10">
      <c r="A5" t="s">
        <v>10</v>
      </c>
      <c r="E5" s="1" t="str">
        <f>IFERROR(VLOOKUP(A5,'[1]Balance des comptes'!$A$1:E$1000,5,0),"")</f>
        <v/>
      </c>
      <c r="F5" s="1" t="str">
        <f t="shared" si="0"/>
        <v/>
      </c>
      <c r="G5" s="1" t="str">
        <f t="shared" si="1"/>
        <v/>
      </c>
      <c r="H5" s="1" t="str">
        <f t="shared" si="2"/>
        <v/>
      </c>
      <c r="I5" s="1" t="str">
        <f t="shared" si="3"/>
        <v/>
      </c>
      <c r="J5" s="1">
        <f t="shared" si="4"/>
        <v>0</v>
      </c>
    </row>
    <row r="6" spans="1:10">
      <c r="A6" t="s">
        <v>11</v>
      </c>
      <c r="E6" s="1">
        <f>IFERROR(VLOOKUP(A6,'[1]Balance des comptes'!$A$1:E$1000,5,0),"")</f>
        <v>0</v>
      </c>
      <c r="F6" s="1" t="str">
        <f t="shared" si="0"/>
        <v/>
      </c>
      <c r="G6" s="1" t="str">
        <f t="shared" si="1"/>
        <v/>
      </c>
      <c r="H6" s="1" t="str">
        <f t="shared" si="2"/>
        <v/>
      </c>
      <c r="I6" s="1" t="str">
        <f t="shared" si="3"/>
        <v/>
      </c>
      <c r="J6" s="1">
        <f t="shared" si="4"/>
        <v>0</v>
      </c>
    </row>
    <row r="7" spans="1:10">
      <c r="A7" t="s">
        <v>12</v>
      </c>
      <c r="E7" s="1" t="str">
        <f>IFERROR(VLOOKUP(A7,'[1]Balance des comptes'!$A$1:E$1000,5,0),"")</f>
        <v/>
      </c>
      <c r="F7" s="1" t="str">
        <f t="shared" si="0"/>
        <v/>
      </c>
      <c r="G7" s="1" t="str">
        <f t="shared" si="1"/>
        <v/>
      </c>
      <c r="H7" s="1" t="str">
        <f t="shared" si="2"/>
        <v/>
      </c>
      <c r="I7" s="1" t="str">
        <f t="shared" si="3"/>
        <v/>
      </c>
      <c r="J7" s="1">
        <f t="shared" si="4"/>
        <v>0</v>
      </c>
    </row>
    <row r="8" spans="1:10">
      <c r="A8" t="s">
        <v>13</v>
      </c>
      <c r="E8" s="1" t="str">
        <f>IFERROR(VLOOKUP(A8,'[1]Balance des comptes'!$A$1:E$1000,5,0),"")</f>
        <v/>
      </c>
      <c r="F8" s="1" t="str">
        <f t="shared" si="0"/>
        <v/>
      </c>
      <c r="G8" s="1" t="str">
        <f t="shared" si="1"/>
        <v/>
      </c>
      <c r="H8" s="1" t="str">
        <f t="shared" si="2"/>
        <v/>
      </c>
      <c r="I8" s="1" t="str">
        <f t="shared" si="3"/>
        <v/>
      </c>
      <c r="J8" s="1">
        <f t="shared" si="4"/>
        <v>0</v>
      </c>
    </row>
    <row r="9" spans="1:10">
      <c r="A9" t="s">
        <v>14</v>
      </c>
      <c r="E9" s="1" t="str">
        <f>IFERROR(VLOOKUP(A9,'[1]Balance des comptes'!$A$1:E$1000,5,0),"")</f>
        <v/>
      </c>
      <c r="F9" s="1" t="str">
        <f t="shared" si="0"/>
        <v/>
      </c>
      <c r="G9" s="1" t="str">
        <f t="shared" si="1"/>
        <v/>
      </c>
      <c r="H9" s="1" t="str">
        <f t="shared" si="2"/>
        <v/>
      </c>
      <c r="I9" s="1" t="str">
        <f t="shared" si="3"/>
        <v/>
      </c>
      <c r="J9" s="1">
        <f t="shared" si="4"/>
        <v>0</v>
      </c>
    </row>
    <row r="10" spans="1:10">
      <c r="A10" t="s">
        <v>15</v>
      </c>
      <c r="E10" s="1" t="str">
        <f>IFERROR(VLOOKUP(A10,'[1]Balance des comptes'!$A$1:E$1000,5,0),"")</f>
        <v/>
      </c>
      <c r="F10" s="1" t="str">
        <f t="shared" si="0"/>
        <v/>
      </c>
      <c r="G10" s="1" t="str">
        <f t="shared" si="1"/>
        <v/>
      </c>
      <c r="H10" s="1" t="str">
        <f t="shared" si="2"/>
        <v/>
      </c>
      <c r="I10" s="1" t="str">
        <f t="shared" si="3"/>
        <v/>
      </c>
      <c r="J10" s="1">
        <f t="shared" si="4"/>
        <v>0</v>
      </c>
    </row>
    <row r="11" spans="1:10">
      <c r="A11" t="s">
        <v>16</v>
      </c>
      <c r="E11" s="1" t="str">
        <f>IFERROR(VLOOKUP(A11,'[1]Balance des comptes'!$A$1:E$1000,5,0),"")</f>
        <v/>
      </c>
      <c r="F11" s="1" t="str">
        <f t="shared" si="0"/>
        <v/>
      </c>
      <c r="G11" s="1" t="str">
        <f t="shared" si="1"/>
        <v/>
      </c>
      <c r="H11" s="1" t="str">
        <f t="shared" si="2"/>
        <v/>
      </c>
      <c r="I11" s="1" t="str">
        <f t="shared" si="3"/>
        <v/>
      </c>
      <c r="J11" s="1">
        <f t="shared" si="4"/>
        <v>0</v>
      </c>
    </row>
    <row r="12" spans="1:10">
      <c r="A12" t="s">
        <v>17</v>
      </c>
      <c r="E12" s="1" t="str">
        <f>IFERROR(VLOOKUP(A12,'[1]Balance des comptes'!$A$1:E$1000,5,0),"")</f>
        <v/>
      </c>
      <c r="F12" s="1" t="str">
        <f t="shared" si="0"/>
        <v/>
      </c>
      <c r="G12" s="1" t="str">
        <f t="shared" si="1"/>
        <v/>
      </c>
      <c r="H12" s="1" t="str">
        <f t="shared" si="2"/>
        <v/>
      </c>
      <c r="I12" s="1" t="str">
        <f t="shared" si="3"/>
        <v/>
      </c>
      <c r="J12" s="1">
        <f t="shared" si="4"/>
        <v>0</v>
      </c>
    </row>
    <row r="13" spans="1:10">
      <c r="A13" t="s">
        <v>18</v>
      </c>
      <c r="E13" s="1" t="str">
        <f>IFERROR(VLOOKUP(A13,'[1]Balance des comptes'!$A$1:E$1000,5,0),"")</f>
        <v/>
      </c>
      <c r="F13" s="1" t="str">
        <f t="shared" si="0"/>
        <v/>
      </c>
      <c r="G13" s="1" t="str">
        <f t="shared" si="1"/>
        <v/>
      </c>
      <c r="H13" s="1" t="str">
        <f t="shared" si="2"/>
        <v/>
      </c>
      <c r="I13" s="1" t="str">
        <f t="shared" si="3"/>
        <v/>
      </c>
      <c r="J13" s="1">
        <f t="shared" si="4"/>
        <v>0</v>
      </c>
    </row>
    <row r="14" spans="1:10">
      <c r="A14" t="s">
        <v>19</v>
      </c>
      <c r="E14" s="1" t="str">
        <f>IFERROR(VLOOKUP(A14,'[1]Balance des comptes'!$A$1:E$1000,5,0),"")</f>
        <v/>
      </c>
      <c r="F14" s="1" t="str">
        <f t="shared" si="0"/>
        <v/>
      </c>
      <c r="G14" s="1" t="str">
        <f t="shared" si="1"/>
        <v/>
      </c>
      <c r="H14" s="1" t="str">
        <f t="shared" si="2"/>
        <v/>
      </c>
      <c r="I14" s="1" t="str">
        <f t="shared" si="3"/>
        <v/>
      </c>
      <c r="J14" s="1">
        <f t="shared" si="4"/>
        <v>0</v>
      </c>
    </row>
    <row r="15" spans="1:10">
      <c r="A15" t="s">
        <v>20</v>
      </c>
      <c r="E15" s="1" t="str">
        <f>IFERROR(VLOOKUP(A15,'[1]Balance des comptes'!$A$1:E$1000,5,0),"")</f>
        <v/>
      </c>
      <c r="F15" s="1" t="str">
        <f t="shared" si="0"/>
        <v/>
      </c>
      <c r="G15" s="1" t="str">
        <f t="shared" si="1"/>
        <v/>
      </c>
      <c r="H15" s="1" t="str">
        <f t="shared" si="2"/>
        <v/>
      </c>
      <c r="I15" s="1" t="str">
        <f t="shared" si="3"/>
        <v/>
      </c>
      <c r="J15" s="1">
        <f t="shared" si="4"/>
        <v>0</v>
      </c>
    </row>
    <row r="16" spans="1:10">
      <c r="A16" t="s">
        <v>21</v>
      </c>
      <c r="E16" s="1">
        <f>IFERROR(VLOOKUP(A16,'[1]Balance des comptes'!$A$1:E$1000,5,0),"")</f>
        <v>0</v>
      </c>
      <c r="F16" s="1" t="str">
        <f t="shared" si="0"/>
        <v/>
      </c>
      <c r="G16" s="1" t="str">
        <f t="shared" si="1"/>
        <v/>
      </c>
      <c r="H16" s="1" t="str">
        <f t="shared" si="2"/>
        <v/>
      </c>
      <c r="I16" s="1" t="str">
        <f t="shared" si="3"/>
        <v/>
      </c>
      <c r="J16" s="1">
        <f t="shared" si="4"/>
        <v>0</v>
      </c>
    </row>
    <row r="17" spans="1:10">
      <c r="A17" t="s">
        <v>22</v>
      </c>
      <c r="E17" s="1" t="str">
        <f>IFERROR(VLOOKUP(A17,'[1]Balance des comptes'!$A$1:E$1000,5,0),"")</f>
        <v/>
      </c>
      <c r="F17" s="1" t="str">
        <f t="shared" si="0"/>
        <v/>
      </c>
      <c r="G17" s="1" t="str">
        <f t="shared" si="1"/>
        <v/>
      </c>
      <c r="H17" s="1" t="str">
        <f t="shared" si="2"/>
        <v/>
      </c>
      <c r="I17" s="1" t="str">
        <f t="shared" si="3"/>
        <v/>
      </c>
      <c r="J17" s="1">
        <f t="shared" si="4"/>
        <v>0</v>
      </c>
    </row>
    <row r="18" spans="1:10">
      <c r="A18" t="s">
        <v>23</v>
      </c>
      <c r="E18" s="1" t="str">
        <f>IFERROR(VLOOKUP(A18,'[1]Balance des comptes'!$A$1:E$1000,5,0),"")</f>
        <v/>
      </c>
      <c r="F18" s="1" t="str">
        <f t="shared" si="0"/>
        <v/>
      </c>
      <c r="G18" s="1" t="str">
        <f t="shared" si="1"/>
        <v/>
      </c>
      <c r="H18" s="1" t="str">
        <f t="shared" si="2"/>
        <v/>
      </c>
      <c r="I18" s="1" t="str">
        <f t="shared" si="3"/>
        <v/>
      </c>
      <c r="J18" s="1">
        <f t="shared" si="4"/>
        <v>0</v>
      </c>
    </row>
    <row r="19" spans="1:10">
      <c r="A19" t="s">
        <v>24</v>
      </c>
      <c r="E19" s="1" t="str">
        <f>IFERROR(VLOOKUP(A19,'[1]Balance des comptes'!$A$1:E$1000,5,0),"")</f>
        <v/>
      </c>
      <c r="F19" s="1" t="str">
        <f t="shared" si="0"/>
        <v/>
      </c>
      <c r="G19" s="1" t="str">
        <f t="shared" si="1"/>
        <v/>
      </c>
      <c r="H19" s="1" t="str">
        <f t="shared" si="2"/>
        <v/>
      </c>
      <c r="I19" s="1" t="str">
        <f t="shared" si="3"/>
        <v/>
      </c>
      <c r="J19" s="1">
        <f t="shared" si="4"/>
        <v>0</v>
      </c>
    </row>
    <row r="20" spans="1:10">
      <c r="A20" t="s">
        <v>25</v>
      </c>
      <c r="E20" s="1">
        <f>IFERROR(VLOOKUP(A20,'[1]Balance des comptes'!$A$1:E$1000,5,0),"")</f>
        <v>0</v>
      </c>
      <c r="F20" s="1" t="str">
        <f t="shared" si="0"/>
        <v/>
      </c>
      <c r="G20" s="1" t="str">
        <f t="shared" si="1"/>
        <v/>
      </c>
      <c r="H20" s="1" t="str">
        <f t="shared" si="2"/>
        <v/>
      </c>
      <c r="I20" s="1" t="str">
        <f t="shared" si="3"/>
        <v/>
      </c>
      <c r="J20" s="1">
        <f t="shared" si="4"/>
        <v>0</v>
      </c>
    </row>
    <row r="21" spans="1:10">
      <c r="A21" t="s">
        <v>26</v>
      </c>
      <c r="E21" s="1" t="str">
        <f>IFERROR(VLOOKUP(A21,'[1]Balance des comptes'!$A$1:E$1000,5,0),"")</f>
        <v/>
      </c>
      <c r="F21" s="1" t="str">
        <f t="shared" si="0"/>
        <v/>
      </c>
      <c r="G21" s="1" t="str">
        <f t="shared" si="1"/>
        <v/>
      </c>
      <c r="H21" s="1" t="str">
        <f t="shared" si="2"/>
        <v/>
      </c>
      <c r="I21" s="1" t="str">
        <f t="shared" si="3"/>
        <v/>
      </c>
      <c r="J21" s="1">
        <f t="shared" si="4"/>
        <v>0</v>
      </c>
    </row>
    <row r="22" spans="1:10">
      <c r="A22" t="s">
        <v>27</v>
      </c>
      <c r="E22" s="1" t="str">
        <f>IFERROR(VLOOKUP(A22,'[1]Balance des comptes'!$A$1:E$1000,5,0),"")</f>
        <v/>
      </c>
      <c r="F22" s="1" t="str">
        <f t="shared" si="0"/>
        <v/>
      </c>
      <c r="G22" s="1" t="str">
        <f t="shared" si="1"/>
        <v/>
      </c>
      <c r="H22" s="1" t="str">
        <f t="shared" si="2"/>
        <v/>
      </c>
      <c r="I22" s="1" t="str">
        <f t="shared" si="3"/>
        <v/>
      </c>
      <c r="J22" s="1">
        <f t="shared" si="4"/>
        <v>0</v>
      </c>
    </row>
    <row r="23" spans="1:10">
      <c r="A23" t="s">
        <v>28</v>
      </c>
      <c r="E23" s="1" t="str">
        <f>IFERROR(VLOOKUP(A23,'[1]Balance des comptes'!$A$1:E$1000,5,0),"")</f>
        <v/>
      </c>
      <c r="F23" s="1" t="str">
        <f t="shared" si="0"/>
        <v/>
      </c>
      <c r="G23" s="1" t="str">
        <f t="shared" si="1"/>
        <v/>
      </c>
      <c r="H23" s="1" t="str">
        <f t="shared" si="2"/>
        <v/>
      </c>
      <c r="I23" s="1" t="str">
        <f t="shared" si="3"/>
        <v/>
      </c>
      <c r="J23" s="1">
        <f t="shared" si="4"/>
        <v>0</v>
      </c>
    </row>
    <row r="24" spans="1:10">
      <c r="A24" t="s">
        <v>29</v>
      </c>
      <c r="E24" s="1" t="str">
        <f>IFERROR(VLOOKUP(A24,'[1]Balance des comptes'!$A$1:E$1000,5,0),"")</f>
        <v/>
      </c>
      <c r="F24" s="1" t="str">
        <f t="shared" si="0"/>
        <v/>
      </c>
      <c r="G24" s="1" t="str">
        <f t="shared" si="1"/>
        <v/>
      </c>
      <c r="H24" s="1" t="str">
        <f t="shared" si="2"/>
        <v/>
      </c>
      <c r="I24" s="1" t="str">
        <f t="shared" si="3"/>
        <v/>
      </c>
      <c r="J24" s="1">
        <f t="shared" si="4"/>
        <v>0</v>
      </c>
    </row>
    <row r="25" spans="1:10">
      <c r="A25" t="s">
        <v>30</v>
      </c>
      <c r="E25" s="1" t="str">
        <f>IFERROR(VLOOKUP(A25,'[1]Balance des comptes'!$A$1:E$1000,5,0),"")</f>
        <v/>
      </c>
      <c r="F25" s="1" t="str">
        <f t="shared" si="0"/>
        <v/>
      </c>
      <c r="G25" s="1" t="str">
        <f t="shared" si="1"/>
        <v/>
      </c>
      <c r="H25" s="1" t="str">
        <f t="shared" si="2"/>
        <v/>
      </c>
      <c r="I25" s="1" t="str">
        <f t="shared" si="3"/>
        <v/>
      </c>
      <c r="J25" s="1">
        <f t="shared" si="4"/>
        <v>0</v>
      </c>
    </row>
    <row r="26" spans="1:10">
      <c r="A26" t="s">
        <v>31</v>
      </c>
      <c r="E26" s="1" t="str">
        <f>IFERROR(VLOOKUP(A26,'[1]Balance des comptes'!$A$1:E$1000,5,0),"")</f>
        <v/>
      </c>
      <c r="F26" s="1" t="str">
        <f t="shared" si="0"/>
        <v/>
      </c>
      <c r="G26" s="1" t="str">
        <f t="shared" si="1"/>
        <v/>
      </c>
      <c r="H26" s="1" t="str">
        <f t="shared" si="2"/>
        <v/>
      </c>
      <c r="I26" s="1" t="str">
        <f t="shared" si="3"/>
        <v/>
      </c>
      <c r="J26" s="1">
        <f t="shared" si="4"/>
        <v>0</v>
      </c>
    </row>
    <row r="27" spans="1:10">
      <c r="A27" t="s">
        <v>32</v>
      </c>
      <c r="E27" s="1">
        <f>IFERROR(VLOOKUP(A27,'[1]Balance des comptes'!$A$1:E$1000,5,0),"")</f>
        <v>0</v>
      </c>
      <c r="F27" s="1" t="str">
        <f t="shared" si="0"/>
        <v/>
      </c>
      <c r="G27" s="1" t="str">
        <f t="shared" si="1"/>
        <v/>
      </c>
      <c r="H27" s="1" t="str">
        <f t="shared" si="2"/>
        <v/>
      </c>
      <c r="I27" s="1" t="str">
        <f t="shared" si="3"/>
        <v/>
      </c>
      <c r="J27" s="1">
        <f t="shared" si="4"/>
        <v>0</v>
      </c>
    </row>
    <row r="28" spans="1:10">
      <c r="A28" t="s">
        <v>33</v>
      </c>
      <c r="E28" s="1">
        <f>IFERROR(VLOOKUP(A28,'[1]Balance des comptes'!$A$1:E$1000,5,0),"")</f>
        <v>0</v>
      </c>
      <c r="F28" s="1" t="str">
        <f t="shared" si="0"/>
        <v/>
      </c>
      <c r="G28" s="1" t="str">
        <f t="shared" si="1"/>
        <v/>
      </c>
      <c r="H28" s="1" t="str">
        <f t="shared" si="2"/>
        <v/>
      </c>
      <c r="I28" s="1" t="str">
        <f t="shared" si="3"/>
        <v/>
      </c>
      <c r="J28" s="1">
        <f t="shared" si="4"/>
        <v>0</v>
      </c>
    </row>
    <row r="29" spans="1:10">
      <c r="A29" t="s">
        <v>34</v>
      </c>
      <c r="E29" s="1" t="str">
        <f>IFERROR(VLOOKUP(A29,'[1]Balance des comptes'!$A$1:E$1000,5,0),"")</f>
        <v/>
      </c>
      <c r="F29" s="1" t="str">
        <f t="shared" si="0"/>
        <v/>
      </c>
      <c r="G29" s="1" t="str">
        <f t="shared" si="1"/>
        <v/>
      </c>
      <c r="H29" s="1" t="str">
        <f t="shared" si="2"/>
        <v/>
      </c>
      <c r="I29" s="1" t="str">
        <f t="shared" si="3"/>
        <v/>
      </c>
      <c r="J29" s="1">
        <f t="shared" si="4"/>
        <v>0</v>
      </c>
    </row>
    <row r="30" spans="1:10">
      <c r="A30" t="s">
        <v>35</v>
      </c>
      <c r="E30" s="1" t="str">
        <f>IFERROR(VLOOKUP(A30,'[1]Balance des comptes'!$A$1:E$1000,5,0),"")</f>
        <v/>
      </c>
      <c r="F30" s="1" t="str">
        <f t="shared" si="0"/>
        <v/>
      </c>
      <c r="G30" s="1" t="str">
        <f t="shared" si="1"/>
        <v/>
      </c>
      <c r="H30" s="1" t="str">
        <f t="shared" si="2"/>
        <v/>
      </c>
      <c r="I30" s="1" t="str">
        <f t="shared" si="3"/>
        <v/>
      </c>
      <c r="J30" s="1">
        <f t="shared" si="4"/>
        <v>0</v>
      </c>
    </row>
    <row r="31" spans="1:10">
      <c r="A31" t="s">
        <v>36</v>
      </c>
      <c r="E31" s="1" t="str">
        <f>IFERROR(VLOOKUP(A31,'[1]Balance des comptes'!$A$1:E$1000,5,0),"")</f>
        <v/>
      </c>
      <c r="F31" s="1" t="str">
        <f t="shared" si="0"/>
        <v/>
      </c>
      <c r="G31" s="1" t="str">
        <f t="shared" si="1"/>
        <v/>
      </c>
      <c r="H31" s="1" t="str">
        <f t="shared" si="2"/>
        <v/>
      </c>
      <c r="I31" s="1" t="str">
        <f t="shared" si="3"/>
        <v/>
      </c>
      <c r="J31" s="1">
        <f t="shared" si="4"/>
        <v>0</v>
      </c>
    </row>
    <row r="32" spans="1:10">
      <c r="A32" t="s">
        <v>37</v>
      </c>
      <c r="E32" s="1" t="str">
        <f>IFERROR(VLOOKUP(A32,'[1]Balance des comptes'!$A$1:E$1000,5,0),"")</f>
        <v/>
      </c>
      <c r="F32" s="1" t="str">
        <f t="shared" si="0"/>
        <v/>
      </c>
      <c r="G32" s="1" t="str">
        <f t="shared" si="1"/>
        <v/>
      </c>
      <c r="H32" s="1" t="str">
        <f t="shared" si="2"/>
        <v/>
      </c>
      <c r="I32" s="1" t="str">
        <f t="shared" si="3"/>
        <v/>
      </c>
      <c r="J32" s="1">
        <f t="shared" si="4"/>
        <v>0</v>
      </c>
    </row>
    <row r="33" spans="1:10">
      <c r="A33" t="s">
        <v>38</v>
      </c>
      <c r="E33" s="1" t="str">
        <f>IFERROR(VLOOKUP(A33,'[1]Balance des comptes'!$A$1:E$1000,5,0),"")</f>
        <v/>
      </c>
      <c r="F33" s="1" t="str">
        <f t="shared" si="0"/>
        <v/>
      </c>
      <c r="G33" s="1" t="str">
        <f t="shared" si="1"/>
        <v/>
      </c>
      <c r="H33" s="1" t="str">
        <f t="shared" si="2"/>
        <v/>
      </c>
      <c r="I33" s="1" t="str">
        <f t="shared" si="3"/>
        <v/>
      </c>
      <c r="J33" s="1">
        <f t="shared" si="4"/>
        <v>0</v>
      </c>
    </row>
    <row r="34" spans="1:10">
      <c r="A34" t="s">
        <v>39</v>
      </c>
      <c r="E34" s="1" t="str">
        <f>IFERROR(VLOOKUP(A34,'[1]Balance des comptes'!$A$1:E$1000,5,0),"")</f>
        <v/>
      </c>
      <c r="F34" s="1" t="str">
        <f t="shared" si="0"/>
        <v/>
      </c>
      <c r="G34" s="1" t="str">
        <f t="shared" si="1"/>
        <v/>
      </c>
      <c r="H34" s="1" t="str">
        <f t="shared" si="2"/>
        <v/>
      </c>
      <c r="I34" s="1" t="str">
        <f t="shared" si="3"/>
        <v/>
      </c>
      <c r="J34" s="1">
        <f t="shared" si="4"/>
        <v>0</v>
      </c>
    </row>
    <row r="35" spans="1:10">
      <c r="A35" t="s">
        <v>40</v>
      </c>
      <c r="E35" s="1" t="str">
        <f>IFERROR(VLOOKUP(A35,'[1]Balance des comptes'!$A$1:E$1000,5,0),"")</f>
        <v/>
      </c>
      <c r="F35" s="1" t="str">
        <f t="shared" si="0"/>
        <v/>
      </c>
      <c r="G35" s="1" t="str">
        <f t="shared" si="1"/>
        <v/>
      </c>
      <c r="H35" s="1" t="str">
        <f t="shared" si="2"/>
        <v/>
      </c>
      <c r="I35" s="1" t="str">
        <f t="shared" si="3"/>
        <v/>
      </c>
      <c r="J35" s="1">
        <f t="shared" si="4"/>
        <v>0</v>
      </c>
    </row>
    <row r="36" spans="1:10">
      <c r="A36" t="s">
        <v>41</v>
      </c>
      <c r="E36" s="1" t="str">
        <f>IFERROR(VLOOKUP(A36,'[1]Balance des comptes'!$A$1:E$1000,5,0),"")</f>
        <v/>
      </c>
      <c r="F36" s="1" t="str">
        <f t="shared" si="0"/>
        <v/>
      </c>
      <c r="G36" s="1" t="str">
        <f t="shared" si="1"/>
        <v/>
      </c>
      <c r="H36" s="1" t="str">
        <f t="shared" si="2"/>
        <v/>
      </c>
      <c r="I36" s="1" t="str">
        <f t="shared" si="3"/>
        <v/>
      </c>
      <c r="J36" s="1">
        <f t="shared" si="4"/>
        <v>0</v>
      </c>
    </row>
    <row r="37" spans="1:10">
      <c r="A37" t="s">
        <v>42</v>
      </c>
      <c r="E37" s="1" t="str">
        <f>IFERROR(VLOOKUP(A37,'[1]Balance des comptes'!$A$1:E$1000,5,0),"")</f>
        <v/>
      </c>
      <c r="F37" s="1" t="str">
        <f t="shared" si="0"/>
        <v/>
      </c>
      <c r="G37" s="1" t="str">
        <f t="shared" si="1"/>
        <v/>
      </c>
      <c r="H37" s="1" t="str">
        <f t="shared" si="2"/>
        <v/>
      </c>
      <c r="I37" s="1" t="str">
        <f t="shared" si="3"/>
        <v/>
      </c>
      <c r="J37" s="1">
        <f t="shared" si="4"/>
        <v>0</v>
      </c>
    </row>
    <row r="38" spans="1:10">
      <c r="A38" t="s">
        <v>43</v>
      </c>
      <c r="E38" s="1" t="str">
        <f>IFERROR(VLOOKUP(A38,'[1]Balance des comptes'!$A$1:E$1000,5,0),"")</f>
        <v/>
      </c>
      <c r="F38" s="1" t="str">
        <f t="shared" si="0"/>
        <v/>
      </c>
      <c r="G38" s="1" t="str">
        <f t="shared" si="1"/>
        <v/>
      </c>
      <c r="H38" s="1" t="str">
        <f t="shared" si="2"/>
        <v/>
      </c>
      <c r="I38" s="1" t="str">
        <f t="shared" si="3"/>
        <v/>
      </c>
      <c r="J38" s="1">
        <f t="shared" si="4"/>
        <v>0</v>
      </c>
    </row>
    <row r="39" spans="1:10">
      <c r="A39" t="s">
        <v>44</v>
      </c>
      <c r="E39" s="1" t="str">
        <f>IFERROR(VLOOKUP(A39,'[1]Balance des comptes'!$A$1:E$1000,5,0),"")</f>
        <v/>
      </c>
      <c r="F39" s="1" t="str">
        <f t="shared" si="0"/>
        <v/>
      </c>
      <c r="G39" s="1" t="str">
        <f t="shared" si="1"/>
        <v/>
      </c>
      <c r="H39" s="1" t="str">
        <f t="shared" si="2"/>
        <v/>
      </c>
      <c r="I39" s="1" t="str">
        <f t="shared" si="3"/>
        <v/>
      </c>
      <c r="J39" s="1">
        <f t="shared" si="4"/>
        <v>0</v>
      </c>
    </row>
    <row r="40" spans="1:10">
      <c r="A40" t="s">
        <v>45</v>
      </c>
      <c r="E40" s="1" t="str">
        <f>IFERROR(VLOOKUP(A40,'[1]Balance des comptes'!$A$1:E$1000,5,0),"")</f>
        <v/>
      </c>
      <c r="F40" s="1" t="str">
        <f t="shared" si="0"/>
        <v/>
      </c>
      <c r="G40" s="1" t="str">
        <f t="shared" si="1"/>
        <v/>
      </c>
      <c r="H40" s="1" t="str">
        <f t="shared" si="2"/>
        <v/>
      </c>
      <c r="I40" s="1" t="str">
        <f t="shared" si="3"/>
        <v/>
      </c>
      <c r="J40" s="1">
        <f t="shared" si="4"/>
        <v>0</v>
      </c>
    </row>
    <row r="41" spans="1:10">
      <c r="A41" t="s">
        <v>46</v>
      </c>
      <c r="E41" s="1" t="str">
        <f>IFERROR(VLOOKUP(A41,'[1]Balance des comptes'!$A$1:E$1000,5,0),"")</f>
        <v/>
      </c>
      <c r="F41" s="1" t="str">
        <f t="shared" si="0"/>
        <v/>
      </c>
      <c r="G41" s="1" t="str">
        <f t="shared" si="1"/>
        <v/>
      </c>
      <c r="H41" s="1" t="str">
        <f t="shared" si="2"/>
        <v/>
      </c>
      <c r="I41" s="1" t="str">
        <f t="shared" si="3"/>
        <v/>
      </c>
      <c r="J41" s="1">
        <f t="shared" si="4"/>
        <v>0</v>
      </c>
    </row>
    <row r="42" spans="1:10">
      <c r="A42" t="s">
        <v>47</v>
      </c>
      <c r="E42" s="1" t="str">
        <f>IFERROR(VLOOKUP(A42,'[1]Balance des comptes'!$A$1:E$1000,5,0),"")</f>
        <v/>
      </c>
      <c r="F42" s="1" t="str">
        <f t="shared" si="0"/>
        <v/>
      </c>
      <c r="G42" s="1" t="str">
        <f t="shared" si="1"/>
        <v/>
      </c>
      <c r="H42" s="1" t="str">
        <f t="shared" si="2"/>
        <v/>
      </c>
      <c r="I42" s="1" t="str">
        <f t="shared" si="3"/>
        <v/>
      </c>
      <c r="J42" s="1">
        <f t="shared" si="4"/>
        <v>0</v>
      </c>
    </row>
    <row r="43" spans="1:10">
      <c r="A43" t="s">
        <v>48</v>
      </c>
      <c r="E43" s="1" t="str">
        <f>IFERROR(VLOOKUP(A43,'[1]Balance des comptes'!$A$1:E$1000,5,0),"")</f>
        <v/>
      </c>
      <c r="F43" s="1" t="str">
        <f t="shared" si="0"/>
        <v/>
      </c>
      <c r="G43" s="1" t="str">
        <f t="shared" si="1"/>
        <v/>
      </c>
      <c r="H43" s="1" t="str">
        <f t="shared" si="2"/>
        <v/>
      </c>
      <c r="I43" s="1" t="str">
        <f t="shared" si="3"/>
        <v/>
      </c>
      <c r="J43" s="1">
        <f t="shared" si="4"/>
        <v>0</v>
      </c>
    </row>
    <row r="44" spans="1:10">
      <c r="A44" t="s">
        <v>49</v>
      </c>
      <c r="E44" s="1" t="str">
        <f>IFERROR(VLOOKUP(A44,'[1]Balance des comptes'!$A$1:E$1000,5,0),"")</f>
        <v/>
      </c>
      <c r="F44" s="1" t="str">
        <f t="shared" si="0"/>
        <v/>
      </c>
      <c r="G44" s="1" t="str">
        <f t="shared" si="1"/>
        <v/>
      </c>
      <c r="H44" s="1" t="str">
        <f t="shared" si="2"/>
        <v/>
      </c>
      <c r="I44" s="1" t="str">
        <f t="shared" si="3"/>
        <v/>
      </c>
      <c r="J44" s="1">
        <f t="shared" si="4"/>
        <v>0</v>
      </c>
    </row>
    <row r="45" spans="1:10">
      <c r="A45" t="s">
        <v>50</v>
      </c>
      <c r="E45" s="1" t="str">
        <f>IFERROR(VLOOKUP(A45,'[1]Balance des comptes'!$A$1:E$1000,5,0),"")</f>
        <v/>
      </c>
      <c r="F45" s="1" t="str">
        <f t="shared" si="0"/>
        <v/>
      </c>
      <c r="G45" s="1" t="str">
        <f t="shared" si="1"/>
        <v/>
      </c>
      <c r="H45" s="1" t="str">
        <f t="shared" si="2"/>
        <v/>
      </c>
      <c r="I45" s="1" t="str">
        <f t="shared" si="3"/>
        <v/>
      </c>
      <c r="J45" s="1">
        <f t="shared" si="4"/>
        <v>0</v>
      </c>
    </row>
    <row r="46" spans="1:10">
      <c r="A46" t="s">
        <v>51</v>
      </c>
      <c r="E46" s="1" t="str">
        <f>IFERROR(VLOOKUP(A46,'[1]Balance des comptes'!$A$1:E$1000,5,0),"")</f>
        <v/>
      </c>
      <c r="F46" s="1" t="str">
        <f t="shared" si="0"/>
        <v/>
      </c>
      <c r="G46" s="1" t="str">
        <f t="shared" si="1"/>
        <v/>
      </c>
      <c r="H46" s="1" t="str">
        <f t="shared" si="2"/>
        <v/>
      </c>
      <c r="I46" s="1" t="str">
        <f t="shared" si="3"/>
        <v/>
      </c>
      <c r="J46" s="1">
        <f t="shared" si="4"/>
        <v>0</v>
      </c>
    </row>
    <row r="47" spans="1:10">
      <c r="A47" t="s">
        <v>52</v>
      </c>
      <c r="E47" s="1" t="str">
        <f>IFERROR(VLOOKUP(A47,'[1]Balance des comptes'!$A$1:E$1000,5,0),"")</f>
        <v/>
      </c>
      <c r="F47" s="1" t="str">
        <f t="shared" si="0"/>
        <v/>
      </c>
      <c r="G47" s="1" t="str">
        <f t="shared" si="1"/>
        <v/>
      </c>
      <c r="H47" s="1" t="str">
        <f t="shared" si="2"/>
        <v/>
      </c>
      <c r="I47" s="1" t="str">
        <f t="shared" si="3"/>
        <v/>
      </c>
      <c r="J47" s="1">
        <f t="shared" si="4"/>
        <v>0</v>
      </c>
    </row>
    <row r="48" spans="1:10">
      <c r="A48" t="s">
        <v>53</v>
      </c>
      <c r="E48" s="1" t="str">
        <f>IFERROR(VLOOKUP(A48,'[1]Balance des comptes'!$A$1:E$1000,5,0),"")</f>
        <v/>
      </c>
      <c r="F48" s="1" t="str">
        <f t="shared" si="0"/>
        <v/>
      </c>
      <c r="G48" s="1" t="str">
        <f t="shared" si="1"/>
        <v/>
      </c>
      <c r="H48" s="1" t="str">
        <f t="shared" si="2"/>
        <v/>
      </c>
      <c r="I48" s="1" t="str">
        <f t="shared" si="3"/>
        <v/>
      </c>
      <c r="J48" s="1">
        <f t="shared" si="4"/>
        <v>0</v>
      </c>
    </row>
    <row r="49" spans="1:10">
      <c r="A49" t="s">
        <v>54</v>
      </c>
      <c r="E49" s="1" t="str">
        <f>IFERROR(VLOOKUP(A49,'[1]Balance des comptes'!$A$1:E$1000,5,0),"")</f>
        <v/>
      </c>
      <c r="F49" s="1" t="str">
        <f t="shared" si="0"/>
        <v/>
      </c>
      <c r="G49" s="1" t="str">
        <f t="shared" si="1"/>
        <v/>
      </c>
      <c r="H49" s="1" t="str">
        <f t="shared" si="2"/>
        <v/>
      </c>
      <c r="I49" s="1" t="str">
        <f t="shared" si="3"/>
        <v/>
      </c>
      <c r="J49" s="1">
        <f t="shared" si="4"/>
        <v>0</v>
      </c>
    </row>
    <row r="50" spans="1:10">
      <c r="A50" t="s">
        <v>55</v>
      </c>
      <c r="E50" s="1" t="str">
        <f>IFERROR(VLOOKUP(A50,'[1]Balance des comptes'!$A$1:E$1000,5,0),"")</f>
        <v/>
      </c>
      <c r="F50" s="1" t="str">
        <f t="shared" si="0"/>
        <v/>
      </c>
      <c r="G50" s="1" t="str">
        <f t="shared" si="1"/>
        <v/>
      </c>
      <c r="H50" s="1" t="str">
        <f t="shared" si="2"/>
        <v/>
      </c>
      <c r="I50" s="1" t="str">
        <f t="shared" si="3"/>
        <v/>
      </c>
      <c r="J50" s="1">
        <f t="shared" si="4"/>
        <v>0</v>
      </c>
    </row>
    <row r="51" spans="1:10">
      <c r="A51" t="s">
        <v>56</v>
      </c>
      <c r="E51" s="1" t="str">
        <f>IFERROR(VLOOKUP(A51,'[1]Balance des comptes'!$A$1:E$1000,5,0),"")</f>
        <v/>
      </c>
      <c r="F51" s="1" t="str">
        <f t="shared" si="0"/>
        <v/>
      </c>
      <c r="G51" s="1" t="str">
        <f t="shared" si="1"/>
        <v/>
      </c>
      <c r="H51" s="1" t="str">
        <f t="shared" si="2"/>
        <v/>
      </c>
      <c r="I51" s="1" t="str">
        <f t="shared" si="3"/>
        <v/>
      </c>
      <c r="J51" s="1">
        <f t="shared" si="4"/>
        <v>0</v>
      </c>
    </row>
    <row r="52" spans="1:10">
      <c r="A52" t="s">
        <v>57</v>
      </c>
      <c r="E52" s="1" t="str">
        <f>IFERROR(VLOOKUP(A52,'[1]Balance des comptes'!$A$1:E$1000,5,0),"")</f>
        <v/>
      </c>
      <c r="F52" s="1" t="str">
        <f t="shared" si="0"/>
        <v/>
      </c>
      <c r="G52" s="1" t="str">
        <f t="shared" si="1"/>
        <v/>
      </c>
      <c r="H52" s="1" t="str">
        <f t="shared" si="2"/>
        <v/>
      </c>
      <c r="I52" s="1" t="str">
        <f t="shared" si="3"/>
        <v/>
      </c>
      <c r="J52" s="1">
        <f t="shared" si="4"/>
        <v>0</v>
      </c>
    </row>
    <row r="53" spans="1:10">
      <c r="A53" t="s">
        <v>58</v>
      </c>
      <c r="E53" s="1" t="str">
        <f>IFERROR(VLOOKUP(A53,'[1]Balance des comptes'!$A$1:E$1000,5,0),"")</f>
        <v/>
      </c>
      <c r="F53" s="1" t="str">
        <f t="shared" si="0"/>
        <v/>
      </c>
      <c r="G53" s="1" t="str">
        <f t="shared" si="1"/>
        <v/>
      </c>
      <c r="H53" s="1" t="str">
        <f t="shared" si="2"/>
        <v/>
      </c>
      <c r="I53" s="1" t="str">
        <f t="shared" si="3"/>
        <v/>
      </c>
      <c r="J53" s="1">
        <f t="shared" si="4"/>
        <v>0</v>
      </c>
    </row>
    <row r="54" spans="1:10">
      <c r="A54" t="s">
        <v>59</v>
      </c>
      <c r="E54" s="1" t="str">
        <f>IFERROR(VLOOKUP(A54,'[1]Balance des comptes'!$A$1:E$1000,5,0),"")</f>
        <v/>
      </c>
      <c r="F54" s="1" t="str">
        <f t="shared" si="0"/>
        <v/>
      </c>
      <c r="G54" s="1" t="str">
        <f t="shared" si="1"/>
        <v/>
      </c>
      <c r="H54" s="1" t="str">
        <f t="shared" si="2"/>
        <v/>
      </c>
      <c r="I54" s="1" t="str">
        <f t="shared" si="3"/>
        <v/>
      </c>
      <c r="J54" s="1">
        <f t="shared" si="4"/>
        <v>0</v>
      </c>
    </row>
    <row r="55" spans="1:10">
      <c r="A55" t="s">
        <v>60</v>
      </c>
      <c r="E55" s="1" t="str">
        <f>IFERROR(VLOOKUP(A55,'[1]Balance des comptes'!$A$1:E$1000,5,0),"")</f>
        <v/>
      </c>
      <c r="F55" s="1" t="str">
        <f t="shared" si="0"/>
        <v/>
      </c>
      <c r="G55" s="1" t="str">
        <f t="shared" si="1"/>
        <v/>
      </c>
      <c r="H55" s="1" t="str">
        <f t="shared" si="2"/>
        <v/>
      </c>
      <c r="I55" s="1" t="str">
        <f t="shared" si="3"/>
        <v/>
      </c>
      <c r="J55" s="1">
        <f t="shared" si="4"/>
        <v>0</v>
      </c>
    </row>
    <row r="56" spans="1:10">
      <c r="A56" t="s">
        <v>61</v>
      </c>
      <c r="E56" s="1" t="str">
        <f>IFERROR(VLOOKUP(A56,'[1]Balance des comptes'!$A$1:E$1000,5,0),"")</f>
        <v/>
      </c>
      <c r="F56" s="1" t="str">
        <f t="shared" si="0"/>
        <v/>
      </c>
      <c r="G56" s="1" t="str">
        <f t="shared" si="1"/>
        <v/>
      </c>
      <c r="H56" s="1" t="str">
        <f t="shared" si="2"/>
        <v/>
      </c>
      <c r="I56" s="1" t="str">
        <f t="shared" si="3"/>
        <v/>
      </c>
      <c r="J56" s="1">
        <f t="shared" si="4"/>
        <v>0</v>
      </c>
    </row>
    <row r="57" spans="1:10">
      <c r="A57" t="s">
        <v>62</v>
      </c>
      <c r="E57" s="1">
        <f>IFERROR(VLOOKUP(A57,'[1]Balance des comptes'!$A$1:E$1000,5,0),"")</f>
        <v>0</v>
      </c>
      <c r="F57" s="1" t="str">
        <f t="shared" si="0"/>
        <v/>
      </c>
      <c r="G57" s="1" t="str">
        <f t="shared" si="1"/>
        <v/>
      </c>
      <c r="H57" s="1" t="str">
        <f t="shared" si="2"/>
        <v/>
      </c>
      <c r="I57" s="1" t="str">
        <f t="shared" si="3"/>
        <v/>
      </c>
      <c r="J57" s="1">
        <f t="shared" si="4"/>
        <v>0</v>
      </c>
    </row>
    <row r="58" spans="1:10">
      <c r="A58" t="s">
        <v>63</v>
      </c>
      <c r="E58" s="1">
        <f>IFERROR(VLOOKUP(A58,'[1]Balance des comptes'!$A$1:E$1000,5,0),"")</f>
        <v>0</v>
      </c>
      <c r="F58" s="1" t="str">
        <f t="shared" si="0"/>
        <v/>
      </c>
      <c r="G58" s="1" t="str">
        <f t="shared" si="1"/>
        <v/>
      </c>
      <c r="H58" s="1" t="str">
        <f t="shared" si="2"/>
        <v/>
      </c>
      <c r="I58" s="1" t="str">
        <f t="shared" si="3"/>
        <v/>
      </c>
      <c r="J58" s="1">
        <f t="shared" si="4"/>
        <v>0</v>
      </c>
    </row>
    <row r="59" spans="1:10">
      <c r="A59" t="s">
        <v>64</v>
      </c>
      <c r="E59" s="1" t="str">
        <f>IFERROR(VLOOKUP(A59,'[1]Balance des comptes'!$A$1:E$1000,5,0),"")</f>
        <v/>
      </c>
      <c r="F59" s="1" t="str">
        <f t="shared" si="0"/>
        <v/>
      </c>
      <c r="G59" s="1" t="str">
        <f t="shared" si="1"/>
        <v/>
      </c>
      <c r="H59" s="1" t="str">
        <f t="shared" si="2"/>
        <v/>
      </c>
      <c r="I59" s="1" t="str">
        <f t="shared" si="3"/>
        <v/>
      </c>
      <c r="J59" s="1">
        <f t="shared" si="4"/>
        <v>0</v>
      </c>
    </row>
    <row r="60" spans="1:10">
      <c r="A60" t="s">
        <v>65</v>
      </c>
      <c r="E60" s="1" t="str">
        <f>IFERROR(VLOOKUP(A60,'[1]Balance des comptes'!$A$1:E$1000,5,0),"")</f>
        <v/>
      </c>
      <c r="F60" s="1" t="str">
        <f t="shared" si="0"/>
        <v/>
      </c>
      <c r="G60" s="1" t="str">
        <f t="shared" si="1"/>
        <v/>
      </c>
      <c r="H60" s="1" t="str">
        <f t="shared" si="2"/>
        <v/>
      </c>
      <c r="I60" s="1" t="str">
        <f t="shared" si="3"/>
        <v/>
      </c>
      <c r="J60" s="1">
        <f t="shared" si="4"/>
        <v>0</v>
      </c>
    </row>
    <row r="61" spans="1:10">
      <c r="A61" t="s">
        <v>66</v>
      </c>
      <c r="E61" s="1">
        <f>IFERROR(VLOOKUP(A61,'[1]Balance des comptes'!$A$1:E$1000,5,0),"")</f>
        <v>2588.38</v>
      </c>
      <c r="F61" s="1" t="str">
        <f t="shared" si="0"/>
        <v/>
      </c>
      <c r="G61" s="1" t="str">
        <f t="shared" si="1"/>
        <v/>
      </c>
      <c r="H61" s="1" t="str">
        <f t="shared" si="2"/>
        <v/>
      </c>
      <c r="I61" s="1" t="str">
        <f t="shared" si="3"/>
        <v/>
      </c>
      <c r="J61" s="1">
        <f t="shared" si="4"/>
        <v>0</v>
      </c>
    </row>
    <row r="62" spans="1:10">
      <c r="A62" t="s">
        <v>67</v>
      </c>
      <c r="E62" s="1" t="str">
        <f>IFERROR(VLOOKUP(A62,'[1]Balance des comptes'!$A$1:E$1000,5,0),"")</f>
        <v/>
      </c>
      <c r="F62" s="1" t="str">
        <f t="shared" si="0"/>
        <v/>
      </c>
      <c r="G62" s="1" t="str">
        <f t="shared" si="1"/>
        <v/>
      </c>
      <c r="H62" s="1" t="str">
        <f t="shared" si="2"/>
        <v/>
      </c>
      <c r="I62" s="1" t="str">
        <f t="shared" si="3"/>
        <v/>
      </c>
      <c r="J62" s="1">
        <f t="shared" si="4"/>
        <v>0</v>
      </c>
    </row>
    <row r="63" spans="1:10">
      <c r="A63" t="s">
        <v>68</v>
      </c>
      <c r="E63" s="1" t="str">
        <f>IFERROR(VLOOKUP(A63,'[1]Balance des comptes'!$A$1:E$1000,5,0),"")</f>
        <v/>
      </c>
      <c r="F63" s="1" t="str">
        <f t="shared" si="0"/>
        <v/>
      </c>
      <c r="G63" s="1" t="str">
        <f t="shared" si="1"/>
        <v/>
      </c>
      <c r="H63" s="1" t="str">
        <f t="shared" si="2"/>
        <v/>
      </c>
      <c r="I63" s="1" t="str">
        <f t="shared" si="3"/>
        <v/>
      </c>
      <c r="J63" s="1">
        <f t="shared" si="4"/>
        <v>0</v>
      </c>
    </row>
    <row r="64" spans="1:10">
      <c r="A64" t="s">
        <v>69</v>
      </c>
      <c r="E64" s="1" t="str">
        <f>IFERROR(VLOOKUP(A64,'[1]Balance des comptes'!$A$1:E$1000,5,0),"")</f>
        <v/>
      </c>
      <c r="F64" s="1" t="str">
        <f t="shared" si="0"/>
        <v/>
      </c>
      <c r="G64" s="1" t="str">
        <f t="shared" si="1"/>
        <v/>
      </c>
      <c r="H64" s="1" t="str">
        <f t="shared" si="2"/>
        <v/>
      </c>
      <c r="I64" s="1" t="str">
        <f t="shared" si="3"/>
        <v/>
      </c>
      <c r="J64" s="1">
        <f t="shared" si="4"/>
        <v>0</v>
      </c>
    </row>
    <row r="65" spans="1:10">
      <c r="A65" t="s">
        <v>70</v>
      </c>
      <c r="E65" s="1" t="str">
        <f>IFERROR(VLOOKUP(A65,'[1]Balance des comptes'!$A$1:E$1000,5,0),"")</f>
        <v/>
      </c>
      <c r="F65" s="1" t="str">
        <f t="shared" si="0"/>
        <v/>
      </c>
      <c r="G65" s="1" t="str">
        <f t="shared" si="1"/>
        <v/>
      </c>
      <c r="H65" s="1" t="str">
        <f t="shared" si="2"/>
        <v/>
      </c>
      <c r="I65" s="1" t="str">
        <f t="shared" si="3"/>
        <v/>
      </c>
      <c r="J65" s="1">
        <f t="shared" si="4"/>
        <v>0</v>
      </c>
    </row>
    <row r="66" spans="1:10">
      <c r="A66" t="s">
        <v>71</v>
      </c>
      <c r="E66" s="1">
        <f>IFERROR(VLOOKUP(A66,'[1]Balance des comptes'!$A$1:E$1000,5,0),"")</f>
        <v>0</v>
      </c>
      <c r="F66" s="1" t="str">
        <f t="shared" ref="F66:F129" si="5">IFERROR(IF(D66="A",E66,""),"")</f>
        <v/>
      </c>
      <c r="G66" s="1" t="str">
        <f t="shared" ref="G66:G129" si="6">IFERROR(IF(D66="T",E66,""),"")</f>
        <v/>
      </c>
      <c r="H66" s="1" t="str">
        <f t="shared" ref="H66:H129" si="7">IFERROR(IF(D66="Z",E66*0.6,""),"")</f>
        <v/>
      </c>
      <c r="I66" s="1" t="str">
        <f t="shared" ref="I66:I129" si="8">IFERROR(IF(D66="Z",E66*0.4,""),"")</f>
        <v/>
      </c>
      <c r="J66" s="1">
        <f t="shared" ref="J66:J129" si="9">SUM(F66:I66)</f>
        <v>0</v>
      </c>
    </row>
    <row r="67" spans="1:10">
      <c r="A67" t="s">
        <v>72</v>
      </c>
      <c r="E67" s="1">
        <f>IFERROR(VLOOKUP(A67,'[1]Balance des comptes'!$A$1:E$1000,5,0),"")</f>
        <v>839.22</v>
      </c>
      <c r="F67" s="1" t="str">
        <f t="shared" si="5"/>
        <v/>
      </c>
      <c r="G67" s="1" t="str">
        <f t="shared" si="6"/>
        <v/>
      </c>
      <c r="H67" s="1" t="str">
        <f t="shared" si="7"/>
        <v/>
      </c>
      <c r="I67" s="1" t="str">
        <f t="shared" si="8"/>
        <v/>
      </c>
      <c r="J67" s="1">
        <f t="shared" si="9"/>
        <v>0</v>
      </c>
    </row>
    <row r="68" spans="1:10">
      <c r="A68" t="s">
        <v>73</v>
      </c>
      <c r="E68" s="1" t="str">
        <f>IFERROR(VLOOKUP(A68,'[1]Balance des comptes'!$A$1:E$1000,5,0),"")</f>
        <v/>
      </c>
      <c r="F68" s="1" t="str">
        <f t="shared" si="5"/>
        <v/>
      </c>
      <c r="G68" s="1" t="str">
        <f t="shared" si="6"/>
        <v/>
      </c>
      <c r="H68" s="1" t="str">
        <f t="shared" si="7"/>
        <v/>
      </c>
      <c r="I68" s="1" t="str">
        <f t="shared" si="8"/>
        <v/>
      </c>
      <c r="J68" s="1">
        <f t="shared" si="9"/>
        <v>0</v>
      </c>
    </row>
    <row r="69" spans="1:10">
      <c r="A69" t="s">
        <v>74</v>
      </c>
      <c r="E69" s="1" t="str">
        <f>IFERROR(VLOOKUP(A69,'[1]Balance des comptes'!$A$1:E$1000,5,0),"")</f>
        <v/>
      </c>
      <c r="F69" s="1" t="str">
        <f t="shared" si="5"/>
        <v/>
      </c>
      <c r="G69" s="1" t="str">
        <f t="shared" si="6"/>
        <v/>
      </c>
      <c r="H69" s="1" t="str">
        <f t="shared" si="7"/>
        <v/>
      </c>
      <c r="I69" s="1" t="str">
        <f t="shared" si="8"/>
        <v/>
      </c>
      <c r="J69" s="1">
        <f t="shared" si="9"/>
        <v>0</v>
      </c>
    </row>
    <row r="70" spans="1:10">
      <c r="A70" t="s">
        <v>75</v>
      </c>
      <c r="E70" s="1" t="str">
        <f>IFERROR(VLOOKUP(A70,'[1]Balance des comptes'!$A$1:E$1000,5,0),"")</f>
        <v/>
      </c>
      <c r="F70" s="1" t="str">
        <f t="shared" si="5"/>
        <v/>
      </c>
      <c r="G70" s="1" t="str">
        <f t="shared" si="6"/>
        <v/>
      </c>
      <c r="H70" s="1" t="str">
        <f t="shared" si="7"/>
        <v/>
      </c>
      <c r="I70" s="1" t="str">
        <f t="shared" si="8"/>
        <v/>
      </c>
      <c r="J70" s="1">
        <f t="shared" si="9"/>
        <v>0</v>
      </c>
    </row>
    <row r="71" spans="1:10">
      <c r="A71" t="s">
        <v>76</v>
      </c>
      <c r="E71" s="1" t="str">
        <f>IFERROR(VLOOKUP(A71,'[1]Balance des comptes'!$A$1:E$1000,5,0),"")</f>
        <v/>
      </c>
      <c r="F71" s="1" t="str">
        <f t="shared" si="5"/>
        <v/>
      </c>
      <c r="G71" s="1" t="str">
        <f t="shared" si="6"/>
        <v/>
      </c>
      <c r="H71" s="1" t="str">
        <f t="shared" si="7"/>
        <v/>
      </c>
      <c r="I71" s="1" t="str">
        <f t="shared" si="8"/>
        <v/>
      </c>
      <c r="J71" s="1">
        <f t="shared" si="9"/>
        <v>0</v>
      </c>
    </row>
    <row r="72" spans="1:10">
      <c r="A72" t="s">
        <v>77</v>
      </c>
      <c r="E72" s="1" t="str">
        <f>IFERROR(VLOOKUP(A72,'[1]Balance des comptes'!$A$1:E$1000,5,0),"")</f>
        <v/>
      </c>
      <c r="F72" s="1" t="str">
        <f t="shared" si="5"/>
        <v/>
      </c>
      <c r="G72" s="1" t="str">
        <f t="shared" si="6"/>
        <v/>
      </c>
      <c r="H72" s="1" t="str">
        <f t="shared" si="7"/>
        <v/>
      </c>
      <c r="I72" s="1" t="str">
        <f t="shared" si="8"/>
        <v/>
      </c>
      <c r="J72" s="1">
        <f t="shared" si="9"/>
        <v>0</v>
      </c>
    </row>
    <row r="73" spans="1:10">
      <c r="A73" t="s">
        <v>78</v>
      </c>
      <c r="E73" s="1" t="str">
        <f>IFERROR(VLOOKUP(A73,'[1]Balance des comptes'!$A$1:E$1000,5,0),"")</f>
        <v/>
      </c>
      <c r="F73" s="1" t="str">
        <f t="shared" si="5"/>
        <v/>
      </c>
      <c r="G73" s="1" t="str">
        <f t="shared" si="6"/>
        <v/>
      </c>
      <c r="H73" s="1" t="str">
        <f t="shared" si="7"/>
        <v/>
      </c>
      <c r="I73" s="1" t="str">
        <f t="shared" si="8"/>
        <v/>
      </c>
      <c r="J73" s="1">
        <f t="shared" si="9"/>
        <v>0</v>
      </c>
    </row>
    <row r="74" spans="1:10">
      <c r="A74" t="s">
        <v>79</v>
      </c>
      <c r="E74" s="1" t="str">
        <f>IFERROR(VLOOKUP(A74,'[1]Balance des comptes'!$A$1:E$1000,5,0),"")</f>
        <v/>
      </c>
      <c r="F74" s="1" t="str">
        <f t="shared" si="5"/>
        <v/>
      </c>
      <c r="G74" s="1" t="str">
        <f t="shared" si="6"/>
        <v/>
      </c>
      <c r="H74" s="1" t="str">
        <f t="shared" si="7"/>
        <v/>
      </c>
      <c r="I74" s="1" t="str">
        <f t="shared" si="8"/>
        <v/>
      </c>
      <c r="J74" s="1">
        <f t="shared" si="9"/>
        <v>0</v>
      </c>
    </row>
    <row r="75" spans="1:10">
      <c r="A75" t="s">
        <v>80</v>
      </c>
      <c r="E75" s="1" t="str">
        <f>IFERROR(VLOOKUP(A75,'[1]Balance des comptes'!$A$1:E$1000,5,0),"")</f>
        <v/>
      </c>
      <c r="F75" s="1" t="str">
        <f t="shared" si="5"/>
        <v/>
      </c>
      <c r="G75" s="1" t="str">
        <f t="shared" si="6"/>
        <v/>
      </c>
      <c r="H75" s="1" t="str">
        <f t="shared" si="7"/>
        <v/>
      </c>
      <c r="I75" s="1" t="str">
        <f t="shared" si="8"/>
        <v/>
      </c>
      <c r="J75" s="1">
        <f t="shared" si="9"/>
        <v>0</v>
      </c>
    </row>
    <row r="76" spans="1:10">
      <c r="A76" t="s">
        <v>81</v>
      </c>
      <c r="E76" s="1" t="str">
        <f>IFERROR(VLOOKUP(A76,'[1]Balance des comptes'!$A$1:E$1000,5,0),"")</f>
        <v/>
      </c>
      <c r="F76" s="1" t="str">
        <f t="shared" si="5"/>
        <v/>
      </c>
      <c r="G76" s="1" t="str">
        <f t="shared" si="6"/>
        <v/>
      </c>
      <c r="H76" s="1" t="str">
        <f t="shared" si="7"/>
        <v/>
      </c>
      <c r="I76" s="1" t="str">
        <f t="shared" si="8"/>
        <v/>
      </c>
      <c r="J76" s="1">
        <f t="shared" si="9"/>
        <v>0</v>
      </c>
    </row>
    <row r="77" spans="1:10">
      <c r="A77" t="s">
        <v>82</v>
      </c>
      <c r="E77" s="1" t="str">
        <f>IFERROR(VLOOKUP(A77,'[1]Balance des comptes'!$A$1:E$1000,5,0),"")</f>
        <v/>
      </c>
      <c r="F77" s="1" t="str">
        <f t="shared" si="5"/>
        <v/>
      </c>
      <c r="G77" s="1" t="str">
        <f t="shared" si="6"/>
        <v/>
      </c>
      <c r="H77" s="1" t="str">
        <f t="shared" si="7"/>
        <v/>
      </c>
      <c r="I77" s="1" t="str">
        <f t="shared" si="8"/>
        <v/>
      </c>
      <c r="J77" s="1">
        <f t="shared" si="9"/>
        <v>0</v>
      </c>
    </row>
    <row r="78" spans="1:10">
      <c r="A78" t="s">
        <v>83</v>
      </c>
      <c r="E78" s="1" t="str">
        <f>IFERROR(VLOOKUP(A78,'[1]Balance des comptes'!$A$1:E$1000,5,0),"")</f>
        <v/>
      </c>
      <c r="F78" s="1" t="str">
        <f t="shared" si="5"/>
        <v/>
      </c>
      <c r="G78" s="1" t="str">
        <f t="shared" si="6"/>
        <v/>
      </c>
      <c r="H78" s="1" t="str">
        <f t="shared" si="7"/>
        <v/>
      </c>
      <c r="I78" s="1" t="str">
        <f t="shared" si="8"/>
        <v/>
      </c>
      <c r="J78" s="1">
        <f t="shared" si="9"/>
        <v>0</v>
      </c>
    </row>
    <row r="79" spans="1:10">
      <c r="A79" t="s">
        <v>84</v>
      </c>
      <c r="E79" s="1">
        <f>IFERROR(VLOOKUP(A79,'[1]Balance des comptes'!$A$1:E$1000,5,0),"")</f>
        <v>0</v>
      </c>
      <c r="F79" s="1" t="str">
        <f t="shared" si="5"/>
        <v/>
      </c>
      <c r="G79" s="1" t="str">
        <f t="shared" si="6"/>
        <v/>
      </c>
      <c r="H79" s="1" t="str">
        <f t="shared" si="7"/>
        <v/>
      </c>
      <c r="I79" s="1" t="str">
        <f t="shared" si="8"/>
        <v/>
      </c>
      <c r="J79" s="1">
        <f t="shared" si="9"/>
        <v>0</v>
      </c>
    </row>
    <row r="80" spans="1:10">
      <c r="A80" t="s">
        <v>85</v>
      </c>
      <c r="E80" s="1" t="str">
        <f>IFERROR(VLOOKUP(A80,'[1]Balance des comptes'!$A$1:E$1000,5,0),"")</f>
        <v/>
      </c>
      <c r="F80" s="1" t="str">
        <f t="shared" si="5"/>
        <v/>
      </c>
      <c r="G80" s="1" t="str">
        <f t="shared" si="6"/>
        <v/>
      </c>
      <c r="H80" s="1" t="str">
        <f t="shared" si="7"/>
        <v/>
      </c>
      <c r="I80" s="1" t="str">
        <f t="shared" si="8"/>
        <v/>
      </c>
      <c r="J80" s="1">
        <f t="shared" si="9"/>
        <v>0</v>
      </c>
    </row>
    <row r="81" spans="1:10">
      <c r="A81" t="s">
        <v>86</v>
      </c>
      <c r="E81" s="1" t="str">
        <f>IFERROR(VLOOKUP(A81,'[1]Balance des comptes'!$A$1:E$1000,5,0),"")</f>
        <v/>
      </c>
      <c r="F81" s="1" t="str">
        <f t="shared" si="5"/>
        <v/>
      </c>
      <c r="G81" s="1" t="str">
        <f t="shared" si="6"/>
        <v/>
      </c>
      <c r="H81" s="1" t="str">
        <f t="shared" si="7"/>
        <v/>
      </c>
      <c r="I81" s="1" t="str">
        <f t="shared" si="8"/>
        <v/>
      </c>
      <c r="J81" s="1">
        <f t="shared" si="9"/>
        <v>0</v>
      </c>
    </row>
    <row r="82" spans="1:10">
      <c r="A82" t="s">
        <v>87</v>
      </c>
      <c r="E82" s="1" t="str">
        <f>IFERROR(VLOOKUP(A82,'[1]Balance des comptes'!$A$1:E$1000,5,0),"")</f>
        <v/>
      </c>
      <c r="F82" s="1" t="str">
        <f t="shared" si="5"/>
        <v/>
      </c>
      <c r="G82" s="1" t="str">
        <f t="shared" si="6"/>
        <v/>
      </c>
      <c r="H82" s="1" t="str">
        <f t="shared" si="7"/>
        <v/>
      </c>
      <c r="I82" s="1" t="str">
        <f t="shared" si="8"/>
        <v/>
      </c>
      <c r="J82" s="1">
        <f t="shared" si="9"/>
        <v>0</v>
      </c>
    </row>
    <row r="83" spans="1:10">
      <c r="A83" t="s">
        <v>88</v>
      </c>
      <c r="E83" s="1">
        <f>IFERROR(VLOOKUP(A83,'[1]Balance des comptes'!$A$1:E$1000,5,0),"")</f>
        <v>100000</v>
      </c>
      <c r="F83" s="1" t="str">
        <f t="shared" si="5"/>
        <v/>
      </c>
      <c r="G83" s="1" t="str">
        <f t="shared" si="6"/>
        <v/>
      </c>
      <c r="H83" s="1" t="str">
        <f t="shared" si="7"/>
        <v/>
      </c>
      <c r="I83" s="1" t="str">
        <f t="shared" si="8"/>
        <v/>
      </c>
      <c r="J83" s="1">
        <f t="shared" si="9"/>
        <v>0</v>
      </c>
    </row>
    <row r="84" spans="1:10">
      <c r="A84" t="s">
        <v>89</v>
      </c>
      <c r="E84" s="1" t="str">
        <f>IFERROR(VLOOKUP(A84,'[1]Balance des comptes'!$A$1:E$1000,5,0),"")</f>
        <v/>
      </c>
      <c r="F84" s="1" t="str">
        <f t="shared" si="5"/>
        <v/>
      </c>
      <c r="G84" s="1" t="str">
        <f t="shared" si="6"/>
        <v/>
      </c>
      <c r="H84" s="1" t="str">
        <f t="shared" si="7"/>
        <v/>
      </c>
      <c r="I84" s="1" t="str">
        <f t="shared" si="8"/>
        <v/>
      </c>
      <c r="J84" s="1">
        <f t="shared" si="9"/>
        <v>0</v>
      </c>
    </row>
    <row r="85" spans="1:10">
      <c r="A85" t="s">
        <v>90</v>
      </c>
      <c r="E85" s="1" t="str">
        <f>IFERROR(VLOOKUP(A85,'[1]Balance des comptes'!$A$1:E$1000,5,0),"")</f>
        <v/>
      </c>
      <c r="F85" s="1" t="str">
        <f t="shared" si="5"/>
        <v/>
      </c>
      <c r="G85" s="1" t="str">
        <f t="shared" si="6"/>
        <v/>
      </c>
      <c r="H85" s="1" t="str">
        <f t="shared" si="7"/>
        <v/>
      </c>
      <c r="I85" s="1" t="str">
        <f t="shared" si="8"/>
        <v/>
      </c>
      <c r="J85" s="1">
        <f t="shared" si="9"/>
        <v>0</v>
      </c>
    </row>
    <row r="86" spans="1:10">
      <c r="A86" t="s">
        <v>91</v>
      </c>
      <c r="E86" s="1" t="str">
        <f>IFERROR(VLOOKUP(A86,'[1]Balance des comptes'!$A$1:E$1000,5,0),"")</f>
        <v/>
      </c>
      <c r="F86" s="1" t="str">
        <f t="shared" si="5"/>
        <v/>
      </c>
      <c r="G86" s="1" t="str">
        <f t="shared" si="6"/>
        <v/>
      </c>
      <c r="H86" s="1" t="str">
        <f t="shared" si="7"/>
        <v/>
      </c>
      <c r="I86" s="1" t="str">
        <f t="shared" si="8"/>
        <v/>
      </c>
      <c r="J86" s="1">
        <f t="shared" si="9"/>
        <v>0</v>
      </c>
    </row>
    <row r="87" spans="1:10">
      <c r="A87" t="s">
        <v>92</v>
      </c>
      <c r="E87" s="1" t="str">
        <f>IFERROR(VLOOKUP(A87,'[1]Balance des comptes'!$A$1:E$1000,5,0),"")</f>
        <v/>
      </c>
      <c r="F87" s="1" t="str">
        <f t="shared" si="5"/>
        <v/>
      </c>
      <c r="G87" s="1" t="str">
        <f t="shared" si="6"/>
        <v/>
      </c>
      <c r="H87" s="1" t="str">
        <f t="shared" si="7"/>
        <v/>
      </c>
      <c r="I87" s="1" t="str">
        <f t="shared" si="8"/>
        <v/>
      </c>
      <c r="J87" s="1">
        <f t="shared" si="9"/>
        <v>0</v>
      </c>
    </row>
    <row r="88" spans="1:10">
      <c r="A88" t="s">
        <v>93</v>
      </c>
      <c r="E88" s="1" t="str">
        <f>IFERROR(VLOOKUP(A88,'[1]Balance des comptes'!$A$1:E$1000,5,0),"")</f>
        <v/>
      </c>
      <c r="F88" s="1" t="str">
        <f t="shared" si="5"/>
        <v/>
      </c>
      <c r="G88" s="1" t="str">
        <f t="shared" si="6"/>
        <v/>
      </c>
      <c r="H88" s="1" t="str">
        <f t="shared" si="7"/>
        <v/>
      </c>
      <c r="I88" s="1" t="str">
        <f t="shared" si="8"/>
        <v/>
      </c>
      <c r="J88" s="1">
        <f t="shared" si="9"/>
        <v>0</v>
      </c>
    </row>
    <row r="89" spans="1:10">
      <c r="A89" t="s">
        <v>94</v>
      </c>
      <c r="E89" s="1" t="str">
        <f>IFERROR(VLOOKUP(A89,'[1]Balance des comptes'!$A$1:E$1000,5,0),"")</f>
        <v/>
      </c>
      <c r="F89" s="1" t="str">
        <f t="shared" si="5"/>
        <v/>
      </c>
      <c r="G89" s="1" t="str">
        <f t="shared" si="6"/>
        <v/>
      </c>
      <c r="H89" s="1" t="str">
        <f t="shared" si="7"/>
        <v/>
      </c>
      <c r="I89" s="1" t="str">
        <f t="shared" si="8"/>
        <v/>
      </c>
      <c r="J89" s="1">
        <f t="shared" si="9"/>
        <v>0</v>
      </c>
    </row>
    <row r="90" spans="1:10">
      <c r="A90" t="s">
        <v>95</v>
      </c>
      <c r="E90" s="1" t="str">
        <f>IFERROR(VLOOKUP(A90,'[1]Balance des comptes'!$A$1:E$1000,5,0),"")</f>
        <v/>
      </c>
      <c r="F90" s="1" t="str">
        <f t="shared" si="5"/>
        <v/>
      </c>
      <c r="G90" s="1" t="str">
        <f t="shared" si="6"/>
        <v/>
      </c>
      <c r="H90" s="1" t="str">
        <f t="shared" si="7"/>
        <v/>
      </c>
      <c r="I90" s="1" t="str">
        <f t="shared" si="8"/>
        <v/>
      </c>
      <c r="J90" s="1">
        <f t="shared" si="9"/>
        <v>0</v>
      </c>
    </row>
    <row r="91" spans="1:10">
      <c r="A91" t="s">
        <v>96</v>
      </c>
      <c r="E91" s="1" t="str">
        <f>IFERROR(VLOOKUP(A91,'[1]Balance des comptes'!$A$1:E$1000,5,0),"")</f>
        <v/>
      </c>
      <c r="F91" s="1" t="str">
        <f t="shared" si="5"/>
        <v/>
      </c>
      <c r="G91" s="1" t="str">
        <f t="shared" si="6"/>
        <v/>
      </c>
      <c r="H91" s="1" t="str">
        <f t="shared" si="7"/>
        <v/>
      </c>
      <c r="I91" s="1" t="str">
        <f t="shared" si="8"/>
        <v/>
      </c>
      <c r="J91" s="1">
        <f t="shared" si="9"/>
        <v>0</v>
      </c>
    </row>
    <row r="92" spans="1:10">
      <c r="A92" t="s">
        <v>97</v>
      </c>
      <c r="E92" s="1" t="str">
        <f>IFERROR(VLOOKUP(A92,'[1]Balance des comptes'!$A$1:E$1000,5,0),"")</f>
        <v/>
      </c>
      <c r="F92" s="1" t="str">
        <f t="shared" si="5"/>
        <v/>
      </c>
      <c r="G92" s="1" t="str">
        <f t="shared" si="6"/>
        <v/>
      </c>
      <c r="H92" s="1" t="str">
        <f t="shared" si="7"/>
        <v/>
      </c>
      <c r="I92" s="1" t="str">
        <f t="shared" si="8"/>
        <v/>
      </c>
      <c r="J92" s="1">
        <f t="shared" si="9"/>
        <v>0</v>
      </c>
    </row>
    <row r="93" spans="1:10">
      <c r="A93" t="s">
        <v>98</v>
      </c>
      <c r="E93" s="1" t="str">
        <f>IFERROR(VLOOKUP(A93,'[1]Balance des comptes'!$A$1:E$1000,5,0),"")</f>
        <v/>
      </c>
      <c r="F93" s="1" t="str">
        <f t="shared" si="5"/>
        <v/>
      </c>
      <c r="G93" s="1" t="str">
        <f t="shared" si="6"/>
        <v/>
      </c>
      <c r="H93" s="1" t="str">
        <f t="shared" si="7"/>
        <v/>
      </c>
      <c r="I93" s="1" t="str">
        <f t="shared" si="8"/>
        <v/>
      </c>
      <c r="J93" s="1">
        <f t="shared" si="9"/>
        <v>0</v>
      </c>
    </row>
    <row r="94" spans="1:10">
      <c r="A94" t="s">
        <v>99</v>
      </c>
      <c r="E94" s="1">
        <f>IFERROR(VLOOKUP(A94,'[1]Balance des comptes'!$A$1:E$1000,5,0),"")</f>
        <v>0</v>
      </c>
      <c r="F94" s="1" t="str">
        <f t="shared" si="5"/>
        <v/>
      </c>
      <c r="G94" s="1" t="str">
        <f t="shared" si="6"/>
        <v/>
      </c>
      <c r="H94" s="1" t="str">
        <f t="shared" si="7"/>
        <v/>
      </c>
      <c r="I94" s="1" t="str">
        <f t="shared" si="8"/>
        <v/>
      </c>
      <c r="J94" s="1">
        <f t="shared" si="9"/>
        <v>0</v>
      </c>
    </row>
    <row r="95" spans="1:10">
      <c r="A95" t="s">
        <v>100</v>
      </c>
      <c r="E95" s="1">
        <f>IFERROR(VLOOKUP(A95,'[1]Balance des comptes'!$A$1:E$1000,5,0),"")</f>
        <v>0</v>
      </c>
      <c r="F95" s="1" t="str">
        <f t="shared" si="5"/>
        <v/>
      </c>
      <c r="G95" s="1" t="str">
        <f t="shared" si="6"/>
        <v/>
      </c>
      <c r="H95" s="1" t="str">
        <f t="shared" si="7"/>
        <v/>
      </c>
      <c r="I95" s="1" t="str">
        <f t="shared" si="8"/>
        <v/>
      </c>
      <c r="J95" s="1">
        <f t="shared" si="9"/>
        <v>0</v>
      </c>
    </row>
    <row r="96" spans="1:10">
      <c r="A96" t="s">
        <v>101</v>
      </c>
      <c r="E96" s="1" t="str">
        <f>IFERROR(VLOOKUP(A96,'[1]Balance des comptes'!$A$1:E$1000,5,0),"")</f>
        <v/>
      </c>
      <c r="F96" s="1" t="str">
        <f t="shared" si="5"/>
        <v/>
      </c>
      <c r="G96" s="1" t="str">
        <f t="shared" si="6"/>
        <v/>
      </c>
      <c r="H96" s="1" t="str">
        <f t="shared" si="7"/>
        <v/>
      </c>
      <c r="I96" s="1" t="str">
        <f t="shared" si="8"/>
        <v/>
      </c>
      <c r="J96" s="1">
        <f t="shared" si="9"/>
        <v>0</v>
      </c>
    </row>
    <row r="97" spans="1:10">
      <c r="A97" t="s">
        <v>102</v>
      </c>
      <c r="E97" s="1" t="str">
        <f>IFERROR(VLOOKUP(A97,'[1]Balance des comptes'!$A$1:E$1000,5,0),"")</f>
        <v/>
      </c>
      <c r="F97" s="1" t="str">
        <f t="shared" si="5"/>
        <v/>
      </c>
      <c r="G97" s="1" t="str">
        <f t="shared" si="6"/>
        <v/>
      </c>
      <c r="H97" s="1" t="str">
        <f t="shared" si="7"/>
        <v/>
      </c>
      <c r="I97" s="1" t="str">
        <f t="shared" si="8"/>
        <v/>
      </c>
      <c r="J97" s="1">
        <f t="shared" si="9"/>
        <v>0</v>
      </c>
    </row>
    <row r="98" spans="1:10">
      <c r="A98" t="s">
        <v>103</v>
      </c>
      <c r="E98" s="1">
        <f>IFERROR(VLOOKUP(A98,'[1]Balance des comptes'!$A$1:E$1000,5,0),"")</f>
        <v>0</v>
      </c>
      <c r="F98" s="1" t="str">
        <f t="shared" si="5"/>
        <v/>
      </c>
      <c r="G98" s="1" t="str">
        <f t="shared" si="6"/>
        <v/>
      </c>
      <c r="H98" s="1" t="str">
        <f t="shared" si="7"/>
        <v/>
      </c>
      <c r="I98" s="1" t="str">
        <f t="shared" si="8"/>
        <v/>
      </c>
      <c r="J98" s="1">
        <f t="shared" si="9"/>
        <v>0</v>
      </c>
    </row>
    <row r="99" spans="1:10">
      <c r="A99" t="s">
        <v>104</v>
      </c>
      <c r="E99" s="1">
        <f>IFERROR(VLOOKUP(A99,'[1]Balance des comptes'!$A$1:E$1000,5,0),"")</f>
        <v>0</v>
      </c>
      <c r="F99" s="1" t="str">
        <f t="shared" si="5"/>
        <v/>
      </c>
      <c r="G99" s="1" t="str">
        <f t="shared" si="6"/>
        <v/>
      </c>
      <c r="H99" s="1" t="str">
        <f t="shared" si="7"/>
        <v/>
      </c>
      <c r="I99" s="1" t="str">
        <f t="shared" si="8"/>
        <v/>
      </c>
      <c r="J99" s="1">
        <f t="shared" si="9"/>
        <v>0</v>
      </c>
    </row>
    <row r="100" spans="1:10">
      <c r="A100" t="s">
        <v>105</v>
      </c>
      <c r="E100" s="1">
        <f>IFERROR(VLOOKUP(A100,'[1]Balance des comptes'!$A$1:E$1000,5,0),"")</f>
        <v>0</v>
      </c>
      <c r="F100" s="1" t="str">
        <f t="shared" si="5"/>
        <v/>
      </c>
      <c r="G100" s="1" t="str">
        <f t="shared" si="6"/>
        <v/>
      </c>
      <c r="H100" s="1" t="str">
        <f t="shared" si="7"/>
        <v/>
      </c>
      <c r="I100" s="1" t="str">
        <f t="shared" si="8"/>
        <v/>
      </c>
      <c r="J100" s="1">
        <f t="shared" si="9"/>
        <v>0</v>
      </c>
    </row>
    <row r="101" spans="1:10">
      <c r="A101" t="s">
        <v>106</v>
      </c>
      <c r="E101" s="1" t="str">
        <f>IFERROR(VLOOKUP(A101,'[1]Balance des comptes'!$A$1:E$1000,5,0),"")</f>
        <v/>
      </c>
      <c r="F101" s="1" t="str">
        <f t="shared" si="5"/>
        <v/>
      </c>
      <c r="G101" s="1" t="str">
        <f t="shared" si="6"/>
        <v/>
      </c>
      <c r="H101" s="1" t="str">
        <f t="shared" si="7"/>
        <v/>
      </c>
      <c r="I101" s="1" t="str">
        <f t="shared" si="8"/>
        <v/>
      </c>
      <c r="J101" s="1">
        <f t="shared" si="9"/>
        <v>0</v>
      </c>
    </row>
    <row r="102" spans="1:10">
      <c r="A102" t="s">
        <v>107</v>
      </c>
      <c r="E102" s="1" t="str">
        <f>IFERROR(VLOOKUP(A102,'[1]Balance des comptes'!$A$1:E$1000,5,0),"")</f>
        <v/>
      </c>
      <c r="F102" s="1" t="str">
        <f t="shared" si="5"/>
        <v/>
      </c>
      <c r="G102" s="1" t="str">
        <f t="shared" si="6"/>
        <v/>
      </c>
      <c r="H102" s="1" t="str">
        <f t="shared" si="7"/>
        <v/>
      </c>
      <c r="I102" s="1" t="str">
        <f t="shared" si="8"/>
        <v/>
      </c>
      <c r="J102" s="1">
        <f t="shared" si="9"/>
        <v>0</v>
      </c>
    </row>
    <row r="103" spans="1:10">
      <c r="A103" t="s">
        <v>108</v>
      </c>
      <c r="E103" s="1" t="str">
        <f>IFERROR(VLOOKUP(A103,'[1]Balance des comptes'!$A$1:E$1000,5,0),"")</f>
        <v/>
      </c>
      <c r="F103" s="1" t="str">
        <f t="shared" si="5"/>
        <v/>
      </c>
      <c r="G103" s="1" t="str">
        <f t="shared" si="6"/>
        <v/>
      </c>
      <c r="H103" s="1" t="str">
        <f t="shared" si="7"/>
        <v/>
      </c>
      <c r="I103" s="1" t="str">
        <f t="shared" si="8"/>
        <v/>
      </c>
      <c r="J103" s="1">
        <f t="shared" si="9"/>
        <v>0</v>
      </c>
    </row>
    <row r="104" spans="1:10">
      <c r="A104" t="s">
        <v>109</v>
      </c>
      <c r="E104" s="1" t="str">
        <f>IFERROR(VLOOKUP(A104,'[1]Balance des comptes'!$A$1:E$1000,5,0),"")</f>
        <v/>
      </c>
      <c r="F104" s="1" t="str">
        <f t="shared" si="5"/>
        <v/>
      </c>
      <c r="G104" s="1" t="str">
        <f t="shared" si="6"/>
        <v/>
      </c>
      <c r="H104" s="1" t="str">
        <f t="shared" si="7"/>
        <v/>
      </c>
      <c r="I104" s="1" t="str">
        <f t="shared" si="8"/>
        <v/>
      </c>
      <c r="J104" s="1">
        <f t="shared" si="9"/>
        <v>0</v>
      </c>
    </row>
    <row r="105" spans="1:10">
      <c r="A105" t="s">
        <v>110</v>
      </c>
      <c r="E105" s="1" t="str">
        <f>IFERROR(VLOOKUP(A105,'[1]Balance des comptes'!$A$1:E$1000,5,0),"")</f>
        <v/>
      </c>
      <c r="F105" s="1" t="str">
        <f t="shared" si="5"/>
        <v/>
      </c>
      <c r="G105" s="1" t="str">
        <f t="shared" si="6"/>
        <v/>
      </c>
      <c r="H105" s="1" t="str">
        <f t="shared" si="7"/>
        <v/>
      </c>
      <c r="I105" s="1" t="str">
        <f t="shared" si="8"/>
        <v/>
      </c>
      <c r="J105" s="1">
        <f t="shared" si="9"/>
        <v>0</v>
      </c>
    </row>
    <row r="106" spans="1:10">
      <c r="A106" t="s">
        <v>111</v>
      </c>
      <c r="E106" s="1" t="str">
        <f>IFERROR(VLOOKUP(A106,'[1]Balance des comptes'!$A$1:E$1000,5,0),"")</f>
        <v/>
      </c>
      <c r="F106" s="1" t="str">
        <f t="shared" si="5"/>
        <v/>
      </c>
      <c r="G106" s="1" t="str">
        <f t="shared" si="6"/>
        <v/>
      </c>
      <c r="H106" s="1" t="str">
        <f t="shared" si="7"/>
        <v/>
      </c>
      <c r="I106" s="1" t="str">
        <f t="shared" si="8"/>
        <v/>
      </c>
      <c r="J106" s="1">
        <f t="shared" si="9"/>
        <v>0</v>
      </c>
    </row>
    <row r="107" spans="1:10">
      <c r="A107" t="s">
        <v>112</v>
      </c>
      <c r="E107" s="1" t="str">
        <f>IFERROR(VLOOKUP(A107,'[1]Balance des comptes'!$A$1:E$1000,5,0),"")</f>
        <v/>
      </c>
      <c r="F107" s="1" t="str">
        <f t="shared" si="5"/>
        <v/>
      </c>
      <c r="G107" s="1" t="str">
        <f t="shared" si="6"/>
        <v/>
      </c>
      <c r="H107" s="1" t="str">
        <f t="shared" si="7"/>
        <v/>
      </c>
      <c r="I107" s="1" t="str">
        <f t="shared" si="8"/>
        <v/>
      </c>
      <c r="J107" s="1">
        <f t="shared" si="9"/>
        <v>0</v>
      </c>
    </row>
    <row r="108" spans="1:10">
      <c r="A108" t="s">
        <v>113</v>
      </c>
      <c r="E108" s="1" t="str">
        <f>IFERROR(VLOOKUP(A108,'[1]Balance des comptes'!$A$1:E$1000,5,0),"")</f>
        <v/>
      </c>
      <c r="F108" s="1" t="str">
        <f t="shared" si="5"/>
        <v/>
      </c>
      <c r="G108" s="1" t="str">
        <f t="shared" si="6"/>
        <v/>
      </c>
      <c r="H108" s="1" t="str">
        <f t="shared" si="7"/>
        <v/>
      </c>
      <c r="I108" s="1" t="str">
        <f t="shared" si="8"/>
        <v/>
      </c>
      <c r="J108" s="1">
        <f t="shared" si="9"/>
        <v>0</v>
      </c>
    </row>
    <row r="109" spans="1:10">
      <c r="A109" t="s">
        <v>114</v>
      </c>
      <c r="E109" s="1">
        <f>IFERROR(VLOOKUP(A109,'[1]Balance des comptes'!$A$1:E$1000,5,0),"")</f>
        <v>0</v>
      </c>
      <c r="F109" s="1" t="str">
        <f t="shared" si="5"/>
        <v/>
      </c>
      <c r="G109" s="1" t="str">
        <f t="shared" si="6"/>
        <v/>
      </c>
      <c r="H109" s="1" t="str">
        <f t="shared" si="7"/>
        <v/>
      </c>
      <c r="I109" s="1" t="str">
        <f t="shared" si="8"/>
        <v/>
      </c>
      <c r="J109" s="1">
        <f t="shared" si="9"/>
        <v>0</v>
      </c>
    </row>
    <row r="110" spans="1:10">
      <c r="A110" t="s">
        <v>115</v>
      </c>
      <c r="E110" s="1">
        <f>IFERROR(VLOOKUP(A110,'[1]Balance des comptes'!$A$1:E$1000,5,0),"")</f>
        <v>0</v>
      </c>
      <c r="F110" s="1" t="str">
        <f t="shared" si="5"/>
        <v/>
      </c>
      <c r="G110" s="1" t="str">
        <f t="shared" si="6"/>
        <v/>
      </c>
      <c r="H110" s="1" t="str">
        <f t="shared" si="7"/>
        <v/>
      </c>
      <c r="I110" s="1" t="str">
        <f t="shared" si="8"/>
        <v/>
      </c>
      <c r="J110" s="1">
        <f t="shared" si="9"/>
        <v>0</v>
      </c>
    </row>
    <row r="111" spans="1:10">
      <c r="A111" t="s">
        <v>116</v>
      </c>
      <c r="E111" s="1">
        <f>IFERROR(VLOOKUP(A111,'[1]Balance des comptes'!$A$1:E$1000,5,0),"")</f>
        <v>0</v>
      </c>
      <c r="F111" s="1" t="str">
        <f t="shared" si="5"/>
        <v/>
      </c>
      <c r="G111" s="1" t="str">
        <f t="shared" si="6"/>
        <v/>
      </c>
      <c r="H111" s="1" t="str">
        <f t="shared" si="7"/>
        <v/>
      </c>
      <c r="I111" s="1" t="str">
        <f t="shared" si="8"/>
        <v/>
      </c>
      <c r="J111" s="1">
        <f t="shared" si="9"/>
        <v>0</v>
      </c>
    </row>
    <row r="112" spans="1:10">
      <c r="A112" t="s">
        <v>117</v>
      </c>
      <c r="E112" s="1" t="str">
        <f>IFERROR(VLOOKUP(A112,'[1]Balance des comptes'!$A$1:E$1000,5,0),"")</f>
        <v/>
      </c>
      <c r="F112" s="1" t="str">
        <f t="shared" si="5"/>
        <v/>
      </c>
      <c r="G112" s="1" t="str">
        <f t="shared" si="6"/>
        <v/>
      </c>
      <c r="H112" s="1" t="str">
        <f t="shared" si="7"/>
        <v/>
      </c>
      <c r="I112" s="1" t="str">
        <f t="shared" si="8"/>
        <v/>
      </c>
      <c r="J112" s="1">
        <f t="shared" si="9"/>
        <v>0</v>
      </c>
    </row>
    <row r="113" spans="1:10">
      <c r="A113" t="s">
        <v>118</v>
      </c>
      <c r="E113" s="1" t="str">
        <f>IFERROR(VLOOKUP(A113,'[1]Balance des comptes'!$A$1:E$1000,5,0),"")</f>
        <v/>
      </c>
      <c r="F113" s="1" t="str">
        <f t="shared" si="5"/>
        <v/>
      </c>
      <c r="G113" s="1" t="str">
        <f t="shared" si="6"/>
        <v/>
      </c>
      <c r="H113" s="1" t="str">
        <f t="shared" si="7"/>
        <v/>
      </c>
      <c r="I113" s="1" t="str">
        <f t="shared" si="8"/>
        <v/>
      </c>
      <c r="J113" s="1">
        <f t="shared" si="9"/>
        <v>0</v>
      </c>
    </row>
    <row r="114" spans="1:10">
      <c r="A114" t="s">
        <v>119</v>
      </c>
      <c r="E114" s="1" t="str">
        <f>IFERROR(VLOOKUP(A114,'[1]Balance des comptes'!$A$1:E$1000,5,0),"")</f>
        <v/>
      </c>
      <c r="F114" s="1" t="str">
        <f t="shared" si="5"/>
        <v/>
      </c>
      <c r="G114" s="1" t="str">
        <f t="shared" si="6"/>
        <v/>
      </c>
      <c r="H114" s="1" t="str">
        <f t="shared" si="7"/>
        <v/>
      </c>
      <c r="I114" s="1" t="str">
        <f t="shared" si="8"/>
        <v/>
      </c>
      <c r="J114" s="1">
        <f t="shared" si="9"/>
        <v>0</v>
      </c>
    </row>
    <row r="115" spans="1:10">
      <c r="A115" t="s">
        <v>120</v>
      </c>
      <c r="E115" s="1">
        <f>IFERROR(VLOOKUP(A115,'[1]Balance des comptes'!$A$1:E$1000,5,0),"")</f>
        <v>0</v>
      </c>
      <c r="F115" s="1" t="str">
        <f t="shared" si="5"/>
        <v/>
      </c>
      <c r="G115" s="1" t="str">
        <f t="shared" si="6"/>
        <v/>
      </c>
      <c r="H115" s="1" t="str">
        <f t="shared" si="7"/>
        <v/>
      </c>
      <c r="I115" s="1" t="str">
        <f t="shared" si="8"/>
        <v/>
      </c>
      <c r="J115" s="1">
        <f t="shared" si="9"/>
        <v>0</v>
      </c>
    </row>
    <row r="116" spans="1:10">
      <c r="A116" t="s">
        <v>121</v>
      </c>
      <c r="E116" s="1">
        <f>IFERROR(VLOOKUP(A116,'[1]Balance des comptes'!$A$1:E$1000,5,0),"")</f>
        <v>0</v>
      </c>
      <c r="F116" s="1" t="str">
        <f t="shared" si="5"/>
        <v/>
      </c>
      <c r="G116" s="1" t="str">
        <f t="shared" si="6"/>
        <v/>
      </c>
      <c r="H116" s="1" t="str">
        <f t="shared" si="7"/>
        <v/>
      </c>
      <c r="I116" s="1" t="str">
        <f t="shared" si="8"/>
        <v/>
      </c>
      <c r="J116" s="1">
        <f t="shared" si="9"/>
        <v>0</v>
      </c>
    </row>
    <row r="117" spans="1:10">
      <c r="A117" t="s">
        <v>122</v>
      </c>
      <c r="E117" s="1">
        <f>IFERROR(VLOOKUP(A117,'[1]Balance des comptes'!$A$1:E$1000,5,0),"")</f>
        <v>0</v>
      </c>
      <c r="F117" s="1" t="str">
        <f t="shared" si="5"/>
        <v/>
      </c>
      <c r="G117" s="1" t="str">
        <f t="shared" si="6"/>
        <v/>
      </c>
      <c r="H117" s="1" t="str">
        <f t="shared" si="7"/>
        <v/>
      </c>
      <c r="I117" s="1" t="str">
        <f t="shared" si="8"/>
        <v/>
      </c>
      <c r="J117" s="1">
        <f t="shared" si="9"/>
        <v>0</v>
      </c>
    </row>
    <row r="118" spans="1:10">
      <c r="A118" t="s">
        <v>123</v>
      </c>
      <c r="E118" s="1">
        <f>IFERROR(VLOOKUP(A118,'[1]Balance des comptes'!$A$1:E$1000,5,0),"")</f>
        <v>0</v>
      </c>
      <c r="F118" s="1" t="str">
        <f t="shared" si="5"/>
        <v/>
      </c>
      <c r="G118" s="1" t="str">
        <f t="shared" si="6"/>
        <v/>
      </c>
      <c r="H118" s="1" t="str">
        <f t="shared" si="7"/>
        <v/>
      </c>
      <c r="I118" s="1" t="str">
        <f t="shared" si="8"/>
        <v/>
      </c>
      <c r="J118" s="1">
        <f t="shared" si="9"/>
        <v>0</v>
      </c>
    </row>
    <row r="119" spans="1:10">
      <c r="A119" t="s">
        <v>124</v>
      </c>
      <c r="E119" s="1">
        <f>IFERROR(VLOOKUP(A119,'[1]Balance des comptes'!$A$1:E$1000,5,0),"")</f>
        <v>0</v>
      </c>
      <c r="F119" s="1" t="str">
        <f t="shared" si="5"/>
        <v/>
      </c>
      <c r="G119" s="1" t="str">
        <f t="shared" si="6"/>
        <v/>
      </c>
      <c r="H119" s="1" t="str">
        <f t="shared" si="7"/>
        <v/>
      </c>
      <c r="I119" s="1" t="str">
        <f t="shared" si="8"/>
        <v/>
      </c>
      <c r="J119" s="1">
        <f t="shared" si="9"/>
        <v>0</v>
      </c>
    </row>
    <row r="120" spans="1:10">
      <c r="A120" t="s">
        <v>125</v>
      </c>
      <c r="E120" s="1">
        <f>IFERROR(VLOOKUP(A120,'[1]Balance des comptes'!$A$1:E$1000,5,0),"")</f>
        <v>0</v>
      </c>
      <c r="F120" s="1" t="str">
        <f t="shared" si="5"/>
        <v/>
      </c>
      <c r="G120" s="1" t="str">
        <f t="shared" si="6"/>
        <v/>
      </c>
      <c r="H120" s="1" t="str">
        <f t="shared" si="7"/>
        <v/>
      </c>
      <c r="I120" s="1" t="str">
        <f t="shared" si="8"/>
        <v/>
      </c>
      <c r="J120" s="1">
        <f t="shared" si="9"/>
        <v>0</v>
      </c>
    </row>
    <row r="121" spans="1:10">
      <c r="A121" t="s">
        <v>126</v>
      </c>
      <c r="E121" s="1">
        <f>IFERROR(VLOOKUP(A121,'[1]Balance des comptes'!$A$1:E$1000,5,0),"")</f>
        <v>0</v>
      </c>
      <c r="F121" s="1" t="str">
        <f t="shared" si="5"/>
        <v/>
      </c>
      <c r="G121" s="1" t="str">
        <f t="shared" si="6"/>
        <v/>
      </c>
      <c r="H121" s="1" t="str">
        <f t="shared" si="7"/>
        <v/>
      </c>
      <c r="I121" s="1" t="str">
        <f t="shared" si="8"/>
        <v/>
      </c>
      <c r="J121" s="1">
        <f t="shared" si="9"/>
        <v>0</v>
      </c>
    </row>
    <row r="122" spans="1:10">
      <c r="A122" t="s">
        <v>127</v>
      </c>
      <c r="E122" s="1">
        <f>IFERROR(VLOOKUP(A122,'[1]Balance des comptes'!$A$1:E$1000,5,0),"")</f>
        <v>0</v>
      </c>
      <c r="F122" s="1" t="str">
        <f t="shared" si="5"/>
        <v/>
      </c>
      <c r="G122" s="1" t="str">
        <f t="shared" si="6"/>
        <v/>
      </c>
      <c r="H122" s="1" t="str">
        <f t="shared" si="7"/>
        <v/>
      </c>
      <c r="I122" s="1" t="str">
        <f t="shared" si="8"/>
        <v/>
      </c>
      <c r="J122" s="1">
        <f t="shared" si="9"/>
        <v>0</v>
      </c>
    </row>
    <row r="123" spans="1:10">
      <c r="A123" t="s">
        <v>128</v>
      </c>
      <c r="E123" s="1">
        <f>IFERROR(VLOOKUP(A123,'[1]Balance des comptes'!$A$1:E$1000,5,0),"")</f>
        <v>0</v>
      </c>
      <c r="F123" s="1" t="str">
        <f t="shared" si="5"/>
        <v/>
      </c>
      <c r="G123" s="1" t="str">
        <f t="shared" si="6"/>
        <v/>
      </c>
      <c r="H123" s="1" t="str">
        <f t="shared" si="7"/>
        <v/>
      </c>
      <c r="I123" s="1" t="str">
        <f t="shared" si="8"/>
        <v/>
      </c>
      <c r="J123" s="1">
        <f t="shared" si="9"/>
        <v>0</v>
      </c>
    </row>
    <row r="124" spans="1:10">
      <c r="A124" t="s">
        <v>129</v>
      </c>
      <c r="E124" s="1">
        <f>IFERROR(VLOOKUP(A124,'[1]Balance des comptes'!$A$1:E$1000,5,0),"")</f>
        <v>0</v>
      </c>
      <c r="F124" s="1" t="str">
        <f t="shared" si="5"/>
        <v/>
      </c>
      <c r="G124" s="1" t="str">
        <f t="shared" si="6"/>
        <v/>
      </c>
      <c r="H124" s="1" t="str">
        <f t="shared" si="7"/>
        <v/>
      </c>
      <c r="I124" s="1" t="str">
        <f t="shared" si="8"/>
        <v/>
      </c>
      <c r="J124" s="1">
        <f t="shared" si="9"/>
        <v>0</v>
      </c>
    </row>
    <row r="125" spans="1:10">
      <c r="A125" t="s">
        <v>130</v>
      </c>
      <c r="E125" s="1" t="str">
        <f>IFERROR(VLOOKUP(A125,'[1]Balance des comptes'!$A$1:E$1000,5,0),"")</f>
        <v/>
      </c>
      <c r="F125" s="1" t="str">
        <f t="shared" si="5"/>
        <v/>
      </c>
      <c r="G125" s="1" t="str">
        <f t="shared" si="6"/>
        <v/>
      </c>
      <c r="H125" s="1" t="str">
        <f t="shared" si="7"/>
        <v/>
      </c>
      <c r="I125" s="1" t="str">
        <f t="shared" si="8"/>
        <v/>
      </c>
      <c r="J125" s="1">
        <f t="shared" si="9"/>
        <v>0</v>
      </c>
    </row>
    <row r="126" spans="1:10">
      <c r="A126" t="s">
        <v>131</v>
      </c>
      <c r="E126" s="1" t="str">
        <f>IFERROR(VLOOKUP(A126,'[1]Balance des comptes'!$A$1:E$1000,5,0),"")</f>
        <v/>
      </c>
      <c r="F126" s="1" t="str">
        <f t="shared" si="5"/>
        <v/>
      </c>
      <c r="G126" s="1" t="str">
        <f t="shared" si="6"/>
        <v/>
      </c>
      <c r="H126" s="1" t="str">
        <f t="shared" si="7"/>
        <v/>
      </c>
      <c r="I126" s="1" t="str">
        <f t="shared" si="8"/>
        <v/>
      </c>
      <c r="J126" s="1">
        <f t="shared" si="9"/>
        <v>0</v>
      </c>
    </row>
    <row r="127" spans="1:10">
      <c r="A127" t="s">
        <v>132</v>
      </c>
      <c r="E127" s="1" t="str">
        <f>IFERROR(VLOOKUP(A127,'[1]Balance des comptes'!$A$1:E$1000,5,0),"")</f>
        <v/>
      </c>
      <c r="F127" s="1" t="str">
        <f t="shared" si="5"/>
        <v/>
      </c>
      <c r="G127" s="1" t="str">
        <f t="shared" si="6"/>
        <v/>
      </c>
      <c r="H127" s="1" t="str">
        <f t="shared" si="7"/>
        <v/>
      </c>
      <c r="I127" s="1" t="str">
        <f t="shared" si="8"/>
        <v/>
      </c>
      <c r="J127" s="1">
        <f t="shared" si="9"/>
        <v>0</v>
      </c>
    </row>
    <row r="128" spans="1:10">
      <c r="A128" t="s">
        <v>133</v>
      </c>
      <c r="E128" s="1" t="str">
        <f>IFERROR(VLOOKUP(A128,'[1]Balance des comptes'!$A$1:E$1000,5,0),"")</f>
        <v/>
      </c>
      <c r="F128" s="1" t="str">
        <f t="shared" si="5"/>
        <v/>
      </c>
      <c r="G128" s="1" t="str">
        <f t="shared" si="6"/>
        <v/>
      </c>
      <c r="H128" s="1" t="str">
        <f t="shared" si="7"/>
        <v/>
      </c>
      <c r="I128" s="1" t="str">
        <f t="shared" si="8"/>
        <v/>
      </c>
      <c r="J128" s="1">
        <f t="shared" si="9"/>
        <v>0</v>
      </c>
    </row>
    <row r="129" spans="1:10">
      <c r="A129" t="s">
        <v>134</v>
      </c>
      <c r="E129" s="1" t="str">
        <f>IFERROR(VLOOKUP(A129,'[1]Balance des comptes'!$A$1:E$1000,5,0),"")</f>
        <v/>
      </c>
      <c r="F129" s="1" t="str">
        <f t="shared" si="5"/>
        <v/>
      </c>
      <c r="G129" s="1" t="str">
        <f t="shared" si="6"/>
        <v/>
      </c>
      <c r="H129" s="1" t="str">
        <f t="shared" si="7"/>
        <v/>
      </c>
      <c r="I129" s="1" t="str">
        <f t="shared" si="8"/>
        <v/>
      </c>
      <c r="J129" s="1">
        <f t="shared" si="9"/>
        <v>0</v>
      </c>
    </row>
    <row r="130" spans="1:10">
      <c r="A130" t="s">
        <v>135</v>
      </c>
      <c r="E130" s="1" t="str">
        <f>IFERROR(VLOOKUP(A130,'[1]Balance des comptes'!$A$1:E$1000,5,0),"")</f>
        <v/>
      </c>
      <c r="F130" s="1" t="str">
        <f t="shared" ref="F130:F193" si="10">IFERROR(IF(D130="A",E130,""),"")</f>
        <v/>
      </c>
      <c r="G130" s="1" t="str">
        <f t="shared" ref="G130:G193" si="11">IFERROR(IF(D130="T",E130,""),"")</f>
        <v/>
      </c>
      <c r="H130" s="1" t="str">
        <f t="shared" ref="H130:H193" si="12">IFERROR(IF(D130="Z",E130*0.6,""),"")</f>
        <v/>
      </c>
      <c r="I130" s="1" t="str">
        <f t="shared" ref="I130:I193" si="13">IFERROR(IF(D130="Z",E130*0.4,""),"")</f>
        <v/>
      </c>
      <c r="J130" s="1">
        <f t="shared" ref="J130:J193" si="14">SUM(F130:I130)</f>
        <v>0</v>
      </c>
    </row>
    <row r="131" spans="1:10">
      <c r="A131" t="s">
        <v>136</v>
      </c>
      <c r="E131" s="1">
        <f>IFERROR(VLOOKUP(A131,'[1]Balance des comptes'!$A$1:E$1000,5,0),"")</f>
        <v>0</v>
      </c>
      <c r="F131" s="1" t="str">
        <f t="shared" si="10"/>
        <v/>
      </c>
      <c r="G131" s="1" t="str">
        <f t="shared" si="11"/>
        <v/>
      </c>
      <c r="H131" s="1" t="str">
        <f t="shared" si="12"/>
        <v/>
      </c>
      <c r="I131" s="1" t="str">
        <f t="shared" si="13"/>
        <v/>
      </c>
      <c r="J131" s="1">
        <f t="shared" si="14"/>
        <v>0</v>
      </c>
    </row>
    <row r="132" spans="1:10">
      <c r="A132" t="s">
        <v>137</v>
      </c>
      <c r="E132" s="1">
        <f>IFERROR(VLOOKUP(A132,'[1]Balance des comptes'!$A$1:E$1000,5,0),"")</f>
        <v>0</v>
      </c>
      <c r="F132" s="1" t="str">
        <f t="shared" si="10"/>
        <v/>
      </c>
      <c r="G132" s="1" t="str">
        <f t="shared" si="11"/>
        <v/>
      </c>
      <c r="H132" s="1" t="str">
        <f t="shared" si="12"/>
        <v/>
      </c>
      <c r="I132" s="1" t="str">
        <f t="shared" si="13"/>
        <v/>
      </c>
      <c r="J132" s="1">
        <f t="shared" si="14"/>
        <v>0</v>
      </c>
    </row>
    <row r="133" spans="1:10">
      <c r="A133" t="s">
        <v>138</v>
      </c>
      <c r="E133" s="1">
        <f>IFERROR(VLOOKUP(A133,'[1]Balance des comptes'!$A$1:E$1000,5,0),"")</f>
        <v>0</v>
      </c>
      <c r="F133" s="1" t="str">
        <f t="shared" si="10"/>
        <v/>
      </c>
      <c r="G133" s="1" t="str">
        <f t="shared" si="11"/>
        <v/>
      </c>
      <c r="H133" s="1" t="str">
        <f t="shared" si="12"/>
        <v/>
      </c>
      <c r="I133" s="1" t="str">
        <f t="shared" si="13"/>
        <v/>
      </c>
      <c r="J133" s="1">
        <f t="shared" si="14"/>
        <v>0</v>
      </c>
    </row>
    <row r="134" spans="1:10">
      <c r="A134" t="s">
        <v>139</v>
      </c>
      <c r="E134" s="1" t="str">
        <f>IFERROR(VLOOKUP(A134,'[1]Balance des comptes'!$A$1:E$1000,5,0),"")</f>
        <v/>
      </c>
      <c r="F134" s="1" t="str">
        <f t="shared" si="10"/>
        <v/>
      </c>
      <c r="G134" s="1" t="str">
        <f t="shared" si="11"/>
        <v/>
      </c>
      <c r="H134" s="1" t="str">
        <f t="shared" si="12"/>
        <v/>
      </c>
      <c r="I134" s="1" t="str">
        <f t="shared" si="13"/>
        <v/>
      </c>
      <c r="J134" s="1">
        <f t="shared" si="14"/>
        <v>0</v>
      </c>
    </row>
    <row r="135" spans="1:10">
      <c r="A135" t="s">
        <v>140</v>
      </c>
      <c r="E135" s="1" t="str">
        <f>IFERROR(VLOOKUP(A135,'[1]Balance des comptes'!$A$1:E$1000,5,0),"")</f>
        <v/>
      </c>
      <c r="F135" s="1" t="str">
        <f t="shared" si="10"/>
        <v/>
      </c>
      <c r="G135" s="1" t="str">
        <f t="shared" si="11"/>
        <v/>
      </c>
      <c r="H135" s="1" t="str">
        <f t="shared" si="12"/>
        <v/>
      </c>
      <c r="I135" s="1" t="str">
        <f t="shared" si="13"/>
        <v/>
      </c>
      <c r="J135" s="1">
        <f t="shared" si="14"/>
        <v>0</v>
      </c>
    </row>
    <row r="136" spans="1:10">
      <c r="A136" t="s">
        <v>141</v>
      </c>
      <c r="E136" s="1" t="str">
        <f>IFERROR(VLOOKUP(A136,'[1]Balance des comptes'!$A$1:E$1000,5,0),"")</f>
        <v/>
      </c>
      <c r="F136" s="1" t="str">
        <f t="shared" si="10"/>
        <v/>
      </c>
      <c r="G136" s="1" t="str">
        <f t="shared" si="11"/>
        <v/>
      </c>
      <c r="H136" s="1" t="str">
        <f t="shared" si="12"/>
        <v/>
      </c>
      <c r="I136" s="1" t="str">
        <f t="shared" si="13"/>
        <v/>
      </c>
      <c r="J136" s="1">
        <f t="shared" si="14"/>
        <v>0</v>
      </c>
    </row>
    <row r="137" spans="1:10">
      <c r="A137" t="s">
        <v>142</v>
      </c>
      <c r="E137" s="1" t="str">
        <f>IFERROR(VLOOKUP(A137,'[1]Balance des comptes'!$A$1:E$1000,5,0),"")</f>
        <v/>
      </c>
      <c r="F137" s="1" t="str">
        <f t="shared" si="10"/>
        <v/>
      </c>
      <c r="G137" s="1" t="str">
        <f t="shared" si="11"/>
        <v/>
      </c>
      <c r="H137" s="1" t="str">
        <f t="shared" si="12"/>
        <v/>
      </c>
      <c r="I137" s="1" t="str">
        <f t="shared" si="13"/>
        <v/>
      </c>
      <c r="J137" s="1">
        <f t="shared" si="14"/>
        <v>0</v>
      </c>
    </row>
    <row r="138" spans="1:10">
      <c r="A138" t="s">
        <v>143</v>
      </c>
      <c r="E138" s="1" t="str">
        <f>IFERROR(VLOOKUP(A138,'[1]Balance des comptes'!$A$1:E$1000,5,0),"")</f>
        <v/>
      </c>
      <c r="F138" s="1" t="str">
        <f t="shared" si="10"/>
        <v/>
      </c>
      <c r="G138" s="1" t="str">
        <f t="shared" si="11"/>
        <v/>
      </c>
      <c r="H138" s="1" t="str">
        <f t="shared" si="12"/>
        <v/>
      </c>
      <c r="I138" s="1" t="str">
        <f t="shared" si="13"/>
        <v/>
      </c>
      <c r="J138" s="1">
        <f t="shared" si="14"/>
        <v>0</v>
      </c>
    </row>
    <row r="139" spans="1:10">
      <c r="A139" t="s">
        <v>144</v>
      </c>
      <c r="E139" s="1" t="str">
        <f>IFERROR(VLOOKUP(A139,'[1]Balance des comptes'!$A$1:E$1000,5,0),"")</f>
        <v/>
      </c>
      <c r="F139" s="1" t="str">
        <f t="shared" si="10"/>
        <v/>
      </c>
      <c r="G139" s="1" t="str">
        <f t="shared" si="11"/>
        <v/>
      </c>
      <c r="H139" s="1" t="str">
        <f t="shared" si="12"/>
        <v/>
      </c>
      <c r="I139" s="1" t="str">
        <f t="shared" si="13"/>
        <v/>
      </c>
      <c r="J139" s="1">
        <f t="shared" si="14"/>
        <v>0</v>
      </c>
    </row>
    <row r="140" spans="1:10">
      <c r="A140" t="s">
        <v>145</v>
      </c>
      <c r="E140" s="1" t="str">
        <f>IFERROR(VLOOKUP(A140,'[1]Balance des comptes'!$A$1:E$1000,5,0),"")</f>
        <v/>
      </c>
      <c r="F140" s="1" t="str">
        <f t="shared" si="10"/>
        <v/>
      </c>
      <c r="G140" s="1" t="str">
        <f t="shared" si="11"/>
        <v/>
      </c>
      <c r="H140" s="1" t="str">
        <f t="shared" si="12"/>
        <v/>
      </c>
      <c r="I140" s="1" t="str">
        <f t="shared" si="13"/>
        <v/>
      </c>
      <c r="J140" s="1">
        <f t="shared" si="14"/>
        <v>0</v>
      </c>
    </row>
    <row r="141" spans="1:10">
      <c r="A141" t="s">
        <v>146</v>
      </c>
      <c r="E141" s="1" t="str">
        <f>IFERROR(VLOOKUP(A141,'[1]Balance des comptes'!$A$1:E$1000,5,0),"")</f>
        <v/>
      </c>
      <c r="F141" s="1" t="str">
        <f t="shared" si="10"/>
        <v/>
      </c>
      <c r="G141" s="1" t="str">
        <f t="shared" si="11"/>
        <v/>
      </c>
      <c r="H141" s="1" t="str">
        <f t="shared" si="12"/>
        <v/>
      </c>
      <c r="I141" s="1" t="str">
        <f t="shared" si="13"/>
        <v/>
      </c>
      <c r="J141" s="1">
        <f t="shared" si="14"/>
        <v>0</v>
      </c>
    </row>
    <row r="142" spans="1:10">
      <c r="A142" t="s">
        <v>147</v>
      </c>
      <c r="E142" s="1" t="str">
        <f>IFERROR(VLOOKUP(A142,'[1]Balance des comptes'!$A$1:E$1000,5,0),"")</f>
        <v/>
      </c>
      <c r="F142" s="1" t="str">
        <f t="shared" si="10"/>
        <v/>
      </c>
      <c r="G142" s="1" t="str">
        <f t="shared" si="11"/>
        <v/>
      </c>
      <c r="H142" s="1" t="str">
        <f t="shared" si="12"/>
        <v/>
      </c>
      <c r="I142" s="1" t="str">
        <f t="shared" si="13"/>
        <v/>
      </c>
      <c r="J142" s="1">
        <f t="shared" si="14"/>
        <v>0</v>
      </c>
    </row>
    <row r="143" spans="1:10">
      <c r="A143" t="s">
        <v>148</v>
      </c>
      <c r="E143" s="1" t="str">
        <f>IFERROR(VLOOKUP(A143,'[1]Balance des comptes'!$A$1:E$1000,5,0),"")</f>
        <v/>
      </c>
      <c r="F143" s="1" t="str">
        <f t="shared" si="10"/>
        <v/>
      </c>
      <c r="G143" s="1" t="str">
        <f t="shared" si="11"/>
        <v/>
      </c>
      <c r="H143" s="1" t="str">
        <f t="shared" si="12"/>
        <v/>
      </c>
      <c r="I143" s="1" t="str">
        <f t="shared" si="13"/>
        <v/>
      </c>
      <c r="J143" s="1">
        <f t="shared" si="14"/>
        <v>0</v>
      </c>
    </row>
    <row r="144" spans="1:10">
      <c r="A144" t="s">
        <v>149</v>
      </c>
      <c r="E144" s="1" t="str">
        <f>IFERROR(VLOOKUP(A144,'[1]Balance des comptes'!$A$1:E$1000,5,0),"")</f>
        <v/>
      </c>
      <c r="F144" s="1" t="str">
        <f t="shared" si="10"/>
        <v/>
      </c>
      <c r="G144" s="1" t="str">
        <f t="shared" si="11"/>
        <v/>
      </c>
      <c r="H144" s="1" t="str">
        <f t="shared" si="12"/>
        <v/>
      </c>
      <c r="I144" s="1" t="str">
        <f t="shared" si="13"/>
        <v/>
      </c>
      <c r="J144" s="1">
        <f t="shared" si="14"/>
        <v>0</v>
      </c>
    </row>
    <row r="145" spans="1:10">
      <c r="A145" t="s">
        <v>150</v>
      </c>
      <c r="E145" s="1" t="str">
        <f>IFERROR(VLOOKUP(A145,'[1]Balance des comptes'!$A$1:E$1000,5,0),"")</f>
        <v/>
      </c>
      <c r="F145" s="1" t="str">
        <f t="shared" si="10"/>
        <v/>
      </c>
      <c r="G145" s="1" t="str">
        <f t="shared" si="11"/>
        <v/>
      </c>
      <c r="H145" s="1" t="str">
        <f t="shared" si="12"/>
        <v/>
      </c>
      <c r="I145" s="1" t="str">
        <f t="shared" si="13"/>
        <v/>
      </c>
      <c r="J145" s="1">
        <f t="shared" si="14"/>
        <v>0</v>
      </c>
    </row>
    <row r="146" spans="1:10">
      <c r="A146" t="s">
        <v>151</v>
      </c>
      <c r="E146" s="1" t="str">
        <f>IFERROR(VLOOKUP(A146,'[1]Balance des comptes'!$A$1:E$1000,5,0),"")</f>
        <v/>
      </c>
      <c r="F146" s="1" t="str">
        <f t="shared" si="10"/>
        <v/>
      </c>
      <c r="G146" s="1" t="str">
        <f t="shared" si="11"/>
        <v/>
      </c>
      <c r="H146" s="1" t="str">
        <f t="shared" si="12"/>
        <v/>
      </c>
      <c r="I146" s="1" t="str">
        <f t="shared" si="13"/>
        <v/>
      </c>
      <c r="J146" s="1">
        <f t="shared" si="14"/>
        <v>0</v>
      </c>
    </row>
    <row r="147" spans="1:10">
      <c r="A147" t="s">
        <v>152</v>
      </c>
      <c r="E147" s="1">
        <f>IFERROR(VLOOKUP(A147,'[1]Balance des comptes'!$A$1:E$1000,5,0),"")</f>
        <v>2615.9</v>
      </c>
      <c r="F147" s="1" t="str">
        <f t="shared" si="10"/>
        <v/>
      </c>
      <c r="G147" s="1" t="str">
        <f t="shared" si="11"/>
        <v/>
      </c>
      <c r="H147" s="1" t="str">
        <f t="shared" si="12"/>
        <v/>
      </c>
      <c r="I147" s="1" t="str">
        <f t="shared" si="13"/>
        <v/>
      </c>
      <c r="J147" s="1">
        <f t="shared" si="14"/>
        <v>0</v>
      </c>
    </row>
    <row r="148" spans="1:10">
      <c r="A148" t="s">
        <v>153</v>
      </c>
      <c r="E148" s="1">
        <f>IFERROR(VLOOKUP(A148,'[1]Balance des comptes'!$A$1:E$1000,5,0),"")</f>
        <v>0</v>
      </c>
      <c r="F148" s="1" t="str">
        <f t="shared" si="10"/>
        <v/>
      </c>
      <c r="G148" s="1" t="str">
        <f t="shared" si="11"/>
        <v/>
      </c>
      <c r="H148" s="1" t="str">
        <f t="shared" si="12"/>
        <v/>
      </c>
      <c r="I148" s="1" t="str">
        <f t="shared" si="13"/>
        <v/>
      </c>
      <c r="J148" s="1">
        <f t="shared" si="14"/>
        <v>0</v>
      </c>
    </row>
    <row r="149" spans="1:10">
      <c r="A149" t="s">
        <v>154</v>
      </c>
      <c r="E149" s="1">
        <f>IFERROR(VLOOKUP(A149,'[1]Balance des comptes'!$A$1:E$1000,5,0),"")</f>
        <v>0</v>
      </c>
      <c r="F149" s="1" t="str">
        <f t="shared" si="10"/>
        <v/>
      </c>
      <c r="G149" s="1" t="str">
        <f t="shared" si="11"/>
        <v/>
      </c>
      <c r="H149" s="1" t="str">
        <f t="shared" si="12"/>
        <v/>
      </c>
      <c r="I149" s="1" t="str">
        <f t="shared" si="13"/>
        <v/>
      </c>
      <c r="J149" s="1">
        <f t="shared" si="14"/>
        <v>0</v>
      </c>
    </row>
    <row r="150" spans="1:10">
      <c r="A150" t="s">
        <v>155</v>
      </c>
      <c r="E150" s="1" t="str">
        <f>IFERROR(VLOOKUP(A150,'[1]Balance des comptes'!$A$1:E$1000,5,0),"")</f>
        <v/>
      </c>
      <c r="F150" s="1" t="str">
        <f t="shared" si="10"/>
        <v/>
      </c>
      <c r="G150" s="1" t="str">
        <f t="shared" si="11"/>
        <v/>
      </c>
      <c r="H150" s="1" t="str">
        <f t="shared" si="12"/>
        <v/>
      </c>
      <c r="I150" s="1" t="str">
        <f t="shared" si="13"/>
        <v/>
      </c>
      <c r="J150" s="1">
        <f t="shared" si="14"/>
        <v>0</v>
      </c>
    </row>
    <row r="151" spans="1:10">
      <c r="A151" t="s">
        <v>156</v>
      </c>
      <c r="E151" s="1">
        <f>IFERROR(VLOOKUP(A151,'[1]Balance des comptes'!$A$1:E$1000,5,0),"")</f>
        <v>0</v>
      </c>
      <c r="F151" s="1" t="str">
        <f t="shared" si="10"/>
        <v/>
      </c>
      <c r="G151" s="1" t="str">
        <f t="shared" si="11"/>
        <v/>
      </c>
      <c r="H151" s="1" t="str">
        <f t="shared" si="12"/>
        <v/>
      </c>
      <c r="I151" s="1" t="str">
        <f t="shared" si="13"/>
        <v/>
      </c>
      <c r="J151" s="1">
        <f t="shared" si="14"/>
        <v>0</v>
      </c>
    </row>
    <row r="152" spans="1:10">
      <c r="A152" t="s">
        <v>157</v>
      </c>
      <c r="E152" s="1" t="str">
        <f>IFERROR(VLOOKUP(A152,'[1]Balance des comptes'!$A$1:E$1000,5,0),"")</f>
        <v/>
      </c>
      <c r="F152" s="1" t="str">
        <f t="shared" si="10"/>
        <v/>
      </c>
      <c r="G152" s="1" t="str">
        <f t="shared" si="11"/>
        <v/>
      </c>
      <c r="H152" s="1" t="str">
        <f t="shared" si="12"/>
        <v/>
      </c>
      <c r="I152" s="1" t="str">
        <f t="shared" si="13"/>
        <v/>
      </c>
      <c r="J152" s="1">
        <f t="shared" si="14"/>
        <v>0</v>
      </c>
    </row>
    <row r="153" spans="1:10">
      <c r="A153" t="s">
        <v>158</v>
      </c>
      <c r="E153" s="1" t="str">
        <f>IFERROR(VLOOKUP(A153,'[1]Balance des comptes'!$A$1:E$1000,5,0),"")</f>
        <v/>
      </c>
      <c r="F153" s="1" t="str">
        <f t="shared" si="10"/>
        <v/>
      </c>
      <c r="G153" s="1" t="str">
        <f t="shared" si="11"/>
        <v/>
      </c>
      <c r="H153" s="1" t="str">
        <f t="shared" si="12"/>
        <v/>
      </c>
      <c r="I153" s="1" t="str">
        <f t="shared" si="13"/>
        <v/>
      </c>
      <c r="J153" s="1">
        <f t="shared" si="14"/>
        <v>0</v>
      </c>
    </row>
    <row r="154" spans="1:10">
      <c r="A154" t="s">
        <v>159</v>
      </c>
      <c r="E154" s="1" t="str">
        <f>IFERROR(VLOOKUP(A154,'[1]Balance des comptes'!$A$1:E$1000,5,0),"")</f>
        <v/>
      </c>
      <c r="F154" s="1" t="str">
        <f t="shared" si="10"/>
        <v/>
      </c>
      <c r="G154" s="1" t="str">
        <f t="shared" si="11"/>
        <v/>
      </c>
      <c r="H154" s="1" t="str">
        <f t="shared" si="12"/>
        <v/>
      </c>
      <c r="I154" s="1" t="str">
        <f t="shared" si="13"/>
        <v/>
      </c>
      <c r="J154" s="1">
        <f t="shared" si="14"/>
        <v>0</v>
      </c>
    </row>
    <row r="155" spans="1:10">
      <c r="A155" t="s">
        <v>160</v>
      </c>
      <c r="E155" s="1" t="str">
        <f>IFERROR(VLOOKUP(A155,'[1]Balance des comptes'!$A$1:E$1000,5,0),"")</f>
        <v/>
      </c>
      <c r="F155" s="1" t="str">
        <f t="shared" si="10"/>
        <v/>
      </c>
      <c r="G155" s="1" t="str">
        <f t="shared" si="11"/>
        <v/>
      </c>
      <c r="H155" s="1" t="str">
        <f t="shared" si="12"/>
        <v/>
      </c>
      <c r="I155" s="1" t="str">
        <f t="shared" si="13"/>
        <v/>
      </c>
      <c r="J155" s="1">
        <f t="shared" si="14"/>
        <v>0</v>
      </c>
    </row>
    <row r="156" spans="1:10">
      <c r="A156" t="s">
        <v>161</v>
      </c>
      <c r="E156" s="1" t="str">
        <f>IFERROR(VLOOKUP(A156,'[1]Balance des comptes'!$A$1:E$1000,5,0),"")</f>
        <v/>
      </c>
      <c r="F156" s="1" t="str">
        <f t="shared" si="10"/>
        <v/>
      </c>
      <c r="G156" s="1" t="str">
        <f t="shared" si="11"/>
        <v/>
      </c>
      <c r="H156" s="1" t="str">
        <f t="shared" si="12"/>
        <v/>
      </c>
      <c r="I156" s="1" t="str">
        <f t="shared" si="13"/>
        <v/>
      </c>
      <c r="J156" s="1">
        <f t="shared" si="14"/>
        <v>0</v>
      </c>
    </row>
    <row r="157" spans="1:10">
      <c r="A157" t="s">
        <v>162</v>
      </c>
      <c r="E157" s="1" t="str">
        <f>IFERROR(VLOOKUP(A157,'[1]Balance des comptes'!$A$1:E$1000,5,0),"")</f>
        <v/>
      </c>
      <c r="F157" s="1" t="str">
        <f t="shared" si="10"/>
        <v/>
      </c>
      <c r="G157" s="1" t="str">
        <f t="shared" si="11"/>
        <v/>
      </c>
      <c r="H157" s="1" t="str">
        <f t="shared" si="12"/>
        <v/>
      </c>
      <c r="I157" s="1" t="str">
        <f t="shared" si="13"/>
        <v/>
      </c>
      <c r="J157" s="1">
        <f t="shared" si="14"/>
        <v>0</v>
      </c>
    </row>
    <row r="158" spans="1:10">
      <c r="A158" t="s">
        <v>163</v>
      </c>
      <c r="E158" s="1" t="str">
        <f>IFERROR(VLOOKUP(A158,'[1]Balance des comptes'!$A$1:E$1000,5,0),"")</f>
        <v/>
      </c>
      <c r="F158" s="1" t="str">
        <f t="shared" si="10"/>
        <v/>
      </c>
      <c r="G158" s="1" t="str">
        <f t="shared" si="11"/>
        <v/>
      </c>
      <c r="H158" s="1" t="str">
        <f t="shared" si="12"/>
        <v/>
      </c>
      <c r="I158" s="1" t="str">
        <f t="shared" si="13"/>
        <v/>
      </c>
      <c r="J158" s="1">
        <f t="shared" si="14"/>
        <v>0</v>
      </c>
    </row>
    <row r="159" spans="1:10">
      <c r="A159" t="s">
        <v>164</v>
      </c>
      <c r="E159" s="1" t="str">
        <f>IFERROR(VLOOKUP(A159,'[1]Balance des comptes'!$A$1:E$1000,5,0),"")</f>
        <v/>
      </c>
      <c r="F159" s="1" t="str">
        <f t="shared" si="10"/>
        <v/>
      </c>
      <c r="G159" s="1" t="str">
        <f t="shared" si="11"/>
        <v/>
      </c>
      <c r="H159" s="1" t="str">
        <f t="shared" si="12"/>
        <v/>
      </c>
      <c r="I159" s="1" t="str">
        <f t="shared" si="13"/>
        <v/>
      </c>
      <c r="J159" s="1">
        <f t="shared" si="14"/>
        <v>0</v>
      </c>
    </row>
    <row r="160" spans="1:10">
      <c r="A160" t="s">
        <v>165</v>
      </c>
      <c r="E160" s="1" t="str">
        <f>IFERROR(VLOOKUP(A160,'[1]Balance des comptes'!$A$1:E$1000,5,0),"")</f>
        <v/>
      </c>
      <c r="F160" s="1" t="str">
        <f t="shared" si="10"/>
        <v/>
      </c>
      <c r="G160" s="1" t="str">
        <f t="shared" si="11"/>
        <v/>
      </c>
      <c r="H160" s="1" t="str">
        <f t="shared" si="12"/>
        <v/>
      </c>
      <c r="I160" s="1" t="str">
        <f t="shared" si="13"/>
        <v/>
      </c>
      <c r="J160" s="1">
        <f t="shared" si="14"/>
        <v>0</v>
      </c>
    </row>
    <row r="161" spans="1:10">
      <c r="A161" t="s">
        <v>166</v>
      </c>
      <c r="E161" s="1" t="str">
        <f>IFERROR(VLOOKUP(A161,'[1]Balance des comptes'!$A$1:E$1000,5,0),"")</f>
        <v/>
      </c>
      <c r="F161" s="1" t="str">
        <f t="shared" si="10"/>
        <v/>
      </c>
      <c r="G161" s="1" t="str">
        <f t="shared" si="11"/>
        <v/>
      </c>
      <c r="H161" s="1" t="str">
        <f t="shared" si="12"/>
        <v/>
      </c>
      <c r="I161" s="1" t="str">
        <f t="shared" si="13"/>
        <v/>
      </c>
      <c r="J161" s="1">
        <f t="shared" si="14"/>
        <v>0</v>
      </c>
    </row>
    <row r="162" spans="1:10">
      <c r="A162" t="s">
        <v>167</v>
      </c>
      <c r="E162" s="1" t="str">
        <f>IFERROR(VLOOKUP(A162,'[1]Balance des comptes'!$A$1:E$1000,5,0),"")</f>
        <v/>
      </c>
      <c r="F162" s="1" t="str">
        <f t="shared" si="10"/>
        <v/>
      </c>
      <c r="G162" s="1" t="str">
        <f t="shared" si="11"/>
        <v/>
      </c>
      <c r="H162" s="1" t="str">
        <f t="shared" si="12"/>
        <v/>
      </c>
      <c r="I162" s="1" t="str">
        <f t="shared" si="13"/>
        <v/>
      </c>
      <c r="J162" s="1">
        <f t="shared" si="14"/>
        <v>0</v>
      </c>
    </row>
    <row r="163" spans="1:10">
      <c r="A163" t="s">
        <v>168</v>
      </c>
      <c r="E163" s="1">
        <f>IFERROR(VLOOKUP(A163,'[1]Balance des comptes'!$A$1:E$1000,5,0),"")</f>
        <v>0</v>
      </c>
      <c r="F163" s="1" t="str">
        <f t="shared" si="10"/>
        <v/>
      </c>
      <c r="G163" s="1" t="str">
        <f t="shared" si="11"/>
        <v/>
      </c>
      <c r="H163" s="1" t="str">
        <f t="shared" si="12"/>
        <v/>
      </c>
      <c r="I163" s="1" t="str">
        <f t="shared" si="13"/>
        <v/>
      </c>
      <c r="J163" s="1">
        <f t="shared" si="14"/>
        <v>0</v>
      </c>
    </row>
    <row r="164" spans="1:10">
      <c r="A164" t="s">
        <v>169</v>
      </c>
      <c r="E164" s="1" t="str">
        <f>IFERROR(VLOOKUP(A164,'[1]Balance des comptes'!$A$1:E$1000,5,0),"")</f>
        <v/>
      </c>
      <c r="F164" s="1" t="str">
        <f t="shared" si="10"/>
        <v/>
      </c>
      <c r="G164" s="1" t="str">
        <f t="shared" si="11"/>
        <v/>
      </c>
      <c r="H164" s="1" t="str">
        <f t="shared" si="12"/>
        <v/>
      </c>
      <c r="I164" s="1" t="str">
        <f t="shared" si="13"/>
        <v/>
      </c>
      <c r="J164" s="1">
        <f t="shared" si="14"/>
        <v>0</v>
      </c>
    </row>
    <row r="165" spans="1:10">
      <c r="A165" t="s">
        <v>170</v>
      </c>
      <c r="E165" s="1" t="str">
        <f>IFERROR(VLOOKUP(A165,'[1]Balance des comptes'!$A$1:E$1000,5,0),"")</f>
        <v/>
      </c>
      <c r="F165" s="1" t="str">
        <f t="shared" si="10"/>
        <v/>
      </c>
      <c r="G165" s="1" t="str">
        <f t="shared" si="11"/>
        <v/>
      </c>
      <c r="H165" s="1" t="str">
        <f t="shared" si="12"/>
        <v/>
      </c>
      <c r="I165" s="1" t="str">
        <f t="shared" si="13"/>
        <v/>
      </c>
      <c r="J165" s="1">
        <f t="shared" si="14"/>
        <v>0</v>
      </c>
    </row>
    <row r="166" spans="1:10">
      <c r="A166" t="s">
        <v>171</v>
      </c>
      <c r="E166" s="1" t="str">
        <f>IFERROR(VLOOKUP(A166,'[1]Balance des comptes'!$A$1:E$1000,5,0),"")</f>
        <v/>
      </c>
      <c r="F166" s="1" t="str">
        <f t="shared" si="10"/>
        <v/>
      </c>
      <c r="G166" s="1" t="str">
        <f t="shared" si="11"/>
        <v/>
      </c>
      <c r="H166" s="1" t="str">
        <f t="shared" si="12"/>
        <v/>
      </c>
      <c r="I166" s="1" t="str">
        <f t="shared" si="13"/>
        <v/>
      </c>
      <c r="J166" s="1">
        <f t="shared" si="14"/>
        <v>0</v>
      </c>
    </row>
    <row r="167" spans="1:10">
      <c r="A167" t="s">
        <v>172</v>
      </c>
      <c r="E167" s="1" t="str">
        <f>IFERROR(VLOOKUP(A167,'[1]Balance des comptes'!$A$1:E$1000,5,0),"")</f>
        <v/>
      </c>
      <c r="F167" s="1" t="str">
        <f t="shared" si="10"/>
        <v/>
      </c>
      <c r="G167" s="1" t="str">
        <f t="shared" si="11"/>
        <v/>
      </c>
      <c r="H167" s="1" t="str">
        <f t="shared" si="12"/>
        <v/>
      </c>
      <c r="I167" s="1" t="str">
        <f t="shared" si="13"/>
        <v/>
      </c>
      <c r="J167" s="1">
        <f t="shared" si="14"/>
        <v>0</v>
      </c>
    </row>
    <row r="168" spans="1:10">
      <c r="A168" t="s">
        <v>173</v>
      </c>
      <c r="E168" s="1" t="str">
        <f>IFERROR(VLOOKUP(A168,'[1]Balance des comptes'!$A$1:E$1000,5,0),"")</f>
        <v/>
      </c>
      <c r="F168" s="1" t="str">
        <f t="shared" si="10"/>
        <v/>
      </c>
      <c r="G168" s="1" t="str">
        <f t="shared" si="11"/>
        <v/>
      </c>
      <c r="H168" s="1" t="str">
        <f t="shared" si="12"/>
        <v/>
      </c>
      <c r="I168" s="1" t="str">
        <f t="shared" si="13"/>
        <v/>
      </c>
      <c r="J168" s="1">
        <f t="shared" si="14"/>
        <v>0</v>
      </c>
    </row>
    <row r="169" spans="1:10">
      <c r="A169" t="s">
        <v>174</v>
      </c>
      <c r="E169" s="1" t="str">
        <f>IFERROR(VLOOKUP(A169,'[1]Balance des comptes'!$A$1:E$1000,5,0),"")</f>
        <v/>
      </c>
      <c r="F169" s="1" t="str">
        <f t="shared" si="10"/>
        <v/>
      </c>
      <c r="G169" s="1" t="str">
        <f t="shared" si="11"/>
        <v/>
      </c>
      <c r="H169" s="1" t="str">
        <f t="shared" si="12"/>
        <v/>
      </c>
      <c r="I169" s="1" t="str">
        <f t="shared" si="13"/>
        <v/>
      </c>
      <c r="J169" s="1">
        <f t="shared" si="14"/>
        <v>0</v>
      </c>
    </row>
    <row r="170" spans="1:10">
      <c r="A170" t="s">
        <v>175</v>
      </c>
      <c r="E170" s="1" t="str">
        <f>IFERROR(VLOOKUP(A170,'[1]Balance des comptes'!$A$1:E$1000,5,0),"")</f>
        <v/>
      </c>
      <c r="F170" s="1" t="str">
        <f t="shared" si="10"/>
        <v/>
      </c>
      <c r="G170" s="1" t="str">
        <f t="shared" si="11"/>
        <v/>
      </c>
      <c r="H170" s="1" t="str">
        <f t="shared" si="12"/>
        <v/>
      </c>
      <c r="I170" s="1" t="str">
        <f t="shared" si="13"/>
        <v/>
      </c>
      <c r="J170" s="1">
        <f t="shared" si="14"/>
        <v>0</v>
      </c>
    </row>
    <row r="171" spans="1:10">
      <c r="A171" t="s">
        <v>176</v>
      </c>
      <c r="E171" s="1" t="str">
        <f>IFERROR(VLOOKUP(A171,'[1]Balance des comptes'!$A$1:E$1000,5,0),"")</f>
        <v/>
      </c>
      <c r="F171" s="1" t="str">
        <f t="shared" si="10"/>
        <v/>
      </c>
      <c r="G171" s="1" t="str">
        <f t="shared" si="11"/>
        <v/>
      </c>
      <c r="H171" s="1" t="str">
        <f t="shared" si="12"/>
        <v/>
      </c>
      <c r="I171" s="1" t="str">
        <f t="shared" si="13"/>
        <v/>
      </c>
      <c r="J171" s="1">
        <f t="shared" si="14"/>
        <v>0</v>
      </c>
    </row>
    <row r="172" spans="1:10">
      <c r="A172" t="s">
        <v>177</v>
      </c>
      <c r="E172" s="1" t="str">
        <f>IFERROR(VLOOKUP(A172,'[1]Balance des comptes'!$A$1:E$1000,5,0),"")</f>
        <v/>
      </c>
      <c r="F172" s="1" t="str">
        <f t="shared" si="10"/>
        <v/>
      </c>
      <c r="G172" s="1" t="str">
        <f t="shared" si="11"/>
        <v/>
      </c>
      <c r="H172" s="1" t="str">
        <f t="shared" si="12"/>
        <v/>
      </c>
      <c r="I172" s="1" t="str">
        <f t="shared" si="13"/>
        <v/>
      </c>
      <c r="J172" s="1">
        <f t="shared" si="14"/>
        <v>0</v>
      </c>
    </row>
    <row r="173" spans="1:10">
      <c r="A173" t="s">
        <v>178</v>
      </c>
      <c r="E173" s="1">
        <f>IFERROR(VLOOKUP(A173,'[1]Balance des comptes'!$A$1:E$1000,5,0),"")</f>
        <v>0</v>
      </c>
      <c r="F173" s="1" t="str">
        <f t="shared" si="10"/>
        <v/>
      </c>
      <c r="G173" s="1" t="str">
        <f t="shared" si="11"/>
        <v/>
      </c>
      <c r="H173" s="1" t="str">
        <f t="shared" si="12"/>
        <v/>
      </c>
      <c r="I173" s="1" t="str">
        <f t="shared" si="13"/>
        <v/>
      </c>
      <c r="J173" s="1">
        <f t="shared" si="14"/>
        <v>0</v>
      </c>
    </row>
    <row r="174" spans="1:10">
      <c r="A174" t="s">
        <v>179</v>
      </c>
      <c r="E174" s="1">
        <f>IFERROR(VLOOKUP(A174,'[1]Balance des comptes'!$A$1:E$1000,5,0),"")</f>
        <v>0</v>
      </c>
      <c r="F174" s="1" t="str">
        <f t="shared" si="10"/>
        <v/>
      </c>
      <c r="G174" s="1" t="str">
        <f t="shared" si="11"/>
        <v/>
      </c>
      <c r="H174" s="1" t="str">
        <f t="shared" si="12"/>
        <v/>
      </c>
      <c r="I174" s="1" t="str">
        <f t="shared" si="13"/>
        <v/>
      </c>
      <c r="J174" s="1">
        <f t="shared" si="14"/>
        <v>0</v>
      </c>
    </row>
    <row r="175" spans="1:10">
      <c r="A175" t="s">
        <v>180</v>
      </c>
      <c r="E175" s="1">
        <f>IFERROR(VLOOKUP(A175,'[1]Balance des comptes'!$A$1:E$1000,5,0),"")</f>
        <v>0</v>
      </c>
      <c r="F175" s="1" t="str">
        <f t="shared" si="10"/>
        <v/>
      </c>
      <c r="G175" s="1" t="str">
        <f t="shared" si="11"/>
        <v/>
      </c>
      <c r="H175" s="1" t="str">
        <f t="shared" si="12"/>
        <v/>
      </c>
      <c r="I175" s="1" t="str">
        <f t="shared" si="13"/>
        <v/>
      </c>
      <c r="J175" s="1">
        <f t="shared" si="14"/>
        <v>0</v>
      </c>
    </row>
    <row r="176" spans="1:10">
      <c r="A176" t="s">
        <v>181</v>
      </c>
      <c r="E176" s="1">
        <f>IFERROR(VLOOKUP(A176,'[1]Balance des comptes'!$A$1:E$1000,5,0),"")</f>
        <v>0</v>
      </c>
      <c r="F176" s="1" t="str">
        <f t="shared" si="10"/>
        <v/>
      </c>
      <c r="G176" s="1" t="str">
        <f t="shared" si="11"/>
        <v/>
      </c>
      <c r="H176" s="1" t="str">
        <f t="shared" si="12"/>
        <v/>
      </c>
      <c r="I176" s="1" t="str">
        <f t="shared" si="13"/>
        <v/>
      </c>
      <c r="J176" s="1">
        <f t="shared" si="14"/>
        <v>0</v>
      </c>
    </row>
    <row r="177" spans="1:10">
      <c r="A177" t="s">
        <v>182</v>
      </c>
      <c r="E177" s="1">
        <f>IFERROR(VLOOKUP(A177,'[1]Balance des comptes'!$A$1:E$1000,5,0),"")</f>
        <v>0</v>
      </c>
      <c r="F177" s="1" t="str">
        <f t="shared" si="10"/>
        <v/>
      </c>
      <c r="G177" s="1" t="str">
        <f t="shared" si="11"/>
        <v/>
      </c>
      <c r="H177" s="1" t="str">
        <f t="shared" si="12"/>
        <v/>
      </c>
      <c r="I177" s="1" t="str">
        <f t="shared" si="13"/>
        <v/>
      </c>
      <c r="J177" s="1">
        <f t="shared" si="14"/>
        <v>0</v>
      </c>
    </row>
    <row r="178" spans="1:10">
      <c r="A178" t="s">
        <v>183</v>
      </c>
      <c r="E178" s="1">
        <f>IFERROR(VLOOKUP(A178,'[1]Balance des comptes'!$A$1:E$1000,5,0),"")</f>
        <v>0</v>
      </c>
      <c r="F178" s="1" t="str">
        <f t="shared" si="10"/>
        <v/>
      </c>
      <c r="G178" s="1" t="str">
        <f t="shared" si="11"/>
        <v/>
      </c>
      <c r="H178" s="1" t="str">
        <f t="shared" si="12"/>
        <v/>
      </c>
      <c r="I178" s="1" t="str">
        <f t="shared" si="13"/>
        <v/>
      </c>
      <c r="J178" s="1">
        <f t="shared" si="14"/>
        <v>0</v>
      </c>
    </row>
    <row r="179" spans="1:10">
      <c r="A179" t="s">
        <v>184</v>
      </c>
      <c r="E179" s="1" t="str">
        <f>IFERROR(VLOOKUP(A179,'[1]Balance des comptes'!$A$1:E$1000,5,0),"")</f>
        <v/>
      </c>
      <c r="F179" s="1" t="str">
        <f t="shared" si="10"/>
        <v/>
      </c>
      <c r="G179" s="1" t="str">
        <f t="shared" si="11"/>
        <v/>
      </c>
      <c r="H179" s="1" t="str">
        <f t="shared" si="12"/>
        <v/>
      </c>
      <c r="I179" s="1" t="str">
        <f t="shared" si="13"/>
        <v/>
      </c>
      <c r="J179" s="1">
        <f t="shared" si="14"/>
        <v>0</v>
      </c>
    </row>
    <row r="180" spans="1:10">
      <c r="A180" t="s">
        <v>185</v>
      </c>
      <c r="E180" s="1">
        <f>IFERROR(VLOOKUP(A180,'[1]Balance des comptes'!$A$1:E$1000,5,0),"")</f>
        <v>0</v>
      </c>
      <c r="F180" s="1" t="str">
        <f t="shared" si="10"/>
        <v/>
      </c>
      <c r="G180" s="1" t="str">
        <f t="shared" si="11"/>
        <v/>
      </c>
      <c r="H180" s="1" t="str">
        <f t="shared" si="12"/>
        <v/>
      </c>
      <c r="I180" s="1" t="str">
        <f t="shared" si="13"/>
        <v/>
      </c>
      <c r="J180" s="1">
        <f t="shared" si="14"/>
        <v>0</v>
      </c>
    </row>
    <row r="181" spans="1:10">
      <c r="A181" t="s">
        <v>186</v>
      </c>
      <c r="E181" s="1">
        <f>IFERROR(VLOOKUP(A181,'[1]Balance des comptes'!$A$1:E$1000,5,0),"")</f>
        <v>0</v>
      </c>
      <c r="F181" s="1" t="str">
        <f t="shared" si="10"/>
        <v/>
      </c>
      <c r="G181" s="1" t="str">
        <f t="shared" si="11"/>
        <v/>
      </c>
      <c r="H181" s="1" t="str">
        <f t="shared" si="12"/>
        <v/>
      </c>
      <c r="I181" s="1" t="str">
        <f t="shared" si="13"/>
        <v/>
      </c>
      <c r="J181" s="1">
        <f t="shared" si="14"/>
        <v>0</v>
      </c>
    </row>
    <row r="182" spans="1:10">
      <c r="A182" t="s">
        <v>187</v>
      </c>
      <c r="E182" s="1">
        <f>IFERROR(VLOOKUP(A182,'[1]Balance des comptes'!$A$1:E$1000,5,0),"")</f>
        <v>0</v>
      </c>
      <c r="F182" s="1" t="str">
        <f t="shared" si="10"/>
        <v/>
      </c>
      <c r="G182" s="1" t="str">
        <f t="shared" si="11"/>
        <v/>
      </c>
      <c r="H182" s="1" t="str">
        <f t="shared" si="12"/>
        <v/>
      </c>
      <c r="I182" s="1" t="str">
        <f t="shared" si="13"/>
        <v/>
      </c>
      <c r="J182" s="1">
        <f t="shared" si="14"/>
        <v>0</v>
      </c>
    </row>
    <row r="183" spans="1:10">
      <c r="A183" t="s">
        <v>188</v>
      </c>
      <c r="E183" s="1">
        <f>IFERROR(VLOOKUP(A183,'[1]Balance des comptes'!$A$1:E$1000,5,0),"")</f>
        <v>0</v>
      </c>
      <c r="F183" s="1" t="str">
        <f t="shared" si="10"/>
        <v/>
      </c>
      <c r="G183" s="1" t="str">
        <f t="shared" si="11"/>
        <v/>
      </c>
      <c r="H183" s="1" t="str">
        <f t="shared" si="12"/>
        <v/>
      </c>
      <c r="I183" s="1" t="str">
        <f t="shared" si="13"/>
        <v/>
      </c>
      <c r="J183" s="1">
        <f t="shared" si="14"/>
        <v>0</v>
      </c>
    </row>
    <row r="184" spans="1:10">
      <c r="A184" t="s">
        <v>189</v>
      </c>
      <c r="E184" s="1" t="str">
        <f>IFERROR(VLOOKUP(A184,'[1]Balance des comptes'!$A$1:E$1000,5,0),"")</f>
        <v/>
      </c>
      <c r="F184" s="1" t="str">
        <f t="shared" si="10"/>
        <v/>
      </c>
      <c r="G184" s="1" t="str">
        <f t="shared" si="11"/>
        <v/>
      </c>
      <c r="H184" s="1" t="str">
        <f t="shared" si="12"/>
        <v/>
      </c>
      <c r="I184" s="1" t="str">
        <f t="shared" si="13"/>
        <v/>
      </c>
      <c r="J184" s="1">
        <f t="shared" si="14"/>
        <v>0</v>
      </c>
    </row>
    <row r="185" spans="1:10">
      <c r="A185" t="s">
        <v>190</v>
      </c>
      <c r="E185" s="1" t="str">
        <f>IFERROR(VLOOKUP(A185,'[1]Balance des comptes'!$A$1:E$1000,5,0),"")</f>
        <v/>
      </c>
      <c r="F185" s="1" t="str">
        <f t="shared" si="10"/>
        <v/>
      </c>
      <c r="G185" s="1" t="str">
        <f t="shared" si="11"/>
        <v/>
      </c>
      <c r="H185" s="1" t="str">
        <f t="shared" si="12"/>
        <v/>
      </c>
      <c r="I185" s="1" t="str">
        <f t="shared" si="13"/>
        <v/>
      </c>
      <c r="J185" s="1">
        <f t="shared" si="14"/>
        <v>0</v>
      </c>
    </row>
    <row r="186" spans="1:10">
      <c r="A186" t="s">
        <v>191</v>
      </c>
      <c r="E186" s="1" t="str">
        <f>IFERROR(VLOOKUP(A186,'[1]Balance des comptes'!$A$1:E$1000,5,0),"")</f>
        <v/>
      </c>
      <c r="F186" s="1" t="str">
        <f t="shared" si="10"/>
        <v/>
      </c>
      <c r="G186" s="1" t="str">
        <f t="shared" si="11"/>
        <v/>
      </c>
      <c r="H186" s="1" t="str">
        <f t="shared" si="12"/>
        <v/>
      </c>
      <c r="I186" s="1" t="str">
        <f t="shared" si="13"/>
        <v/>
      </c>
      <c r="J186" s="1">
        <f t="shared" si="14"/>
        <v>0</v>
      </c>
    </row>
    <row r="187" spans="1:10">
      <c r="A187" t="s">
        <v>192</v>
      </c>
      <c r="E187" s="1" t="str">
        <f>IFERROR(VLOOKUP(A187,'[1]Balance des comptes'!$A$1:E$1000,5,0),"")</f>
        <v/>
      </c>
      <c r="F187" s="1" t="str">
        <f t="shared" si="10"/>
        <v/>
      </c>
      <c r="G187" s="1" t="str">
        <f t="shared" si="11"/>
        <v/>
      </c>
      <c r="H187" s="1" t="str">
        <f t="shared" si="12"/>
        <v/>
      </c>
      <c r="I187" s="1" t="str">
        <f t="shared" si="13"/>
        <v/>
      </c>
      <c r="J187" s="1">
        <f t="shared" si="14"/>
        <v>0</v>
      </c>
    </row>
    <row r="188" spans="1:10">
      <c r="A188" t="s">
        <v>193</v>
      </c>
      <c r="E188" s="1" t="str">
        <f>IFERROR(VLOOKUP(A188,'[1]Balance des comptes'!$A$1:E$1000,5,0),"")</f>
        <v/>
      </c>
      <c r="F188" s="1" t="str">
        <f t="shared" si="10"/>
        <v/>
      </c>
      <c r="G188" s="1" t="str">
        <f t="shared" si="11"/>
        <v/>
      </c>
      <c r="H188" s="1" t="str">
        <f t="shared" si="12"/>
        <v/>
      </c>
      <c r="I188" s="1" t="str">
        <f t="shared" si="13"/>
        <v/>
      </c>
      <c r="J188" s="1">
        <f t="shared" si="14"/>
        <v>0</v>
      </c>
    </row>
    <row r="189" spans="1:10">
      <c r="A189" t="s">
        <v>194</v>
      </c>
      <c r="E189" s="1" t="str">
        <f>IFERROR(VLOOKUP(A189,'[1]Balance des comptes'!$A$1:E$1000,5,0),"")</f>
        <v/>
      </c>
      <c r="F189" s="1" t="str">
        <f t="shared" si="10"/>
        <v/>
      </c>
      <c r="G189" s="1" t="str">
        <f t="shared" si="11"/>
        <v/>
      </c>
      <c r="H189" s="1" t="str">
        <f t="shared" si="12"/>
        <v/>
      </c>
      <c r="I189" s="1" t="str">
        <f t="shared" si="13"/>
        <v/>
      </c>
      <c r="J189" s="1">
        <f t="shared" si="14"/>
        <v>0</v>
      </c>
    </row>
    <row r="190" spans="1:10">
      <c r="A190" t="s">
        <v>195</v>
      </c>
      <c r="E190" s="1" t="str">
        <f>IFERROR(VLOOKUP(A190,'[1]Balance des comptes'!$A$1:E$1000,5,0),"")</f>
        <v/>
      </c>
      <c r="F190" s="1" t="str">
        <f t="shared" si="10"/>
        <v/>
      </c>
      <c r="G190" s="1" t="str">
        <f t="shared" si="11"/>
        <v/>
      </c>
      <c r="H190" s="1" t="str">
        <f t="shared" si="12"/>
        <v/>
      </c>
      <c r="I190" s="1" t="str">
        <f t="shared" si="13"/>
        <v/>
      </c>
      <c r="J190" s="1">
        <f t="shared" si="14"/>
        <v>0</v>
      </c>
    </row>
    <row r="191" spans="1:10">
      <c r="A191" t="s">
        <v>196</v>
      </c>
      <c r="E191" s="1" t="str">
        <f>IFERROR(VLOOKUP(A191,'[1]Balance des comptes'!$A$1:E$1000,5,0),"")</f>
        <v/>
      </c>
      <c r="F191" s="1" t="str">
        <f t="shared" si="10"/>
        <v/>
      </c>
      <c r="G191" s="1" t="str">
        <f t="shared" si="11"/>
        <v/>
      </c>
      <c r="H191" s="1" t="str">
        <f t="shared" si="12"/>
        <v/>
      </c>
      <c r="I191" s="1" t="str">
        <f t="shared" si="13"/>
        <v/>
      </c>
      <c r="J191" s="1">
        <f t="shared" si="14"/>
        <v>0</v>
      </c>
    </row>
    <row r="192" spans="1:10">
      <c r="A192" t="s">
        <v>197</v>
      </c>
      <c r="E192" s="1" t="str">
        <f>IFERROR(VLOOKUP(A192,'[1]Balance des comptes'!$A$1:E$1000,5,0),"")</f>
        <v/>
      </c>
      <c r="F192" s="1" t="str">
        <f t="shared" si="10"/>
        <v/>
      </c>
      <c r="G192" s="1" t="str">
        <f t="shared" si="11"/>
        <v/>
      </c>
      <c r="H192" s="1" t="str">
        <f t="shared" si="12"/>
        <v/>
      </c>
      <c r="I192" s="1" t="str">
        <f t="shared" si="13"/>
        <v/>
      </c>
      <c r="J192" s="1">
        <f t="shared" si="14"/>
        <v>0</v>
      </c>
    </row>
    <row r="193" spans="1:10">
      <c r="A193" t="s">
        <v>198</v>
      </c>
      <c r="E193" s="1" t="str">
        <f>IFERROR(VLOOKUP(A193,'[1]Balance des comptes'!$A$1:E$1000,5,0),"")</f>
        <v/>
      </c>
      <c r="F193" s="1" t="str">
        <f t="shared" si="10"/>
        <v/>
      </c>
      <c r="G193" s="1" t="str">
        <f t="shared" si="11"/>
        <v/>
      </c>
      <c r="H193" s="1" t="str">
        <f t="shared" si="12"/>
        <v/>
      </c>
      <c r="I193" s="1" t="str">
        <f t="shared" si="13"/>
        <v/>
      </c>
      <c r="J193" s="1">
        <f t="shared" si="14"/>
        <v>0</v>
      </c>
    </row>
    <row r="194" spans="1:10">
      <c r="A194" t="s">
        <v>199</v>
      </c>
      <c r="E194" s="1" t="str">
        <f>IFERROR(VLOOKUP(A194,'[1]Balance des comptes'!$A$1:E$1000,5,0),"")</f>
        <v/>
      </c>
      <c r="F194" s="1" t="str">
        <f t="shared" ref="F194:F257" si="15">IFERROR(IF(D194="A",E194,""),"")</f>
        <v/>
      </c>
      <c r="G194" s="1" t="str">
        <f t="shared" ref="G194:G257" si="16">IFERROR(IF(D194="T",E194,""),"")</f>
        <v/>
      </c>
      <c r="H194" s="1" t="str">
        <f t="shared" ref="H194:H257" si="17">IFERROR(IF(D194="Z",E194*0.6,""),"")</f>
        <v/>
      </c>
      <c r="I194" s="1" t="str">
        <f t="shared" ref="I194:I257" si="18">IFERROR(IF(D194="Z",E194*0.4,""),"")</f>
        <v/>
      </c>
      <c r="J194" s="1">
        <f t="shared" ref="J194:J257" si="19">SUM(F194:I194)</f>
        <v>0</v>
      </c>
    </row>
    <row r="195" spans="1:10">
      <c r="A195" t="s">
        <v>200</v>
      </c>
      <c r="E195" s="1" t="str">
        <f>IFERROR(VLOOKUP(A195,'[1]Balance des comptes'!$A$1:E$1000,5,0),"")</f>
        <v/>
      </c>
      <c r="F195" s="1" t="str">
        <f t="shared" si="15"/>
        <v/>
      </c>
      <c r="G195" s="1" t="str">
        <f t="shared" si="16"/>
        <v/>
      </c>
      <c r="H195" s="1" t="str">
        <f t="shared" si="17"/>
        <v/>
      </c>
      <c r="I195" s="1" t="str">
        <f t="shared" si="18"/>
        <v/>
      </c>
      <c r="J195" s="1">
        <f t="shared" si="19"/>
        <v>0</v>
      </c>
    </row>
    <row r="196" spans="1:10">
      <c r="A196" t="s">
        <v>201</v>
      </c>
      <c r="E196" s="1" t="str">
        <f>IFERROR(VLOOKUP(A196,'[1]Balance des comptes'!$A$1:E$1000,5,0),"")</f>
        <v/>
      </c>
      <c r="F196" s="1" t="str">
        <f t="shared" si="15"/>
        <v/>
      </c>
      <c r="G196" s="1" t="str">
        <f t="shared" si="16"/>
        <v/>
      </c>
      <c r="H196" s="1" t="str">
        <f t="shared" si="17"/>
        <v/>
      </c>
      <c r="I196" s="1" t="str">
        <f t="shared" si="18"/>
        <v/>
      </c>
      <c r="J196" s="1">
        <f t="shared" si="19"/>
        <v>0</v>
      </c>
    </row>
    <row r="197" spans="1:10">
      <c r="A197" t="s">
        <v>202</v>
      </c>
      <c r="E197" s="1" t="str">
        <f>IFERROR(VLOOKUP(A197,'[1]Balance des comptes'!$A$1:E$1000,5,0),"")</f>
        <v/>
      </c>
      <c r="F197" s="1" t="str">
        <f t="shared" si="15"/>
        <v/>
      </c>
      <c r="G197" s="1" t="str">
        <f t="shared" si="16"/>
        <v/>
      </c>
      <c r="H197" s="1" t="str">
        <f t="shared" si="17"/>
        <v/>
      </c>
      <c r="I197" s="1" t="str">
        <f t="shared" si="18"/>
        <v/>
      </c>
      <c r="J197" s="1">
        <f t="shared" si="19"/>
        <v>0</v>
      </c>
    </row>
    <row r="198" spans="1:10">
      <c r="A198" t="s">
        <v>203</v>
      </c>
      <c r="E198" s="1" t="str">
        <f>IFERROR(VLOOKUP(A198,'[1]Balance des comptes'!$A$1:E$1000,5,0),"")</f>
        <v/>
      </c>
      <c r="F198" s="1" t="str">
        <f t="shared" si="15"/>
        <v/>
      </c>
      <c r="G198" s="1" t="str">
        <f t="shared" si="16"/>
        <v/>
      </c>
      <c r="H198" s="1" t="str">
        <f t="shared" si="17"/>
        <v/>
      </c>
      <c r="I198" s="1" t="str">
        <f t="shared" si="18"/>
        <v/>
      </c>
      <c r="J198" s="1">
        <f t="shared" si="19"/>
        <v>0</v>
      </c>
    </row>
    <row r="199" spans="1:10">
      <c r="A199" t="s">
        <v>204</v>
      </c>
      <c r="E199" s="1" t="str">
        <f>IFERROR(VLOOKUP(A199,'[1]Balance des comptes'!$A$1:E$1000,5,0),"")</f>
        <v/>
      </c>
      <c r="F199" s="1" t="str">
        <f t="shared" si="15"/>
        <v/>
      </c>
      <c r="G199" s="1" t="str">
        <f t="shared" si="16"/>
        <v/>
      </c>
      <c r="H199" s="1" t="str">
        <f t="shared" si="17"/>
        <v/>
      </c>
      <c r="I199" s="1" t="str">
        <f t="shared" si="18"/>
        <v/>
      </c>
      <c r="J199" s="1">
        <f t="shared" si="19"/>
        <v>0</v>
      </c>
    </row>
    <row r="200" spans="1:10">
      <c r="A200" t="s">
        <v>205</v>
      </c>
      <c r="E200" s="1" t="str">
        <f>IFERROR(VLOOKUP(A200,'[1]Balance des comptes'!$A$1:E$1000,5,0),"")</f>
        <v/>
      </c>
      <c r="F200" s="1" t="str">
        <f t="shared" si="15"/>
        <v/>
      </c>
      <c r="G200" s="1" t="str">
        <f t="shared" si="16"/>
        <v/>
      </c>
      <c r="H200" s="1" t="str">
        <f t="shared" si="17"/>
        <v/>
      </c>
      <c r="I200" s="1" t="str">
        <f t="shared" si="18"/>
        <v/>
      </c>
      <c r="J200" s="1">
        <f t="shared" si="19"/>
        <v>0</v>
      </c>
    </row>
    <row r="201" spans="1:10">
      <c r="A201" t="s">
        <v>206</v>
      </c>
      <c r="E201" s="1" t="str">
        <f>IFERROR(VLOOKUP(A201,'[1]Balance des comptes'!$A$1:E$1000,5,0),"")</f>
        <v/>
      </c>
      <c r="F201" s="1" t="str">
        <f t="shared" si="15"/>
        <v/>
      </c>
      <c r="G201" s="1" t="str">
        <f t="shared" si="16"/>
        <v/>
      </c>
      <c r="H201" s="1" t="str">
        <f t="shared" si="17"/>
        <v/>
      </c>
      <c r="I201" s="1" t="str">
        <f t="shared" si="18"/>
        <v/>
      </c>
      <c r="J201" s="1">
        <f t="shared" si="19"/>
        <v>0</v>
      </c>
    </row>
    <row r="202" spans="1:10">
      <c r="A202" t="s">
        <v>207</v>
      </c>
      <c r="E202" s="1" t="str">
        <f>IFERROR(VLOOKUP(A202,'[1]Balance des comptes'!$A$1:E$1000,5,0),"")</f>
        <v/>
      </c>
      <c r="F202" s="1" t="str">
        <f t="shared" si="15"/>
        <v/>
      </c>
      <c r="G202" s="1" t="str">
        <f t="shared" si="16"/>
        <v/>
      </c>
      <c r="H202" s="1" t="str">
        <f t="shared" si="17"/>
        <v/>
      </c>
      <c r="I202" s="1" t="str">
        <f t="shared" si="18"/>
        <v/>
      </c>
      <c r="J202" s="1">
        <f t="shared" si="19"/>
        <v>0</v>
      </c>
    </row>
    <row r="203" spans="1:10">
      <c r="A203" t="s">
        <v>208</v>
      </c>
      <c r="E203" s="1" t="str">
        <f>IFERROR(VLOOKUP(A203,'[1]Balance des comptes'!$A$1:E$1000,5,0),"")</f>
        <v/>
      </c>
      <c r="F203" s="1" t="str">
        <f t="shared" si="15"/>
        <v/>
      </c>
      <c r="G203" s="1" t="str">
        <f t="shared" si="16"/>
        <v/>
      </c>
      <c r="H203" s="1" t="str">
        <f t="shared" si="17"/>
        <v/>
      </c>
      <c r="I203" s="1" t="str">
        <f t="shared" si="18"/>
        <v/>
      </c>
      <c r="J203" s="1">
        <f t="shared" si="19"/>
        <v>0</v>
      </c>
    </row>
    <row r="204" spans="1:10">
      <c r="A204" t="s">
        <v>209</v>
      </c>
      <c r="E204" s="1" t="str">
        <f>IFERROR(VLOOKUP(A204,'[1]Balance des comptes'!$A$1:E$1000,5,0),"")</f>
        <v/>
      </c>
      <c r="F204" s="1" t="str">
        <f t="shared" si="15"/>
        <v/>
      </c>
      <c r="G204" s="1" t="str">
        <f t="shared" si="16"/>
        <v/>
      </c>
      <c r="H204" s="1" t="str">
        <f t="shared" si="17"/>
        <v/>
      </c>
      <c r="I204" s="1" t="str">
        <f t="shared" si="18"/>
        <v/>
      </c>
      <c r="J204" s="1">
        <f t="shared" si="19"/>
        <v>0</v>
      </c>
    </row>
    <row r="205" spans="1:10">
      <c r="A205" t="s">
        <v>210</v>
      </c>
      <c r="E205" s="1" t="str">
        <f>IFERROR(VLOOKUP(A205,'[1]Balance des comptes'!$A$1:E$1000,5,0),"")</f>
        <v/>
      </c>
      <c r="F205" s="1" t="str">
        <f t="shared" si="15"/>
        <v/>
      </c>
      <c r="G205" s="1" t="str">
        <f t="shared" si="16"/>
        <v/>
      </c>
      <c r="H205" s="1" t="str">
        <f t="shared" si="17"/>
        <v/>
      </c>
      <c r="I205" s="1" t="str">
        <f t="shared" si="18"/>
        <v/>
      </c>
      <c r="J205" s="1">
        <f t="shared" si="19"/>
        <v>0</v>
      </c>
    </row>
    <row r="206" spans="1:10">
      <c r="A206" t="s">
        <v>211</v>
      </c>
      <c r="E206" s="1" t="str">
        <f>IFERROR(VLOOKUP(A206,'[1]Balance des comptes'!$A$1:E$1000,5,0),"")</f>
        <v/>
      </c>
      <c r="F206" s="1" t="str">
        <f t="shared" si="15"/>
        <v/>
      </c>
      <c r="G206" s="1" t="str">
        <f t="shared" si="16"/>
        <v/>
      </c>
      <c r="H206" s="1" t="str">
        <f t="shared" si="17"/>
        <v/>
      </c>
      <c r="I206" s="1" t="str">
        <f t="shared" si="18"/>
        <v/>
      </c>
      <c r="J206" s="1">
        <f t="shared" si="19"/>
        <v>0</v>
      </c>
    </row>
    <row r="207" spans="1:10">
      <c r="A207" t="s">
        <v>212</v>
      </c>
      <c r="E207" s="1" t="str">
        <f>IFERROR(VLOOKUP(A207,'[1]Balance des comptes'!$A$1:E$1000,5,0),"")</f>
        <v/>
      </c>
      <c r="F207" s="1" t="str">
        <f t="shared" si="15"/>
        <v/>
      </c>
      <c r="G207" s="1" t="str">
        <f t="shared" si="16"/>
        <v/>
      </c>
      <c r="H207" s="1" t="str">
        <f t="shared" si="17"/>
        <v/>
      </c>
      <c r="I207" s="1" t="str">
        <f t="shared" si="18"/>
        <v/>
      </c>
      <c r="J207" s="1">
        <f t="shared" si="19"/>
        <v>0</v>
      </c>
    </row>
    <row r="208" spans="1:10">
      <c r="A208" t="s">
        <v>213</v>
      </c>
      <c r="E208" s="1" t="str">
        <f>IFERROR(VLOOKUP(A208,'[1]Balance des comptes'!$A$1:E$1000,5,0),"")</f>
        <v/>
      </c>
      <c r="F208" s="1" t="str">
        <f t="shared" si="15"/>
        <v/>
      </c>
      <c r="G208" s="1" t="str">
        <f t="shared" si="16"/>
        <v/>
      </c>
      <c r="H208" s="1" t="str">
        <f t="shared" si="17"/>
        <v/>
      </c>
      <c r="I208" s="1" t="str">
        <f t="shared" si="18"/>
        <v/>
      </c>
      <c r="J208" s="1">
        <f t="shared" si="19"/>
        <v>0</v>
      </c>
    </row>
    <row r="209" spans="1:10">
      <c r="A209" t="s">
        <v>214</v>
      </c>
      <c r="E209" s="1" t="str">
        <f>IFERROR(VLOOKUP(A209,'[1]Balance des comptes'!$A$1:E$1000,5,0),"")</f>
        <v/>
      </c>
      <c r="F209" s="1" t="str">
        <f t="shared" si="15"/>
        <v/>
      </c>
      <c r="G209" s="1" t="str">
        <f t="shared" si="16"/>
        <v/>
      </c>
      <c r="H209" s="1" t="str">
        <f t="shared" si="17"/>
        <v/>
      </c>
      <c r="I209" s="1" t="str">
        <f t="shared" si="18"/>
        <v/>
      </c>
      <c r="J209" s="1">
        <f t="shared" si="19"/>
        <v>0</v>
      </c>
    </row>
    <row r="210" spans="1:10">
      <c r="A210" t="s">
        <v>215</v>
      </c>
      <c r="E210" s="1" t="str">
        <f>IFERROR(VLOOKUP(A210,'[1]Balance des comptes'!$A$1:E$1000,5,0),"")</f>
        <v/>
      </c>
      <c r="F210" s="1" t="str">
        <f t="shared" si="15"/>
        <v/>
      </c>
      <c r="G210" s="1" t="str">
        <f t="shared" si="16"/>
        <v/>
      </c>
      <c r="H210" s="1" t="str">
        <f t="shared" si="17"/>
        <v/>
      </c>
      <c r="I210" s="1" t="str">
        <f t="shared" si="18"/>
        <v/>
      </c>
      <c r="J210" s="1">
        <f t="shared" si="19"/>
        <v>0</v>
      </c>
    </row>
    <row r="211" spans="1:10">
      <c r="A211" t="s">
        <v>216</v>
      </c>
      <c r="E211" s="1" t="str">
        <f>IFERROR(VLOOKUP(A211,'[1]Balance des comptes'!$A$1:E$1000,5,0),"")</f>
        <v/>
      </c>
      <c r="F211" s="1" t="str">
        <f t="shared" si="15"/>
        <v/>
      </c>
      <c r="G211" s="1" t="str">
        <f t="shared" si="16"/>
        <v/>
      </c>
      <c r="H211" s="1" t="str">
        <f t="shared" si="17"/>
        <v/>
      </c>
      <c r="I211" s="1" t="str">
        <f t="shared" si="18"/>
        <v/>
      </c>
      <c r="J211" s="1">
        <f t="shared" si="19"/>
        <v>0</v>
      </c>
    </row>
    <row r="212" spans="1:10">
      <c r="A212" t="s">
        <v>217</v>
      </c>
      <c r="E212" s="1" t="str">
        <f>IFERROR(VLOOKUP(A212,'[1]Balance des comptes'!$A$1:E$1000,5,0),"")</f>
        <v/>
      </c>
      <c r="F212" s="1" t="str">
        <f t="shared" si="15"/>
        <v/>
      </c>
      <c r="G212" s="1" t="str">
        <f t="shared" si="16"/>
        <v/>
      </c>
      <c r="H212" s="1" t="str">
        <f t="shared" si="17"/>
        <v/>
      </c>
      <c r="I212" s="1" t="str">
        <f t="shared" si="18"/>
        <v/>
      </c>
      <c r="J212" s="1">
        <f t="shared" si="19"/>
        <v>0</v>
      </c>
    </row>
    <row r="213" spans="1:10">
      <c r="A213" t="s">
        <v>218</v>
      </c>
      <c r="E213" s="1" t="str">
        <f>IFERROR(VLOOKUP(A213,'[1]Balance des comptes'!$A$1:E$1000,5,0),"")</f>
        <v/>
      </c>
      <c r="F213" s="1" t="str">
        <f t="shared" si="15"/>
        <v/>
      </c>
      <c r="G213" s="1" t="str">
        <f t="shared" si="16"/>
        <v/>
      </c>
      <c r="H213" s="1" t="str">
        <f t="shared" si="17"/>
        <v/>
      </c>
      <c r="I213" s="1" t="str">
        <f t="shared" si="18"/>
        <v/>
      </c>
      <c r="J213" s="1">
        <f t="shared" si="19"/>
        <v>0</v>
      </c>
    </row>
    <row r="214" spans="1:10">
      <c r="A214" t="s">
        <v>219</v>
      </c>
      <c r="E214" s="1" t="str">
        <f>IFERROR(VLOOKUP(A214,'[1]Balance des comptes'!$A$1:E$1000,5,0),"")</f>
        <v/>
      </c>
      <c r="F214" s="1" t="str">
        <f t="shared" si="15"/>
        <v/>
      </c>
      <c r="G214" s="1" t="str">
        <f t="shared" si="16"/>
        <v/>
      </c>
      <c r="H214" s="1" t="str">
        <f t="shared" si="17"/>
        <v/>
      </c>
      <c r="I214" s="1" t="str">
        <f t="shared" si="18"/>
        <v/>
      </c>
      <c r="J214" s="1">
        <f t="shared" si="19"/>
        <v>0</v>
      </c>
    </row>
    <row r="215" spans="1:10">
      <c r="A215" t="s">
        <v>220</v>
      </c>
      <c r="E215" s="1" t="str">
        <f>IFERROR(VLOOKUP(A215,'[1]Balance des comptes'!$A$1:E$1000,5,0),"")</f>
        <v/>
      </c>
      <c r="F215" s="1" t="str">
        <f t="shared" si="15"/>
        <v/>
      </c>
      <c r="G215" s="1" t="str">
        <f t="shared" si="16"/>
        <v/>
      </c>
      <c r="H215" s="1" t="str">
        <f t="shared" si="17"/>
        <v/>
      </c>
      <c r="I215" s="1" t="str">
        <f t="shared" si="18"/>
        <v/>
      </c>
      <c r="J215" s="1">
        <f t="shared" si="19"/>
        <v>0</v>
      </c>
    </row>
    <row r="216" spans="1:10">
      <c r="A216" t="s">
        <v>221</v>
      </c>
      <c r="E216" s="1" t="str">
        <f>IFERROR(VLOOKUP(A216,'[1]Balance des comptes'!$A$1:E$1000,5,0),"")</f>
        <v/>
      </c>
      <c r="F216" s="1" t="str">
        <f t="shared" si="15"/>
        <v/>
      </c>
      <c r="G216" s="1" t="str">
        <f t="shared" si="16"/>
        <v/>
      </c>
      <c r="H216" s="1" t="str">
        <f t="shared" si="17"/>
        <v/>
      </c>
      <c r="I216" s="1" t="str">
        <f t="shared" si="18"/>
        <v/>
      </c>
      <c r="J216" s="1">
        <f t="shared" si="19"/>
        <v>0</v>
      </c>
    </row>
    <row r="217" spans="1:10">
      <c r="A217" t="s">
        <v>222</v>
      </c>
      <c r="E217" s="1" t="str">
        <f>IFERROR(VLOOKUP(A217,'[1]Balance des comptes'!$A$1:E$1000,5,0),"")</f>
        <v/>
      </c>
      <c r="F217" s="1" t="str">
        <f t="shared" si="15"/>
        <v/>
      </c>
      <c r="G217" s="1" t="str">
        <f t="shared" si="16"/>
        <v/>
      </c>
      <c r="H217" s="1" t="str">
        <f t="shared" si="17"/>
        <v/>
      </c>
      <c r="I217" s="1" t="str">
        <f t="shared" si="18"/>
        <v/>
      </c>
      <c r="J217" s="1">
        <f t="shared" si="19"/>
        <v>0</v>
      </c>
    </row>
    <row r="218" spans="1:10">
      <c r="A218" t="s">
        <v>223</v>
      </c>
      <c r="E218" s="1" t="str">
        <f>IFERROR(VLOOKUP(A218,'[1]Balance des comptes'!$A$1:E$1000,5,0),"")</f>
        <v/>
      </c>
      <c r="F218" s="1" t="str">
        <f t="shared" si="15"/>
        <v/>
      </c>
      <c r="G218" s="1" t="str">
        <f t="shared" si="16"/>
        <v/>
      </c>
      <c r="H218" s="1" t="str">
        <f t="shared" si="17"/>
        <v/>
      </c>
      <c r="I218" s="1" t="str">
        <f t="shared" si="18"/>
        <v/>
      </c>
      <c r="J218" s="1">
        <f t="shared" si="19"/>
        <v>0</v>
      </c>
    </row>
    <row r="219" spans="1:10">
      <c r="A219" t="s">
        <v>224</v>
      </c>
      <c r="E219" s="1" t="str">
        <f>IFERROR(VLOOKUP(A219,'[1]Balance des comptes'!$A$1:E$1000,5,0),"")</f>
        <v/>
      </c>
      <c r="F219" s="1" t="str">
        <f t="shared" si="15"/>
        <v/>
      </c>
      <c r="G219" s="1" t="str">
        <f t="shared" si="16"/>
        <v/>
      </c>
      <c r="H219" s="1" t="str">
        <f t="shared" si="17"/>
        <v/>
      </c>
      <c r="I219" s="1" t="str">
        <f t="shared" si="18"/>
        <v/>
      </c>
      <c r="J219" s="1">
        <f t="shared" si="19"/>
        <v>0</v>
      </c>
    </row>
    <row r="220" spans="1:10">
      <c r="A220" t="s">
        <v>225</v>
      </c>
      <c r="E220" s="1" t="str">
        <f>IFERROR(VLOOKUP(A220,'[1]Balance des comptes'!$A$1:E$1000,5,0),"")</f>
        <v/>
      </c>
      <c r="F220" s="1" t="str">
        <f t="shared" si="15"/>
        <v/>
      </c>
      <c r="G220" s="1" t="str">
        <f t="shared" si="16"/>
        <v/>
      </c>
      <c r="H220" s="1" t="str">
        <f t="shared" si="17"/>
        <v/>
      </c>
      <c r="I220" s="1" t="str">
        <f t="shared" si="18"/>
        <v/>
      </c>
      <c r="J220" s="1">
        <f t="shared" si="19"/>
        <v>0</v>
      </c>
    </row>
    <row r="221" spans="1:10">
      <c r="A221" t="s">
        <v>226</v>
      </c>
      <c r="E221" s="1" t="str">
        <f>IFERROR(VLOOKUP(A221,'[1]Balance des comptes'!$A$1:E$1000,5,0),"")</f>
        <v/>
      </c>
      <c r="F221" s="1" t="str">
        <f t="shared" si="15"/>
        <v/>
      </c>
      <c r="G221" s="1" t="str">
        <f t="shared" si="16"/>
        <v/>
      </c>
      <c r="H221" s="1" t="str">
        <f t="shared" si="17"/>
        <v/>
      </c>
      <c r="I221" s="1" t="str">
        <f t="shared" si="18"/>
        <v/>
      </c>
      <c r="J221" s="1">
        <f t="shared" si="19"/>
        <v>0</v>
      </c>
    </row>
    <row r="222" spans="1:10">
      <c r="A222" t="s">
        <v>227</v>
      </c>
      <c r="E222" s="1" t="str">
        <f>IFERROR(VLOOKUP(A222,'[1]Balance des comptes'!$A$1:E$1000,5,0),"")</f>
        <v/>
      </c>
      <c r="F222" s="1" t="str">
        <f t="shared" si="15"/>
        <v/>
      </c>
      <c r="G222" s="1" t="str">
        <f t="shared" si="16"/>
        <v/>
      </c>
      <c r="H222" s="1" t="str">
        <f t="shared" si="17"/>
        <v/>
      </c>
      <c r="I222" s="1" t="str">
        <f t="shared" si="18"/>
        <v/>
      </c>
      <c r="J222" s="1">
        <f t="shared" si="19"/>
        <v>0</v>
      </c>
    </row>
    <row r="223" spans="1:10">
      <c r="A223" t="s">
        <v>228</v>
      </c>
      <c r="E223" s="1" t="str">
        <f>IFERROR(VLOOKUP(A223,'[1]Balance des comptes'!$A$1:E$1000,5,0),"")</f>
        <v/>
      </c>
      <c r="F223" s="1" t="str">
        <f t="shared" si="15"/>
        <v/>
      </c>
      <c r="G223" s="1" t="str">
        <f t="shared" si="16"/>
        <v/>
      </c>
      <c r="H223" s="1" t="str">
        <f t="shared" si="17"/>
        <v/>
      </c>
      <c r="I223" s="1" t="str">
        <f t="shared" si="18"/>
        <v/>
      </c>
      <c r="J223" s="1">
        <f t="shared" si="19"/>
        <v>0</v>
      </c>
    </row>
    <row r="224" spans="1:10">
      <c r="A224" t="s">
        <v>229</v>
      </c>
      <c r="E224" s="1" t="str">
        <f>IFERROR(VLOOKUP(A224,'[1]Balance des comptes'!$A$1:E$1000,5,0),"")</f>
        <v/>
      </c>
      <c r="F224" s="1" t="str">
        <f t="shared" si="15"/>
        <v/>
      </c>
      <c r="G224" s="1" t="str">
        <f t="shared" si="16"/>
        <v/>
      </c>
      <c r="H224" s="1" t="str">
        <f t="shared" si="17"/>
        <v/>
      </c>
      <c r="I224" s="1" t="str">
        <f t="shared" si="18"/>
        <v/>
      </c>
      <c r="J224" s="1">
        <f t="shared" si="19"/>
        <v>0</v>
      </c>
    </row>
    <row r="225" spans="1:10">
      <c r="A225" t="s">
        <v>230</v>
      </c>
      <c r="E225" s="1" t="str">
        <f>IFERROR(VLOOKUP(A225,'[1]Balance des comptes'!$A$1:E$1000,5,0),"")</f>
        <v/>
      </c>
      <c r="F225" s="1" t="str">
        <f t="shared" si="15"/>
        <v/>
      </c>
      <c r="G225" s="1" t="str">
        <f t="shared" si="16"/>
        <v/>
      </c>
      <c r="H225" s="1" t="str">
        <f t="shared" si="17"/>
        <v/>
      </c>
      <c r="I225" s="1" t="str">
        <f t="shared" si="18"/>
        <v/>
      </c>
      <c r="J225" s="1">
        <f t="shared" si="19"/>
        <v>0</v>
      </c>
    </row>
    <row r="226" spans="1:10">
      <c r="A226" t="s">
        <v>231</v>
      </c>
      <c r="E226" s="1" t="str">
        <f>IFERROR(VLOOKUP(A226,'[1]Balance des comptes'!$A$1:E$1000,5,0),"")</f>
        <v/>
      </c>
      <c r="F226" s="1" t="str">
        <f t="shared" si="15"/>
        <v/>
      </c>
      <c r="G226" s="1" t="str">
        <f t="shared" si="16"/>
        <v/>
      </c>
      <c r="H226" s="1" t="str">
        <f t="shared" si="17"/>
        <v/>
      </c>
      <c r="I226" s="1" t="str">
        <f t="shared" si="18"/>
        <v/>
      </c>
      <c r="J226" s="1">
        <f t="shared" si="19"/>
        <v>0</v>
      </c>
    </row>
    <row r="227" spans="1:10">
      <c r="A227" t="s">
        <v>232</v>
      </c>
      <c r="E227" s="1" t="str">
        <f>IFERROR(VLOOKUP(A227,'[1]Balance des comptes'!$A$1:E$1000,5,0),"")</f>
        <v/>
      </c>
      <c r="F227" s="1" t="str">
        <f t="shared" si="15"/>
        <v/>
      </c>
      <c r="G227" s="1" t="str">
        <f t="shared" si="16"/>
        <v/>
      </c>
      <c r="H227" s="1" t="str">
        <f t="shared" si="17"/>
        <v/>
      </c>
      <c r="I227" s="1" t="str">
        <f t="shared" si="18"/>
        <v/>
      </c>
      <c r="J227" s="1">
        <f t="shared" si="19"/>
        <v>0</v>
      </c>
    </row>
    <row r="228" spans="1:10">
      <c r="A228" t="s">
        <v>233</v>
      </c>
      <c r="E228" s="1" t="str">
        <f>IFERROR(VLOOKUP(A228,'[1]Balance des comptes'!$A$1:E$1000,5,0),"")</f>
        <v/>
      </c>
      <c r="F228" s="1" t="str">
        <f t="shared" si="15"/>
        <v/>
      </c>
      <c r="G228" s="1" t="str">
        <f t="shared" si="16"/>
        <v/>
      </c>
      <c r="H228" s="1" t="str">
        <f t="shared" si="17"/>
        <v/>
      </c>
      <c r="I228" s="1" t="str">
        <f t="shared" si="18"/>
        <v/>
      </c>
      <c r="J228" s="1">
        <f t="shared" si="19"/>
        <v>0</v>
      </c>
    </row>
    <row r="229" spans="1:10">
      <c r="A229" t="s">
        <v>234</v>
      </c>
      <c r="E229" s="1" t="str">
        <f>IFERROR(VLOOKUP(A229,'[1]Balance des comptes'!$A$1:E$1000,5,0),"")</f>
        <v/>
      </c>
      <c r="F229" s="1" t="str">
        <f t="shared" si="15"/>
        <v/>
      </c>
      <c r="G229" s="1" t="str">
        <f t="shared" si="16"/>
        <v/>
      </c>
      <c r="H229" s="1" t="str">
        <f t="shared" si="17"/>
        <v/>
      </c>
      <c r="I229" s="1" t="str">
        <f t="shared" si="18"/>
        <v/>
      </c>
      <c r="J229" s="1">
        <f t="shared" si="19"/>
        <v>0</v>
      </c>
    </row>
    <row r="230" spans="1:10">
      <c r="A230" t="s">
        <v>235</v>
      </c>
      <c r="E230" s="1">
        <f>IFERROR(VLOOKUP(A230,'[1]Balance des comptes'!$A$1:E$1000,5,0),"")</f>
        <v>0</v>
      </c>
      <c r="F230" s="1" t="str">
        <f t="shared" si="15"/>
        <v/>
      </c>
      <c r="G230" s="1" t="str">
        <f t="shared" si="16"/>
        <v/>
      </c>
      <c r="H230" s="1" t="str">
        <f t="shared" si="17"/>
        <v/>
      </c>
      <c r="I230" s="1" t="str">
        <f t="shared" si="18"/>
        <v/>
      </c>
      <c r="J230" s="1">
        <f t="shared" si="19"/>
        <v>0</v>
      </c>
    </row>
    <row r="231" spans="1:10">
      <c r="A231" t="s">
        <v>236</v>
      </c>
      <c r="E231" s="1" t="str">
        <f>IFERROR(VLOOKUP(A231,'[1]Balance des comptes'!$A$1:E$1000,5,0),"")</f>
        <v/>
      </c>
      <c r="F231" s="1" t="str">
        <f t="shared" si="15"/>
        <v/>
      </c>
      <c r="G231" s="1" t="str">
        <f t="shared" si="16"/>
        <v/>
      </c>
      <c r="H231" s="1" t="str">
        <f t="shared" si="17"/>
        <v/>
      </c>
      <c r="I231" s="1" t="str">
        <f t="shared" si="18"/>
        <v/>
      </c>
      <c r="J231" s="1">
        <f t="shared" si="19"/>
        <v>0</v>
      </c>
    </row>
    <row r="232" spans="1:10">
      <c r="A232" t="s">
        <v>237</v>
      </c>
      <c r="E232" s="1">
        <f>IFERROR(VLOOKUP(A232,'[1]Balance des comptes'!$A$1:E$1000,5,0),"")</f>
        <v>0</v>
      </c>
      <c r="F232" s="1" t="str">
        <f t="shared" si="15"/>
        <v/>
      </c>
      <c r="G232" s="1" t="str">
        <f t="shared" si="16"/>
        <v/>
      </c>
      <c r="H232" s="1" t="str">
        <f t="shared" si="17"/>
        <v/>
      </c>
      <c r="I232" s="1" t="str">
        <f t="shared" si="18"/>
        <v/>
      </c>
      <c r="J232" s="1">
        <f t="shared" si="19"/>
        <v>0</v>
      </c>
    </row>
    <row r="233" spans="1:10">
      <c r="A233" t="s">
        <v>238</v>
      </c>
      <c r="E233" s="1" t="str">
        <f>IFERROR(VLOOKUP(A233,'[1]Balance des comptes'!$A$1:E$1000,5,0),"")</f>
        <v/>
      </c>
      <c r="F233" s="1" t="str">
        <f t="shared" si="15"/>
        <v/>
      </c>
      <c r="G233" s="1" t="str">
        <f t="shared" si="16"/>
        <v/>
      </c>
      <c r="H233" s="1" t="str">
        <f t="shared" si="17"/>
        <v/>
      </c>
      <c r="I233" s="1" t="str">
        <f t="shared" si="18"/>
        <v/>
      </c>
      <c r="J233" s="1">
        <f t="shared" si="19"/>
        <v>0</v>
      </c>
    </row>
    <row r="234" spans="1:10">
      <c r="A234" t="s">
        <v>239</v>
      </c>
      <c r="E234" s="1" t="str">
        <f>IFERROR(VLOOKUP(A234,'[1]Balance des comptes'!$A$1:E$1000,5,0),"")</f>
        <v/>
      </c>
      <c r="F234" s="1" t="str">
        <f t="shared" si="15"/>
        <v/>
      </c>
      <c r="G234" s="1" t="str">
        <f t="shared" si="16"/>
        <v/>
      </c>
      <c r="H234" s="1" t="str">
        <f t="shared" si="17"/>
        <v/>
      </c>
      <c r="I234" s="1" t="str">
        <f t="shared" si="18"/>
        <v/>
      </c>
      <c r="J234" s="1">
        <f t="shared" si="19"/>
        <v>0</v>
      </c>
    </row>
    <row r="235" spans="1:10">
      <c r="A235" t="s">
        <v>240</v>
      </c>
      <c r="E235" s="1" t="str">
        <f>IFERROR(VLOOKUP(A235,'[1]Balance des comptes'!$A$1:E$1000,5,0),"")</f>
        <v/>
      </c>
      <c r="F235" s="1" t="str">
        <f t="shared" si="15"/>
        <v/>
      </c>
      <c r="G235" s="1" t="str">
        <f t="shared" si="16"/>
        <v/>
      </c>
      <c r="H235" s="1" t="str">
        <f t="shared" si="17"/>
        <v/>
      </c>
      <c r="I235" s="1" t="str">
        <f t="shared" si="18"/>
        <v/>
      </c>
      <c r="J235" s="1">
        <f t="shared" si="19"/>
        <v>0</v>
      </c>
    </row>
    <row r="236" spans="1:10">
      <c r="A236" t="s">
        <v>241</v>
      </c>
      <c r="E236" s="1" t="str">
        <f>IFERROR(VLOOKUP(A236,'[1]Balance des comptes'!$A$1:E$1000,5,0),"")</f>
        <v/>
      </c>
      <c r="F236" s="1" t="str">
        <f t="shared" si="15"/>
        <v/>
      </c>
      <c r="G236" s="1" t="str">
        <f t="shared" si="16"/>
        <v/>
      </c>
      <c r="H236" s="1" t="str">
        <f t="shared" si="17"/>
        <v/>
      </c>
      <c r="I236" s="1" t="str">
        <f t="shared" si="18"/>
        <v/>
      </c>
      <c r="J236" s="1">
        <f t="shared" si="19"/>
        <v>0</v>
      </c>
    </row>
    <row r="237" spans="1:10">
      <c r="A237" t="s">
        <v>242</v>
      </c>
      <c r="E237" s="1" t="str">
        <f>IFERROR(VLOOKUP(A237,'[1]Balance des comptes'!$A$1:E$1000,5,0),"")</f>
        <v/>
      </c>
      <c r="F237" s="1" t="str">
        <f t="shared" si="15"/>
        <v/>
      </c>
      <c r="G237" s="1" t="str">
        <f t="shared" si="16"/>
        <v/>
      </c>
      <c r="H237" s="1" t="str">
        <f t="shared" si="17"/>
        <v/>
      </c>
      <c r="I237" s="1" t="str">
        <f t="shared" si="18"/>
        <v/>
      </c>
      <c r="J237" s="1">
        <f t="shared" si="19"/>
        <v>0</v>
      </c>
    </row>
    <row r="238" spans="1:10">
      <c r="A238" t="s">
        <v>243</v>
      </c>
      <c r="E238" s="1" t="str">
        <f>IFERROR(VLOOKUP(A238,'[1]Balance des comptes'!$A$1:E$1000,5,0),"")</f>
        <v/>
      </c>
      <c r="F238" s="1" t="str">
        <f t="shared" si="15"/>
        <v/>
      </c>
      <c r="G238" s="1" t="str">
        <f t="shared" si="16"/>
        <v/>
      </c>
      <c r="H238" s="1" t="str">
        <f t="shared" si="17"/>
        <v/>
      </c>
      <c r="I238" s="1" t="str">
        <f t="shared" si="18"/>
        <v/>
      </c>
      <c r="J238" s="1">
        <f t="shared" si="19"/>
        <v>0</v>
      </c>
    </row>
    <row r="239" spans="1:10">
      <c r="A239" t="s">
        <v>244</v>
      </c>
      <c r="E239" s="1" t="str">
        <f>IFERROR(VLOOKUP(A239,'[1]Balance des comptes'!$A$1:E$1000,5,0),"")</f>
        <v/>
      </c>
      <c r="F239" s="1" t="str">
        <f t="shared" si="15"/>
        <v/>
      </c>
      <c r="G239" s="1" t="str">
        <f t="shared" si="16"/>
        <v/>
      </c>
      <c r="H239" s="1" t="str">
        <f t="shared" si="17"/>
        <v/>
      </c>
      <c r="I239" s="1" t="str">
        <f t="shared" si="18"/>
        <v/>
      </c>
      <c r="J239" s="1">
        <f t="shared" si="19"/>
        <v>0</v>
      </c>
    </row>
    <row r="240" spans="1:10">
      <c r="A240" t="s">
        <v>245</v>
      </c>
      <c r="E240" s="1" t="str">
        <f>IFERROR(VLOOKUP(A240,'[1]Balance des comptes'!$A$1:E$1000,5,0),"")</f>
        <v/>
      </c>
      <c r="F240" s="1" t="str">
        <f t="shared" si="15"/>
        <v/>
      </c>
      <c r="G240" s="1" t="str">
        <f t="shared" si="16"/>
        <v/>
      </c>
      <c r="H240" s="1" t="str">
        <f t="shared" si="17"/>
        <v/>
      </c>
      <c r="I240" s="1" t="str">
        <f t="shared" si="18"/>
        <v/>
      </c>
      <c r="J240" s="1">
        <f t="shared" si="19"/>
        <v>0</v>
      </c>
    </row>
    <row r="241" spans="1:10">
      <c r="A241" t="s">
        <v>246</v>
      </c>
      <c r="E241" s="1">
        <f>IFERROR(VLOOKUP(A241,'[1]Balance des comptes'!$A$1:E$1000,5,0),"")</f>
        <v>56291.19</v>
      </c>
      <c r="F241" s="1" t="str">
        <f t="shared" si="15"/>
        <v/>
      </c>
      <c r="G241" s="1" t="str">
        <f t="shared" si="16"/>
        <v/>
      </c>
      <c r="H241" s="1" t="str">
        <f t="shared" si="17"/>
        <v/>
      </c>
      <c r="I241" s="1" t="str">
        <f t="shared" si="18"/>
        <v/>
      </c>
      <c r="J241" s="1">
        <f t="shared" si="19"/>
        <v>0</v>
      </c>
    </row>
    <row r="242" spans="1:10">
      <c r="A242" t="s">
        <v>247</v>
      </c>
      <c r="E242" s="1">
        <f>IFERROR(VLOOKUP(A242,'[1]Balance des comptes'!$A$1:E$1000,5,0),"")</f>
        <v>62696.020000000019</v>
      </c>
      <c r="F242" s="1" t="str">
        <f t="shared" si="15"/>
        <v/>
      </c>
      <c r="G242" s="1" t="str">
        <f t="shared" si="16"/>
        <v/>
      </c>
      <c r="H242" s="1" t="str">
        <f t="shared" si="17"/>
        <v/>
      </c>
      <c r="I242" s="1" t="str">
        <f t="shared" si="18"/>
        <v/>
      </c>
      <c r="J242" s="1">
        <f t="shared" si="19"/>
        <v>0</v>
      </c>
    </row>
    <row r="243" spans="1:10">
      <c r="A243" t="s">
        <v>248</v>
      </c>
      <c r="E243" s="1" t="str">
        <f>IFERROR(VLOOKUP(A243,'[1]Balance des comptes'!$A$1:E$1000,5,0),"")</f>
        <v/>
      </c>
      <c r="F243" s="1" t="str">
        <f t="shared" si="15"/>
        <v/>
      </c>
      <c r="G243" s="1" t="str">
        <f t="shared" si="16"/>
        <v/>
      </c>
      <c r="H243" s="1" t="str">
        <f t="shared" si="17"/>
        <v/>
      </c>
      <c r="I243" s="1" t="str">
        <f t="shared" si="18"/>
        <v/>
      </c>
      <c r="J243" s="1">
        <f t="shared" si="19"/>
        <v>0</v>
      </c>
    </row>
    <row r="244" spans="1:10">
      <c r="A244" t="s">
        <v>249</v>
      </c>
      <c r="E244" s="1" t="str">
        <f>IFERROR(VLOOKUP(A244,'[1]Balance des comptes'!$A$1:E$1000,5,0),"")</f>
        <v/>
      </c>
      <c r="F244" s="1" t="str">
        <f t="shared" si="15"/>
        <v/>
      </c>
      <c r="G244" s="1" t="str">
        <f t="shared" si="16"/>
        <v/>
      </c>
      <c r="H244" s="1" t="str">
        <f t="shared" si="17"/>
        <v/>
      </c>
      <c r="I244" s="1" t="str">
        <f t="shared" si="18"/>
        <v/>
      </c>
      <c r="J244" s="1">
        <f t="shared" si="19"/>
        <v>0</v>
      </c>
    </row>
    <row r="245" spans="1:10">
      <c r="A245" t="s">
        <v>250</v>
      </c>
      <c r="E245" s="1">
        <f>IFERROR(VLOOKUP(A245,'[1]Balance des comptes'!$A$1:E$1000,5,0),"")</f>
        <v>19529.45</v>
      </c>
      <c r="F245" s="1" t="str">
        <f t="shared" si="15"/>
        <v/>
      </c>
      <c r="G245" s="1" t="str">
        <f t="shared" si="16"/>
        <v/>
      </c>
      <c r="H245" s="1" t="str">
        <f t="shared" si="17"/>
        <v/>
      </c>
      <c r="I245" s="1" t="str">
        <f t="shared" si="18"/>
        <v/>
      </c>
      <c r="J245" s="1">
        <f t="shared" si="19"/>
        <v>0</v>
      </c>
    </row>
    <row r="246" spans="1:10">
      <c r="A246" t="s">
        <v>251</v>
      </c>
      <c r="E246" s="1" t="str">
        <f>IFERROR(VLOOKUP(A246,'[1]Balance des comptes'!$A$1:E$1000,5,0),"")</f>
        <v/>
      </c>
      <c r="F246" s="1" t="str">
        <f t="shared" si="15"/>
        <v/>
      </c>
      <c r="G246" s="1" t="str">
        <f t="shared" si="16"/>
        <v/>
      </c>
      <c r="H246" s="1" t="str">
        <f t="shared" si="17"/>
        <v/>
      </c>
      <c r="I246" s="1" t="str">
        <f t="shared" si="18"/>
        <v/>
      </c>
      <c r="J246" s="1">
        <f t="shared" si="19"/>
        <v>0</v>
      </c>
    </row>
    <row r="247" spans="1:10">
      <c r="A247" t="s">
        <v>252</v>
      </c>
      <c r="E247" s="1" t="str">
        <f>IFERROR(VLOOKUP(A247,'[1]Balance des comptes'!$A$1:E$1000,5,0),"")</f>
        <v/>
      </c>
      <c r="F247" s="1" t="str">
        <f t="shared" si="15"/>
        <v/>
      </c>
      <c r="G247" s="1" t="str">
        <f t="shared" si="16"/>
        <v/>
      </c>
      <c r="H247" s="1" t="str">
        <f t="shared" si="17"/>
        <v/>
      </c>
      <c r="I247" s="1" t="str">
        <f t="shared" si="18"/>
        <v/>
      </c>
      <c r="J247" s="1">
        <f t="shared" si="19"/>
        <v>0</v>
      </c>
    </row>
    <row r="248" spans="1:10">
      <c r="A248" t="s">
        <v>253</v>
      </c>
      <c r="E248" s="1" t="str">
        <f>IFERROR(VLOOKUP(A248,'[1]Balance des comptes'!$A$1:E$1000,5,0),"")</f>
        <v/>
      </c>
      <c r="F248" s="1" t="str">
        <f t="shared" si="15"/>
        <v/>
      </c>
      <c r="G248" s="1" t="str">
        <f t="shared" si="16"/>
        <v/>
      </c>
      <c r="H248" s="1" t="str">
        <f t="shared" si="17"/>
        <v/>
      </c>
      <c r="I248" s="1" t="str">
        <f t="shared" si="18"/>
        <v/>
      </c>
      <c r="J248" s="1">
        <f t="shared" si="19"/>
        <v>0</v>
      </c>
    </row>
    <row r="249" spans="1:10">
      <c r="A249" t="s">
        <v>254</v>
      </c>
      <c r="E249" s="1" t="str">
        <f>IFERROR(VLOOKUP(A249,'[1]Balance des comptes'!$A$1:E$1000,5,0),"")</f>
        <v/>
      </c>
      <c r="F249" s="1" t="str">
        <f t="shared" si="15"/>
        <v/>
      </c>
      <c r="G249" s="1" t="str">
        <f t="shared" si="16"/>
        <v/>
      </c>
      <c r="H249" s="1" t="str">
        <f t="shared" si="17"/>
        <v/>
      </c>
      <c r="I249" s="1" t="str">
        <f t="shared" si="18"/>
        <v/>
      </c>
      <c r="J249" s="1">
        <f t="shared" si="19"/>
        <v>0</v>
      </c>
    </row>
    <row r="250" spans="1:10">
      <c r="A250" t="s">
        <v>255</v>
      </c>
      <c r="E250" s="1" t="str">
        <f>IFERROR(VLOOKUP(A250,'[1]Balance des comptes'!$A$1:E$1000,5,0),"")</f>
        <v/>
      </c>
      <c r="F250" s="1" t="str">
        <f t="shared" si="15"/>
        <v/>
      </c>
      <c r="G250" s="1" t="str">
        <f t="shared" si="16"/>
        <v/>
      </c>
      <c r="H250" s="1" t="str">
        <f t="shared" si="17"/>
        <v/>
      </c>
      <c r="I250" s="1" t="str">
        <f t="shared" si="18"/>
        <v/>
      </c>
      <c r="J250" s="1">
        <f t="shared" si="19"/>
        <v>0</v>
      </c>
    </row>
    <row r="251" spans="1:10">
      <c r="A251" t="s">
        <v>256</v>
      </c>
      <c r="E251" s="1" t="str">
        <f>IFERROR(VLOOKUP(A251,'[1]Balance des comptes'!$A$1:E$1000,5,0),"")</f>
        <v/>
      </c>
      <c r="F251" s="1" t="str">
        <f t="shared" si="15"/>
        <v/>
      </c>
      <c r="G251" s="1" t="str">
        <f t="shared" si="16"/>
        <v/>
      </c>
      <c r="H251" s="1" t="str">
        <f t="shared" si="17"/>
        <v/>
      </c>
      <c r="I251" s="1" t="str">
        <f t="shared" si="18"/>
        <v/>
      </c>
      <c r="J251" s="1">
        <f t="shared" si="19"/>
        <v>0</v>
      </c>
    </row>
    <row r="252" spans="1:10">
      <c r="A252" t="s">
        <v>257</v>
      </c>
      <c r="E252" s="1" t="str">
        <f>IFERROR(VLOOKUP(A252,'[1]Balance des comptes'!$A$1:E$1000,5,0),"")</f>
        <v/>
      </c>
      <c r="F252" s="1" t="str">
        <f t="shared" si="15"/>
        <v/>
      </c>
      <c r="G252" s="1" t="str">
        <f t="shared" si="16"/>
        <v/>
      </c>
      <c r="H252" s="1" t="str">
        <f t="shared" si="17"/>
        <v/>
      </c>
      <c r="I252" s="1" t="str">
        <f t="shared" si="18"/>
        <v/>
      </c>
      <c r="J252" s="1">
        <f t="shared" si="19"/>
        <v>0</v>
      </c>
    </row>
    <row r="253" spans="1:10">
      <c r="A253" t="s">
        <v>258</v>
      </c>
      <c r="E253" s="1" t="str">
        <f>IFERROR(VLOOKUP(A253,'[1]Balance des comptes'!$A$1:E$1000,5,0),"")</f>
        <v/>
      </c>
      <c r="F253" s="1" t="str">
        <f t="shared" si="15"/>
        <v/>
      </c>
      <c r="G253" s="1" t="str">
        <f t="shared" si="16"/>
        <v/>
      </c>
      <c r="H253" s="1" t="str">
        <f t="shared" si="17"/>
        <v/>
      </c>
      <c r="I253" s="1" t="str">
        <f t="shared" si="18"/>
        <v/>
      </c>
      <c r="J253" s="1">
        <f t="shared" si="19"/>
        <v>0</v>
      </c>
    </row>
    <row r="254" spans="1:10">
      <c r="A254" t="s">
        <v>259</v>
      </c>
      <c r="E254" s="1" t="str">
        <f>IFERROR(VLOOKUP(A254,'[1]Balance des comptes'!$A$1:E$1000,5,0),"")</f>
        <v/>
      </c>
      <c r="F254" s="1" t="str">
        <f t="shared" si="15"/>
        <v/>
      </c>
      <c r="G254" s="1" t="str">
        <f t="shared" si="16"/>
        <v/>
      </c>
      <c r="H254" s="1" t="str">
        <f t="shared" si="17"/>
        <v/>
      </c>
      <c r="I254" s="1" t="str">
        <f t="shared" si="18"/>
        <v/>
      </c>
      <c r="J254" s="1">
        <f t="shared" si="19"/>
        <v>0</v>
      </c>
    </row>
    <row r="255" spans="1:10">
      <c r="A255" t="s">
        <v>260</v>
      </c>
      <c r="E255" s="1" t="str">
        <f>IFERROR(VLOOKUP(A255,'[1]Balance des comptes'!$A$1:E$1000,5,0),"")</f>
        <v/>
      </c>
      <c r="F255" s="1" t="str">
        <f t="shared" si="15"/>
        <v/>
      </c>
      <c r="G255" s="1" t="str">
        <f t="shared" si="16"/>
        <v/>
      </c>
      <c r="H255" s="1" t="str">
        <f t="shared" si="17"/>
        <v/>
      </c>
      <c r="I255" s="1" t="str">
        <f t="shared" si="18"/>
        <v/>
      </c>
      <c r="J255" s="1">
        <f t="shared" si="19"/>
        <v>0</v>
      </c>
    </row>
    <row r="256" spans="1:10">
      <c r="A256" t="s">
        <v>261</v>
      </c>
      <c r="E256" s="1" t="str">
        <f>IFERROR(VLOOKUP(A256,'[1]Balance des comptes'!$A$1:E$1000,5,0),"")</f>
        <v/>
      </c>
      <c r="F256" s="1" t="str">
        <f t="shared" si="15"/>
        <v/>
      </c>
      <c r="G256" s="1" t="str">
        <f t="shared" si="16"/>
        <v/>
      </c>
      <c r="H256" s="1" t="str">
        <f t="shared" si="17"/>
        <v/>
      </c>
      <c r="I256" s="1" t="str">
        <f t="shared" si="18"/>
        <v/>
      </c>
      <c r="J256" s="1">
        <f t="shared" si="19"/>
        <v>0</v>
      </c>
    </row>
    <row r="257" spans="1:10">
      <c r="A257" t="s">
        <v>262</v>
      </c>
      <c r="E257" s="1">
        <f>IFERROR(VLOOKUP(A257,'[1]Balance des comptes'!$A$1:E$1000,5,0),"")</f>
        <v>360</v>
      </c>
      <c r="F257" s="1" t="str">
        <f t="shared" si="15"/>
        <v/>
      </c>
      <c r="G257" s="1" t="str">
        <f t="shared" si="16"/>
        <v/>
      </c>
      <c r="H257" s="1" t="str">
        <f t="shared" si="17"/>
        <v/>
      </c>
      <c r="I257" s="1" t="str">
        <f t="shared" si="18"/>
        <v/>
      </c>
      <c r="J257" s="1">
        <f t="shared" si="19"/>
        <v>0</v>
      </c>
    </row>
    <row r="258" spans="1:10">
      <c r="A258" t="s">
        <v>263</v>
      </c>
      <c r="E258" s="1">
        <f>IFERROR(VLOOKUP(A258,'[1]Balance des comptes'!$A$1:E$1000,5,0),"")</f>
        <v>0</v>
      </c>
      <c r="F258" s="1" t="str">
        <f t="shared" ref="F258:F321" si="20">IFERROR(IF(D258="A",E258,""),"")</f>
        <v/>
      </c>
      <c r="G258" s="1" t="str">
        <f t="shared" ref="G258:G321" si="21">IFERROR(IF(D258="T",E258,""),"")</f>
        <v/>
      </c>
      <c r="H258" s="1" t="str">
        <f t="shared" ref="H258:H321" si="22">IFERROR(IF(D258="Z",E258*0.6,""),"")</f>
        <v/>
      </c>
      <c r="I258" s="1" t="str">
        <f t="shared" ref="I258:I321" si="23">IFERROR(IF(D258="Z",E258*0.4,""),"")</f>
        <v/>
      </c>
      <c r="J258" s="1">
        <f t="shared" ref="J258:J321" si="24">SUM(F258:I258)</f>
        <v>0</v>
      </c>
    </row>
    <row r="259" spans="1:10">
      <c r="A259" t="s">
        <v>264</v>
      </c>
      <c r="E259" s="1" t="str">
        <f>IFERROR(VLOOKUP(A259,'[1]Balance des comptes'!$A$1:E$1000,5,0),"")</f>
        <v/>
      </c>
      <c r="F259" s="1" t="str">
        <f t="shared" si="20"/>
        <v/>
      </c>
      <c r="G259" s="1" t="str">
        <f t="shared" si="21"/>
        <v/>
      </c>
      <c r="H259" s="1" t="str">
        <f t="shared" si="22"/>
        <v/>
      </c>
      <c r="I259" s="1" t="str">
        <f t="shared" si="23"/>
        <v/>
      </c>
      <c r="J259" s="1">
        <f t="shared" si="24"/>
        <v>0</v>
      </c>
    </row>
    <row r="260" spans="1:10">
      <c r="A260" t="s">
        <v>265</v>
      </c>
      <c r="E260" s="1">
        <f>IFERROR(VLOOKUP(A260,'[1]Balance des comptes'!$A$1:E$1000,5,0),"")</f>
        <v>0</v>
      </c>
      <c r="F260" s="1" t="str">
        <f t="shared" si="20"/>
        <v/>
      </c>
      <c r="G260" s="1" t="str">
        <f t="shared" si="21"/>
        <v/>
      </c>
      <c r="H260" s="1" t="str">
        <f t="shared" si="22"/>
        <v/>
      </c>
      <c r="I260" s="1" t="str">
        <f t="shared" si="23"/>
        <v/>
      </c>
      <c r="J260" s="1">
        <f t="shared" si="24"/>
        <v>0</v>
      </c>
    </row>
    <row r="261" spans="1:10">
      <c r="A261" t="s">
        <v>266</v>
      </c>
      <c r="E261" s="1">
        <f>IFERROR(VLOOKUP(A261,'[1]Balance des comptes'!$A$1:E$1000,5,0),"")</f>
        <v>1446.9</v>
      </c>
      <c r="F261" s="1" t="str">
        <f t="shared" si="20"/>
        <v/>
      </c>
      <c r="G261" s="1" t="str">
        <f t="shared" si="21"/>
        <v/>
      </c>
      <c r="H261" s="1" t="str">
        <f t="shared" si="22"/>
        <v/>
      </c>
      <c r="I261" s="1" t="str">
        <f t="shared" si="23"/>
        <v/>
      </c>
      <c r="J261" s="1">
        <f t="shared" si="24"/>
        <v>0</v>
      </c>
    </row>
    <row r="262" spans="1:10">
      <c r="A262" t="s">
        <v>267</v>
      </c>
      <c r="E262" s="1" t="str">
        <f>IFERROR(VLOOKUP(A262,'[1]Balance des comptes'!$A$1:E$1000,5,0),"")</f>
        <v/>
      </c>
      <c r="F262" s="1" t="str">
        <f t="shared" si="20"/>
        <v/>
      </c>
      <c r="G262" s="1" t="str">
        <f t="shared" si="21"/>
        <v/>
      </c>
      <c r="H262" s="1" t="str">
        <f t="shared" si="22"/>
        <v/>
      </c>
      <c r="I262" s="1" t="str">
        <f t="shared" si="23"/>
        <v/>
      </c>
      <c r="J262" s="1">
        <f t="shared" si="24"/>
        <v>0</v>
      </c>
    </row>
    <row r="263" spans="1:10">
      <c r="A263" t="s">
        <v>268</v>
      </c>
      <c r="E263" s="1" t="str">
        <f>IFERROR(VLOOKUP(A263,'[1]Balance des comptes'!$A$1:E$1000,5,0),"")</f>
        <v/>
      </c>
      <c r="F263" s="1" t="str">
        <f t="shared" si="20"/>
        <v/>
      </c>
      <c r="G263" s="1" t="str">
        <f t="shared" si="21"/>
        <v/>
      </c>
      <c r="H263" s="1" t="str">
        <f t="shared" si="22"/>
        <v/>
      </c>
      <c r="I263" s="1" t="str">
        <f t="shared" si="23"/>
        <v/>
      </c>
      <c r="J263" s="1">
        <f t="shared" si="24"/>
        <v>0</v>
      </c>
    </row>
    <row r="264" spans="1:10">
      <c r="A264" t="s">
        <v>269</v>
      </c>
      <c r="E264" s="1">
        <f>IFERROR(VLOOKUP(A264,'[1]Balance des comptes'!$A$1:E$1000,5,0),"")</f>
        <v>55285.540000000037</v>
      </c>
      <c r="F264" s="1" t="str">
        <f t="shared" si="20"/>
        <v/>
      </c>
      <c r="G264" s="1" t="str">
        <f t="shared" si="21"/>
        <v/>
      </c>
      <c r="H264" s="1" t="str">
        <f t="shared" si="22"/>
        <v/>
      </c>
      <c r="I264" s="1" t="str">
        <f t="shared" si="23"/>
        <v/>
      </c>
      <c r="J264" s="1">
        <f t="shared" si="24"/>
        <v>0</v>
      </c>
    </row>
    <row r="265" spans="1:10">
      <c r="A265" t="s">
        <v>270</v>
      </c>
      <c r="E265" s="1" t="str">
        <f>IFERROR(VLOOKUP(A265,'[1]Balance des comptes'!$A$1:E$1000,5,0),"")</f>
        <v/>
      </c>
      <c r="F265" s="1" t="str">
        <f t="shared" si="20"/>
        <v/>
      </c>
      <c r="G265" s="1" t="str">
        <f t="shared" si="21"/>
        <v/>
      </c>
      <c r="H265" s="1" t="str">
        <f t="shared" si="22"/>
        <v/>
      </c>
      <c r="I265" s="1" t="str">
        <f t="shared" si="23"/>
        <v/>
      </c>
      <c r="J265" s="1">
        <f t="shared" si="24"/>
        <v>0</v>
      </c>
    </row>
    <row r="266" spans="1:10">
      <c r="A266" t="s">
        <v>271</v>
      </c>
      <c r="E266" s="1">
        <f>IFERROR(VLOOKUP(A266,'[1]Balance des comptes'!$A$1:E$1000,5,0),"")</f>
        <v>1613.8800000000047</v>
      </c>
      <c r="F266" s="1" t="str">
        <f t="shared" si="20"/>
        <v/>
      </c>
      <c r="G266" s="1" t="str">
        <f t="shared" si="21"/>
        <v/>
      </c>
      <c r="H266" s="1" t="str">
        <f t="shared" si="22"/>
        <v/>
      </c>
      <c r="I266" s="1" t="str">
        <f t="shared" si="23"/>
        <v/>
      </c>
      <c r="J266" s="1">
        <f t="shared" si="24"/>
        <v>0</v>
      </c>
    </row>
    <row r="267" spans="1:10">
      <c r="A267" t="s">
        <v>272</v>
      </c>
      <c r="E267" s="1" t="str">
        <f>IFERROR(VLOOKUP(A267,'[1]Balance des comptes'!$A$1:E$1000,5,0),"")</f>
        <v/>
      </c>
      <c r="F267" s="1" t="str">
        <f t="shared" si="20"/>
        <v/>
      </c>
      <c r="G267" s="1" t="str">
        <f t="shared" si="21"/>
        <v/>
      </c>
      <c r="H267" s="1" t="str">
        <f t="shared" si="22"/>
        <v/>
      </c>
      <c r="I267" s="1" t="str">
        <f t="shared" si="23"/>
        <v/>
      </c>
      <c r="J267" s="1">
        <f t="shared" si="24"/>
        <v>0</v>
      </c>
    </row>
    <row r="268" spans="1:10">
      <c r="A268" t="s">
        <v>273</v>
      </c>
      <c r="E268" s="1" t="str">
        <f>IFERROR(VLOOKUP(A268,'[1]Balance des comptes'!$A$1:E$1000,5,0),"")</f>
        <v/>
      </c>
      <c r="F268" s="1" t="str">
        <f t="shared" si="20"/>
        <v/>
      </c>
      <c r="G268" s="1" t="str">
        <f t="shared" si="21"/>
        <v/>
      </c>
      <c r="H268" s="1" t="str">
        <f t="shared" si="22"/>
        <v/>
      </c>
      <c r="I268" s="1" t="str">
        <f t="shared" si="23"/>
        <v/>
      </c>
      <c r="J268" s="1">
        <f t="shared" si="24"/>
        <v>0</v>
      </c>
    </row>
    <row r="269" spans="1:10">
      <c r="A269" t="s">
        <v>274</v>
      </c>
      <c r="E269" s="1">
        <f>IFERROR(VLOOKUP(A269,'[1]Balance des comptes'!$A$1:E$1000,5,0),"")</f>
        <v>0</v>
      </c>
      <c r="F269" s="1" t="str">
        <f t="shared" si="20"/>
        <v/>
      </c>
      <c r="G269" s="1" t="str">
        <f t="shared" si="21"/>
        <v/>
      </c>
      <c r="H269" s="1" t="str">
        <f t="shared" si="22"/>
        <v/>
      </c>
      <c r="I269" s="1" t="str">
        <f t="shared" si="23"/>
        <v/>
      </c>
      <c r="J269" s="1">
        <f t="shared" si="24"/>
        <v>0</v>
      </c>
    </row>
    <row r="270" spans="1:10">
      <c r="A270" t="s">
        <v>275</v>
      </c>
      <c r="E270" s="1" t="str">
        <f>IFERROR(VLOOKUP(A270,'[1]Balance des comptes'!$A$1:E$1000,5,0),"")</f>
        <v/>
      </c>
      <c r="F270" s="1" t="str">
        <f t="shared" si="20"/>
        <v/>
      </c>
      <c r="G270" s="1" t="str">
        <f t="shared" si="21"/>
        <v/>
      </c>
      <c r="H270" s="1" t="str">
        <f t="shared" si="22"/>
        <v/>
      </c>
      <c r="I270" s="1" t="str">
        <f t="shared" si="23"/>
        <v/>
      </c>
      <c r="J270" s="1">
        <f t="shared" si="24"/>
        <v>0</v>
      </c>
    </row>
    <row r="271" spans="1:10">
      <c r="A271" t="s">
        <v>276</v>
      </c>
      <c r="E271" s="1" t="str">
        <f>IFERROR(VLOOKUP(A271,'[1]Balance des comptes'!$A$1:E$1000,5,0),"")</f>
        <v/>
      </c>
      <c r="F271" s="1" t="str">
        <f t="shared" si="20"/>
        <v/>
      </c>
      <c r="G271" s="1" t="str">
        <f t="shared" si="21"/>
        <v/>
      </c>
      <c r="H271" s="1" t="str">
        <f t="shared" si="22"/>
        <v/>
      </c>
      <c r="I271" s="1" t="str">
        <f t="shared" si="23"/>
        <v/>
      </c>
      <c r="J271" s="1">
        <f t="shared" si="24"/>
        <v>0</v>
      </c>
    </row>
    <row r="272" spans="1:10">
      <c r="A272" t="s">
        <v>277</v>
      </c>
      <c r="E272" s="1" t="str">
        <f>IFERROR(VLOOKUP(A272,'[1]Balance des comptes'!$A$1:E$1000,5,0),"")</f>
        <v/>
      </c>
      <c r="F272" s="1" t="str">
        <f t="shared" si="20"/>
        <v/>
      </c>
      <c r="G272" s="1" t="str">
        <f t="shared" si="21"/>
        <v/>
      </c>
      <c r="H272" s="1" t="str">
        <f t="shared" si="22"/>
        <v/>
      </c>
      <c r="I272" s="1" t="str">
        <f t="shared" si="23"/>
        <v/>
      </c>
      <c r="J272" s="1">
        <f t="shared" si="24"/>
        <v>0</v>
      </c>
    </row>
    <row r="273" spans="1:10">
      <c r="A273" t="s">
        <v>278</v>
      </c>
      <c r="E273" s="1" t="str">
        <f>IFERROR(VLOOKUP(A273,'[1]Balance des comptes'!$A$1:E$1000,5,0),"")</f>
        <v/>
      </c>
      <c r="F273" s="1" t="str">
        <f t="shared" si="20"/>
        <v/>
      </c>
      <c r="G273" s="1" t="str">
        <f t="shared" si="21"/>
        <v/>
      </c>
      <c r="H273" s="1" t="str">
        <f t="shared" si="22"/>
        <v/>
      </c>
      <c r="I273" s="1" t="str">
        <f t="shared" si="23"/>
        <v/>
      </c>
      <c r="J273" s="1">
        <f t="shared" si="24"/>
        <v>0</v>
      </c>
    </row>
    <row r="274" spans="1:10">
      <c r="A274" t="s">
        <v>279</v>
      </c>
      <c r="E274" s="1" t="str">
        <f>IFERROR(VLOOKUP(A274,'[1]Balance des comptes'!$A$1:E$1000,5,0),"")</f>
        <v/>
      </c>
      <c r="F274" s="1" t="str">
        <f t="shared" si="20"/>
        <v/>
      </c>
      <c r="G274" s="1" t="str">
        <f t="shared" si="21"/>
        <v/>
      </c>
      <c r="H274" s="1" t="str">
        <f t="shared" si="22"/>
        <v/>
      </c>
      <c r="I274" s="1" t="str">
        <f t="shared" si="23"/>
        <v/>
      </c>
      <c r="J274" s="1">
        <f t="shared" si="24"/>
        <v>0</v>
      </c>
    </row>
    <row r="275" spans="1:10">
      <c r="A275" t="s">
        <v>280</v>
      </c>
      <c r="E275" s="1">
        <f>IFERROR(VLOOKUP(A275,'[1]Balance des comptes'!$A$1:E$1000,5,0),"")</f>
        <v>0</v>
      </c>
      <c r="F275" s="1" t="str">
        <f t="shared" si="20"/>
        <v/>
      </c>
      <c r="G275" s="1" t="str">
        <f t="shared" si="21"/>
        <v/>
      </c>
      <c r="H275" s="1" t="str">
        <f t="shared" si="22"/>
        <v/>
      </c>
      <c r="I275" s="1" t="str">
        <f t="shared" si="23"/>
        <v/>
      </c>
      <c r="J275" s="1">
        <f t="shared" si="24"/>
        <v>0</v>
      </c>
    </row>
    <row r="276" spans="1:10">
      <c r="A276" t="s">
        <v>281</v>
      </c>
      <c r="E276" s="1" t="str">
        <f>IFERROR(VLOOKUP(A276,'[1]Balance des comptes'!$A$1:E$1000,5,0),"")</f>
        <v/>
      </c>
      <c r="F276" s="1" t="str">
        <f t="shared" si="20"/>
        <v/>
      </c>
      <c r="G276" s="1" t="str">
        <f t="shared" si="21"/>
        <v/>
      </c>
      <c r="H276" s="1" t="str">
        <f t="shared" si="22"/>
        <v/>
      </c>
      <c r="I276" s="1" t="str">
        <f t="shared" si="23"/>
        <v/>
      </c>
      <c r="J276" s="1">
        <f t="shared" si="24"/>
        <v>0</v>
      </c>
    </row>
    <row r="277" spans="1:10">
      <c r="A277" t="s">
        <v>282</v>
      </c>
      <c r="E277" s="1" t="str">
        <f>IFERROR(VLOOKUP(A277,'[1]Balance des comptes'!$A$1:E$1000,5,0),"")</f>
        <v/>
      </c>
      <c r="F277" s="1" t="str">
        <f t="shared" si="20"/>
        <v/>
      </c>
      <c r="G277" s="1" t="str">
        <f t="shared" si="21"/>
        <v/>
      </c>
      <c r="H277" s="1" t="str">
        <f t="shared" si="22"/>
        <v/>
      </c>
      <c r="I277" s="1" t="str">
        <f t="shared" si="23"/>
        <v/>
      </c>
      <c r="J277" s="1">
        <f t="shared" si="24"/>
        <v>0</v>
      </c>
    </row>
    <row r="278" spans="1:10">
      <c r="A278" t="s">
        <v>283</v>
      </c>
      <c r="E278" s="1" t="str">
        <f>IFERROR(VLOOKUP(A278,'[1]Balance des comptes'!$A$1:E$1000,5,0),"")</f>
        <v/>
      </c>
      <c r="F278" s="1" t="str">
        <f t="shared" si="20"/>
        <v/>
      </c>
      <c r="G278" s="1" t="str">
        <f t="shared" si="21"/>
        <v/>
      </c>
      <c r="H278" s="1" t="str">
        <f t="shared" si="22"/>
        <v/>
      </c>
      <c r="I278" s="1" t="str">
        <f t="shared" si="23"/>
        <v/>
      </c>
      <c r="J278" s="1">
        <f t="shared" si="24"/>
        <v>0</v>
      </c>
    </row>
    <row r="279" spans="1:10">
      <c r="A279" t="s">
        <v>284</v>
      </c>
      <c r="E279" s="1" t="str">
        <f>IFERROR(VLOOKUP(A279,'[1]Balance des comptes'!$A$1:E$1000,5,0),"")</f>
        <v/>
      </c>
      <c r="F279" s="1" t="str">
        <f t="shared" si="20"/>
        <v/>
      </c>
      <c r="G279" s="1" t="str">
        <f t="shared" si="21"/>
        <v/>
      </c>
      <c r="H279" s="1" t="str">
        <f t="shared" si="22"/>
        <v/>
      </c>
      <c r="I279" s="1" t="str">
        <f t="shared" si="23"/>
        <v/>
      </c>
      <c r="J279" s="1">
        <f t="shared" si="24"/>
        <v>0</v>
      </c>
    </row>
    <row r="280" spans="1:10">
      <c r="A280" t="s">
        <v>285</v>
      </c>
      <c r="E280" s="1" t="str">
        <f>IFERROR(VLOOKUP(A280,'[1]Balance des comptes'!$A$1:E$1000,5,0),"")</f>
        <v/>
      </c>
      <c r="F280" s="1" t="str">
        <f t="shared" si="20"/>
        <v/>
      </c>
      <c r="G280" s="1" t="str">
        <f t="shared" si="21"/>
        <v/>
      </c>
      <c r="H280" s="1" t="str">
        <f t="shared" si="22"/>
        <v/>
      </c>
      <c r="I280" s="1" t="str">
        <f t="shared" si="23"/>
        <v/>
      </c>
      <c r="J280" s="1">
        <f t="shared" si="24"/>
        <v>0</v>
      </c>
    </row>
    <row r="281" spans="1:10">
      <c r="A281" t="s">
        <v>286</v>
      </c>
      <c r="E281" s="1" t="str">
        <f>IFERROR(VLOOKUP(A281,'[1]Balance des comptes'!$A$1:E$1000,5,0),"")</f>
        <v/>
      </c>
      <c r="F281" s="1" t="str">
        <f t="shared" si="20"/>
        <v/>
      </c>
      <c r="G281" s="1" t="str">
        <f t="shared" si="21"/>
        <v/>
      </c>
      <c r="H281" s="1" t="str">
        <f t="shared" si="22"/>
        <v/>
      </c>
      <c r="I281" s="1" t="str">
        <f t="shared" si="23"/>
        <v/>
      </c>
      <c r="J281" s="1">
        <f t="shared" si="24"/>
        <v>0</v>
      </c>
    </row>
    <row r="282" spans="1:10">
      <c r="A282" t="s">
        <v>287</v>
      </c>
      <c r="E282" s="1" t="str">
        <f>IFERROR(VLOOKUP(A282,'[1]Balance des comptes'!$A$1:E$1000,5,0),"")</f>
        <v/>
      </c>
      <c r="F282" s="1" t="str">
        <f t="shared" si="20"/>
        <v/>
      </c>
      <c r="G282" s="1" t="str">
        <f t="shared" si="21"/>
        <v/>
      </c>
      <c r="H282" s="1" t="str">
        <f t="shared" si="22"/>
        <v/>
      </c>
      <c r="I282" s="1" t="str">
        <f t="shared" si="23"/>
        <v/>
      </c>
      <c r="J282" s="1">
        <f t="shared" si="24"/>
        <v>0</v>
      </c>
    </row>
    <row r="283" spans="1:10">
      <c r="A283" t="s">
        <v>288</v>
      </c>
      <c r="E283" s="1" t="str">
        <f>IFERROR(VLOOKUP(A283,'[1]Balance des comptes'!$A$1:E$1000,5,0),"")</f>
        <v/>
      </c>
      <c r="F283" s="1" t="str">
        <f t="shared" si="20"/>
        <v/>
      </c>
      <c r="G283" s="1" t="str">
        <f t="shared" si="21"/>
        <v/>
      </c>
      <c r="H283" s="1" t="str">
        <f t="shared" si="22"/>
        <v/>
      </c>
      <c r="I283" s="1" t="str">
        <f t="shared" si="23"/>
        <v/>
      </c>
      <c r="J283" s="1">
        <f t="shared" si="24"/>
        <v>0</v>
      </c>
    </row>
    <row r="284" spans="1:10">
      <c r="A284" t="s">
        <v>289</v>
      </c>
      <c r="E284" s="1" t="str">
        <f>IFERROR(VLOOKUP(A284,'[1]Balance des comptes'!$A$1:E$1000,5,0),"")</f>
        <v/>
      </c>
      <c r="F284" s="1" t="str">
        <f t="shared" si="20"/>
        <v/>
      </c>
      <c r="G284" s="1" t="str">
        <f t="shared" si="21"/>
        <v/>
      </c>
      <c r="H284" s="1" t="str">
        <f t="shared" si="22"/>
        <v/>
      </c>
      <c r="I284" s="1" t="str">
        <f t="shared" si="23"/>
        <v/>
      </c>
      <c r="J284" s="1">
        <f t="shared" si="24"/>
        <v>0</v>
      </c>
    </row>
    <row r="285" spans="1:10">
      <c r="A285" t="s">
        <v>290</v>
      </c>
      <c r="E285" s="1">
        <f>IFERROR(VLOOKUP(A285,'[1]Balance des comptes'!$A$1:E$1000,5,0),"")</f>
        <v>0</v>
      </c>
      <c r="F285" s="1" t="str">
        <f t="shared" si="20"/>
        <v/>
      </c>
      <c r="G285" s="1" t="str">
        <f t="shared" si="21"/>
        <v/>
      </c>
      <c r="H285" s="1" t="str">
        <f t="shared" si="22"/>
        <v/>
      </c>
      <c r="I285" s="1" t="str">
        <f t="shared" si="23"/>
        <v/>
      </c>
      <c r="J285" s="1">
        <f t="shared" si="24"/>
        <v>0</v>
      </c>
    </row>
    <row r="286" spans="1:10">
      <c r="A286" t="s">
        <v>291</v>
      </c>
      <c r="E286" s="1">
        <f>IFERROR(VLOOKUP(A286,'[1]Balance des comptes'!$A$1:E$1000,5,0),"")</f>
        <v>0</v>
      </c>
      <c r="F286" s="1" t="str">
        <f t="shared" si="20"/>
        <v/>
      </c>
      <c r="G286" s="1" t="str">
        <f t="shared" si="21"/>
        <v/>
      </c>
      <c r="H286" s="1" t="str">
        <f t="shared" si="22"/>
        <v/>
      </c>
      <c r="I286" s="1" t="str">
        <f t="shared" si="23"/>
        <v/>
      </c>
      <c r="J286" s="1">
        <f t="shared" si="24"/>
        <v>0</v>
      </c>
    </row>
    <row r="287" spans="1:10">
      <c r="A287" t="s">
        <v>292</v>
      </c>
      <c r="E287" s="1">
        <f>IFERROR(VLOOKUP(A287,'[1]Balance des comptes'!$A$1:E$1000,5,0),"")</f>
        <v>0</v>
      </c>
      <c r="F287" s="1" t="str">
        <f t="shared" si="20"/>
        <v/>
      </c>
      <c r="G287" s="1" t="str">
        <f t="shared" si="21"/>
        <v/>
      </c>
      <c r="H287" s="1" t="str">
        <f t="shared" si="22"/>
        <v/>
      </c>
      <c r="I287" s="1" t="str">
        <f t="shared" si="23"/>
        <v/>
      </c>
      <c r="J287" s="1">
        <f t="shared" si="24"/>
        <v>0</v>
      </c>
    </row>
    <row r="288" spans="1:10">
      <c r="A288" t="s">
        <v>293</v>
      </c>
      <c r="E288" s="1" t="str">
        <f>IFERROR(VLOOKUP(A288,'[1]Balance des comptes'!$A$1:E$1000,5,0),"")</f>
        <v/>
      </c>
      <c r="F288" s="1" t="str">
        <f t="shared" si="20"/>
        <v/>
      </c>
      <c r="G288" s="1" t="str">
        <f t="shared" si="21"/>
        <v/>
      </c>
      <c r="H288" s="1" t="str">
        <f t="shared" si="22"/>
        <v/>
      </c>
      <c r="I288" s="1" t="str">
        <f t="shared" si="23"/>
        <v/>
      </c>
      <c r="J288" s="1">
        <f t="shared" si="24"/>
        <v>0</v>
      </c>
    </row>
    <row r="289" spans="1:10">
      <c r="A289" t="s">
        <v>294</v>
      </c>
      <c r="E289" s="1" t="str">
        <f>IFERROR(VLOOKUP(A289,'[1]Balance des comptes'!$A$1:E$1000,5,0),"")</f>
        <v/>
      </c>
      <c r="F289" s="1" t="str">
        <f t="shared" si="20"/>
        <v/>
      </c>
      <c r="G289" s="1" t="str">
        <f t="shared" si="21"/>
        <v/>
      </c>
      <c r="H289" s="1" t="str">
        <f t="shared" si="22"/>
        <v/>
      </c>
      <c r="I289" s="1" t="str">
        <f t="shared" si="23"/>
        <v/>
      </c>
      <c r="J289" s="1">
        <f t="shared" si="24"/>
        <v>0</v>
      </c>
    </row>
    <row r="290" spans="1:10">
      <c r="A290" t="s">
        <v>295</v>
      </c>
      <c r="E290" s="1" t="str">
        <f>IFERROR(VLOOKUP(A290,'[1]Balance des comptes'!$A$1:E$1000,5,0),"")</f>
        <v/>
      </c>
      <c r="F290" s="1" t="str">
        <f t="shared" si="20"/>
        <v/>
      </c>
      <c r="G290" s="1" t="str">
        <f t="shared" si="21"/>
        <v/>
      </c>
      <c r="H290" s="1" t="str">
        <f t="shared" si="22"/>
        <v/>
      </c>
      <c r="I290" s="1" t="str">
        <f t="shared" si="23"/>
        <v/>
      </c>
      <c r="J290" s="1">
        <f t="shared" si="24"/>
        <v>0</v>
      </c>
    </row>
    <row r="291" spans="1:10">
      <c r="A291" t="s">
        <v>296</v>
      </c>
      <c r="E291" s="1" t="str">
        <f>IFERROR(VLOOKUP(A291,'[1]Balance des comptes'!$A$1:E$1000,5,0),"")</f>
        <v/>
      </c>
      <c r="F291" s="1" t="str">
        <f t="shared" si="20"/>
        <v/>
      </c>
      <c r="G291" s="1" t="str">
        <f t="shared" si="21"/>
        <v/>
      </c>
      <c r="H291" s="1" t="str">
        <f t="shared" si="22"/>
        <v/>
      </c>
      <c r="I291" s="1" t="str">
        <f t="shared" si="23"/>
        <v/>
      </c>
      <c r="J291" s="1">
        <f t="shared" si="24"/>
        <v>0</v>
      </c>
    </row>
    <row r="292" spans="1:10">
      <c r="A292" t="s">
        <v>297</v>
      </c>
      <c r="E292" s="1" t="str">
        <f>IFERROR(VLOOKUP(A292,'[1]Balance des comptes'!$A$1:E$1000,5,0),"")</f>
        <v/>
      </c>
      <c r="F292" s="1" t="str">
        <f t="shared" si="20"/>
        <v/>
      </c>
      <c r="G292" s="1" t="str">
        <f t="shared" si="21"/>
        <v/>
      </c>
      <c r="H292" s="1" t="str">
        <f t="shared" si="22"/>
        <v/>
      </c>
      <c r="I292" s="1" t="str">
        <f t="shared" si="23"/>
        <v/>
      </c>
      <c r="J292" s="1">
        <f t="shared" si="24"/>
        <v>0</v>
      </c>
    </row>
    <row r="293" spans="1:10">
      <c r="A293" t="s">
        <v>298</v>
      </c>
      <c r="E293" s="1" t="str">
        <f>IFERROR(VLOOKUP(A293,'[1]Balance des comptes'!$A$1:E$1000,5,0),"")</f>
        <v/>
      </c>
      <c r="F293" s="1" t="str">
        <f t="shared" si="20"/>
        <v/>
      </c>
      <c r="G293" s="1" t="str">
        <f t="shared" si="21"/>
        <v/>
      </c>
      <c r="H293" s="1" t="str">
        <f t="shared" si="22"/>
        <v/>
      </c>
      <c r="I293" s="1" t="str">
        <f t="shared" si="23"/>
        <v/>
      </c>
      <c r="J293" s="1">
        <f t="shared" si="24"/>
        <v>0</v>
      </c>
    </row>
    <row r="294" spans="1:10">
      <c r="A294" t="s">
        <v>299</v>
      </c>
      <c r="E294" s="1" t="str">
        <f>IFERROR(VLOOKUP(A294,'[1]Balance des comptes'!$A$1:E$1000,5,0),"")</f>
        <v/>
      </c>
      <c r="F294" s="1" t="str">
        <f t="shared" si="20"/>
        <v/>
      </c>
      <c r="G294" s="1" t="str">
        <f t="shared" si="21"/>
        <v/>
      </c>
      <c r="H294" s="1" t="str">
        <f t="shared" si="22"/>
        <v/>
      </c>
      <c r="I294" s="1" t="str">
        <f t="shared" si="23"/>
        <v/>
      </c>
      <c r="J294" s="1">
        <f t="shared" si="24"/>
        <v>0</v>
      </c>
    </row>
    <row r="295" spans="1:10">
      <c r="A295" t="s">
        <v>300</v>
      </c>
      <c r="E295" s="1" t="str">
        <f>IFERROR(VLOOKUP(A295,'[1]Balance des comptes'!$A$1:E$1000,5,0),"")</f>
        <v/>
      </c>
      <c r="F295" s="1" t="str">
        <f t="shared" si="20"/>
        <v/>
      </c>
      <c r="G295" s="1" t="str">
        <f t="shared" si="21"/>
        <v/>
      </c>
      <c r="H295" s="1" t="str">
        <f t="shared" si="22"/>
        <v/>
      </c>
      <c r="I295" s="1" t="str">
        <f t="shared" si="23"/>
        <v/>
      </c>
      <c r="J295" s="1">
        <f t="shared" si="24"/>
        <v>0</v>
      </c>
    </row>
    <row r="296" spans="1:10">
      <c r="A296" t="s">
        <v>301</v>
      </c>
      <c r="E296" s="1" t="str">
        <f>IFERROR(VLOOKUP(A296,'[1]Balance des comptes'!$A$1:E$1000,5,0),"")</f>
        <v/>
      </c>
      <c r="F296" s="1" t="str">
        <f t="shared" si="20"/>
        <v/>
      </c>
      <c r="G296" s="1" t="str">
        <f t="shared" si="21"/>
        <v/>
      </c>
      <c r="H296" s="1" t="str">
        <f t="shared" si="22"/>
        <v/>
      </c>
      <c r="I296" s="1" t="str">
        <f t="shared" si="23"/>
        <v/>
      </c>
      <c r="J296" s="1">
        <f t="shared" si="24"/>
        <v>0</v>
      </c>
    </row>
    <row r="297" spans="1:10">
      <c r="A297" t="s">
        <v>302</v>
      </c>
      <c r="E297" s="1" t="str">
        <f>IFERROR(VLOOKUP(A297,'[1]Balance des comptes'!$A$1:E$1000,5,0),"")</f>
        <v/>
      </c>
      <c r="F297" s="1" t="str">
        <f t="shared" si="20"/>
        <v/>
      </c>
      <c r="G297" s="1" t="str">
        <f t="shared" si="21"/>
        <v/>
      </c>
      <c r="H297" s="1" t="str">
        <f t="shared" si="22"/>
        <v/>
      </c>
      <c r="I297" s="1" t="str">
        <f t="shared" si="23"/>
        <v/>
      </c>
      <c r="J297" s="1">
        <f t="shared" si="24"/>
        <v>0</v>
      </c>
    </row>
    <row r="298" spans="1:10">
      <c r="A298" t="s">
        <v>303</v>
      </c>
      <c r="E298" s="1" t="str">
        <f>IFERROR(VLOOKUP(A298,'[1]Balance des comptes'!$A$1:E$1000,5,0),"")</f>
        <v/>
      </c>
      <c r="F298" s="1" t="str">
        <f t="shared" si="20"/>
        <v/>
      </c>
      <c r="G298" s="1" t="str">
        <f t="shared" si="21"/>
        <v/>
      </c>
      <c r="H298" s="1" t="str">
        <f t="shared" si="22"/>
        <v/>
      </c>
      <c r="I298" s="1" t="str">
        <f t="shared" si="23"/>
        <v/>
      </c>
      <c r="J298" s="1">
        <f t="shared" si="24"/>
        <v>0</v>
      </c>
    </row>
    <row r="299" spans="1:10">
      <c r="A299" t="s">
        <v>304</v>
      </c>
      <c r="E299" s="1" t="str">
        <f>IFERROR(VLOOKUP(A299,'[1]Balance des comptes'!$A$1:E$1000,5,0),"")</f>
        <v/>
      </c>
      <c r="F299" s="1" t="str">
        <f t="shared" si="20"/>
        <v/>
      </c>
      <c r="G299" s="1" t="str">
        <f t="shared" si="21"/>
        <v/>
      </c>
      <c r="H299" s="1" t="str">
        <f t="shared" si="22"/>
        <v/>
      </c>
      <c r="I299" s="1" t="str">
        <f t="shared" si="23"/>
        <v/>
      </c>
      <c r="J299" s="1">
        <f t="shared" si="24"/>
        <v>0</v>
      </c>
    </row>
    <row r="300" spans="1:10">
      <c r="A300" t="s">
        <v>305</v>
      </c>
      <c r="E300" s="1" t="str">
        <f>IFERROR(VLOOKUP(A300,'[1]Balance des comptes'!$A$1:E$1000,5,0),"")</f>
        <v/>
      </c>
      <c r="F300" s="1" t="str">
        <f t="shared" si="20"/>
        <v/>
      </c>
      <c r="G300" s="1" t="str">
        <f t="shared" si="21"/>
        <v/>
      </c>
      <c r="H300" s="1" t="str">
        <f t="shared" si="22"/>
        <v/>
      </c>
      <c r="I300" s="1" t="str">
        <f t="shared" si="23"/>
        <v/>
      </c>
      <c r="J300" s="1">
        <f t="shared" si="24"/>
        <v>0</v>
      </c>
    </row>
    <row r="301" spans="1:10">
      <c r="A301" t="s">
        <v>306</v>
      </c>
      <c r="E301" s="1">
        <f>IFERROR(VLOOKUP(A301,'[1]Balance des comptes'!$A$1:E$1000,5,0),"")</f>
        <v>0</v>
      </c>
      <c r="F301" s="1" t="str">
        <f t="shared" si="20"/>
        <v/>
      </c>
      <c r="G301" s="1" t="str">
        <f t="shared" si="21"/>
        <v/>
      </c>
      <c r="H301" s="1" t="str">
        <f t="shared" si="22"/>
        <v/>
      </c>
      <c r="I301" s="1" t="str">
        <f t="shared" si="23"/>
        <v/>
      </c>
      <c r="J301" s="1">
        <f t="shared" si="24"/>
        <v>0</v>
      </c>
    </row>
    <row r="302" spans="1:10">
      <c r="A302" t="s">
        <v>307</v>
      </c>
      <c r="E302" s="1" t="str">
        <f>IFERROR(VLOOKUP(A302,'[1]Balance des comptes'!$A$1:E$1000,5,0),"")</f>
        <v/>
      </c>
      <c r="F302" s="1" t="str">
        <f t="shared" si="20"/>
        <v/>
      </c>
      <c r="G302" s="1" t="str">
        <f t="shared" si="21"/>
        <v/>
      </c>
      <c r="H302" s="1" t="str">
        <f t="shared" si="22"/>
        <v/>
      </c>
      <c r="I302" s="1" t="str">
        <f t="shared" si="23"/>
        <v/>
      </c>
      <c r="J302" s="1">
        <f t="shared" si="24"/>
        <v>0</v>
      </c>
    </row>
    <row r="303" spans="1:10">
      <c r="A303" t="s">
        <v>308</v>
      </c>
      <c r="E303" s="1">
        <f>IFERROR(VLOOKUP(A303,'[1]Balance des comptes'!$A$1:E$1000,5,0),"")</f>
        <v>0</v>
      </c>
      <c r="F303" s="1" t="str">
        <f t="shared" si="20"/>
        <v/>
      </c>
      <c r="G303" s="1" t="str">
        <f t="shared" si="21"/>
        <v/>
      </c>
      <c r="H303" s="1" t="str">
        <f t="shared" si="22"/>
        <v/>
      </c>
      <c r="I303" s="1" t="str">
        <f t="shared" si="23"/>
        <v/>
      </c>
      <c r="J303" s="1">
        <f t="shared" si="24"/>
        <v>0</v>
      </c>
    </row>
    <row r="304" spans="1:10">
      <c r="A304" t="s">
        <v>309</v>
      </c>
      <c r="E304" s="1" t="str">
        <f>IFERROR(VLOOKUP(A304,'[1]Balance des comptes'!$A$1:E$1000,5,0),"")</f>
        <v/>
      </c>
      <c r="F304" s="1" t="str">
        <f t="shared" si="20"/>
        <v/>
      </c>
      <c r="G304" s="1" t="str">
        <f t="shared" si="21"/>
        <v/>
      </c>
      <c r="H304" s="1" t="str">
        <f t="shared" si="22"/>
        <v/>
      </c>
      <c r="I304" s="1" t="str">
        <f t="shared" si="23"/>
        <v/>
      </c>
      <c r="J304" s="1">
        <f t="shared" si="24"/>
        <v>0</v>
      </c>
    </row>
    <row r="305" spans="1:10">
      <c r="A305" t="s">
        <v>310</v>
      </c>
      <c r="E305" s="1" t="str">
        <f>IFERROR(VLOOKUP(A305,'[1]Balance des comptes'!$A$1:E$1000,5,0),"")</f>
        <v/>
      </c>
      <c r="F305" s="1" t="str">
        <f t="shared" si="20"/>
        <v/>
      </c>
      <c r="G305" s="1" t="str">
        <f t="shared" si="21"/>
        <v/>
      </c>
      <c r="H305" s="1" t="str">
        <f t="shared" si="22"/>
        <v/>
      </c>
      <c r="I305" s="1" t="str">
        <f t="shared" si="23"/>
        <v/>
      </c>
      <c r="J305" s="1">
        <f t="shared" si="24"/>
        <v>0</v>
      </c>
    </row>
    <row r="306" spans="1:10">
      <c r="A306" t="s">
        <v>311</v>
      </c>
      <c r="E306" s="1" t="str">
        <f>IFERROR(VLOOKUP(A306,'[1]Balance des comptes'!$A$1:E$1000,5,0),"")</f>
        <v/>
      </c>
      <c r="F306" s="1" t="str">
        <f t="shared" si="20"/>
        <v/>
      </c>
      <c r="G306" s="1" t="str">
        <f t="shared" si="21"/>
        <v/>
      </c>
      <c r="H306" s="1" t="str">
        <f t="shared" si="22"/>
        <v/>
      </c>
      <c r="I306" s="1" t="str">
        <f t="shared" si="23"/>
        <v/>
      </c>
      <c r="J306" s="1">
        <f t="shared" si="24"/>
        <v>0</v>
      </c>
    </row>
    <row r="307" spans="1:10">
      <c r="A307" t="s">
        <v>312</v>
      </c>
      <c r="E307" s="1" t="str">
        <f>IFERROR(VLOOKUP(A307,'[1]Balance des comptes'!$A$1:E$1000,5,0),"")</f>
        <v/>
      </c>
      <c r="F307" s="1" t="str">
        <f t="shared" si="20"/>
        <v/>
      </c>
      <c r="G307" s="1" t="str">
        <f t="shared" si="21"/>
        <v/>
      </c>
      <c r="H307" s="1" t="str">
        <f t="shared" si="22"/>
        <v/>
      </c>
      <c r="I307" s="1" t="str">
        <f t="shared" si="23"/>
        <v/>
      </c>
      <c r="J307" s="1">
        <f t="shared" si="24"/>
        <v>0</v>
      </c>
    </row>
    <row r="308" spans="1:10">
      <c r="A308" t="s">
        <v>313</v>
      </c>
      <c r="E308" s="1" t="str">
        <f>IFERROR(VLOOKUP(A308,'[1]Balance des comptes'!$A$1:E$1000,5,0),"")</f>
        <v/>
      </c>
      <c r="F308" s="1" t="str">
        <f t="shared" si="20"/>
        <v/>
      </c>
      <c r="G308" s="1" t="str">
        <f t="shared" si="21"/>
        <v/>
      </c>
      <c r="H308" s="1" t="str">
        <f t="shared" si="22"/>
        <v/>
      </c>
      <c r="I308" s="1" t="str">
        <f t="shared" si="23"/>
        <v/>
      </c>
      <c r="J308" s="1">
        <f t="shared" si="24"/>
        <v>0</v>
      </c>
    </row>
    <row r="309" spans="1:10">
      <c r="A309" t="s">
        <v>314</v>
      </c>
      <c r="E309" s="1" t="str">
        <f>IFERROR(VLOOKUP(A309,'[1]Balance des comptes'!$A$1:E$1000,5,0),"")</f>
        <v/>
      </c>
      <c r="F309" s="1" t="str">
        <f t="shared" si="20"/>
        <v/>
      </c>
      <c r="G309" s="1" t="str">
        <f t="shared" si="21"/>
        <v/>
      </c>
      <c r="H309" s="1" t="str">
        <f t="shared" si="22"/>
        <v/>
      </c>
      <c r="I309" s="1" t="str">
        <f t="shared" si="23"/>
        <v/>
      </c>
      <c r="J309" s="1">
        <f t="shared" si="24"/>
        <v>0</v>
      </c>
    </row>
    <row r="310" spans="1:10">
      <c r="A310" t="s">
        <v>315</v>
      </c>
      <c r="E310" s="1">
        <f>IFERROR(VLOOKUP(A310,'[1]Balance des comptes'!$A$1:E$1000,5,0),"")</f>
        <v>0</v>
      </c>
      <c r="F310" s="1" t="str">
        <f t="shared" si="20"/>
        <v/>
      </c>
      <c r="G310" s="1" t="str">
        <f t="shared" si="21"/>
        <v/>
      </c>
      <c r="H310" s="1" t="str">
        <f t="shared" si="22"/>
        <v/>
      </c>
      <c r="I310" s="1" t="str">
        <f t="shared" si="23"/>
        <v/>
      </c>
      <c r="J310" s="1">
        <f t="shared" si="24"/>
        <v>0</v>
      </c>
    </row>
    <row r="311" spans="1:10">
      <c r="A311" t="s">
        <v>316</v>
      </c>
      <c r="E311" s="1" t="str">
        <f>IFERROR(VLOOKUP(A311,'[1]Balance des comptes'!$A$1:E$1000,5,0),"")</f>
        <v/>
      </c>
      <c r="F311" s="1" t="str">
        <f t="shared" si="20"/>
        <v/>
      </c>
      <c r="G311" s="1" t="str">
        <f t="shared" si="21"/>
        <v/>
      </c>
      <c r="H311" s="1" t="str">
        <f t="shared" si="22"/>
        <v/>
      </c>
      <c r="I311" s="1" t="str">
        <f t="shared" si="23"/>
        <v/>
      </c>
      <c r="J311" s="1">
        <f t="shared" si="24"/>
        <v>0</v>
      </c>
    </row>
    <row r="312" spans="1:10">
      <c r="A312" t="s">
        <v>317</v>
      </c>
      <c r="E312" s="1" t="str">
        <f>IFERROR(VLOOKUP(A312,'[1]Balance des comptes'!$A$1:E$1000,5,0),"")</f>
        <v/>
      </c>
      <c r="F312" s="1" t="str">
        <f t="shared" si="20"/>
        <v/>
      </c>
      <c r="G312" s="1" t="str">
        <f t="shared" si="21"/>
        <v/>
      </c>
      <c r="H312" s="1" t="str">
        <f t="shared" si="22"/>
        <v/>
      </c>
      <c r="I312" s="1" t="str">
        <f t="shared" si="23"/>
        <v/>
      </c>
      <c r="J312" s="1">
        <f t="shared" si="24"/>
        <v>0</v>
      </c>
    </row>
    <row r="313" spans="1:10">
      <c r="A313" t="s">
        <v>318</v>
      </c>
      <c r="E313" s="1" t="str">
        <f>IFERROR(VLOOKUP(A313,'[1]Balance des comptes'!$A$1:E$1000,5,0),"")</f>
        <v/>
      </c>
      <c r="F313" s="1" t="str">
        <f t="shared" si="20"/>
        <v/>
      </c>
      <c r="G313" s="1" t="str">
        <f t="shared" si="21"/>
        <v/>
      </c>
      <c r="H313" s="1" t="str">
        <f t="shared" si="22"/>
        <v/>
      </c>
      <c r="I313" s="1" t="str">
        <f t="shared" si="23"/>
        <v/>
      </c>
      <c r="J313" s="1">
        <f t="shared" si="24"/>
        <v>0</v>
      </c>
    </row>
    <row r="314" spans="1:10">
      <c r="A314" t="s">
        <v>319</v>
      </c>
      <c r="E314" s="1" t="str">
        <f>IFERROR(VLOOKUP(A314,'[1]Balance des comptes'!$A$1:E$1000,5,0),"")</f>
        <v/>
      </c>
      <c r="F314" s="1" t="str">
        <f t="shared" si="20"/>
        <v/>
      </c>
      <c r="G314" s="1" t="str">
        <f t="shared" si="21"/>
        <v/>
      </c>
      <c r="H314" s="1" t="str">
        <f t="shared" si="22"/>
        <v/>
      </c>
      <c r="I314" s="1" t="str">
        <f t="shared" si="23"/>
        <v/>
      </c>
      <c r="J314" s="1">
        <f t="shared" si="24"/>
        <v>0</v>
      </c>
    </row>
    <row r="315" spans="1:10">
      <c r="A315" t="s">
        <v>320</v>
      </c>
      <c r="E315" s="1" t="str">
        <f>IFERROR(VLOOKUP(A315,'[1]Balance des comptes'!$A$1:E$1000,5,0),"")</f>
        <v/>
      </c>
      <c r="F315" s="1" t="str">
        <f t="shared" si="20"/>
        <v/>
      </c>
      <c r="G315" s="1" t="str">
        <f t="shared" si="21"/>
        <v/>
      </c>
      <c r="H315" s="1" t="str">
        <f t="shared" si="22"/>
        <v/>
      </c>
      <c r="I315" s="1" t="str">
        <f t="shared" si="23"/>
        <v/>
      </c>
      <c r="J315" s="1">
        <f t="shared" si="24"/>
        <v>0</v>
      </c>
    </row>
    <row r="316" spans="1:10">
      <c r="A316" t="s">
        <v>321</v>
      </c>
      <c r="E316" s="1">
        <f>IFERROR(VLOOKUP(A316,'[1]Balance des comptes'!$A$1:E$1000,5,0),"")</f>
        <v>0</v>
      </c>
      <c r="F316" s="1" t="str">
        <f t="shared" si="20"/>
        <v/>
      </c>
      <c r="G316" s="1" t="str">
        <f t="shared" si="21"/>
        <v/>
      </c>
      <c r="H316" s="1" t="str">
        <f t="shared" si="22"/>
        <v/>
      </c>
      <c r="I316" s="1" t="str">
        <f t="shared" si="23"/>
        <v/>
      </c>
      <c r="J316" s="1">
        <f t="shared" si="24"/>
        <v>0</v>
      </c>
    </row>
    <row r="317" spans="1:10">
      <c r="A317" t="s">
        <v>322</v>
      </c>
      <c r="E317" s="1" t="str">
        <f>IFERROR(VLOOKUP(A317,'[1]Balance des comptes'!$A$1:E$1000,5,0),"")</f>
        <v/>
      </c>
      <c r="F317" s="1" t="str">
        <f t="shared" si="20"/>
        <v/>
      </c>
      <c r="G317" s="1" t="str">
        <f t="shared" si="21"/>
        <v/>
      </c>
      <c r="H317" s="1" t="str">
        <f t="shared" si="22"/>
        <v/>
      </c>
      <c r="I317" s="1" t="str">
        <f t="shared" si="23"/>
        <v/>
      </c>
      <c r="J317" s="1">
        <f t="shared" si="24"/>
        <v>0</v>
      </c>
    </row>
    <row r="318" spans="1:10">
      <c r="A318" t="s">
        <v>323</v>
      </c>
      <c r="E318" s="1" t="str">
        <f>IFERROR(VLOOKUP(A318,'[1]Balance des comptes'!$A$1:E$1000,5,0),"")</f>
        <v/>
      </c>
      <c r="F318" s="1" t="str">
        <f t="shared" si="20"/>
        <v/>
      </c>
      <c r="G318" s="1" t="str">
        <f t="shared" si="21"/>
        <v/>
      </c>
      <c r="H318" s="1" t="str">
        <f t="shared" si="22"/>
        <v/>
      </c>
      <c r="I318" s="1" t="str">
        <f t="shared" si="23"/>
        <v/>
      </c>
      <c r="J318" s="1">
        <f t="shared" si="24"/>
        <v>0</v>
      </c>
    </row>
    <row r="319" spans="1:10">
      <c r="A319" t="s">
        <v>324</v>
      </c>
      <c r="E319" s="1">
        <f>IFERROR(VLOOKUP(A319,'[1]Balance des comptes'!$A$1:E$1000,5,0),"")</f>
        <v>0</v>
      </c>
      <c r="F319" s="1" t="str">
        <f t="shared" si="20"/>
        <v/>
      </c>
      <c r="G319" s="1" t="str">
        <f t="shared" si="21"/>
        <v/>
      </c>
      <c r="H319" s="1" t="str">
        <f t="shared" si="22"/>
        <v/>
      </c>
      <c r="I319" s="1" t="str">
        <f t="shared" si="23"/>
        <v/>
      </c>
      <c r="J319" s="1">
        <f t="shared" si="24"/>
        <v>0</v>
      </c>
    </row>
    <row r="320" spans="1:10">
      <c r="A320" t="s">
        <v>325</v>
      </c>
      <c r="E320" s="1" t="str">
        <f>IFERROR(VLOOKUP(A320,'[1]Balance des comptes'!$A$1:E$1000,5,0),"")</f>
        <v/>
      </c>
      <c r="F320" s="1" t="str">
        <f t="shared" si="20"/>
        <v/>
      </c>
      <c r="G320" s="1" t="str">
        <f t="shared" si="21"/>
        <v/>
      </c>
      <c r="H320" s="1" t="str">
        <f t="shared" si="22"/>
        <v/>
      </c>
      <c r="I320" s="1" t="str">
        <f t="shared" si="23"/>
        <v/>
      </c>
      <c r="J320" s="1">
        <f t="shared" si="24"/>
        <v>0</v>
      </c>
    </row>
    <row r="321" spans="1:10">
      <c r="A321" t="s">
        <v>326</v>
      </c>
      <c r="E321" s="1" t="str">
        <f>IFERROR(VLOOKUP(A321,'[1]Balance des comptes'!$A$1:E$1000,5,0),"")</f>
        <v/>
      </c>
      <c r="F321" s="1" t="str">
        <f t="shared" si="20"/>
        <v/>
      </c>
      <c r="G321" s="1" t="str">
        <f t="shared" si="21"/>
        <v/>
      </c>
      <c r="H321" s="1" t="str">
        <f t="shared" si="22"/>
        <v/>
      </c>
      <c r="I321" s="1" t="str">
        <f t="shared" si="23"/>
        <v/>
      </c>
      <c r="J321" s="1">
        <f t="shared" si="24"/>
        <v>0</v>
      </c>
    </row>
    <row r="322" spans="1:10">
      <c r="A322" t="s">
        <v>327</v>
      </c>
      <c r="E322" s="1" t="str">
        <f>IFERROR(VLOOKUP(A322,'[1]Balance des comptes'!$A$1:E$1000,5,0),"")</f>
        <v/>
      </c>
      <c r="F322" s="1" t="str">
        <f t="shared" ref="F322:F385" si="25">IFERROR(IF(D322="A",E322,""),"")</f>
        <v/>
      </c>
      <c r="G322" s="1" t="str">
        <f t="shared" ref="G322:G385" si="26">IFERROR(IF(D322="T",E322,""),"")</f>
        <v/>
      </c>
      <c r="H322" s="1" t="str">
        <f t="shared" ref="H322:H385" si="27">IFERROR(IF(D322="Z",E322*0.6,""),"")</f>
        <v/>
      </c>
      <c r="I322" s="1" t="str">
        <f t="shared" ref="I322:I385" si="28">IFERROR(IF(D322="Z",E322*0.4,""),"")</f>
        <v/>
      </c>
      <c r="J322" s="1">
        <f t="shared" ref="J322:J385" si="29">SUM(F322:I322)</f>
        <v>0</v>
      </c>
    </row>
    <row r="323" spans="1:10">
      <c r="A323" t="s">
        <v>328</v>
      </c>
      <c r="E323" s="1" t="str">
        <f>IFERROR(VLOOKUP(A323,'[1]Balance des comptes'!$A$1:E$1000,5,0),"")</f>
        <v/>
      </c>
      <c r="F323" s="1" t="str">
        <f t="shared" si="25"/>
        <v/>
      </c>
      <c r="G323" s="1" t="str">
        <f t="shared" si="26"/>
        <v/>
      </c>
      <c r="H323" s="1" t="str">
        <f t="shared" si="27"/>
        <v/>
      </c>
      <c r="I323" s="1" t="str">
        <f t="shared" si="28"/>
        <v/>
      </c>
      <c r="J323" s="1">
        <f t="shared" si="29"/>
        <v>0</v>
      </c>
    </row>
    <row r="324" spans="1:10">
      <c r="A324" t="s">
        <v>329</v>
      </c>
      <c r="E324" s="1" t="str">
        <f>IFERROR(VLOOKUP(A324,'[1]Balance des comptes'!$A$1:E$1000,5,0),"")</f>
        <v/>
      </c>
      <c r="F324" s="1" t="str">
        <f t="shared" si="25"/>
        <v/>
      </c>
      <c r="G324" s="1" t="str">
        <f t="shared" si="26"/>
        <v/>
      </c>
      <c r="H324" s="1" t="str">
        <f t="shared" si="27"/>
        <v/>
      </c>
      <c r="I324" s="1" t="str">
        <f t="shared" si="28"/>
        <v/>
      </c>
      <c r="J324" s="1">
        <f t="shared" si="29"/>
        <v>0</v>
      </c>
    </row>
    <row r="325" spans="1:10">
      <c r="A325" t="s">
        <v>330</v>
      </c>
      <c r="E325" s="1" t="str">
        <f>IFERROR(VLOOKUP(A325,'[1]Balance des comptes'!$A$1:E$1000,5,0),"")</f>
        <v/>
      </c>
      <c r="F325" s="1" t="str">
        <f t="shared" si="25"/>
        <v/>
      </c>
      <c r="G325" s="1" t="str">
        <f t="shared" si="26"/>
        <v/>
      </c>
      <c r="H325" s="1" t="str">
        <f t="shared" si="27"/>
        <v/>
      </c>
      <c r="I325" s="1" t="str">
        <f t="shared" si="28"/>
        <v/>
      </c>
      <c r="J325" s="1">
        <f t="shared" si="29"/>
        <v>0</v>
      </c>
    </row>
    <row r="326" spans="1:10">
      <c r="A326" t="s">
        <v>331</v>
      </c>
      <c r="E326" s="1" t="str">
        <f>IFERROR(VLOOKUP(A326,'[1]Balance des comptes'!$A$1:E$1000,5,0),"")</f>
        <v/>
      </c>
      <c r="F326" s="1" t="str">
        <f t="shared" si="25"/>
        <v/>
      </c>
      <c r="G326" s="1" t="str">
        <f t="shared" si="26"/>
        <v/>
      </c>
      <c r="H326" s="1" t="str">
        <f t="shared" si="27"/>
        <v/>
      </c>
      <c r="I326" s="1" t="str">
        <f t="shared" si="28"/>
        <v/>
      </c>
      <c r="J326" s="1">
        <f t="shared" si="29"/>
        <v>0</v>
      </c>
    </row>
    <row r="327" spans="1:10">
      <c r="A327" t="s">
        <v>332</v>
      </c>
      <c r="E327" s="1" t="str">
        <f>IFERROR(VLOOKUP(A327,'[1]Balance des comptes'!$A$1:E$1000,5,0),"")</f>
        <v/>
      </c>
      <c r="F327" s="1" t="str">
        <f t="shared" si="25"/>
        <v/>
      </c>
      <c r="G327" s="1" t="str">
        <f t="shared" si="26"/>
        <v/>
      </c>
      <c r="H327" s="1" t="str">
        <f t="shared" si="27"/>
        <v/>
      </c>
      <c r="I327" s="1" t="str">
        <f t="shared" si="28"/>
        <v/>
      </c>
      <c r="J327" s="1">
        <f t="shared" si="29"/>
        <v>0</v>
      </c>
    </row>
    <row r="328" spans="1:10">
      <c r="A328" t="s">
        <v>333</v>
      </c>
      <c r="E328" s="1" t="str">
        <f>IFERROR(VLOOKUP(A328,'[1]Balance des comptes'!$A$1:E$1000,5,0),"")</f>
        <v/>
      </c>
      <c r="F328" s="1" t="str">
        <f t="shared" si="25"/>
        <v/>
      </c>
      <c r="G328" s="1" t="str">
        <f t="shared" si="26"/>
        <v/>
      </c>
      <c r="H328" s="1" t="str">
        <f t="shared" si="27"/>
        <v/>
      </c>
      <c r="I328" s="1" t="str">
        <f t="shared" si="28"/>
        <v/>
      </c>
      <c r="J328" s="1">
        <f t="shared" si="29"/>
        <v>0</v>
      </c>
    </row>
    <row r="329" spans="1:10">
      <c r="A329" t="s">
        <v>334</v>
      </c>
      <c r="E329" s="1">
        <f>IFERROR(VLOOKUP(A329,'[1]Balance des comptes'!$A$1:E$1000,5,0),"")</f>
        <v>0</v>
      </c>
      <c r="F329" s="1" t="str">
        <f t="shared" si="25"/>
        <v/>
      </c>
      <c r="G329" s="1" t="str">
        <f t="shared" si="26"/>
        <v/>
      </c>
      <c r="H329" s="1" t="str">
        <f t="shared" si="27"/>
        <v/>
      </c>
      <c r="I329" s="1" t="str">
        <f t="shared" si="28"/>
        <v/>
      </c>
      <c r="J329" s="1">
        <f t="shared" si="29"/>
        <v>0</v>
      </c>
    </row>
    <row r="330" spans="1:10">
      <c r="A330" t="s">
        <v>335</v>
      </c>
      <c r="E330" s="1" t="str">
        <f>IFERROR(VLOOKUP(A330,'[1]Balance des comptes'!$A$1:E$1000,5,0),"")</f>
        <v/>
      </c>
      <c r="F330" s="1" t="str">
        <f t="shared" si="25"/>
        <v/>
      </c>
      <c r="G330" s="1" t="str">
        <f t="shared" si="26"/>
        <v/>
      </c>
      <c r="H330" s="1" t="str">
        <f t="shared" si="27"/>
        <v/>
      </c>
      <c r="I330" s="1" t="str">
        <f t="shared" si="28"/>
        <v/>
      </c>
      <c r="J330" s="1">
        <f t="shared" si="29"/>
        <v>0</v>
      </c>
    </row>
    <row r="331" spans="1:10">
      <c r="A331" t="s">
        <v>336</v>
      </c>
      <c r="E331" s="1" t="str">
        <f>IFERROR(VLOOKUP(A331,'[1]Balance des comptes'!$A$1:E$1000,5,0),"")</f>
        <v/>
      </c>
      <c r="F331" s="1" t="str">
        <f t="shared" si="25"/>
        <v/>
      </c>
      <c r="G331" s="1" t="str">
        <f t="shared" si="26"/>
        <v/>
      </c>
      <c r="H331" s="1" t="str">
        <f t="shared" si="27"/>
        <v/>
      </c>
      <c r="I331" s="1" t="str">
        <f t="shared" si="28"/>
        <v/>
      </c>
      <c r="J331" s="1">
        <f t="shared" si="29"/>
        <v>0</v>
      </c>
    </row>
    <row r="332" spans="1:10">
      <c r="A332" t="s">
        <v>337</v>
      </c>
      <c r="E332" s="1">
        <f>IFERROR(VLOOKUP(A332,'[1]Balance des comptes'!$A$1:E$1000,5,0),"")</f>
        <v>0</v>
      </c>
      <c r="F332" s="1" t="str">
        <f t="shared" si="25"/>
        <v/>
      </c>
      <c r="G332" s="1" t="str">
        <f t="shared" si="26"/>
        <v/>
      </c>
      <c r="H332" s="1" t="str">
        <f t="shared" si="27"/>
        <v/>
      </c>
      <c r="I332" s="1" t="str">
        <f t="shared" si="28"/>
        <v/>
      </c>
      <c r="J332" s="1">
        <f t="shared" si="29"/>
        <v>0</v>
      </c>
    </row>
    <row r="333" spans="1:10">
      <c r="A333" t="s">
        <v>338</v>
      </c>
      <c r="E333" s="1">
        <f>IFERROR(VLOOKUP(A333,'[1]Balance des comptes'!$A$1:E$1000,5,0),"")</f>
        <v>0</v>
      </c>
      <c r="F333" s="1" t="str">
        <f t="shared" si="25"/>
        <v/>
      </c>
      <c r="G333" s="1" t="str">
        <f t="shared" si="26"/>
        <v/>
      </c>
      <c r="H333" s="1" t="str">
        <f t="shared" si="27"/>
        <v/>
      </c>
      <c r="I333" s="1" t="str">
        <f t="shared" si="28"/>
        <v/>
      </c>
      <c r="J333" s="1">
        <f t="shared" si="29"/>
        <v>0</v>
      </c>
    </row>
    <row r="334" spans="1:10">
      <c r="A334" t="s">
        <v>339</v>
      </c>
      <c r="E334" s="1">
        <f>IFERROR(VLOOKUP(A334,'[1]Balance des comptes'!$A$1:E$1000,5,0),"")</f>
        <v>0</v>
      </c>
      <c r="F334" s="1" t="str">
        <f t="shared" si="25"/>
        <v/>
      </c>
      <c r="G334" s="1" t="str">
        <f t="shared" si="26"/>
        <v/>
      </c>
      <c r="H334" s="1" t="str">
        <f t="shared" si="27"/>
        <v/>
      </c>
      <c r="I334" s="1" t="str">
        <f t="shared" si="28"/>
        <v/>
      </c>
      <c r="J334" s="1">
        <f t="shared" si="29"/>
        <v>0</v>
      </c>
    </row>
    <row r="335" spans="1:10">
      <c r="A335" t="s">
        <v>340</v>
      </c>
      <c r="E335" s="1" t="str">
        <f>IFERROR(VLOOKUP(A335,'[1]Balance des comptes'!$A$1:E$1000,5,0),"")</f>
        <v/>
      </c>
      <c r="F335" s="1" t="str">
        <f t="shared" si="25"/>
        <v/>
      </c>
      <c r="G335" s="1" t="str">
        <f t="shared" si="26"/>
        <v/>
      </c>
      <c r="H335" s="1" t="str">
        <f t="shared" si="27"/>
        <v/>
      </c>
      <c r="I335" s="1" t="str">
        <f t="shared" si="28"/>
        <v/>
      </c>
      <c r="J335" s="1">
        <f t="shared" si="29"/>
        <v>0</v>
      </c>
    </row>
    <row r="336" spans="1:10">
      <c r="A336" t="s">
        <v>341</v>
      </c>
      <c r="E336" s="1" t="str">
        <f>IFERROR(VLOOKUP(A336,'[1]Balance des comptes'!$A$1:E$1000,5,0),"")</f>
        <v/>
      </c>
      <c r="F336" s="1" t="str">
        <f t="shared" si="25"/>
        <v/>
      </c>
      <c r="G336" s="1" t="str">
        <f t="shared" si="26"/>
        <v/>
      </c>
      <c r="H336" s="1" t="str">
        <f t="shared" si="27"/>
        <v/>
      </c>
      <c r="I336" s="1" t="str">
        <f t="shared" si="28"/>
        <v/>
      </c>
      <c r="J336" s="1">
        <f t="shared" si="29"/>
        <v>0</v>
      </c>
    </row>
    <row r="337" spans="1:10">
      <c r="A337" t="s">
        <v>342</v>
      </c>
      <c r="E337" s="1">
        <f>IFERROR(VLOOKUP(A337,'[1]Balance des comptes'!$A$1:E$1000,5,0),"")</f>
        <v>0</v>
      </c>
      <c r="F337" s="1" t="str">
        <f t="shared" si="25"/>
        <v/>
      </c>
      <c r="G337" s="1" t="str">
        <f t="shared" si="26"/>
        <v/>
      </c>
      <c r="H337" s="1" t="str">
        <f t="shared" si="27"/>
        <v/>
      </c>
      <c r="I337" s="1" t="str">
        <f t="shared" si="28"/>
        <v/>
      </c>
      <c r="J337" s="1">
        <f t="shared" si="29"/>
        <v>0</v>
      </c>
    </row>
    <row r="338" spans="1:10">
      <c r="A338" t="s">
        <v>343</v>
      </c>
      <c r="E338" s="1" t="str">
        <f>IFERROR(VLOOKUP(A338,'[1]Balance des comptes'!$A$1:E$1000,5,0),"")</f>
        <v/>
      </c>
      <c r="F338" s="1" t="str">
        <f t="shared" si="25"/>
        <v/>
      </c>
      <c r="G338" s="1" t="str">
        <f t="shared" si="26"/>
        <v/>
      </c>
      <c r="H338" s="1" t="str">
        <f t="shared" si="27"/>
        <v/>
      </c>
      <c r="I338" s="1" t="str">
        <f t="shared" si="28"/>
        <v/>
      </c>
      <c r="J338" s="1">
        <f t="shared" si="29"/>
        <v>0</v>
      </c>
    </row>
    <row r="339" spans="1:10">
      <c r="A339" t="s">
        <v>344</v>
      </c>
      <c r="E339" s="1">
        <f>IFERROR(VLOOKUP(A339,'[1]Balance des comptes'!$A$1:E$1000,5,0),"")</f>
        <v>0</v>
      </c>
      <c r="F339" s="1" t="str">
        <f t="shared" si="25"/>
        <v/>
      </c>
      <c r="G339" s="1" t="str">
        <f t="shared" si="26"/>
        <v/>
      </c>
      <c r="H339" s="1" t="str">
        <f t="shared" si="27"/>
        <v/>
      </c>
      <c r="I339" s="1" t="str">
        <f t="shared" si="28"/>
        <v/>
      </c>
      <c r="J339" s="1">
        <f t="shared" si="29"/>
        <v>0</v>
      </c>
    </row>
    <row r="340" spans="1:10">
      <c r="A340" t="s">
        <v>345</v>
      </c>
      <c r="E340" s="1" t="str">
        <f>IFERROR(VLOOKUP(A340,'[1]Balance des comptes'!$A$1:E$1000,5,0),"")</f>
        <v/>
      </c>
      <c r="F340" s="1" t="str">
        <f t="shared" si="25"/>
        <v/>
      </c>
      <c r="G340" s="1" t="str">
        <f t="shared" si="26"/>
        <v/>
      </c>
      <c r="H340" s="1" t="str">
        <f t="shared" si="27"/>
        <v/>
      </c>
      <c r="I340" s="1" t="str">
        <f t="shared" si="28"/>
        <v/>
      </c>
      <c r="J340" s="1">
        <f t="shared" si="29"/>
        <v>0</v>
      </c>
    </row>
    <row r="341" spans="1:10">
      <c r="A341" t="s">
        <v>346</v>
      </c>
      <c r="E341" s="1">
        <f>IFERROR(VLOOKUP(A341,'[1]Balance des comptes'!$A$1:E$1000,5,0),"")</f>
        <v>0</v>
      </c>
      <c r="F341" s="1" t="str">
        <f t="shared" si="25"/>
        <v/>
      </c>
      <c r="G341" s="1" t="str">
        <f t="shared" si="26"/>
        <v/>
      </c>
      <c r="H341" s="1" t="str">
        <f t="shared" si="27"/>
        <v/>
      </c>
      <c r="I341" s="1" t="str">
        <f t="shared" si="28"/>
        <v/>
      </c>
      <c r="J341" s="1">
        <f t="shared" si="29"/>
        <v>0</v>
      </c>
    </row>
    <row r="342" spans="1:10">
      <c r="A342" t="s">
        <v>347</v>
      </c>
      <c r="E342" s="1" t="str">
        <f>IFERROR(VLOOKUP(A342,'[1]Balance des comptes'!$A$1:E$1000,5,0),"")</f>
        <v/>
      </c>
      <c r="F342" s="1" t="str">
        <f t="shared" si="25"/>
        <v/>
      </c>
      <c r="G342" s="1" t="str">
        <f t="shared" si="26"/>
        <v/>
      </c>
      <c r="H342" s="1" t="str">
        <f t="shared" si="27"/>
        <v/>
      </c>
      <c r="I342" s="1" t="str">
        <f t="shared" si="28"/>
        <v/>
      </c>
      <c r="J342" s="1">
        <f t="shared" si="29"/>
        <v>0</v>
      </c>
    </row>
    <row r="343" spans="1:10">
      <c r="A343" t="s">
        <v>348</v>
      </c>
      <c r="E343" s="1">
        <f>IFERROR(VLOOKUP(A343,'[1]Balance des comptes'!$A$1:E$1000,5,0),"")</f>
        <v>0</v>
      </c>
      <c r="F343" s="1" t="str">
        <f t="shared" si="25"/>
        <v/>
      </c>
      <c r="G343" s="1" t="str">
        <f t="shared" si="26"/>
        <v/>
      </c>
      <c r="H343" s="1" t="str">
        <f t="shared" si="27"/>
        <v/>
      </c>
      <c r="I343" s="1" t="str">
        <f t="shared" si="28"/>
        <v/>
      </c>
      <c r="J343" s="1">
        <f t="shared" si="29"/>
        <v>0</v>
      </c>
    </row>
    <row r="344" spans="1:10">
      <c r="A344" t="s">
        <v>349</v>
      </c>
      <c r="E344" s="1">
        <f>IFERROR(VLOOKUP(A344,'[1]Balance des comptes'!$A$1:E$1000,5,0),"")</f>
        <v>0</v>
      </c>
      <c r="F344" s="1" t="str">
        <f t="shared" si="25"/>
        <v/>
      </c>
      <c r="G344" s="1" t="str">
        <f t="shared" si="26"/>
        <v/>
      </c>
      <c r="H344" s="1" t="str">
        <f t="shared" si="27"/>
        <v/>
      </c>
      <c r="I344" s="1" t="str">
        <f t="shared" si="28"/>
        <v/>
      </c>
      <c r="J344" s="1">
        <f t="shared" si="29"/>
        <v>0</v>
      </c>
    </row>
    <row r="345" spans="1:10">
      <c r="A345" t="s">
        <v>350</v>
      </c>
      <c r="E345" s="1" t="str">
        <f>IFERROR(VLOOKUP(A345,'[1]Balance des comptes'!$A$1:E$1000,5,0),"")</f>
        <v/>
      </c>
      <c r="F345" s="1" t="str">
        <f t="shared" si="25"/>
        <v/>
      </c>
      <c r="G345" s="1" t="str">
        <f t="shared" si="26"/>
        <v/>
      </c>
      <c r="H345" s="1" t="str">
        <f t="shared" si="27"/>
        <v/>
      </c>
      <c r="I345" s="1" t="str">
        <f t="shared" si="28"/>
        <v/>
      </c>
      <c r="J345" s="1">
        <f t="shared" si="29"/>
        <v>0</v>
      </c>
    </row>
    <row r="346" spans="1:10">
      <c r="A346" t="s">
        <v>351</v>
      </c>
      <c r="E346" s="1" t="str">
        <f>IFERROR(VLOOKUP(A346,'[1]Balance des comptes'!$A$1:E$1000,5,0),"")</f>
        <v/>
      </c>
      <c r="F346" s="1" t="str">
        <f t="shared" si="25"/>
        <v/>
      </c>
      <c r="G346" s="1" t="str">
        <f t="shared" si="26"/>
        <v/>
      </c>
      <c r="H346" s="1" t="str">
        <f t="shared" si="27"/>
        <v/>
      </c>
      <c r="I346" s="1" t="str">
        <f t="shared" si="28"/>
        <v/>
      </c>
      <c r="J346" s="1">
        <f t="shared" si="29"/>
        <v>0</v>
      </c>
    </row>
    <row r="347" spans="1:10">
      <c r="A347" t="s">
        <v>352</v>
      </c>
      <c r="E347" s="1" t="str">
        <f>IFERROR(VLOOKUP(A347,'[1]Balance des comptes'!$A$1:E$1000,5,0),"")</f>
        <v/>
      </c>
      <c r="F347" s="1" t="str">
        <f t="shared" si="25"/>
        <v/>
      </c>
      <c r="G347" s="1" t="str">
        <f t="shared" si="26"/>
        <v/>
      </c>
      <c r="H347" s="1" t="str">
        <f t="shared" si="27"/>
        <v/>
      </c>
      <c r="I347" s="1" t="str">
        <f t="shared" si="28"/>
        <v/>
      </c>
      <c r="J347" s="1">
        <f t="shared" si="29"/>
        <v>0</v>
      </c>
    </row>
    <row r="348" spans="1:10">
      <c r="A348" t="s">
        <v>353</v>
      </c>
      <c r="E348" s="1" t="str">
        <f>IFERROR(VLOOKUP(A348,'[1]Balance des comptes'!$A$1:E$1000,5,0),"")</f>
        <v/>
      </c>
      <c r="F348" s="1" t="str">
        <f t="shared" si="25"/>
        <v/>
      </c>
      <c r="G348" s="1" t="str">
        <f t="shared" si="26"/>
        <v/>
      </c>
      <c r="H348" s="1" t="str">
        <f t="shared" si="27"/>
        <v/>
      </c>
      <c r="I348" s="1" t="str">
        <f t="shared" si="28"/>
        <v/>
      </c>
      <c r="J348" s="1">
        <f t="shared" si="29"/>
        <v>0</v>
      </c>
    </row>
    <row r="349" spans="1:10">
      <c r="A349" t="s">
        <v>354</v>
      </c>
      <c r="E349" s="1" t="str">
        <f>IFERROR(VLOOKUP(A349,'[1]Balance des comptes'!$A$1:E$1000,5,0),"")</f>
        <v/>
      </c>
      <c r="F349" s="1" t="str">
        <f t="shared" si="25"/>
        <v/>
      </c>
      <c r="G349" s="1" t="str">
        <f t="shared" si="26"/>
        <v/>
      </c>
      <c r="H349" s="1" t="str">
        <f t="shared" si="27"/>
        <v/>
      </c>
      <c r="I349" s="1" t="str">
        <f t="shared" si="28"/>
        <v/>
      </c>
      <c r="J349" s="1">
        <f t="shared" si="29"/>
        <v>0</v>
      </c>
    </row>
    <row r="350" spans="1:10">
      <c r="A350" t="s">
        <v>355</v>
      </c>
      <c r="E350" s="1" t="str">
        <f>IFERROR(VLOOKUP(A350,'[1]Balance des comptes'!$A$1:E$1000,5,0),"")</f>
        <v/>
      </c>
      <c r="F350" s="1" t="str">
        <f t="shared" si="25"/>
        <v/>
      </c>
      <c r="G350" s="1" t="str">
        <f t="shared" si="26"/>
        <v/>
      </c>
      <c r="H350" s="1" t="str">
        <f t="shared" si="27"/>
        <v/>
      </c>
      <c r="I350" s="1" t="str">
        <f t="shared" si="28"/>
        <v/>
      </c>
      <c r="J350" s="1">
        <f t="shared" si="29"/>
        <v>0</v>
      </c>
    </row>
    <row r="351" spans="1:10">
      <c r="A351" t="s">
        <v>356</v>
      </c>
      <c r="E351" s="1" t="str">
        <f>IFERROR(VLOOKUP(A351,'[1]Balance des comptes'!$A$1:E$1000,5,0),"")</f>
        <v/>
      </c>
      <c r="F351" s="1" t="str">
        <f t="shared" si="25"/>
        <v/>
      </c>
      <c r="G351" s="1" t="str">
        <f t="shared" si="26"/>
        <v/>
      </c>
      <c r="H351" s="1" t="str">
        <f t="shared" si="27"/>
        <v/>
      </c>
      <c r="I351" s="1" t="str">
        <f t="shared" si="28"/>
        <v/>
      </c>
      <c r="J351" s="1">
        <f t="shared" si="29"/>
        <v>0</v>
      </c>
    </row>
    <row r="352" spans="1:10">
      <c r="A352" t="s">
        <v>357</v>
      </c>
      <c r="E352" s="1" t="str">
        <f>IFERROR(VLOOKUP(A352,'[1]Balance des comptes'!$A$1:E$1000,5,0),"")</f>
        <v/>
      </c>
      <c r="F352" s="1" t="str">
        <f t="shared" si="25"/>
        <v/>
      </c>
      <c r="G352" s="1" t="str">
        <f t="shared" si="26"/>
        <v/>
      </c>
      <c r="H352" s="1" t="str">
        <f t="shared" si="27"/>
        <v/>
      </c>
      <c r="I352" s="1" t="str">
        <f t="shared" si="28"/>
        <v/>
      </c>
      <c r="J352" s="1">
        <f t="shared" si="29"/>
        <v>0</v>
      </c>
    </row>
    <row r="353" spans="1:10">
      <c r="A353" t="s">
        <v>358</v>
      </c>
      <c r="E353" s="1">
        <f>IFERROR(VLOOKUP(A353,'[1]Balance des comptes'!$A$1:E$1000,5,0),"")</f>
        <v>0</v>
      </c>
      <c r="F353" s="1" t="str">
        <f t="shared" si="25"/>
        <v/>
      </c>
      <c r="G353" s="1" t="str">
        <f t="shared" si="26"/>
        <v/>
      </c>
      <c r="H353" s="1" t="str">
        <f t="shared" si="27"/>
        <v/>
      </c>
      <c r="I353" s="1" t="str">
        <f t="shared" si="28"/>
        <v/>
      </c>
      <c r="J353" s="1">
        <f t="shared" si="29"/>
        <v>0</v>
      </c>
    </row>
    <row r="354" spans="1:10">
      <c r="A354" t="s">
        <v>359</v>
      </c>
      <c r="E354" s="1">
        <f>IFERROR(VLOOKUP(A354,'[1]Balance des comptes'!$A$1:E$1000,5,0),"")</f>
        <v>0</v>
      </c>
      <c r="F354" s="1" t="str">
        <f t="shared" si="25"/>
        <v/>
      </c>
      <c r="G354" s="1" t="str">
        <f t="shared" si="26"/>
        <v/>
      </c>
      <c r="H354" s="1" t="str">
        <f t="shared" si="27"/>
        <v/>
      </c>
      <c r="I354" s="1" t="str">
        <f t="shared" si="28"/>
        <v/>
      </c>
      <c r="J354" s="1">
        <f t="shared" si="29"/>
        <v>0</v>
      </c>
    </row>
    <row r="355" spans="1:10">
      <c r="A355" t="s">
        <v>360</v>
      </c>
      <c r="E355" s="1">
        <f>IFERROR(VLOOKUP(A355,'[1]Balance des comptes'!$A$1:E$1000,5,0),"")</f>
        <v>0</v>
      </c>
      <c r="F355" s="1" t="str">
        <f t="shared" si="25"/>
        <v/>
      </c>
      <c r="G355" s="1" t="str">
        <f t="shared" si="26"/>
        <v/>
      </c>
      <c r="H355" s="1" t="str">
        <f t="shared" si="27"/>
        <v/>
      </c>
      <c r="I355" s="1" t="str">
        <f t="shared" si="28"/>
        <v/>
      </c>
      <c r="J355" s="1">
        <f t="shared" si="29"/>
        <v>0</v>
      </c>
    </row>
    <row r="356" spans="1:10">
      <c r="A356" t="s">
        <v>361</v>
      </c>
      <c r="E356" s="1" t="str">
        <f>IFERROR(VLOOKUP(A356,'[1]Balance des comptes'!$A$1:E$1000,5,0),"")</f>
        <v/>
      </c>
      <c r="F356" s="1" t="str">
        <f t="shared" si="25"/>
        <v/>
      </c>
      <c r="G356" s="1" t="str">
        <f t="shared" si="26"/>
        <v/>
      </c>
      <c r="H356" s="1" t="str">
        <f t="shared" si="27"/>
        <v/>
      </c>
      <c r="I356" s="1" t="str">
        <f t="shared" si="28"/>
        <v/>
      </c>
      <c r="J356" s="1">
        <f t="shared" si="29"/>
        <v>0</v>
      </c>
    </row>
    <row r="357" spans="1:10">
      <c r="A357" t="s">
        <v>362</v>
      </c>
      <c r="E357" s="1" t="str">
        <f>IFERROR(VLOOKUP(A357,'[1]Balance des comptes'!$A$1:E$1000,5,0),"")</f>
        <v/>
      </c>
      <c r="F357" s="1" t="str">
        <f t="shared" si="25"/>
        <v/>
      </c>
      <c r="G357" s="1" t="str">
        <f t="shared" si="26"/>
        <v/>
      </c>
      <c r="H357" s="1" t="str">
        <f t="shared" si="27"/>
        <v/>
      </c>
      <c r="I357" s="1" t="str">
        <f t="shared" si="28"/>
        <v/>
      </c>
      <c r="J357" s="1">
        <f t="shared" si="29"/>
        <v>0</v>
      </c>
    </row>
    <row r="358" spans="1:10">
      <c r="A358" t="s">
        <v>363</v>
      </c>
      <c r="E358" s="1" t="str">
        <f>IFERROR(VLOOKUP(A358,'[1]Balance des comptes'!$A$1:E$1000,5,0),"")</f>
        <v/>
      </c>
      <c r="F358" s="1" t="str">
        <f t="shared" si="25"/>
        <v/>
      </c>
      <c r="G358" s="1" t="str">
        <f t="shared" si="26"/>
        <v/>
      </c>
      <c r="H358" s="1" t="str">
        <f t="shared" si="27"/>
        <v/>
      </c>
      <c r="I358" s="1" t="str">
        <f t="shared" si="28"/>
        <v/>
      </c>
      <c r="J358" s="1">
        <f t="shared" si="29"/>
        <v>0</v>
      </c>
    </row>
    <row r="359" spans="1:10">
      <c r="A359" t="s">
        <v>364</v>
      </c>
      <c r="E359" s="1" t="str">
        <f>IFERROR(VLOOKUP(A359,'[1]Balance des comptes'!$A$1:E$1000,5,0),"")</f>
        <v/>
      </c>
      <c r="F359" s="1" t="str">
        <f t="shared" si="25"/>
        <v/>
      </c>
      <c r="G359" s="1" t="str">
        <f t="shared" si="26"/>
        <v/>
      </c>
      <c r="H359" s="1" t="str">
        <f t="shared" si="27"/>
        <v/>
      </c>
      <c r="I359" s="1" t="str">
        <f t="shared" si="28"/>
        <v/>
      </c>
      <c r="J359" s="1">
        <f t="shared" si="29"/>
        <v>0</v>
      </c>
    </row>
    <row r="360" spans="1:10">
      <c r="A360" t="s">
        <v>365</v>
      </c>
      <c r="E360" s="1" t="str">
        <f>IFERROR(VLOOKUP(A360,'[1]Balance des comptes'!$A$1:E$1000,5,0),"")</f>
        <v/>
      </c>
      <c r="F360" s="1" t="str">
        <f t="shared" si="25"/>
        <v/>
      </c>
      <c r="G360" s="1" t="str">
        <f t="shared" si="26"/>
        <v/>
      </c>
      <c r="H360" s="1" t="str">
        <f t="shared" si="27"/>
        <v/>
      </c>
      <c r="I360" s="1" t="str">
        <f t="shared" si="28"/>
        <v/>
      </c>
      <c r="J360" s="1">
        <f t="shared" si="29"/>
        <v>0</v>
      </c>
    </row>
    <row r="361" spans="1:10">
      <c r="A361" t="s">
        <v>366</v>
      </c>
      <c r="E361" s="1">
        <f>IFERROR(VLOOKUP(A361,'[1]Balance des comptes'!$A$1:E$1000,5,0),"")</f>
        <v>0</v>
      </c>
      <c r="F361" s="1" t="str">
        <f t="shared" si="25"/>
        <v/>
      </c>
      <c r="G361" s="1" t="str">
        <f t="shared" si="26"/>
        <v/>
      </c>
      <c r="H361" s="1" t="str">
        <f t="shared" si="27"/>
        <v/>
      </c>
      <c r="I361" s="1" t="str">
        <f t="shared" si="28"/>
        <v/>
      </c>
      <c r="J361" s="1">
        <f t="shared" si="29"/>
        <v>0</v>
      </c>
    </row>
    <row r="362" spans="1:10">
      <c r="A362" t="s">
        <v>367</v>
      </c>
      <c r="E362" s="1" t="str">
        <f>IFERROR(VLOOKUP(A362,'[1]Balance des comptes'!$A$1:E$1000,5,0),"")</f>
        <v/>
      </c>
      <c r="F362" s="1" t="str">
        <f t="shared" si="25"/>
        <v/>
      </c>
      <c r="G362" s="1" t="str">
        <f t="shared" si="26"/>
        <v/>
      </c>
      <c r="H362" s="1" t="str">
        <f t="shared" si="27"/>
        <v/>
      </c>
      <c r="I362" s="1" t="str">
        <f t="shared" si="28"/>
        <v/>
      </c>
      <c r="J362" s="1">
        <f t="shared" si="29"/>
        <v>0</v>
      </c>
    </row>
    <row r="363" spans="1:10">
      <c r="A363" t="s">
        <v>368</v>
      </c>
      <c r="E363" s="1" t="str">
        <f>IFERROR(VLOOKUP(A363,'[1]Balance des comptes'!$A$1:E$1000,5,0),"")</f>
        <v/>
      </c>
      <c r="F363" s="1" t="str">
        <f t="shared" si="25"/>
        <v/>
      </c>
      <c r="G363" s="1" t="str">
        <f t="shared" si="26"/>
        <v/>
      </c>
      <c r="H363" s="1" t="str">
        <f t="shared" si="27"/>
        <v/>
      </c>
      <c r="I363" s="1" t="str">
        <f t="shared" si="28"/>
        <v/>
      </c>
      <c r="J363" s="1">
        <f t="shared" si="29"/>
        <v>0</v>
      </c>
    </row>
    <row r="364" spans="1:10">
      <c r="A364" t="s">
        <v>369</v>
      </c>
      <c r="E364" s="1" t="str">
        <f>IFERROR(VLOOKUP(A364,'[1]Balance des comptes'!$A$1:E$1000,5,0),"")</f>
        <v/>
      </c>
      <c r="F364" s="1" t="str">
        <f t="shared" si="25"/>
        <v/>
      </c>
      <c r="G364" s="1" t="str">
        <f t="shared" si="26"/>
        <v/>
      </c>
      <c r="H364" s="1" t="str">
        <f t="shared" si="27"/>
        <v/>
      </c>
      <c r="I364" s="1" t="str">
        <f t="shared" si="28"/>
        <v/>
      </c>
      <c r="J364" s="1">
        <f t="shared" si="29"/>
        <v>0</v>
      </c>
    </row>
    <row r="365" spans="1:10">
      <c r="A365" t="s">
        <v>370</v>
      </c>
      <c r="E365" s="1">
        <f>IFERROR(VLOOKUP(A365,'[1]Balance des comptes'!$A$1:E$1000,5,0),"")</f>
        <v>0</v>
      </c>
      <c r="F365" s="1" t="str">
        <f t="shared" si="25"/>
        <v/>
      </c>
      <c r="G365" s="1" t="str">
        <f t="shared" si="26"/>
        <v/>
      </c>
      <c r="H365" s="1" t="str">
        <f t="shared" si="27"/>
        <v/>
      </c>
      <c r="I365" s="1" t="str">
        <f t="shared" si="28"/>
        <v/>
      </c>
      <c r="J365" s="1">
        <f t="shared" si="29"/>
        <v>0</v>
      </c>
    </row>
    <row r="366" spans="1:10">
      <c r="A366" t="s">
        <v>371</v>
      </c>
      <c r="E366" s="1">
        <f>IFERROR(VLOOKUP(A366,'[1]Balance des comptes'!$A$1:E$1000,5,0),"")</f>
        <v>0</v>
      </c>
      <c r="F366" s="1" t="str">
        <f t="shared" si="25"/>
        <v/>
      </c>
      <c r="G366" s="1" t="str">
        <f t="shared" si="26"/>
        <v/>
      </c>
      <c r="H366" s="1" t="str">
        <f t="shared" si="27"/>
        <v/>
      </c>
      <c r="I366" s="1" t="str">
        <f t="shared" si="28"/>
        <v/>
      </c>
      <c r="J366" s="1">
        <f t="shared" si="29"/>
        <v>0</v>
      </c>
    </row>
    <row r="367" spans="1:10">
      <c r="A367" t="s">
        <v>372</v>
      </c>
      <c r="E367" s="1" t="str">
        <f>IFERROR(VLOOKUP(A367,'[1]Balance des comptes'!$A$1:E$1000,5,0),"")</f>
        <v/>
      </c>
      <c r="F367" s="1" t="str">
        <f t="shared" si="25"/>
        <v/>
      </c>
      <c r="G367" s="1" t="str">
        <f t="shared" si="26"/>
        <v/>
      </c>
      <c r="H367" s="1" t="str">
        <f t="shared" si="27"/>
        <v/>
      </c>
      <c r="I367" s="1" t="str">
        <f t="shared" si="28"/>
        <v/>
      </c>
      <c r="J367" s="1">
        <f t="shared" si="29"/>
        <v>0</v>
      </c>
    </row>
    <row r="368" spans="1:10">
      <c r="A368" t="s">
        <v>373</v>
      </c>
      <c r="E368" s="1" t="str">
        <f>IFERROR(VLOOKUP(A368,'[1]Balance des comptes'!$A$1:E$1000,5,0),"")</f>
        <v/>
      </c>
      <c r="F368" s="1" t="str">
        <f t="shared" si="25"/>
        <v/>
      </c>
      <c r="G368" s="1" t="str">
        <f t="shared" si="26"/>
        <v/>
      </c>
      <c r="H368" s="1" t="str">
        <f t="shared" si="27"/>
        <v/>
      </c>
      <c r="I368" s="1" t="str">
        <f t="shared" si="28"/>
        <v/>
      </c>
      <c r="J368" s="1">
        <f t="shared" si="29"/>
        <v>0</v>
      </c>
    </row>
    <row r="369" spans="1:10">
      <c r="A369" t="s">
        <v>374</v>
      </c>
      <c r="E369" s="1" t="str">
        <f>IFERROR(VLOOKUP(A369,'[1]Balance des comptes'!$A$1:E$1000,5,0),"")</f>
        <v/>
      </c>
      <c r="F369" s="1" t="str">
        <f t="shared" si="25"/>
        <v/>
      </c>
      <c r="G369" s="1" t="str">
        <f t="shared" si="26"/>
        <v/>
      </c>
      <c r="H369" s="1" t="str">
        <f t="shared" si="27"/>
        <v/>
      </c>
      <c r="I369" s="1" t="str">
        <f t="shared" si="28"/>
        <v/>
      </c>
      <c r="J369" s="1">
        <f t="shared" si="29"/>
        <v>0</v>
      </c>
    </row>
    <row r="370" spans="1:10">
      <c r="A370" t="s">
        <v>375</v>
      </c>
      <c r="E370" s="1" t="str">
        <f>IFERROR(VLOOKUP(A370,'[1]Balance des comptes'!$A$1:E$1000,5,0),"")</f>
        <v/>
      </c>
      <c r="F370" s="1" t="str">
        <f t="shared" si="25"/>
        <v/>
      </c>
      <c r="G370" s="1" t="str">
        <f t="shared" si="26"/>
        <v/>
      </c>
      <c r="H370" s="1" t="str">
        <f t="shared" si="27"/>
        <v/>
      </c>
      <c r="I370" s="1" t="str">
        <f t="shared" si="28"/>
        <v/>
      </c>
      <c r="J370" s="1">
        <f t="shared" si="29"/>
        <v>0</v>
      </c>
    </row>
    <row r="371" spans="1:10">
      <c r="A371" t="s">
        <v>376</v>
      </c>
      <c r="E371" s="1" t="str">
        <f>IFERROR(VLOOKUP(A371,'[1]Balance des comptes'!$A$1:E$1000,5,0),"")</f>
        <v/>
      </c>
      <c r="F371" s="1" t="str">
        <f t="shared" si="25"/>
        <v/>
      </c>
      <c r="G371" s="1" t="str">
        <f t="shared" si="26"/>
        <v/>
      </c>
      <c r="H371" s="1" t="str">
        <f t="shared" si="27"/>
        <v/>
      </c>
      <c r="I371" s="1" t="str">
        <f t="shared" si="28"/>
        <v/>
      </c>
      <c r="J371" s="1">
        <f t="shared" si="29"/>
        <v>0</v>
      </c>
    </row>
    <row r="372" spans="1:10">
      <c r="A372" t="s">
        <v>377</v>
      </c>
      <c r="E372" s="1" t="str">
        <f>IFERROR(VLOOKUP(A372,'[1]Balance des comptes'!$A$1:E$1000,5,0),"")</f>
        <v/>
      </c>
      <c r="F372" s="1" t="str">
        <f t="shared" si="25"/>
        <v/>
      </c>
      <c r="G372" s="1" t="str">
        <f t="shared" si="26"/>
        <v/>
      </c>
      <c r="H372" s="1" t="str">
        <f t="shared" si="27"/>
        <v/>
      </c>
      <c r="I372" s="1" t="str">
        <f t="shared" si="28"/>
        <v/>
      </c>
      <c r="J372" s="1">
        <f t="shared" si="29"/>
        <v>0</v>
      </c>
    </row>
    <row r="373" spans="1:10">
      <c r="A373" t="s">
        <v>378</v>
      </c>
      <c r="E373" s="1" t="str">
        <f>IFERROR(VLOOKUP(A373,'[1]Balance des comptes'!$A$1:E$1000,5,0),"")</f>
        <v/>
      </c>
      <c r="F373" s="1" t="str">
        <f t="shared" si="25"/>
        <v/>
      </c>
      <c r="G373" s="1" t="str">
        <f t="shared" si="26"/>
        <v/>
      </c>
      <c r="H373" s="1" t="str">
        <f t="shared" si="27"/>
        <v/>
      </c>
      <c r="I373" s="1" t="str">
        <f t="shared" si="28"/>
        <v/>
      </c>
      <c r="J373" s="1">
        <f t="shared" si="29"/>
        <v>0</v>
      </c>
    </row>
    <row r="374" spans="1:10">
      <c r="A374" t="s">
        <v>379</v>
      </c>
      <c r="E374" s="1" t="str">
        <f>IFERROR(VLOOKUP(A374,'[1]Balance des comptes'!$A$1:E$1000,5,0),"")</f>
        <v/>
      </c>
      <c r="F374" s="1" t="str">
        <f t="shared" si="25"/>
        <v/>
      </c>
      <c r="G374" s="1" t="str">
        <f t="shared" si="26"/>
        <v/>
      </c>
      <c r="H374" s="1" t="str">
        <f t="shared" si="27"/>
        <v/>
      </c>
      <c r="I374" s="1" t="str">
        <f t="shared" si="28"/>
        <v/>
      </c>
      <c r="J374" s="1">
        <f t="shared" si="29"/>
        <v>0</v>
      </c>
    </row>
    <row r="375" spans="1:10">
      <c r="A375" t="s">
        <v>380</v>
      </c>
      <c r="E375" s="1" t="str">
        <f>IFERROR(VLOOKUP(A375,'[1]Balance des comptes'!$A$1:E$1000,5,0),"")</f>
        <v/>
      </c>
      <c r="F375" s="1" t="str">
        <f t="shared" si="25"/>
        <v/>
      </c>
      <c r="G375" s="1" t="str">
        <f t="shared" si="26"/>
        <v/>
      </c>
      <c r="H375" s="1" t="str">
        <f t="shared" si="27"/>
        <v/>
      </c>
      <c r="I375" s="1" t="str">
        <f t="shared" si="28"/>
        <v/>
      </c>
      <c r="J375" s="1">
        <f t="shared" si="29"/>
        <v>0</v>
      </c>
    </row>
    <row r="376" spans="1:10">
      <c r="A376" t="s">
        <v>381</v>
      </c>
      <c r="E376" s="1" t="str">
        <f>IFERROR(VLOOKUP(A376,'[1]Balance des comptes'!$A$1:E$1000,5,0),"")</f>
        <v/>
      </c>
      <c r="F376" s="1" t="str">
        <f t="shared" si="25"/>
        <v/>
      </c>
      <c r="G376" s="1" t="str">
        <f t="shared" si="26"/>
        <v/>
      </c>
      <c r="H376" s="1" t="str">
        <f t="shared" si="27"/>
        <v/>
      </c>
      <c r="I376" s="1" t="str">
        <f t="shared" si="28"/>
        <v/>
      </c>
      <c r="J376" s="1">
        <f t="shared" si="29"/>
        <v>0</v>
      </c>
    </row>
    <row r="377" spans="1:10">
      <c r="A377" t="s">
        <v>382</v>
      </c>
      <c r="E377" s="1" t="str">
        <f>IFERROR(VLOOKUP(A377,'[1]Balance des comptes'!$A$1:E$1000,5,0),"")</f>
        <v/>
      </c>
      <c r="F377" s="1" t="str">
        <f t="shared" si="25"/>
        <v/>
      </c>
      <c r="G377" s="1" t="str">
        <f t="shared" si="26"/>
        <v/>
      </c>
      <c r="H377" s="1" t="str">
        <f t="shared" si="27"/>
        <v/>
      </c>
      <c r="I377" s="1" t="str">
        <f t="shared" si="28"/>
        <v/>
      </c>
      <c r="J377" s="1">
        <f t="shared" si="29"/>
        <v>0</v>
      </c>
    </row>
    <row r="378" spans="1:10">
      <c r="A378" t="s">
        <v>383</v>
      </c>
      <c r="E378" s="1">
        <f>IFERROR(VLOOKUP(A378,'[1]Balance des comptes'!$A$1:E$1000,5,0),"")</f>
        <v>0</v>
      </c>
      <c r="F378" s="1" t="str">
        <f t="shared" si="25"/>
        <v/>
      </c>
      <c r="G378" s="1" t="str">
        <f t="shared" si="26"/>
        <v/>
      </c>
      <c r="H378" s="1" t="str">
        <f t="shared" si="27"/>
        <v/>
      </c>
      <c r="I378" s="1" t="str">
        <f t="shared" si="28"/>
        <v/>
      </c>
      <c r="J378" s="1">
        <f t="shared" si="29"/>
        <v>0</v>
      </c>
    </row>
    <row r="379" spans="1:10">
      <c r="A379" t="s">
        <v>384</v>
      </c>
      <c r="E379" s="1">
        <f>IFERROR(VLOOKUP(A379,'[1]Balance des comptes'!$A$1:E$1000,5,0),"")</f>
        <v>0</v>
      </c>
      <c r="F379" s="1" t="str">
        <f t="shared" si="25"/>
        <v/>
      </c>
      <c r="G379" s="1" t="str">
        <f t="shared" si="26"/>
        <v/>
      </c>
      <c r="H379" s="1" t="str">
        <f t="shared" si="27"/>
        <v/>
      </c>
      <c r="I379" s="1" t="str">
        <f t="shared" si="28"/>
        <v/>
      </c>
      <c r="J379" s="1">
        <f t="shared" si="29"/>
        <v>0</v>
      </c>
    </row>
    <row r="380" spans="1:10">
      <c r="A380" t="s">
        <v>385</v>
      </c>
      <c r="E380" s="1" t="str">
        <f>IFERROR(VLOOKUP(A380,'[1]Balance des comptes'!$A$1:E$1000,5,0),"")</f>
        <v/>
      </c>
      <c r="F380" s="1" t="str">
        <f t="shared" si="25"/>
        <v/>
      </c>
      <c r="G380" s="1" t="str">
        <f t="shared" si="26"/>
        <v/>
      </c>
      <c r="H380" s="1" t="str">
        <f t="shared" si="27"/>
        <v/>
      </c>
      <c r="I380" s="1" t="str">
        <f t="shared" si="28"/>
        <v/>
      </c>
      <c r="J380" s="1">
        <f t="shared" si="29"/>
        <v>0</v>
      </c>
    </row>
    <row r="381" spans="1:10">
      <c r="A381" t="s">
        <v>386</v>
      </c>
      <c r="E381" s="1" t="str">
        <f>IFERROR(VLOOKUP(A381,'[1]Balance des comptes'!$A$1:E$1000,5,0),"")</f>
        <v/>
      </c>
      <c r="F381" s="1" t="str">
        <f t="shared" si="25"/>
        <v/>
      </c>
      <c r="G381" s="1" t="str">
        <f t="shared" si="26"/>
        <v/>
      </c>
      <c r="H381" s="1" t="str">
        <f t="shared" si="27"/>
        <v/>
      </c>
      <c r="I381" s="1" t="str">
        <f t="shared" si="28"/>
        <v/>
      </c>
      <c r="J381" s="1">
        <f t="shared" si="29"/>
        <v>0</v>
      </c>
    </row>
    <row r="382" spans="1:10">
      <c r="A382" t="s">
        <v>387</v>
      </c>
      <c r="E382" s="1" t="str">
        <f>IFERROR(VLOOKUP(A382,'[1]Balance des comptes'!$A$1:E$1000,5,0),"")</f>
        <v/>
      </c>
      <c r="F382" s="1" t="str">
        <f t="shared" si="25"/>
        <v/>
      </c>
      <c r="G382" s="1" t="str">
        <f t="shared" si="26"/>
        <v/>
      </c>
      <c r="H382" s="1" t="str">
        <f t="shared" si="27"/>
        <v/>
      </c>
      <c r="I382" s="1" t="str">
        <f t="shared" si="28"/>
        <v/>
      </c>
      <c r="J382" s="1">
        <f t="shared" si="29"/>
        <v>0</v>
      </c>
    </row>
    <row r="383" spans="1:10">
      <c r="A383" t="s">
        <v>388</v>
      </c>
      <c r="E383" s="1">
        <f>IFERROR(VLOOKUP(A383,'[1]Balance des comptes'!$A$1:E$1000,5,0),"")</f>
        <v>0</v>
      </c>
      <c r="F383" s="1" t="str">
        <f t="shared" si="25"/>
        <v/>
      </c>
      <c r="G383" s="1" t="str">
        <f t="shared" si="26"/>
        <v/>
      </c>
      <c r="H383" s="1" t="str">
        <f t="shared" si="27"/>
        <v/>
      </c>
      <c r="I383" s="1" t="str">
        <f t="shared" si="28"/>
        <v/>
      </c>
      <c r="J383" s="1">
        <f t="shared" si="29"/>
        <v>0</v>
      </c>
    </row>
    <row r="384" spans="1:10">
      <c r="A384" t="s">
        <v>389</v>
      </c>
      <c r="E384" s="1" t="str">
        <f>IFERROR(VLOOKUP(A384,'[1]Balance des comptes'!$A$1:E$1000,5,0),"")</f>
        <v/>
      </c>
      <c r="F384" s="1" t="str">
        <f t="shared" si="25"/>
        <v/>
      </c>
      <c r="G384" s="1" t="str">
        <f t="shared" si="26"/>
        <v/>
      </c>
      <c r="H384" s="1" t="str">
        <f t="shared" si="27"/>
        <v/>
      </c>
      <c r="I384" s="1" t="str">
        <f t="shared" si="28"/>
        <v/>
      </c>
      <c r="J384" s="1">
        <f t="shared" si="29"/>
        <v>0</v>
      </c>
    </row>
    <row r="385" spans="1:10">
      <c r="A385" t="s">
        <v>390</v>
      </c>
      <c r="E385" s="1" t="str">
        <f>IFERROR(VLOOKUP(A385,'[1]Balance des comptes'!$A$1:E$1000,5,0),"")</f>
        <v/>
      </c>
      <c r="F385" s="1" t="str">
        <f t="shared" si="25"/>
        <v/>
      </c>
      <c r="G385" s="1" t="str">
        <f t="shared" si="26"/>
        <v/>
      </c>
      <c r="H385" s="1" t="str">
        <f t="shared" si="27"/>
        <v/>
      </c>
      <c r="I385" s="1" t="str">
        <f t="shared" si="28"/>
        <v/>
      </c>
      <c r="J385" s="1">
        <f t="shared" si="29"/>
        <v>0</v>
      </c>
    </row>
    <row r="386" spans="1:10">
      <c r="A386" t="s">
        <v>391</v>
      </c>
      <c r="E386" s="1" t="str">
        <f>IFERROR(VLOOKUP(A386,'[1]Balance des comptes'!$A$1:E$1000,5,0),"")</f>
        <v/>
      </c>
      <c r="F386" s="1" t="str">
        <f t="shared" ref="F386:F449" si="30">IFERROR(IF(D386="A",E386,""),"")</f>
        <v/>
      </c>
      <c r="G386" s="1" t="str">
        <f t="shared" ref="G386:G449" si="31">IFERROR(IF(D386="T",E386,""),"")</f>
        <v/>
      </c>
      <c r="H386" s="1" t="str">
        <f t="shared" ref="H386:H449" si="32">IFERROR(IF(D386="Z",E386*0.6,""),"")</f>
        <v/>
      </c>
      <c r="I386" s="1" t="str">
        <f t="shared" ref="I386:I449" si="33">IFERROR(IF(D386="Z",E386*0.4,""),"")</f>
        <v/>
      </c>
      <c r="J386" s="1">
        <f t="shared" ref="J386:J449" si="34">SUM(F386:I386)</f>
        <v>0</v>
      </c>
    </row>
    <row r="387" spans="1:10">
      <c r="A387" t="s">
        <v>392</v>
      </c>
      <c r="E387" s="1" t="str">
        <f>IFERROR(VLOOKUP(A387,'[1]Balance des comptes'!$A$1:E$1000,5,0),"")</f>
        <v/>
      </c>
      <c r="F387" s="1" t="str">
        <f t="shared" si="30"/>
        <v/>
      </c>
      <c r="G387" s="1" t="str">
        <f t="shared" si="31"/>
        <v/>
      </c>
      <c r="H387" s="1" t="str">
        <f t="shared" si="32"/>
        <v/>
      </c>
      <c r="I387" s="1" t="str">
        <f t="shared" si="33"/>
        <v/>
      </c>
      <c r="J387" s="1">
        <f t="shared" si="34"/>
        <v>0</v>
      </c>
    </row>
    <row r="388" spans="1:10">
      <c r="A388" t="s">
        <v>393</v>
      </c>
      <c r="E388" s="1" t="str">
        <f>IFERROR(VLOOKUP(A388,'[1]Balance des comptes'!$A$1:E$1000,5,0),"")</f>
        <v/>
      </c>
      <c r="F388" s="1" t="str">
        <f t="shared" si="30"/>
        <v/>
      </c>
      <c r="G388" s="1" t="str">
        <f t="shared" si="31"/>
        <v/>
      </c>
      <c r="H388" s="1" t="str">
        <f t="shared" si="32"/>
        <v/>
      </c>
      <c r="I388" s="1" t="str">
        <f t="shared" si="33"/>
        <v/>
      </c>
      <c r="J388" s="1">
        <f t="shared" si="34"/>
        <v>0</v>
      </c>
    </row>
    <row r="389" spans="1:10">
      <c r="A389" t="s">
        <v>394</v>
      </c>
      <c r="E389" s="1" t="str">
        <f>IFERROR(VLOOKUP(A389,'[1]Balance des comptes'!$A$1:E$1000,5,0),"")</f>
        <v/>
      </c>
      <c r="F389" s="1" t="str">
        <f t="shared" si="30"/>
        <v/>
      </c>
      <c r="G389" s="1" t="str">
        <f t="shared" si="31"/>
        <v/>
      </c>
      <c r="H389" s="1" t="str">
        <f t="shared" si="32"/>
        <v/>
      </c>
      <c r="I389" s="1" t="str">
        <f t="shared" si="33"/>
        <v/>
      </c>
      <c r="J389" s="1">
        <f t="shared" si="34"/>
        <v>0</v>
      </c>
    </row>
    <row r="390" spans="1:10">
      <c r="A390" t="s">
        <v>395</v>
      </c>
      <c r="E390" s="1" t="str">
        <f>IFERROR(VLOOKUP(A390,'[1]Balance des comptes'!$A$1:E$1000,5,0),"")</f>
        <v/>
      </c>
      <c r="F390" s="1" t="str">
        <f t="shared" si="30"/>
        <v/>
      </c>
      <c r="G390" s="1" t="str">
        <f t="shared" si="31"/>
        <v/>
      </c>
      <c r="H390" s="1" t="str">
        <f t="shared" si="32"/>
        <v/>
      </c>
      <c r="I390" s="1" t="str">
        <f t="shared" si="33"/>
        <v/>
      </c>
      <c r="J390" s="1">
        <f t="shared" si="34"/>
        <v>0</v>
      </c>
    </row>
    <row r="391" spans="1:10">
      <c r="A391" t="s">
        <v>396</v>
      </c>
      <c r="E391" s="1" t="str">
        <f>IFERROR(VLOOKUP(A391,'[1]Balance des comptes'!$A$1:E$1000,5,0),"")</f>
        <v/>
      </c>
      <c r="F391" s="1" t="str">
        <f t="shared" si="30"/>
        <v/>
      </c>
      <c r="G391" s="1" t="str">
        <f t="shared" si="31"/>
        <v/>
      </c>
      <c r="H391" s="1" t="str">
        <f t="shared" si="32"/>
        <v/>
      </c>
      <c r="I391" s="1" t="str">
        <f t="shared" si="33"/>
        <v/>
      </c>
      <c r="J391" s="1">
        <f t="shared" si="34"/>
        <v>0</v>
      </c>
    </row>
    <row r="392" spans="1:10">
      <c r="A392" t="s">
        <v>397</v>
      </c>
      <c r="E392" s="1" t="str">
        <f>IFERROR(VLOOKUP(A392,'[1]Balance des comptes'!$A$1:E$1000,5,0),"")</f>
        <v/>
      </c>
      <c r="F392" s="1" t="str">
        <f t="shared" si="30"/>
        <v/>
      </c>
      <c r="G392" s="1" t="str">
        <f t="shared" si="31"/>
        <v/>
      </c>
      <c r="H392" s="1" t="str">
        <f t="shared" si="32"/>
        <v/>
      </c>
      <c r="I392" s="1" t="str">
        <f t="shared" si="33"/>
        <v/>
      </c>
      <c r="J392" s="1">
        <f t="shared" si="34"/>
        <v>0</v>
      </c>
    </row>
    <row r="393" spans="1:10">
      <c r="A393" t="s">
        <v>398</v>
      </c>
      <c r="E393" s="1" t="str">
        <f>IFERROR(VLOOKUP(A393,'[1]Balance des comptes'!$A$1:E$1000,5,0),"")</f>
        <v/>
      </c>
      <c r="F393" s="1" t="str">
        <f t="shared" si="30"/>
        <v/>
      </c>
      <c r="G393" s="1" t="str">
        <f t="shared" si="31"/>
        <v/>
      </c>
      <c r="H393" s="1" t="str">
        <f t="shared" si="32"/>
        <v/>
      </c>
      <c r="I393" s="1" t="str">
        <f t="shared" si="33"/>
        <v/>
      </c>
      <c r="J393" s="1">
        <f t="shared" si="34"/>
        <v>0</v>
      </c>
    </row>
    <row r="394" spans="1:10">
      <c r="A394" t="s">
        <v>399</v>
      </c>
      <c r="E394" s="1" t="str">
        <f>IFERROR(VLOOKUP(A394,'[1]Balance des comptes'!$A$1:E$1000,5,0),"")</f>
        <v/>
      </c>
      <c r="F394" s="1" t="str">
        <f t="shared" si="30"/>
        <v/>
      </c>
      <c r="G394" s="1" t="str">
        <f t="shared" si="31"/>
        <v/>
      </c>
      <c r="H394" s="1" t="str">
        <f t="shared" si="32"/>
        <v/>
      </c>
      <c r="I394" s="1" t="str">
        <f t="shared" si="33"/>
        <v/>
      </c>
      <c r="J394" s="1">
        <f t="shared" si="34"/>
        <v>0</v>
      </c>
    </row>
    <row r="395" spans="1:10">
      <c r="A395" t="s">
        <v>400</v>
      </c>
      <c r="E395" s="1" t="str">
        <f>IFERROR(VLOOKUP(A395,'[1]Balance des comptes'!$A$1:E$1000,5,0),"")</f>
        <v/>
      </c>
      <c r="F395" s="1" t="str">
        <f t="shared" si="30"/>
        <v/>
      </c>
      <c r="G395" s="1" t="str">
        <f t="shared" si="31"/>
        <v/>
      </c>
      <c r="H395" s="1" t="str">
        <f t="shared" si="32"/>
        <v/>
      </c>
      <c r="I395" s="1" t="str">
        <f t="shared" si="33"/>
        <v/>
      </c>
      <c r="J395" s="1">
        <f t="shared" si="34"/>
        <v>0</v>
      </c>
    </row>
    <row r="396" spans="1:10">
      <c r="A396" t="s">
        <v>401</v>
      </c>
      <c r="E396" s="1" t="str">
        <f>IFERROR(VLOOKUP(A396,'[1]Balance des comptes'!$A$1:E$1000,5,0),"")</f>
        <v/>
      </c>
      <c r="F396" s="1" t="str">
        <f t="shared" si="30"/>
        <v/>
      </c>
      <c r="G396" s="1" t="str">
        <f t="shared" si="31"/>
        <v/>
      </c>
      <c r="H396" s="1" t="str">
        <f t="shared" si="32"/>
        <v/>
      </c>
      <c r="I396" s="1" t="str">
        <f t="shared" si="33"/>
        <v/>
      </c>
      <c r="J396" s="1">
        <f t="shared" si="34"/>
        <v>0</v>
      </c>
    </row>
    <row r="397" spans="1:10">
      <c r="A397" t="s">
        <v>402</v>
      </c>
      <c r="E397" s="1">
        <f>IFERROR(VLOOKUP(A397,'[1]Balance des comptes'!$A$1:E$1000,5,0),"")</f>
        <v>0</v>
      </c>
      <c r="F397" s="1" t="str">
        <f t="shared" si="30"/>
        <v/>
      </c>
      <c r="G397" s="1" t="str">
        <f t="shared" si="31"/>
        <v/>
      </c>
      <c r="H397" s="1" t="str">
        <f t="shared" si="32"/>
        <v/>
      </c>
      <c r="I397" s="1" t="str">
        <f t="shared" si="33"/>
        <v/>
      </c>
      <c r="J397" s="1">
        <f t="shared" si="34"/>
        <v>0</v>
      </c>
    </row>
    <row r="398" spans="1:10">
      <c r="A398" t="s">
        <v>403</v>
      </c>
      <c r="E398" s="1" t="str">
        <f>IFERROR(VLOOKUP(A398,'[1]Balance des comptes'!$A$1:E$1000,5,0),"")</f>
        <v/>
      </c>
      <c r="F398" s="1" t="str">
        <f t="shared" si="30"/>
        <v/>
      </c>
      <c r="G398" s="1" t="str">
        <f t="shared" si="31"/>
        <v/>
      </c>
      <c r="H398" s="1" t="str">
        <f t="shared" si="32"/>
        <v/>
      </c>
      <c r="I398" s="1" t="str">
        <f t="shared" si="33"/>
        <v/>
      </c>
      <c r="J398" s="1">
        <f t="shared" si="34"/>
        <v>0</v>
      </c>
    </row>
    <row r="399" spans="1:10">
      <c r="A399" t="s">
        <v>404</v>
      </c>
      <c r="E399" s="1">
        <f>IFERROR(VLOOKUP(A399,'[1]Balance des comptes'!$A$1:E$1000,5,0),"")</f>
        <v>0</v>
      </c>
      <c r="F399" s="1" t="str">
        <f t="shared" si="30"/>
        <v/>
      </c>
      <c r="G399" s="1" t="str">
        <f t="shared" si="31"/>
        <v/>
      </c>
      <c r="H399" s="1" t="str">
        <f t="shared" si="32"/>
        <v/>
      </c>
      <c r="I399" s="1" t="str">
        <f t="shared" si="33"/>
        <v/>
      </c>
      <c r="J399" s="1">
        <f t="shared" si="34"/>
        <v>0</v>
      </c>
    </row>
    <row r="400" spans="1:10">
      <c r="A400" t="s">
        <v>405</v>
      </c>
      <c r="E400" s="1" t="str">
        <f>IFERROR(VLOOKUP(A400,'[1]Balance des comptes'!$A$1:E$1000,5,0),"")</f>
        <v/>
      </c>
      <c r="F400" s="1" t="str">
        <f t="shared" si="30"/>
        <v/>
      </c>
      <c r="G400" s="1" t="str">
        <f t="shared" si="31"/>
        <v/>
      </c>
      <c r="H400" s="1" t="str">
        <f t="shared" si="32"/>
        <v/>
      </c>
      <c r="I400" s="1" t="str">
        <f t="shared" si="33"/>
        <v/>
      </c>
      <c r="J400" s="1">
        <f t="shared" si="34"/>
        <v>0</v>
      </c>
    </row>
    <row r="401" spans="1:10">
      <c r="A401" t="s">
        <v>406</v>
      </c>
      <c r="E401" s="1" t="str">
        <f>IFERROR(VLOOKUP(A401,'[1]Balance des comptes'!$A$1:E$1000,5,0),"")</f>
        <v/>
      </c>
      <c r="F401" s="1" t="str">
        <f t="shared" si="30"/>
        <v/>
      </c>
      <c r="G401" s="1" t="str">
        <f t="shared" si="31"/>
        <v/>
      </c>
      <c r="H401" s="1" t="str">
        <f t="shared" si="32"/>
        <v/>
      </c>
      <c r="I401" s="1" t="str">
        <f t="shared" si="33"/>
        <v/>
      </c>
      <c r="J401" s="1">
        <f t="shared" si="34"/>
        <v>0</v>
      </c>
    </row>
    <row r="402" spans="1:10">
      <c r="A402" t="s">
        <v>407</v>
      </c>
      <c r="E402" s="1">
        <f>IFERROR(VLOOKUP(A402,'[1]Balance des comptes'!$A$1:E$1000,5,0),"")</f>
        <v>0</v>
      </c>
      <c r="F402" s="1" t="str">
        <f t="shared" si="30"/>
        <v/>
      </c>
      <c r="G402" s="1" t="str">
        <f t="shared" si="31"/>
        <v/>
      </c>
      <c r="H402" s="1" t="str">
        <f t="shared" si="32"/>
        <v/>
      </c>
      <c r="I402" s="1" t="str">
        <f t="shared" si="33"/>
        <v/>
      </c>
      <c r="J402" s="1">
        <f t="shared" si="34"/>
        <v>0</v>
      </c>
    </row>
    <row r="403" spans="1:10">
      <c r="A403" t="s">
        <v>408</v>
      </c>
      <c r="E403" s="1" t="str">
        <f>IFERROR(VLOOKUP(A403,'[1]Balance des comptes'!$A$1:E$1000,5,0),"")</f>
        <v/>
      </c>
      <c r="F403" s="1" t="str">
        <f t="shared" si="30"/>
        <v/>
      </c>
      <c r="G403" s="1" t="str">
        <f t="shared" si="31"/>
        <v/>
      </c>
      <c r="H403" s="1" t="str">
        <f t="shared" si="32"/>
        <v/>
      </c>
      <c r="I403" s="1" t="str">
        <f t="shared" si="33"/>
        <v/>
      </c>
      <c r="J403" s="1">
        <f t="shared" si="34"/>
        <v>0</v>
      </c>
    </row>
    <row r="404" spans="1:10">
      <c r="A404" t="s">
        <v>409</v>
      </c>
      <c r="E404" s="1">
        <f>IFERROR(VLOOKUP(A404,'[1]Balance des comptes'!$A$1:E$1000,5,0),"")</f>
        <v>0</v>
      </c>
      <c r="F404" s="1" t="str">
        <f t="shared" si="30"/>
        <v/>
      </c>
      <c r="G404" s="1" t="str">
        <f t="shared" si="31"/>
        <v/>
      </c>
      <c r="H404" s="1" t="str">
        <f t="shared" si="32"/>
        <v/>
      </c>
      <c r="I404" s="1" t="str">
        <f t="shared" si="33"/>
        <v/>
      </c>
      <c r="J404" s="1">
        <f t="shared" si="34"/>
        <v>0</v>
      </c>
    </row>
    <row r="405" spans="1:10">
      <c r="A405" t="s">
        <v>410</v>
      </c>
      <c r="E405" s="1">
        <f>IFERROR(VLOOKUP(A405,'[1]Balance des comptes'!$A$1:E$1000,5,0),"")</f>
        <v>0</v>
      </c>
      <c r="F405" s="1" t="str">
        <f t="shared" si="30"/>
        <v/>
      </c>
      <c r="G405" s="1" t="str">
        <f t="shared" si="31"/>
        <v/>
      </c>
      <c r="H405" s="1" t="str">
        <f t="shared" si="32"/>
        <v/>
      </c>
      <c r="I405" s="1" t="str">
        <f t="shared" si="33"/>
        <v/>
      </c>
      <c r="J405" s="1">
        <f t="shared" si="34"/>
        <v>0</v>
      </c>
    </row>
    <row r="406" spans="1:10">
      <c r="A406" t="s">
        <v>411</v>
      </c>
      <c r="E406" s="1" t="str">
        <f>IFERROR(VLOOKUP(A406,'[1]Balance des comptes'!$A$1:E$1000,5,0),"")</f>
        <v/>
      </c>
      <c r="F406" s="1" t="str">
        <f t="shared" si="30"/>
        <v/>
      </c>
      <c r="G406" s="1" t="str">
        <f t="shared" si="31"/>
        <v/>
      </c>
      <c r="H406" s="1" t="str">
        <f t="shared" si="32"/>
        <v/>
      </c>
      <c r="I406" s="1" t="str">
        <f t="shared" si="33"/>
        <v/>
      </c>
      <c r="J406" s="1">
        <f t="shared" si="34"/>
        <v>0</v>
      </c>
    </row>
    <row r="407" spans="1:10">
      <c r="A407" t="s">
        <v>412</v>
      </c>
      <c r="E407" s="1">
        <f>IFERROR(VLOOKUP(A407,'[1]Balance des comptes'!$A$1:E$1000,5,0),"")</f>
        <v>0</v>
      </c>
      <c r="F407" s="1" t="str">
        <f t="shared" si="30"/>
        <v/>
      </c>
      <c r="G407" s="1" t="str">
        <f t="shared" si="31"/>
        <v/>
      </c>
      <c r="H407" s="1" t="str">
        <f t="shared" si="32"/>
        <v/>
      </c>
      <c r="I407" s="1" t="str">
        <f t="shared" si="33"/>
        <v/>
      </c>
      <c r="J407" s="1">
        <f t="shared" si="34"/>
        <v>0</v>
      </c>
    </row>
    <row r="408" spans="1:10">
      <c r="A408" t="s">
        <v>413</v>
      </c>
      <c r="E408" s="1">
        <f>IFERROR(VLOOKUP(A408,'[1]Balance des comptes'!$A$1:E$1000,5,0),"")</f>
        <v>0</v>
      </c>
      <c r="F408" s="1" t="str">
        <f t="shared" si="30"/>
        <v/>
      </c>
      <c r="G408" s="1" t="str">
        <f t="shared" si="31"/>
        <v/>
      </c>
      <c r="H408" s="1" t="str">
        <f t="shared" si="32"/>
        <v/>
      </c>
      <c r="I408" s="1" t="str">
        <f t="shared" si="33"/>
        <v/>
      </c>
      <c r="J408" s="1">
        <f t="shared" si="34"/>
        <v>0</v>
      </c>
    </row>
    <row r="409" spans="1:10">
      <c r="A409" t="s">
        <v>414</v>
      </c>
      <c r="E409" s="1">
        <f>IFERROR(VLOOKUP(A409,'[1]Balance des comptes'!$A$1:E$1000,5,0),"")</f>
        <v>0</v>
      </c>
      <c r="F409" s="1" t="str">
        <f t="shared" si="30"/>
        <v/>
      </c>
      <c r="G409" s="1" t="str">
        <f t="shared" si="31"/>
        <v/>
      </c>
      <c r="H409" s="1" t="str">
        <f t="shared" si="32"/>
        <v/>
      </c>
      <c r="I409" s="1" t="str">
        <f t="shared" si="33"/>
        <v/>
      </c>
      <c r="J409" s="1">
        <f t="shared" si="34"/>
        <v>0</v>
      </c>
    </row>
    <row r="410" spans="1:10">
      <c r="A410" t="s">
        <v>415</v>
      </c>
      <c r="E410" s="1">
        <f>IFERROR(VLOOKUP(A410,'[1]Balance des comptes'!$A$1:E$1000,5,0),"")</f>
        <v>0</v>
      </c>
      <c r="F410" s="1" t="str">
        <f t="shared" si="30"/>
        <v/>
      </c>
      <c r="G410" s="1" t="str">
        <f t="shared" si="31"/>
        <v/>
      </c>
      <c r="H410" s="1" t="str">
        <f t="shared" si="32"/>
        <v/>
      </c>
      <c r="I410" s="1" t="str">
        <f t="shared" si="33"/>
        <v/>
      </c>
      <c r="J410" s="1">
        <f t="shared" si="34"/>
        <v>0</v>
      </c>
    </row>
    <row r="411" spans="1:10">
      <c r="A411" t="s">
        <v>416</v>
      </c>
      <c r="E411" s="1">
        <f>IFERROR(VLOOKUP(A411,'[1]Balance des comptes'!$A$1:E$1000,5,0),"")</f>
        <v>0</v>
      </c>
      <c r="F411" s="1" t="str">
        <f t="shared" si="30"/>
        <v/>
      </c>
      <c r="G411" s="1" t="str">
        <f t="shared" si="31"/>
        <v/>
      </c>
      <c r="H411" s="1" t="str">
        <f t="shared" si="32"/>
        <v/>
      </c>
      <c r="I411" s="1" t="str">
        <f t="shared" si="33"/>
        <v/>
      </c>
      <c r="J411" s="1">
        <f t="shared" si="34"/>
        <v>0</v>
      </c>
    </row>
    <row r="412" spans="1:10">
      <c r="A412" t="s">
        <v>417</v>
      </c>
      <c r="E412" s="1" t="str">
        <f>IFERROR(VLOOKUP(A412,'[1]Balance des comptes'!$A$1:E$1000,5,0),"")</f>
        <v/>
      </c>
      <c r="F412" s="1" t="str">
        <f t="shared" si="30"/>
        <v/>
      </c>
      <c r="G412" s="1" t="str">
        <f t="shared" si="31"/>
        <v/>
      </c>
      <c r="H412" s="1" t="str">
        <f t="shared" si="32"/>
        <v/>
      </c>
      <c r="I412" s="1" t="str">
        <f t="shared" si="33"/>
        <v/>
      </c>
      <c r="J412" s="1">
        <f t="shared" si="34"/>
        <v>0</v>
      </c>
    </row>
    <row r="413" spans="1:10">
      <c r="A413" t="s">
        <v>418</v>
      </c>
      <c r="E413" s="1">
        <f>IFERROR(VLOOKUP(A413,'[1]Balance des comptes'!$A$1:E$1000,5,0),"")</f>
        <v>0</v>
      </c>
      <c r="F413" s="1" t="str">
        <f t="shared" si="30"/>
        <v/>
      </c>
      <c r="G413" s="1" t="str">
        <f t="shared" si="31"/>
        <v/>
      </c>
      <c r="H413" s="1" t="str">
        <f t="shared" si="32"/>
        <v/>
      </c>
      <c r="I413" s="1" t="str">
        <f t="shared" si="33"/>
        <v/>
      </c>
      <c r="J413" s="1">
        <f t="shared" si="34"/>
        <v>0</v>
      </c>
    </row>
    <row r="414" spans="1:10">
      <c r="A414" t="s">
        <v>419</v>
      </c>
      <c r="E414" s="1" t="str">
        <f>IFERROR(VLOOKUP(A414,'[1]Balance des comptes'!$A$1:E$1000,5,0),"")</f>
        <v/>
      </c>
      <c r="F414" s="1" t="str">
        <f t="shared" si="30"/>
        <v/>
      </c>
      <c r="G414" s="1" t="str">
        <f t="shared" si="31"/>
        <v/>
      </c>
      <c r="H414" s="1" t="str">
        <f t="shared" si="32"/>
        <v/>
      </c>
      <c r="I414" s="1" t="str">
        <f t="shared" si="33"/>
        <v/>
      </c>
      <c r="J414" s="1">
        <f t="shared" si="34"/>
        <v>0</v>
      </c>
    </row>
    <row r="415" spans="1:10">
      <c r="A415" t="s">
        <v>420</v>
      </c>
      <c r="E415" s="1">
        <f>IFERROR(VLOOKUP(A415,'[1]Balance des comptes'!$A$1:E$1000,5,0),"")</f>
        <v>0</v>
      </c>
      <c r="F415" s="1" t="str">
        <f t="shared" si="30"/>
        <v/>
      </c>
      <c r="G415" s="1" t="str">
        <f t="shared" si="31"/>
        <v/>
      </c>
      <c r="H415" s="1" t="str">
        <f t="shared" si="32"/>
        <v/>
      </c>
      <c r="I415" s="1" t="str">
        <f t="shared" si="33"/>
        <v/>
      </c>
      <c r="J415" s="1">
        <f t="shared" si="34"/>
        <v>0</v>
      </c>
    </row>
    <row r="416" spans="1:10">
      <c r="A416" t="s">
        <v>421</v>
      </c>
      <c r="E416" s="1">
        <f>IFERROR(VLOOKUP(A416,'[1]Balance des comptes'!$A$1:E$1000,5,0),"")</f>
        <v>0</v>
      </c>
      <c r="F416" s="1" t="str">
        <f t="shared" si="30"/>
        <v/>
      </c>
      <c r="G416" s="1" t="str">
        <f t="shared" si="31"/>
        <v/>
      </c>
      <c r="H416" s="1" t="str">
        <f t="shared" si="32"/>
        <v/>
      </c>
      <c r="I416" s="1" t="str">
        <f t="shared" si="33"/>
        <v/>
      </c>
      <c r="J416" s="1">
        <f t="shared" si="34"/>
        <v>0</v>
      </c>
    </row>
    <row r="417" spans="1:10">
      <c r="A417" t="s">
        <v>422</v>
      </c>
      <c r="E417" s="1">
        <f>IFERROR(VLOOKUP(A417,'[1]Balance des comptes'!$A$1:E$1000,5,0),"")</f>
        <v>0</v>
      </c>
      <c r="F417" s="1" t="str">
        <f t="shared" si="30"/>
        <v/>
      </c>
      <c r="G417" s="1" t="str">
        <f t="shared" si="31"/>
        <v/>
      </c>
      <c r="H417" s="1" t="str">
        <f t="shared" si="32"/>
        <v/>
      </c>
      <c r="I417" s="1" t="str">
        <f t="shared" si="33"/>
        <v/>
      </c>
      <c r="J417" s="1">
        <f t="shared" si="34"/>
        <v>0</v>
      </c>
    </row>
    <row r="418" spans="1:10">
      <c r="A418" t="s">
        <v>423</v>
      </c>
      <c r="E418" s="1">
        <f>IFERROR(VLOOKUP(A418,'[1]Balance des comptes'!$A$1:E$1000,5,0),"")</f>
        <v>0</v>
      </c>
      <c r="F418" s="1" t="str">
        <f t="shared" si="30"/>
        <v/>
      </c>
      <c r="G418" s="1" t="str">
        <f t="shared" si="31"/>
        <v/>
      </c>
      <c r="H418" s="1" t="str">
        <f t="shared" si="32"/>
        <v/>
      </c>
      <c r="I418" s="1" t="str">
        <f t="shared" si="33"/>
        <v/>
      </c>
      <c r="J418" s="1">
        <f t="shared" si="34"/>
        <v>0</v>
      </c>
    </row>
    <row r="419" spans="1:10">
      <c r="A419" t="s">
        <v>424</v>
      </c>
      <c r="E419" s="1" t="str">
        <f>IFERROR(VLOOKUP(A419,'[1]Balance des comptes'!$A$1:E$1000,5,0),"")</f>
        <v/>
      </c>
      <c r="F419" s="1" t="str">
        <f t="shared" si="30"/>
        <v/>
      </c>
      <c r="G419" s="1" t="str">
        <f t="shared" si="31"/>
        <v/>
      </c>
      <c r="H419" s="1" t="str">
        <f t="shared" si="32"/>
        <v/>
      </c>
      <c r="I419" s="1" t="str">
        <f t="shared" si="33"/>
        <v/>
      </c>
      <c r="J419" s="1">
        <f t="shared" si="34"/>
        <v>0</v>
      </c>
    </row>
    <row r="420" spans="1:10">
      <c r="A420" t="s">
        <v>425</v>
      </c>
      <c r="E420" s="1" t="str">
        <f>IFERROR(VLOOKUP(A420,'[1]Balance des comptes'!$A$1:E$1000,5,0),"")</f>
        <v/>
      </c>
      <c r="F420" s="1" t="str">
        <f t="shared" si="30"/>
        <v/>
      </c>
      <c r="G420" s="1" t="str">
        <f t="shared" si="31"/>
        <v/>
      </c>
      <c r="H420" s="1" t="str">
        <f t="shared" si="32"/>
        <v/>
      </c>
      <c r="I420" s="1" t="str">
        <f t="shared" si="33"/>
        <v/>
      </c>
      <c r="J420" s="1">
        <f t="shared" si="34"/>
        <v>0</v>
      </c>
    </row>
    <row r="421" spans="1:10">
      <c r="A421" t="s">
        <v>426</v>
      </c>
      <c r="E421" s="1" t="str">
        <f>IFERROR(VLOOKUP(A421,'[1]Balance des comptes'!$A$1:E$1000,5,0),"")</f>
        <v/>
      </c>
      <c r="F421" s="1" t="str">
        <f t="shared" si="30"/>
        <v/>
      </c>
      <c r="G421" s="1" t="str">
        <f t="shared" si="31"/>
        <v/>
      </c>
      <c r="H421" s="1" t="str">
        <f t="shared" si="32"/>
        <v/>
      </c>
      <c r="I421" s="1" t="str">
        <f t="shared" si="33"/>
        <v/>
      </c>
      <c r="J421" s="1">
        <f t="shared" si="34"/>
        <v>0</v>
      </c>
    </row>
    <row r="422" spans="1:10">
      <c r="A422" t="s">
        <v>427</v>
      </c>
      <c r="E422" s="1" t="str">
        <f>IFERROR(VLOOKUP(A422,'[1]Balance des comptes'!$A$1:E$1000,5,0),"")</f>
        <v/>
      </c>
      <c r="F422" s="1" t="str">
        <f t="shared" si="30"/>
        <v/>
      </c>
      <c r="G422" s="1" t="str">
        <f t="shared" si="31"/>
        <v/>
      </c>
      <c r="H422" s="1" t="str">
        <f t="shared" si="32"/>
        <v/>
      </c>
      <c r="I422" s="1" t="str">
        <f t="shared" si="33"/>
        <v/>
      </c>
      <c r="J422" s="1">
        <f t="shared" si="34"/>
        <v>0</v>
      </c>
    </row>
    <row r="423" spans="1:10">
      <c r="A423" t="s">
        <v>428</v>
      </c>
      <c r="E423" s="1">
        <f>IFERROR(VLOOKUP(A423,'[1]Balance des comptes'!$A$1:E$1000,5,0),"")</f>
        <v>0</v>
      </c>
      <c r="F423" s="1" t="str">
        <f t="shared" si="30"/>
        <v/>
      </c>
      <c r="G423" s="1" t="str">
        <f t="shared" si="31"/>
        <v/>
      </c>
      <c r="H423" s="1" t="str">
        <f t="shared" si="32"/>
        <v/>
      </c>
      <c r="I423" s="1" t="str">
        <f t="shared" si="33"/>
        <v/>
      </c>
      <c r="J423" s="1">
        <f t="shared" si="34"/>
        <v>0</v>
      </c>
    </row>
    <row r="424" spans="1:10">
      <c r="A424" t="s">
        <v>429</v>
      </c>
      <c r="E424" s="1">
        <f>IFERROR(VLOOKUP(A424,'[1]Balance des comptes'!$A$1:E$1000,5,0),"")</f>
        <v>0</v>
      </c>
      <c r="F424" s="1" t="str">
        <f t="shared" si="30"/>
        <v/>
      </c>
      <c r="G424" s="1" t="str">
        <f t="shared" si="31"/>
        <v/>
      </c>
      <c r="H424" s="1" t="str">
        <f t="shared" si="32"/>
        <v/>
      </c>
      <c r="I424" s="1" t="str">
        <f t="shared" si="33"/>
        <v/>
      </c>
      <c r="J424" s="1">
        <f t="shared" si="34"/>
        <v>0</v>
      </c>
    </row>
    <row r="425" spans="1:10">
      <c r="A425" t="s">
        <v>430</v>
      </c>
      <c r="E425" s="1">
        <f>IFERROR(VLOOKUP(A425,'[1]Balance des comptes'!$A$1:E$1000,5,0),"")</f>
        <v>0</v>
      </c>
      <c r="F425" s="1" t="str">
        <f t="shared" si="30"/>
        <v/>
      </c>
      <c r="G425" s="1" t="str">
        <f t="shared" si="31"/>
        <v/>
      </c>
      <c r="H425" s="1" t="str">
        <f t="shared" si="32"/>
        <v/>
      </c>
      <c r="I425" s="1" t="str">
        <f t="shared" si="33"/>
        <v/>
      </c>
      <c r="J425" s="1">
        <f t="shared" si="34"/>
        <v>0</v>
      </c>
    </row>
    <row r="426" spans="1:10">
      <c r="A426" t="s">
        <v>431</v>
      </c>
      <c r="E426" s="1">
        <f>IFERROR(VLOOKUP(A426,'[1]Balance des comptes'!$A$1:E$1000,5,0),"")</f>
        <v>0</v>
      </c>
      <c r="F426" s="1" t="str">
        <f t="shared" si="30"/>
        <v/>
      </c>
      <c r="G426" s="1" t="str">
        <f t="shared" si="31"/>
        <v/>
      </c>
      <c r="H426" s="1" t="str">
        <f t="shared" si="32"/>
        <v/>
      </c>
      <c r="I426" s="1" t="str">
        <f t="shared" si="33"/>
        <v/>
      </c>
      <c r="J426" s="1">
        <f t="shared" si="34"/>
        <v>0</v>
      </c>
    </row>
    <row r="427" spans="1:10">
      <c r="A427" t="s">
        <v>432</v>
      </c>
      <c r="E427" s="1">
        <f>IFERROR(VLOOKUP(A427,'[1]Balance des comptes'!$A$1:E$1000,5,0),"")</f>
        <v>0</v>
      </c>
      <c r="F427" s="1" t="str">
        <f t="shared" si="30"/>
        <v/>
      </c>
      <c r="G427" s="1" t="str">
        <f t="shared" si="31"/>
        <v/>
      </c>
      <c r="H427" s="1" t="str">
        <f t="shared" si="32"/>
        <v/>
      </c>
      <c r="I427" s="1" t="str">
        <f t="shared" si="33"/>
        <v/>
      </c>
      <c r="J427" s="1">
        <f t="shared" si="34"/>
        <v>0</v>
      </c>
    </row>
    <row r="428" spans="1:10">
      <c r="A428" t="s">
        <v>433</v>
      </c>
      <c r="E428" s="1" t="str">
        <f>IFERROR(VLOOKUP(A428,'[1]Balance des comptes'!$A$1:E$1000,5,0),"")</f>
        <v/>
      </c>
      <c r="F428" s="1" t="str">
        <f t="shared" si="30"/>
        <v/>
      </c>
      <c r="G428" s="1" t="str">
        <f t="shared" si="31"/>
        <v/>
      </c>
      <c r="H428" s="1" t="str">
        <f t="shared" si="32"/>
        <v/>
      </c>
      <c r="I428" s="1" t="str">
        <f t="shared" si="33"/>
        <v/>
      </c>
      <c r="J428" s="1">
        <f t="shared" si="34"/>
        <v>0</v>
      </c>
    </row>
    <row r="429" spans="1:10">
      <c r="A429" t="s">
        <v>434</v>
      </c>
      <c r="E429" s="1">
        <f>IFERROR(VLOOKUP(A429,'[1]Balance des comptes'!$A$1:E$1000,5,0),"")</f>
        <v>0</v>
      </c>
      <c r="F429" s="1" t="str">
        <f t="shared" si="30"/>
        <v/>
      </c>
      <c r="G429" s="1" t="str">
        <f t="shared" si="31"/>
        <v/>
      </c>
      <c r="H429" s="1" t="str">
        <f t="shared" si="32"/>
        <v/>
      </c>
      <c r="I429" s="1" t="str">
        <f t="shared" si="33"/>
        <v/>
      </c>
      <c r="J429" s="1">
        <f t="shared" si="34"/>
        <v>0</v>
      </c>
    </row>
    <row r="430" spans="1:10">
      <c r="A430" t="s">
        <v>435</v>
      </c>
      <c r="E430" s="1">
        <f>IFERROR(VLOOKUP(A430,'[1]Balance des comptes'!$A$1:E$1000,5,0),"")</f>
        <v>0</v>
      </c>
      <c r="F430" s="1" t="str">
        <f t="shared" si="30"/>
        <v/>
      </c>
      <c r="G430" s="1" t="str">
        <f t="shared" si="31"/>
        <v/>
      </c>
      <c r="H430" s="1" t="str">
        <f t="shared" si="32"/>
        <v/>
      </c>
      <c r="I430" s="1" t="str">
        <f t="shared" si="33"/>
        <v/>
      </c>
      <c r="J430" s="1">
        <f t="shared" si="34"/>
        <v>0</v>
      </c>
    </row>
    <row r="431" spans="1:10">
      <c r="A431" t="s">
        <v>436</v>
      </c>
      <c r="E431" s="1">
        <f>IFERROR(VLOOKUP(A431,'[1]Balance des comptes'!$A$1:E$1000,5,0),"")</f>
        <v>0</v>
      </c>
      <c r="F431" s="1" t="str">
        <f t="shared" si="30"/>
        <v/>
      </c>
      <c r="G431" s="1" t="str">
        <f t="shared" si="31"/>
        <v/>
      </c>
      <c r="H431" s="1" t="str">
        <f t="shared" si="32"/>
        <v/>
      </c>
      <c r="I431" s="1" t="str">
        <f t="shared" si="33"/>
        <v/>
      </c>
      <c r="J431" s="1">
        <f t="shared" si="34"/>
        <v>0</v>
      </c>
    </row>
    <row r="432" spans="1:10">
      <c r="A432" t="s">
        <v>437</v>
      </c>
      <c r="E432" s="1">
        <f>IFERROR(VLOOKUP(A432,'[1]Balance des comptes'!$A$1:E$1000,5,0),"")</f>
        <v>0</v>
      </c>
      <c r="F432" s="1" t="str">
        <f t="shared" si="30"/>
        <v/>
      </c>
      <c r="G432" s="1" t="str">
        <f t="shared" si="31"/>
        <v/>
      </c>
      <c r="H432" s="1" t="str">
        <f t="shared" si="32"/>
        <v/>
      </c>
      <c r="I432" s="1" t="str">
        <f t="shared" si="33"/>
        <v/>
      </c>
      <c r="J432" s="1">
        <f t="shared" si="34"/>
        <v>0</v>
      </c>
    </row>
    <row r="433" spans="1:10">
      <c r="A433" t="s">
        <v>438</v>
      </c>
      <c r="E433" s="1">
        <f>IFERROR(VLOOKUP(A433,'[1]Balance des comptes'!$A$1:E$1000,5,0),"")</f>
        <v>0</v>
      </c>
      <c r="F433" s="1" t="str">
        <f t="shared" si="30"/>
        <v/>
      </c>
      <c r="G433" s="1" t="str">
        <f t="shared" si="31"/>
        <v/>
      </c>
      <c r="H433" s="1" t="str">
        <f t="shared" si="32"/>
        <v/>
      </c>
      <c r="I433" s="1" t="str">
        <f t="shared" si="33"/>
        <v/>
      </c>
      <c r="J433" s="1">
        <f t="shared" si="34"/>
        <v>0</v>
      </c>
    </row>
    <row r="434" spans="1:10">
      <c r="A434" t="s">
        <v>439</v>
      </c>
      <c r="E434" s="1" t="str">
        <f>IFERROR(VLOOKUP(A434,'[1]Balance des comptes'!$A$1:E$1000,5,0),"")</f>
        <v/>
      </c>
      <c r="F434" s="1" t="str">
        <f t="shared" si="30"/>
        <v/>
      </c>
      <c r="G434" s="1" t="str">
        <f t="shared" si="31"/>
        <v/>
      </c>
      <c r="H434" s="1" t="str">
        <f t="shared" si="32"/>
        <v/>
      </c>
      <c r="I434" s="1" t="str">
        <f t="shared" si="33"/>
        <v/>
      </c>
      <c r="J434" s="1">
        <f t="shared" si="34"/>
        <v>0</v>
      </c>
    </row>
    <row r="435" spans="1:10">
      <c r="A435" t="s">
        <v>440</v>
      </c>
      <c r="E435" s="1" t="str">
        <f>IFERROR(VLOOKUP(A435,'[1]Balance des comptes'!$A$1:E$1000,5,0),"")</f>
        <v/>
      </c>
      <c r="F435" s="1" t="str">
        <f t="shared" si="30"/>
        <v/>
      </c>
      <c r="G435" s="1" t="str">
        <f t="shared" si="31"/>
        <v/>
      </c>
      <c r="H435" s="1" t="str">
        <f t="shared" si="32"/>
        <v/>
      </c>
      <c r="I435" s="1" t="str">
        <f t="shared" si="33"/>
        <v/>
      </c>
      <c r="J435" s="1">
        <f t="shared" si="34"/>
        <v>0</v>
      </c>
    </row>
    <row r="436" spans="1:10">
      <c r="A436" t="s">
        <v>441</v>
      </c>
      <c r="E436" s="1">
        <f>IFERROR(VLOOKUP(A436,'[1]Balance des comptes'!$A$1:E$1000,5,0),"")</f>
        <v>0</v>
      </c>
      <c r="F436" s="1" t="str">
        <f t="shared" si="30"/>
        <v/>
      </c>
      <c r="G436" s="1" t="str">
        <f t="shared" si="31"/>
        <v/>
      </c>
      <c r="H436" s="1" t="str">
        <f t="shared" si="32"/>
        <v/>
      </c>
      <c r="I436" s="1" t="str">
        <f t="shared" si="33"/>
        <v/>
      </c>
      <c r="J436" s="1">
        <f t="shared" si="34"/>
        <v>0</v>
      </c>
    </row>
    <row r="437" spans="1:10">
      <c r="A437" t="s">
        <v>442</v>
      </c>
      <c r="E437" s="1" t="str">
        <f>IFERROR(VLOOKUP(A437,'[1]Balance des comptes'!$A$1:E$1000,5,0),"")</f>
        <v/>
      </c>
      <c r="F437" s="1" t="str">
        <f t="shared" si="30"/>
        <v/>
      </c>
      <c r="G437" s="1" t="str">
        <f t="shared" si="31"/>
        <v/>
      </c>
      <c r="H437" s="1" t="str">
        <f t="shared" si="32"/>
        <v/>
      </c>
      <c r="I437" s="1" t="str">
        <f t="shared" si="33"/>
        <v/>
      </c>
      <c r="J437" s="1">
        <f t="shared" si="34"/>
        <v>0</v>
      </c>
    </row>
    <row r="438" spans="1:10">
      <c r="A438" t="s">
        <v>443</v>
      </c>
      <c r="E438" s="1" t="str">
        <f>IFERROR(VLOOKUP(A438,'[1]Balance des comptes'!$A$1:E$1000,5,0),"")</f>
        <v/>
      </c>
      <c r="F438" s="1" t="str">
        <f t="shared" si="30"/>
        <v/>
      </c>
      <c r="G438" s="1" t="str">
        <f t="shared" si="31"/>
        <v/>
      </c>
      <c r="H438" s="1" t="str">
        <f t="shared" si="32"/>
        <v/>
      </c>
      <c r="I438" s="1" t="str">
        <f t="shared" si="33"/>
        <v/>
      </c>
      <c r="J438" s="1">
        <f t="shared" si="34"/>
        <v>0</v>
      </c>
    </row>
    <row r="439" spans="1:10">
      <c r="A439" t="s">
        <v>444</v>
      </c>
      <c r="E439" s="1">
        <f>IFERROR(VLOOKUP(A439,'[1]Balance des comptes'!$A$1:E$1000,5,0),"")</f>
        <v>0</v>
      </c>
      <c r="F439" s="1" t="str">
        <f t="shared" si="30"/>
        <v/>
      </c>
      <c r="G439" s="1" t="str">
        <f t="shared" si="31"/>
        <v/>
      </c>
      <c r="H439" s="1" t="str">
        <f t="shared" si="32"/>
        <v/>
      </c>
      <c r="I439" s="1" t="str">
        <f t="shared" si="33"/>
        <v/>
      </c>
      <c r="J439" s="1">
        <f t="shared" si="34"/>
        <v>0</v>
      </c>
    </row>
    <row r="440" spans="1:10">
      <c r="A440" t="s">
        <v>445</v>
      </c>
      <c r="E440" s="1" t="str">
        <f>IFERROR(VLOOKUP(A440,'[1]Balance des comptes'!$A$1:E$1000,5,0),"")</f>
        <v/>
      </c>
      <c r="F440" s="1" t="str">
        <f t="shared" si="30"/>
        <v/>
      </c>
      <c r="G440" s="1" t="str">
        <f t="shared" si="31"/>
        <v/>
      </c>
      <c r="H440" s="1" t="str">
        <f t="shared" si="32"/>
        <v/>
      </c>
      <c r="I440" s="1" t="str">
        <f t="shared" si="33"/>
        <v/>
      </c>
      <c r="J440" s="1">
        <f t="shared" si="34"/>
        <v>0</v>
      </c>
    </row>
    <row r="441" spans="1:10">
      <c r="A441" t="s">
        <v>446</v>
      </c>
      <c r="E441" s="1">
        <f>IFERROR(VLOOKUP(A441,'[1]Balance des comptes'!$A$1:E$1000,5,0),"")</f>
        <v>0</v>
      </c>
      <c r="F441" s="1" t="str">
        <f t="shared" si="30"/>
        <v/>
      </c>
      <c r="G441" s="1" t="str">
        <f t="shared" si="31"/>
        <v/>
      </c>
      <c r="H441" s="1" t="str">
        <f t="shared" si="32"/>
        <v/>
      </c>
      <c r="I441" s="1" t="str">
        <f t="shared" si="33"/>
        <v/>
      </c>
      <c r="J441" s="1">
        <f t="shared" si="34"/>
        <v>0</v>
      </c>
    </row>
    <row r="442" spans="1:10">
      <c r="A442" t="s">
        <v>447</v>
      </c>
      <c r="E442" s="1">
        <f>IFERROR(VLOOKUP(A442,'[1]Balance des comptes'!$A$1:E$1000,5,0),"")</f>
        <v>0</v>
      </c>
      <c r="F442" s="1" t="str">
        <f t="shared" si="30"/>
        <v/>
      </c>
      <c r="G442" s="1" t="str">
        <f t="shared" si="31"/>
        <v/>
      </c>
      <c r="H442" s="1" t="str">
        <f t="shared" si="32"/>
        <v/>
      </c>
      <c r="I442" s="1" t="str">
        <f t="shared" si="33"/>
        <v/>
      </c>
      <c r="J442" s="1">
        <f t="shared" si="34"/>
        <v>0</v>
      </c>
    </row>
    <row r="443" spans="1:10">
      <c r="A443" t="s">
        <v>448</v>
      </c>
      <c r="E443" s="1">
        <f>IFERROR(VLOOKUP(A443,'[1]Balance des comptes'!$A$1:E$1000,5,0),"")</f>
        <v>0</v>
      </c>
      <c r="F443" s="1" t="str">
        <f t="shared" si="30"/>
        <v/>
      </c>
      <c r="G443" s="1" t="str">
        <f t="shared" si="31"/>
        <v/>
      </c>
      <c r="H443" s="1" t="str">
        <f t="shared" si="32"/>
        <v/>
      </c>
      <c r="I443" s="1" t="str">
        <f t="shared" si="33"/>
        <v/>
      </c>
      <c r="J443" s="1">
        <f t="shared" si="34"/>
        <v>0</v>
      </c>
    </row>
    <row r="444" spans="1:10">
      <c r="A444" t="s">
        <v>449</v>
      </c>
      <c r="E444" s="1">
        <f>IFERROR(VLOOKUP(A444,'[1]Balance des comptes'!$A$1:E$1000,5,0),"")</f>
        <v>0</v>
      </c>
      <c r="F444" s="1" t="str">
        <f t="shared" si="30"/>
        <v/>
      </c>
      <c r="G444" s="1" t="str">
        <f t="shared" si="31"/>
        <v/>
      </c>
      <c r="H444" s="1" t="str">
        <f t="shared" si="32"/>
        <v/>
      </c>
      <c r="I444" s="1" t="str">
        <f t="shared" si="33"/>
        <v/>
      </c>
      <c r="J444" s="1">
        <f t="shared" si="34"/>
        <v>0</v>
      </c>
    </row>
    <row r="445" spans="1:10">
      <c r="A445" t="s">
        <v>450</v>
      </c>
      <c r="E445" s="1">
        <f>IFERROR(VLOOKUP(A445,'[1]Balance des comptes'!$A$1:E$1000,5,0),"")</f>
        <v>0</v>
      </c>
      <c r="F445" s="1" t="str">
        <f t="shared" si="30"/>
        <v/>
      </c>
      <c r="G445" s="1" t="str">
        <f t="shared" si="31"/>
        <v/>
      </c>
      <c r="H445" s="1" t="str">
        <f t="shared" si="32"/>
        <v/>
      </c>
      <c r="I445" s="1" t="str">
        <f t="shared" si="33"/>
        <v/>
      </c>
      <c r="J445" s="1">
        <f t="shared" si="34"/>
        <v>0</v>
      </c>
    </row>
    <row r="446" spans="1:10">
      <c r="A446" t="s">
        <v>451</v>
      </c>
      <c r="E446" s="1" t="str">
        <f>IFERROR(VLOOKUP(A446,'[1]Balance des comptes'!$A$1:E$1000,5,0),"")</f>
        <v/>
      </c>
      <c r="F446" s="1" t="str">
        <f t="shared" si="30"/>
        <v/>
      </c>
      <c r="G446" s="1" t="str">
        <f t="shared" si="31"/>
        <v/>
      </c>
      <c r="H446" s="1" t="str">
        <f t="shared" si="32"/>
        <v/>
      </c>
      <c r="I446" s="1" t="str">
        <f t="shared" si="33"/>
        <v/>
      </c>
      <c r="J446" s="1">
        <f t="shared" si="34"/>
        <v>0</v>
      </c>
    </row>
    <row r="447" spans="1:10">
      <c r="A447" t="s">
        <v>452</v>
      </c>
      <c r="E447" s="1">
        <f>IFERROR(VLOOKUP(A447,'[1]Balance des comptes'!$A$1:E$1000,5,0),"")</f>
        <v>0</v>
      </c>
      <c r="F447" s="1" t="str">
        <f t="shared" si="30"/>
        <v/>
      </c>
      <c r="G447" s="1" t="str">
        <f t="shared" si="31"/>
        <v/>
      </c>
      <c r="H447" s="1" t="str">
        <f t="shared" si="32"/>
        <v/>
      </c>
      <c r="I447" s="1" t="str">
        <f t="shared" si="33"/>
        <v/>
      </c>
      <c r="J447" s="1">
        <f t="shared" si="34"/>
        <v>0</v>
      </c>
    </row>
    <row r="448" spans="1:10">
      <c r="A448" t="s">
        <v>453</v>
      </c>
      <c r="E448" s="1">
        <f>IFERROR(VLOOKUP(A448,'[1]Balance des comptes'!$A$1:E$1000,5,0),"")</f>
        <v>0</v>
      </c>
      <c r="F448" s="1" t="str">
        <f t="shared" si="30"/>
        <v/>
      </c>
      <c r="G448" s="1" t="str">
        <f t="shared" si="31"/>
        <v/>
      </c>
      <c r="H448" s="1" t="str">
        <f t="shared" si="32"/>
        <v/>
      </c>
      <c r="I448" s="1" t="str">
        <f t="shared" si="33"/>
        <v/>
      </c>
      <c r="J448" s="1">
        <f t="shared" si="34"/>
        <v>0</v>
      </c>
    </row>
    <row r="449" spans="1:10">
      <c r="A449" t="s">
        <v>454</v>
      </c>
      <c r="E449" s="1">
        <f>IFERROR(VLOOKUP(A449,'[1]Balance des comptes'!$A$1:E$1000,5,0),"")</f>
        <v>0</v>
      </c>
      <c r="F449" s="1" t="str">
        <f t="shared" si="30"/>
        <v/>
      </c>
      <c r="G449" s="1" t="str">
        <f t="shared" si="31"/>
        <v/>
      </c>
      <c r="H449" s="1" t="str">
        <f t="shared" si="32"/>
        <v/>
      </c>
      <c r="I449" s="1" t="str">
        <f t="shared" si="33"/>
        <v/>
      </c>
      <c r="J449" s="1">
        <f t="shared" si="34"/>
        <v>0</v>
      </c>
    </row>
    <row r="450" spans="1:10">
      <c r="A450" t="s">
        <v>455</v>
      </c>
      <c r="E450" s="1">
        <f>IFERROR(VLOOKUP(A450,'[1]Balance des comptes'!$A$1:E$1000,5,0),"")</f>
        <v>0</v>
      </c>
      <c r="F450" s="1" t="str">
        <f t="shared" ref="F450:F513" si="35">IFERROR(IF(D450="A",E450,""),"")</f>
        <v/>
      </c>
      <c r="G450" s="1" t="str">
        <f t="shared" ref="G450:G513" si="36">IFERROR(IF(D450="T",E450,""),"")</f>
        <v/>
      </c>
      <c r="H450" s="1" t="str">
        <f t="shared" ref="H450:H513" si="37">IFERROR(IF(D450="Z",E450*0.6,""),"")</f>
        <v/>
      </c>
      <c r="I450" s="1" t="str">
        <f t="shared" ref="I450:I513" si="38">IFERROR(IF(D450="Z",E450*0.4,""),"")</f>
        <v/>
      </c>
      <c r="J450" s="1">
        <f t="shared" ref="J450:J513" si="39">SUM(F450:I450)</f>
        <v>0</v>
      </c>
    </row>
    <row r="451" spans="1:10">
      <c r="A451" t="s">
        <v>456</v>
      </c>
      <c r="E451" s="1">
        <f>IFERROR(VLOOKUP(A451,'[1]Balance des comptes'!$A$1:E$1000,5,0),"")</f>
        <v>0</v>
      </c>
      <c r="F451" s="1" t="str">
        <f t="shared" si="35"/>
        <v/>
      </c>
      <c r="G451" s="1" t="str">
        <f t="shared" si="36"/>
        <v/>
      </c>
      <c r="H451" s="1" t="str">
        <f t="shared" si="37"/>
        <v/>
      </c>
      <c r="I451" s="1" t="str">
        <f t="shared" si="38"/>
        <v/>
      </c>
      <c r="J451" s="1">
        <f t="shared" si="39"/>
        <v>0</v>
      </c>
    </row>
    <row r="452" spans="1:10">
      <c r="A452" t="s">
        <v>457</v>
      </c>
      <c r="E452" s="1">
        <f>IFERROR(VLOOKUP(A452,'[1]Balance des comptes'!$A$1:E$1000,5,0),"")</f>
        <v>0</v>
      </c>
      <c r="F452" s="1" t="str">
        <f t="shared" si="35"/>
        <v/>
      </c>
      <c r="G452" s="1" t="str">
        <f t="shared" si="36"/>
        <v/>
      </c>
      <c r="H452" s="1" t="str">
        <f t="shared" si="37"/>
        <v/>
      </c>
      <c r="I452" s="1" t="str">
        <f t="shared" si="38"/>
        <v/>
      </c>
      <c r="J452" s="1">
        <f t="shared" si="39"/>
        <v>0</v>
      </c>
    </row>
    <row r="453" spans="1:10">
      <c r="A453" t="s">
        <v>458</v>
      </c>
      <c r="E453" s="1">
        <f>IFERROR(VLOOKUP(A453,'[1]Balance des comptes'!$A$1:E$1000,5,0),"")</f>
        <v>0</v>
      </c>
      <c r="F453" s="1" t="str">
        <f t="shared" si="35"/>
        <v/>
      </c>
      <c r="G453" s="1" t="str">
        <f t="shared" si="36"/>
        <v/>
      </c>
      <c r="H453" s="1" t="str">
        <f t="shared" si="37"/>
        <v/>
      </c>
      <c r="I453" s="1" t="str">
        <f t="shared" si="38"/>
        <v/>
      </c>
      <c r="J453" s="1">
        <f t="shared" si="39"/>
        <v>0</v>
      </c>
    </row>
    <row r="454" spans="1:10">
      <c r="A454" t="s">
        <v>459</v>
      </c>
      <c r="E454" s="1" t="str">
        <f>IFERROR(VLOOKUP(A454,'[1]Balance des comptes'!$A$1:E$1000,5,0),"")</f>
        <v/>
      </c>
      <c r="F454" s="1" t="str">
        <f t="shared" si="35"/>
        <v/>
      </c>
      <c r="G454" s="1" t="str">
        <f t="shared" si="36"/>
        <v/>
      </c>
      <c r="H454" s="1" t="str">
        <f t="shared" si="37"/>
        <v/>
      </c>
      <c r="I454" s="1" t="str">
        <f t="shared" si="38"/>
        <v/>
      </c>
      <c r="J454" s="1">
        <f t="shared" si="39"/>
        <v>0</v>
      </c>
    </row>
    <row r="455" spans="1:10">
      <c r="A455" t="s">
        <v>460</v>
      </c>
      <c r="E455" s="1">
        <f>IFERROR(VLOOKUP(A455,'[1]Balance des comptes'!$A$1:E$1000,5,0),"")</f>
        <v>0</v>
      </c>
      <c r="F455" s="1" t="str">
        <f t="shared" si="35"/>
        <v/>
      </c>
      <c r="G455" s="1" t="str">
        <f t="shared" si="36"/>
        <v/>
      </c>
      <c r="H455" s="1" t="str">
        <f t="shared" si="37"/>
        <v/>
      </c>
      <c r="I455" s="1" t="str">
        <f t="shared" si="38"/>
        <v/>
      </c>
      <c r="J455" s="1">
        <f t="shared" si="39"/>
        <v>0</v>
      </c>
    </row>
    <row r="456" spans="1:10">
      <c r="A456" t="s">
        <v>461</v>
      </c>
      <c r="E456" s="1" t="str">
        <f>IFERROR(VLOOKUP(A456,'[1]Balance des comptes'!$A$1:E$1000,5,0),"")</f>
        <v/>
      </c>
      <c r="F456" s="1" t="str">
        <f t="shared" si="35"/>
        <v/>
      </c>
      <c r="G456" s="1" t="str">
        <f t="shared" si="36"/>
        <v/>
      </c>
      <c r="H456" s="1" t="str">
        <f t="shared" si="37"/>
        <v/>
      </c>
      <c r="I456" s="1" t="str">
        <f t="shared" si="38"/>
        <v/>
      </c>
      <c r="J456" s="1">
        <f t="shared" si="39"/>
        <v>0</v>
      </c>
    </row>
    <row r="457" spans="1:10">
      <c r="A457" t="s">
        <v>462</v>
      </c>
      <c r="E457" s="1" t="str">
        <f>IFERROR(VLOOKUP(A457,'[1]Balance des comptes'!$A$1:E$1000,5,0),"")</f>
        <v/>
      </c>
      <c r="F457" s="1" t="str">
        <f t="shared" si="35"/>
        <v/>
      </c>
      <c r="G457" s="1" t="str">
        <f t="shared" si="36"/>
        <v/>
      </c>
      <c r="H457" s="1" t="str">
        <f t="shared" si="37"/>
        <v/>
      </c>
      <c r="I457" s="1" t="str">
        <f t="shared" si="38"/>
        <v/>
      </c>
      <c r="J457" s="1">
        <f t="shared" si="39"/>
        <v>0</v>
      </c>
    </row>
    <row r="458" spans="1:10">
      <c r="A458" t="s">
        <v>463</v>
      </c>
      <c r="E458" s="1" t="str">
        <f>IFERROR(VLOOKUP(A458,'[1]Balance des comptes'!$A$1:E$1000,5,0),"")</f>
        <v/>
      </c>
      <c r="F458" s="1" t="str">
        <f t="shared" si="35"/>
        <v/>
      </c>
      <c r="G458" s="1" t="str">
        <f t="shared" si="36"/>
        <v/>
      </c>
      <c r="H458" s="1" t="str">
        <f t="shared" si="37"/>
        <v/>
      </c>
      <c r="I458" s="1" t="str">
        <f t="shared" si="38"/>
        <v/>
      </c>
      <c r="J458" s="1">
        <f t="shared" si="39"/>
        <v>0</v>
      </c>
    </row>
    <row r="459" spans="1:10">
      <c r="A459" t="s">
        <v>464</v>
      </c>
      <c r="E459" s="1">
        <f>IFERROR(VLOOKUP(A459,'[1]Balance des comptes'!$A$1:E$1000,5,0),"")</f>
        <v>0</v>
      </c>
      <c r="F459" s="1" t="str">
        <f t="shared" si="35"/>
        <v/>
      </c>
      <c r="G459" s="1" t="str">
        <f t="shared" si="36"/>
        <v/>
      </c>
      <c r="H459" s="1" t="str">
        <f t="shared" si="37"/>
        <v/>
      </c>
      <c r="I459" s="1" t="str">
        <f t="shared" si="38"/>
        <v/>
      </c>
      <c r="J459" s="1">
        <f t="shared" si="39"/>
        <v>0</v>
      </c>
    </row>
    <row r="460" spans="1:10">
      <c r="A460" t="s">
        <v>465</v>
      </c>
      <c r="E460" s="1">
        <f>IFERROR(VLOOKUP(A460,'[1]Balance des comptes'!$A$1:E$1000,5,0),"")</f>
        <v>30</v>
      </c>
      <c r="F460" s="1" t="str">
        <f t="shared" si="35"/>
        <v/>
      </c>
      <c r="G460" s="1" t="str">
        <f t="shared" si="36"/>
        <v/>
      </c>
      <c r="H460" s="1" t="str">
        <f t="shared" si="37"/>
        <v/>
      </c>
      <c r="I460" s="1" t="str">
        <f t="shared" si="38"/>
        <v/>
      </c>
      <c r="J460" s="1">
        <f t="shared" si="39"/>
        <v>0</v>
      </c>
    </row>
    <row r="461" spans="1:10">
      <c r="A461" t="s">
        <v>466</v>
      </c>
      <c r="E461" s="1">
        <f>IFERROR(VLOOKUP(A461,'[1]Balance des comptes'!$A$1:E$1000,5,0),"")</f>
        <v>90</v>
      </c>
      <c r="F461" s="1" t="str">
        <f t="shared" si="35"/>
        <v/>
      </c>
      <c r="G461" s="1" t="str">
        <f t="shared" si="36"/>
        <v/>
      </c>
      <c r="H461" s="1" t="str">
        <f t="shared" si="37"/>
        <v/>
      </c>
      <c r="I461" s="1" t="str">
        <f t="shared" si="38"/>
        <v/>
      </c>
      <c r="J461" s="1">
        <f t="shared" si="39"/>
        <v>0</v>
      </c>
    </row>
    <row r="462" spans="1:10">
      <c r="A462" t="s">
        <v>467</v>
      </c>
      <c r="E462" s="1">
        <f>IFERROR(VLOOKUP(A462,'[1]Balance des comptes'!$A$1:E$1000,5,0),"")</f>
        <v>103.14</v>
      </c>
      <c r="F462" s="1" t="str">
        <f t="shared" si="35"/>
        <v/>
      </c>
      <c r="G462" s="1" t="str">
        <f t="shared" si="36"/>
        <v/>
      </c>
      <c r="H462" s="1" t="str">
        <f t="shared" si="37"/>
        <v/>
      </c>
      <c r="I462" s="1" t="str">
        <f t="shared" si="38"/>
        <v/>
      </c>
      <c r="J462" s="1">
        <f t="shared" si="39"/>
        <v>0</v>
      </c>
    </row>
    <row r="463" spans="1:10">
      <c r="A463" t="s">
        <v>468</v>
      </c>
      <c r="E463" s="1">
        <f>IFERROR(VLOOKUP(A463,'[1]Balance des comptes'!$A$1:E$1000,5,0),"")</f>
        <v>0</v>
      </c>
      <c r="F463" s="1" t="str">
        <f t="shared" si="35"/>
        <v/>
      </c>
      <c r="G463" s="1" t="str">
        <f t="shared" si="36"/>
        <v/>
      </c>
      <c r="H463" s="1" t="str">
        <f t="shared" si="37"/>
        <v/>
      </c>
      <c r="I463" s="1" t="str">
        <f t="shared" si="38"/>
        <v/>
      </c>
      <c r="J463" s="1">
        <f t="shared" si="39"/>
        <v>0</v>
      </c>
    </row>
    <row r="464" spans="1:10">
      <c r="A464" t="s">
        <v>469</v>
      </c>
      <c r="E464" s="1" t="str">
        <f>IFERROR(VLOOKUP(A464,'[1]Balance des comptes'!$A$1:E$1000,5,0),"")</f>
        <v/>
      </c>
      <c r="F464" s="1" t="str">
        <f t="shared" si="35"/>
        <v/>
      </c>
      <c r="G464" s="1" t="str">
        <f t="shared" si="36"/>
        <v/>
      </c>
      <c r="H464" s="1" t="str">
        <f t="shared" si="37"/>
        <v/>
      </c>
      <c r="I464" s="1" t="str">
        <f t="shared" si="38"/>
        <v/>
      </c>
      <c r="J464" s="1">
        <f t="shared" si="39"/>
        <v>0</v>
      </c>
    </row>
    <row r="465" spans="1:10">
      <c r="A465" t="s">
        <v>470</v>
      </c>
      <c r="E465" s="1" t="str">
        <f>IFERROR(VLOOKUP(A465,'[1]Balance des comptes'!$A$1:E$1000,5,0),"")</f>
        <v/>
      </c>
      <c r="F465" s="1" t="str">
        <f t="shared" si="35"/>
        <v/>
      </c>
      <c r="G465" s="1" t="str">
        <f t="shared" si="36"/>
        <v/>
      </c>
      <c r="H465" s="1" t="str">
        <f t="shared" si="37"/>
        <v/>
      </c>
      <c r="I465" s="1" t="str">
        <f t="shared" si="38"/>
        <v/>
      </c>
      <c r="J465" s="1">
        <f t="shared" si="39"/>
        <v>0</v>
      </c>
    </row>
    <row r="466" spans="1:10">
      <c r="A466" t="s">
        <v>471</v>
      </c>
      <c r="E466" s="1">
        <f>IFERROR(VLOOKUP(A466,'[1]Balance des comptes'!$A$1:E$1000,5,0),"")</f>
        <v>3.680000000000291</v>
      </c>
      <c r="F466" s="1" t="str">
        <f t="shared" si="35"/>
        <v/>
      </c>
      <c r="G466" s="1" t="str">
        <f t="shared" si="36"/>
        <v/>
      </c>
      <c r="H466" s="1" t="str">
        <f t="shared" si="37"/>
        <v/>
      </c>
      <c r="I466" s="1" t="str">
        <f t="shared" si="38"/>
        <v/>
      </c>
      <c r="J466" s="1">
        <f t="shared" si="39"/>
        <v>0</v>
      </c>
    </row>
    <row r="467" spans="1:10">
      <c r="A467" t="s">
        <v>472</v>
      </c>
      <c r="E467" s="1">
        <f>IFERROR(VLOOKUP(A467,'[1]Balance des comptes'!$A$1:E$1000,5,0),"")</f>
        <v>0</v>
      </c>
      <c r="F467" s="1" t="str">
        <f t="shared" si="35"/>
        <v/>
      </c>
      <c r="G467" s="1" t="str">
        <f t="shared" si="36"/>
        <v/>
      </c>
      <c r="H467" s="1" t="str">
        <f t="shared" si="37"/>
        <v/>
      </c>
      <c r="I467" s="1" t="str">
        <f t="shared" si="38"/>
        <v/>
      </c>
      <c r="J467" s="1">
        <f t="shared" si="39"/>
        <v>0</v>
      </c>
    </row>
    <row r="468" spans="1:10">
      <c r="A468" t="s">
        <v>473</v>
      </c>
      <c r="E468" s="1" t="str">
        <f>IFERROR(VLOOKUP(A468,'[1]Balance des comptes'!$A$1:E$1000,5,0),"")</f>
        <v/>
      </c>
      <c r="F468" s="1" t="str">
        <f t="shared" si="35"/>
        <v/>
      </c>
      <c r="G468" s="1" t="str">
        <f t="shared" si="36"/>
        <v/>
      </c>
      <c r="H468" s="1" t="str">
        <f t="shared" si="37"/>
        <v/>
      </c>
      <c r="I468" s="1" t="str">
        <f t="shared" si="38"/>
        <v/>
      </c>
      <c r="J468" s="1">
        <f t="shared" si="39"/>
        <v>0</v>
      </c>
    </row>
    <row r="469" spans="1:10">
      <c r="A469" t="s">
        <v>474</v>
      </c>
      <c r="E469" s="1" t="str">
        <f>IFERROR(VLOOKUP(A469,'[1]Balance des comptes'!$A$1:E$1000,5,0),"")</f>
        <v/>
      </c>
      <c r="F469" s="1" t="str">
        <f t="shared" si="35"/>
        <v/>
      </c>
      <c r="G469" s="1" t="str">
        <f t="shared" si="36"/>
        <v/>
      </c>
      <c r="H469" s="1" t="str">
        <f t="shared" si="37"/>
        <v/>
      </c>
      <c r="I469" s="1" t="str">
        <f t="shared" si="38"/>
        <v/>
      </c>
      <c r="J469" s="1">
        <f t="shared" si="39"/>
        <v>0</v>
      </c>
    </row>
    <row r="470" spans="1:10">
      <c r="A470" t="s">
        <v>475</v>
      </c>
      <c r="E470" s="1" t="str">
        <f>IFERROR(VLOOKUP(A470,'[1]Balance des comptes'!$A$1:E$1000,5,0),"")</f>
        <v/>
      </c>
      <c r="F470" s="1" t="str">
        <f t="shared" si="35"/>
        <v/>
      </c>
      <c r="G470" s="1" t="str">
        <f t="shared" si="36"/>
        <v/>
      </c>
      <c r="H470" s="1" t="str">
        <f t="shared" si="37"/>
        <v/>
      </c>
      <c r="I470" s="1" t="str">
        <f t="shared" si="38"/>
        <v/>
      </c>
      <c r="J470" s="1">
        <f t="shared" si="39"/>
        <v>0</v>
      </c>
    </row>
    <row r="471" spans="1:10">
      <c r="A471" t="s">
        <v>476</v>
      </c>
      <c r="E471" s="1" t="str">
        <f>IFERROR(VLOOKUP(A471,'[1]Balance des comptes'!$A$1:E$1000,5,0),"")</f>
        <v/>
      </c>
      <c r="F471" s="1" t="str">
        <f t="shared" si="35"/>
        <v/>
      </c>
      <c r="G471" s="1" t="str">
        <f t="shared" si="36"/>
        <v/>
      </c>
      <c r="H471" s="1" t="str">
        <f t="shared" si="37"/>
        <v/>
      </c>
      <c r="I471" s="1" t="str">
        <f t="shared" si="38"/>
        <v/>
      </c>
      <c r="J471" s="1">
        <f t="shared" si="39"/>
        <v>0</v>
      </c>
    </row>
    <row r="472" spans="1:10">
      <c r="A472" t="s">
        <v>477</v>
      </c>
      <c r="E472" s="1" t="str">
        <f>IFERROR(VLOOKUP(A472,'[1]Balance des comptes'!$A$1:E$1000,5,0),"")</f>
        <v/>
      </c>
      <c r="F472" s="1" t="str">
        <f t="shared" si="35"/>
        <v/>
      </c>
      <c r="G472" s="1" t="str">
        <f t="shared" si="36"/>
        <v/>
      </c>
      <c r="H472" s="1" t="str">
        <f t="shared" si="37"/>
        <v/>
      </c>
      <c r="I472" s="1" t="str">
        <f t="shared" si="38"/>
        <v/>
      </c>
      <c r="J472" s="1">
        <f t="shared" si="39"/>
        <v>0</v>
      </c>
    </row>
    <row r="473" spans="1:10">
      <c r="A473" t="s">
        <v>478</v>
      </c>
      <c r="E473" s="1" t="str">
        <f>IFERROR(VLOOKUP(A473,'[1]Balance des comptes'!$A$1:E$1000,5,0),"")</f>
        <v/>
      </c>
      <c r="F473" s="1" t="str">
        <f t="shared" si="35"/>
        <v/>
      </c>
      <c r="G473" s="1" t="str">
        <f t="shared" si="36"/>
        <v/>
      </c>
      <c r="H473" s="1" t="str">
        <f t="shared" si="37"/>
        <v/>
      </c>
      <c r="I473" s="1" t="str">
        <f t="shared" si="38"/>
        <v/>
      </c>
      <c r="J473" s="1">
        <f t="shared" si="39"/>
        <v>0</v>
      </c>
    </row>
    <row r="474" spans="1:10">
      <c r="A474" t="s">
        <v>479</v>
      </c>
      <c r="E474" s="1" t="str">
        <f>IFERROR(VLOOKUP(A474,'[1]Balance des comptes'!$A$1:E$1000,5,0),"")</f>
        <v/>
      </c>
      <c r="F474" s="1" t="str">
        <f t="shared" si="35"/>
        <v/>
      </c>
      <c r="G474" s="1" t="str">
        <f t="shared" si="36"/>
        <v/>
      </c>
      <c r="H474" s="1" t="str">
        <f t="shared" si="37"/>
        <v/>
      </c>
      <c r="I474" s="1" t="str">
        <f t="shared" si="38"/>
        <v/>
      </c>
      <c r="J474" s="1">
        <f t="shared" si="39"/>
        <v>0</v>
      </c>
    </row>
    <row r="475" spans="1:10">
      <c r="A475" t="s">
        <v>480</v>
      </c>
      <c r="E475" s="1" t="str">
        <f>IFERROR(VLOOKUP(A475,'[1]Balance des comptes'!$A$1:E$1000,5,0),"")</f>
        <v/>
      </c>
      <c r="F475" s="1" t="str">
        <f t="shared" si="35"/>
        <v/>
      </c>
      <c r="G475" s="1" t="str">
        <f t="shared" si="36"/>
        <v/>
      </c>
      <c r="H475" s="1" t="str">
        <f t="shared" si="37"/>
        <v/>
      </c>
      <c r="I475" s="1" t="str">
        <f t="shared" si="38"/>
        <v/>
      </c>
      <c r="J475" s="1">
        <f t="shared" si="39"/>
        <v>0</v>
      </c>
    </row>
    <row r="476" spans="1:10">
      <c r="A476" t="s">
        <v>481</v>
      </c>
      <c r="E476" s="1" t="str">
        <f>IFERROR(VLOOKUP(A476,'[1]Balance des comptes'!$A$1:E$1000,5,0),"")</f>
        <v/>
      </c>
      <c r="F476" s="1" t="str">
        <f t="shared" si="35"/>
        <v/>
      </c>
      <c r="G476" s="1" t="str">
        <f t="shared" si="36"/>
        <v/>
      </c>
      <c r="H476" s="1" t="str">
        <f t="shared" si="37"/>
        <v/>
      </c>
      <c r="I476" s="1" t="str">
        <f t="shared" si="38"/>
        <v/>
      </c>
      <c r="J476" s="1">
        <f t="shared" si="39"/>
        <v>0</v>
      </c>
    </row>
    <row r="477" spans="1:10">
      <c r="A477" t="s">
        <v>482</v>
      </c>
      <c r="E477" s="1" t="str">
        <f>IFERROR(VLOOKUP(A477,'[1]Balance des comptes'!$A$1:E$1000,5,0),"")</f>
        <v/>
      </c>
      <c r="F477" s="1" t="str">
        <f t="shared" si="35"/>
        <v/>
      </c>
      <c r="G477" s="1" t="str">
        <f t="shared" si="36"/>
        <v/>
      </c>
      <c r="H477" s="1" t="str">
        <f t="shared" si="37"/>
        <v/>
      </c>
      <c r="I477" s="1" t="str">
        <f t="shared" si="38"/>
        <v/>
      </c>
      <c r="J477" s="1">
        <f t="shared" si="39"/>
        <v>0</v>
      </c>
    </row>
    <row r="478" spans="1:10">
      <c r="A478" t="s">
        <v>483</v>
      </c>
      <c r="E478" s="1" t="str">
        <f>IFERROR(VLOOKUP(A478,'[1]Balance des comptes'!$A$1:E$1000,5,0),"")</f>
        <v/>
      </c>
      <c r="F478" s="1" t="str">
        <f t="shared" si="35"/>
        <v/>
      </c>
      <c r="G478" s="1" t="str">
        <f t="shared" si="36"/>
        <v/>
      </c>
      <c r="H478" s="1" t="str">
        <f t="shared" si="37"/>
        <v/>
      </c>
      <c r="I478" s="1" t="str">
        <f t="shared" si="38"/>
        <v/>
      </c>
      <c r="J478" s="1">
        <f t="shared" si="39"/>
        <v>0</v>
      </c>
    </row>
    <row r="479" spans="1:10">
      <c r="A479" t="s">
        <v>484</v>
      </c>
      <c r="E479" s="1" t="str">
        <f>IFERROR(VLOOKUP(A479,'[1]Balance des comptes'!$A$1:E$1000,5,0),"")</f>
        <v/>
      </c>
      <c r="F479" s="1" t="str">
        <f t="shared" si="35"/>
        <v/>
      </c>
      <c r="G479" s="1" t="str">
        <f t="shared" si="36"/>
        <v/>
      </c>
      <c r="H479" s="1" t="str">
        <f t="shared" si="37"/>
        <v/>
      </c>
      <c r="I479" s="1" t="str">
        <f t="shared" si="38"/>
        <v/>
      </c>
      <c r="J479" s="1">
        <f t="shared" si="39"/>
        <v>0</v>
      </c>
    </row>
    <row r="480" spans="1:10">
      <c r="A480" t="s">
        <v>485</v>
      </c>
      <c r="E480" s="1" t="str">
        <f>IFERROR(VLOOKUP(A480,'[1]Balance des comptes'!$A$1:E$1000,5,0),"")</f>
        <v/>
      </c>
      <c r="F480" s="1" t="str">
        <f t="shared" si="35"/>
        <v/>
      </c>
      <c r="G480" s="1" t="str">
        <f t="shared" si="36"/>
        <v/>
      </c>
      <c r="H480" s="1" t="str">
        <f t="shared" si="37"/>
        <v/>
      </c>
      <c r="I480" s="1" t="str">
        <f t="shared" si="38"/>
        <v/>
      </c>
      <c r="J480" s="1">
        <f t="shared" si="39"/>
        <v>0</v>
      </c>
    </row>
    <row r="481" spans="1:10">
      <c r="A481" t="s">
        <v>486</v>
      </c>
      <c r="E481" s="1" t="str">
        <f>IFERROR(VLOOKUP(A481,'[1]Balance des comptes'!$A$1:E$1000,5,0),"")</f>
        <v/>
      </c>
      <c r="F481" s="1" t="str">
        <f t="shared" si="35"/>
        <v/>
      </c>
      <c r="G481" s="1" t="str">
        <f t="shared" si="36"/>
        <v/>
      </c>
      <c r="H481" s="1" t="str">
        <f t="shared" si="37"/>
        <v/>
      </c>
      <c r="I481" s="1" t="str">
        <f t="shared" si="38"/>
        <v/>
      </c>
      <c r="J481" s="1">
        <f t="shared" si="39"/>
        <v>0</v>
      </c>
    </row>
    <row r="482" spans="1:10">
      <c r="A482" t="s">
        <v>487</v>
      </c>
      <c r="E482" s="1" t="str">
        <f>IFERROR(VLOOKUP(A482,'[1]Balance des comptes'!$A$1:E$1000,5,0),"")</f>
        <v/>
      </c>
      <c r="F482" s="1" t="str">
        <f t="shared" si="35"/>
        <v/>
      </c>
      <c r="G482" s="1" t="str">
        <f t="shared" si="36"/>
        <v/>
      </c>
      <c r="H482" s="1" t="str">
        <f t="shared" si="37"/>
        <v/>
      </c>
      <c r="I482" s="1" t="str">
        <f t="shared" si="38"/>
        <v/>
      </c>
      <c r="J482" s="1">
        <f t="shared" si="39"/>
        <v>0</v>
      </c>
    </row>
    <row r="483" spans="1:10">
      <c r="A483" t="s">
        <v>488</v>
      </c>
      <c r="E483" s="1" t="str">
        <f>IFERROR(VLOOKUP(A483,'[1]Balance des comptes'!$A$1:E$1000,5,0),"")</f>
        <v/>
      </c>
      <c r="F483" s="1" t="str">
        <f t="shared" si="35"/>
        <v/>
      </c>
      <c r="G483" s="1" t="str">
        <f t="shared" si="36"/>
        <v/>
      </c>
      <c r="H483" s="1" t="str">
        <f t="shared" si="37"/>
        <v/>
      </c>
      <c r="I483" s="1" t="str">
        <f t="shared" si="38"/>
        <v/>
      </c>
      <c r="J483" s="1">
        <f t="shared" si="39"/>
        <v>0</v>
      </c>
    </row>
    <row r="484" spans="1:10">
      <c r="A484" t="s">
        <v>489</v>
      </c>
      <c r="E484" s="1" t="str">
        <f>IFERROR(VLOOKUP(A484,'[1]Balance des comptes'!$A$1:E$1000,5,0),"")</f>
        <v/>
      </c>
      <c r="F484" s="1" t="str">
        <f t="shared" si="35"/>
        <v/>
      </c>
      <c r="G484" s="1" t="str">
        <f t="shared" si="36"/>
        <v/>
      </c>
      <c r="H484" s="1" t="str">
        <f t="shared" si="37"/>
        <v/>
      </c>
      <c r="I484" s="1" t="str">
        <f t="shared" si="38"/>
        <v/>
      </c>
      <c r="J484" s="1">
        <f t="shared" si="39"/>
        <v>0</v>
      </c>
    </row>
    <row r="485" spans="1:10">
      <c r="A485" t="s">
        <v>490</v>
      </c>
      <c r="E485" s="1" t="str">
        <f>IFERROR(VLOOKUP(A485,'[1]Balance des comptes'!$A$1:E$1000,5,0),"")</f>
        <v/>
      </c>
      <c r="F485" s="1" t="str">
        <f t="shared" si="35"/>
        <v/>
      </c>
      <c r="G485" s="1" t="str">
        <f t="shared" si="36"/>
        <v/>
      </c>
      <c r="H485" s="1" t="str">
        <f t="shared" si="37"/>
        <v/>
      </c>
      <c r="I485" s="1" t="str">
        <f t="shared" si="38"/>
        <v/>
      </c>
      <c r="J485" s="1">
        <f t="shared" si="39"/>
        <v>0</v>
      </c>
    </row>
    <row r="486" spans="1:10">
      <c r="A486" t="s">
        <v>491</v>
      </c>
      <c r="E486" s="1" t="str">
        <f>IFERROR(VLOOKUP(A486,'[1]Balance des comptes'!$A$1:E$1000,5,0),"")</f>
        <v/>
      </c>
      <c r="F486" s="1" t="str">
        <f t="shared" si="35"/>
        <v/>
      </c>
      <c r="G486" s="1" t="str">
        <f t="shared" si="36"/>
        <v/>
      </c>
      <c r="H486" s="1" t="str">
        <f t="shared" si="37"/>
        <v/>
      </c>
      <c r="I486" s="1" t="str">
        <f t="shared" si="38"/>
        <v/>
      </c>
      <c r="J486" s="1">
        <f t="shared" si="39"/>
        <v>0</v>
      </c>
    </row>
    <row r="487" spans="1:10">
      <c r="A487" t="s">
        <v>492</v>
      </c>
      <c r="E487" s="1" t="str">
        <f>IFERROR(VLOOKUP(A487,'[1]Balance des comptes'!$A$1:E$1000,5,0),"")</f>
        <v/>
      </c>
      <c r="F487" s="1" t="str">
        <f t="shared" si="35"/>
        <v/>
      </c>
      <c r="G487" s="1" t="str">
        <f t="shared" si="36"/>
        <v/>
      </c>
      <c r="H487" s="1" t="str">
        <f t="shared" si="37"/>
        <v/>
      </c>
      <c r="I487" s="1" t="str">
        <f t="shared" si="38"/>
        <v/>
      </c>
      <c r="J487" s="1">
        <f t="shared" si="39"/>
        <v>0</v>
      </c>
    </row>
    <row r="488" spans="1:10">
      <c r="A488" t="s">
        <v>493</v>
      </c>
      <c r="E488" s="1" t="str">
        <f>IFERROR(VLOOKUP(A488,'[1]Balance des comptes'!$A$1:E$1000,5,0),"")</f>
        <v/>
      </c>
      <c r="F488" s="1" t="str">
        <f t="shared" si="35"/>
        <v/>
      </c>
      <c r="G488" s="1" t="str">
        <f t="shared" si="36"/>
        <v/>
      </c>
      <c r="H488" s="1" t="str">
        <f t="shared" si="37"/>
        <v/>
      </c>
      <c r="I488" s="1" t="str">
        <f t="shared" si="38"/>
        <v/>
      </c>
      <c r="J488" s="1">
        <f t="shared" si="39"/>
        <v>0</v>
      </c>
    </row>
    <row r="489" spans="1:10">
      <c r="A489" t="s">
        <v>494</v>
      </c>
      <c r="E489" s="1">
        <f>IFERROR(VLOOKUP(A489,'[1]Balance des comptes'!$A$1:E$1000,5,0),"")</f>
        <v>0</v>
      </c>
      <c r="F489" s="1" t="str">
        <f t="shared" si="35"/>
        <v/>
      </c>
      <c r="G489" s="1" t="str">
        <f t="shared" si="36"/>
        <v/>
      </c>
      <c r="H489" s="1" t="str">
        <f t="shared" si="37"/>
        <v/>
      </c>
      <c r="I489" s="1" t="str">
        <f t="shared" si="38"/>
        <v/>
      </c>
      <c r="J489" s="1">
        <f t="shared" si="39"/>
        <v>0</v>
      </c>
    </row>
    <row r="490" spans="1:10">
      <c r="A490" t="s">
        <v>495</v>
      </c>
      <c r="E490" s="1" t="str">
        <f>IFERROR(VLOOKUP(A490,'[1]Balance des comptes'!$A$1:E$1000,5,0),"")</f>
        <v/>
      </c>
      <c r="F490" s="1" t="str">
        <f t="shared" si="35"/>
        <v/>
      </c>
      <c r="G490" s="1" t="str">
        <f t="shared" si="36"/>
        <v/>
      </c>
      <c r="H490" s="1" t="str">
        <f t="shared" si="37"/>
        <v/>
      </c>
      <c r="I490" s="1" t="str">
        <f t="shared" si="38"/>
        <v/>
      </c>
      <c r="J490" s="1">
        <f t="shared" si="39"/>
        <v>0</v>
      </c>
    </row>
    <row r="491" spans="1:10">
      <c r="A491" t="s">
        <v>496</v>
      </c>
      <c r="E491" s="1" t="str">
        <f>IFERROR(VLOOKUP(A491,'[1]Balance des comptes'!$A$1:E$1000,5,0),"")</f>
        <v/>
      </c>
      <c r="F491" s="1" t="str">
        <f t="shared" si="35"/>
        <v/>
      </c>
      <c r="G491" s="1" t="str">
        <f t="shared" si="36"/>
        <v/>
      </c>
      <c r="H491" s="1" t="str">
        <f t="shared" si="37"/>
        <v/>
      </c>
      <c r="I491" s="1" t="str">
        <f t="shared" si="38"/>
        <v/>
      </c>
      <c r="J491" s="1">
        <f t="shared" si="39"/>
        <v>0</v>
      </c>
    </row>
    <row r="492" spans="1:10">
      <c r="A492" t="s">
        <v>497</v>
      </c>
      <c r="E492" s="1" t="str">
        <f>IFERROR(VLOOKUP(A492,'[1]Balance des comptes'!$A$1:E$1000,5,0),"")</f>
        <v/>
      </c>
      <c r="F492" s="1" t="str">
        <f t="shared" si="35"/>
        <v/>
      </c>
      <c r="G492" s="1" t="str">
        <f t="shared" si="36"/>
        <v/>
      </c>
      <c r="H492" s="1" t="str">
        <f t="shared" si="37"/>
        <v/>
      </c>
      <c r="I492" s="1" t="str">
        <f t="shared" si="38"/>
        <v/>
      </c>
      <c r="J492" s="1">
        <f t="shared" si="39"/>
        <v>0</v>
      </c>
    </row>
    <row r="493" spans="1:10">
      <c r="A493" t="s">
        <v>498</v>
      </c>
      <c r="E493" s="1" t="str">
        <f>IFERROR(VLOOKUP(A493,'[1]Balance des comptes'!$A$1:E$1000,5,0),"")</f>
        <v/>
      </c>
      <c r="F493" s="1" t="str">
        <f t="shared" si="35"/>
        <v/>
      </c>
      <c r="G493" s="1" t="str">
        <f t="shared" si="36"/>
        <v/>
      </c>
      <c r="H493" s="1" t="str">
        <f t="shared" si="37"/>
        <v/>
      </c>
      <c r="I493" s="1" t="str">
        <f t="shared" si="38"/>
        <v/>
      </c>
      <c r="J493" s="1">
        <f t="shared" si="39"/>
        <v>0</v>
      </c>
    </row>
    <row r="494" spans="1:10">
      <c r="A494" t="s">
        <v>499</v>
      </c>
      <c r="E494" s="1" t="str">
        <f>IFERROR(VLOOKUP(A494,'[1]Balance des comptes'!$A$1:E$1000,5,0),"")</f>
        <v/>
      </c>
      <c r="F494" s="1" t="str">
        <f t="shared" si="35"/>
        <v/>
      </c>
      <c r="G494" s="1" t="str">
        <f t="shared" si="36"/>
        <v/>
      </c>
      <c r="H494" s="1" t="str">
        <f t="shared" si="37"/>
        <v/>
      </c>
      <c r="I494" s="1" t="str">
        <f t="shared" si="38"/>
        <v/>
      </c>
      <c r="J494" s="1">
        <f t="shared" si="39"/>
        <v>0</v>
      </c>
    </row>
    <row r="495" spans="1:10">
      <c r="A495" t="s">
        <v>500</v>
      </c>
      <c r="E495" s="1" t="str">
        <f>IFERROR(VLOOKUP(A495,'[1]Balance des comptes'!$A$1:E$1000,5,0),"")</f>
        <v/>
      </c>
      <c r="F495" s="1" t="str">
        <f t="shared" si="35"/>
        <v/>
      </c>
      <c r="G495" s="1" t="str">
        <f t="shared" si="36"/>
        <v/>
      </c>
      <c r="H495" s="1" t="str">
        <f t="shared" si="37"/>
        <v/>
      </c>
      <c r="I495" s="1" t="str">
        <f t="shared" si="38"/>
        <v/>
      </c>
      <c r="J495" s="1">
        <f t="shared" si="39"/>
        <v>0</v>
      </c>
    </row>
    <row r="496" spans="1:10">
      <c r="A496" t="s">
        <v>501</v>
      </c>
      <c r="E496" s="1">
        <f>IFERROR(VLOOKUP(A496,'[1]Balance des comptes'!$A$1:E$1000,5,0),"")</f>
        <v>0</v>
      </c>
      <c r="F496" s="1" t="str">
        <f t="shared" si="35"/>
        <v/>
      </c>
      <c r="G496" s="1" t="str">
        <f t="shared" si="36"/>
        <v/>
      </c>
      <c r="H496" s="1" t="str">
        <f t="shared" si="37"/>
        <v/>
      </c>
      <c r="I496" s="1" t="str">
        <f t="shared" si="38"/>
        <v/>
      </c>
      <c r="J496" s="1">
        <f t="shared" si="39"/>
        <v>0</v>
      </c>
    </row>
    <row r="497" spans="1:10">
      <c r="A497" t="s">
        <v>502</v>
      </c>
      <c r="E497" s="1" t="str">
        <f>IFERROR(VLOOKUP(A497,'[1]Balance des comptes'!$A$1:E$1000,5,0),"")</f>
        <v/>
      </c>
      <c r="F497" s="1" t="str">
        <f t="shared" si="35"/>
        <v/>
      </c>
      <c r="G497" s="1" t="str">
        <f t="shared" si="36"/>
        <v/>
      </c>
      <c r="H497" s="1" t="str">
        <f t="shared" si="37"/>
        <v/>
      </c>
      <c r="I497" s="1" t="str">
        <f t="shared" si="38"/>
        <v/>
      </c>
      <c r="J497" s="1">
        <f t="shared" si="39"/>
        <v>0</v>
      </c>
    </row>
    <row r="498" spans="1:10">
      <c r="A498" t="s">
        <v>503</v>
      </c>
      <c r="E498" s="1" t="str">
        <f>IFERROR(VLOOKUP(A498,'[1]Balance des comptes'!$A$1:E$1000,5,0),"")</f>
        <v/>
      </c>
      <c r="F498" s="1" t="str">
        <f t="shared" si="35"/>
        <v/>
      </c>
      <c r="G498" s="1" t="str">
        <f t="shared" si="36"/>
        <v/>
      </c>
      <c r="H498" s="1" t="str">
        <f t="shared" si="37"/>
        <v/>
      </c>
      <c r="I498" s="1" t="str">
        <f t="shared" si="38"/>
        <v/>
      </c>
      <c r="J498" s="1">
        <f t="shared" si="39"/>
        <v>0</v>
      </c>
    </row>
    <row r="499" spans="1:10">
      <c r="A499" t="s">
        <v>504</v>
      </c>
      <c r="E499" s="1">
        <f>IFERROR(VLOOKUP(A499,'[1]Balance des comptes'!$A$1:E$1000,5,0),"")</f>
        <v>0</v>
      </c>
      <c r="F499" s="1" t="str">
        <f t="shared" si="35"/>
        <v/>
      </c>
      <c r="G499" s="1" t="str">
        <f t="shared" si="36"/>
        <v/>
      </c>
      <c r="H499" s="1" t="str">
        <f t="shared" si="37"/>
        <v/>
      </c>
      <c r="I499" s="1" t="str">
        <f t="shared" si="38"/>
        <v/>
      </c>
      <c r="J499" s="1">
        <f t="shared" si="39"/>
        <v>0</v>
      </c>
    </row>
    <row r="500" spans="1:10">
      <c r="A500" t="s">
        <v>505</v>
      </c>
      <c r="E500" s="1" t="str">
        <f>IFERROR(VLOOKUP(A500,'[1]Balance des comptes'!$A$1:E$1000,5,0),"")</f>
        <v/>
      </c>
      <c r="F500" s="1" t="str">
        <f t="shared" si="35"/>
        <v/>
      </c>
      <c r="G500" s="1" t="str">
        <f t="shared" si="36"/>
        <v/>
      </c>
      <c r="H500" s="1" t="str">
        <f t="shared" si="37"/>
        <v/>
      </c>
      <c r="I500" s="1" t="str">
        <f t="shared" si="38"/>
        <v/>
      </c>
      <c r="J500" s="1">
        <f t="shared" si="39"/>
        <v>0</v>
      </c>
    </row>
    <row r="501" spans="1:10">
      <c r="A501" t="s">
        <v>506</v>
      </c>
      <c r="E501" s="1" t="str">
        <f>IFERROR(VLOOKUP(A501,'[1]Balance des comptes'!$A$1:E$1000,5,0),"")</f>
        <v/>
      </c>
      <c r="F501" s="1" t="str">
        <f t="shared" si="35"/>
        <v/>
      </c>
      <c r="G501" s="1" t="str">
        <f t="shared" si="36"/>
        <v/>
      </c>
      <c r="H501" s="1" t="str">
        <f t="shared" si="37"/>
        <v/>
      </c>
      <c r="I501" s="1" t="str">
        <f t="shared" si="38"/>
        <v/>
      </c>
      <c r="J501" s="1">
        <f t="shared" si="39"/>
        <v>0</v>
      </c>
    </row>
    <row r="502" spans="1:10">
      <c r="A502" t="s">
        <v>507</v>
      </c>
      <c r="E502" s="1" t="str">
        <f>IFERROR(VLOOKUP(A502,'[1]Balance des comptes'!$A$1:E$1000,5,0),"")</f>
        <v/>
      </c>
      <c r="F502" s="1" t="str">
        <f t="shared" si="35"/>
        <v/>
      </c>
      <c r="G502" s="1" t="str">
        <f t="shared" si="36"/>
        <v/>
      </c>
      <c r="H502" s="1" t="str">
        <f t="shared" si="37"/>
        <v/>
      </c>
      <c r="I502" s="1" t="str">
        <f t="shared" si="38"/>
        <v/>
      </c>
      <c r="J502" s="1">
        <f t="shared" si="39"/>
        <v>0</v>
      </c>
    </row>
    <row r="503" spans="1:10">
      <c r="A503" t="s">
        <v>508</v>
      </c>
      <c r="E503" s="1" t="str">
        <f>IFERROR(VLOOKUP(A503,'[1]Balance des comptes'!$A$1:E$1000,5,0),"")</f>
        <v/>
      </c>
      <c r="F503" s="1" t="str">
        <f t="shared" si="35"/>
        <v/>
      </c>
      <c r="G503" s="1" t="str">
        <f t="shared" si="36"/>
        <v/>
      </c>
      <c r="H503" s="1" t="str">
        <f t="shared" si="37"/>
        <v/>
      </c>
      <c r="I503" s="1" t="str">
        <f t="shared" si="38"/>
        <v/>
      </c>
      <c r="J503" s="1">
        <f t="shared" si="39"/>
        <v>0</v>
      </c>
    </row>
    <row r="504" spans="1:10">
      <c r="A504" t="s">
        <v>509</v>
      </c>
      <c r="E504" s="1" t="str">
        <f>IFERROR(VLOOKUP(A504,'[1]Balance des comptes'!$A$1:E$1000,5,0),"")</f>
        <v/>
      </c>
      <c r="F504" s="1" t="str">
        <f t="shared" si="35"/>
        <v/>
      </c>
      <c r="G504" s="1" t="str">
        <f t="shared" si="36"/>
        <v/>
      </c>
      <c r="H504" s="1" t="str">
        <f t="shared" si="37"/>
        <v/>
      </c>
      <c r="I504" s="1" t="str">
        <f t="shared" si="38"/>
        <v/>
      </c>
      <c r="J504" s="1">
        <f t="shared" si="39"/>
        <v>0</v>
      </c>
    </row>
    <row r="505" spans="1:10">
      <c r="A505" t="s">
        <v>510</v>
      </c>
      <c r="E505" s="1" t="str">
        <f>IFERROR(VLOOKUP(A505,'[1]Balance des comptes'!$A$1:E$1000,5,0),"")</f>
        <v/>
      </c>
      <c r="F505" s="1" t="str">
        <f t="shared" si="35"/>
        <v/>
      </c>
      <c r="G505" s="1" t="str">
        <f t="shared" si="36"/>
        <v/>
      </c>
      <c r="H505" s="1" t="str">
        <f t="shared" si="37"/>
        <v/>
      </c>
      <c r="I505" s="1" t="str">
        <f t="shared" si="38"/>
        <v/>
      </c>
      <c r="J505" s="1">
        <f t="shared" si="39"/>
        <v>0</v>
      </c>
    </row>
    <row r="506" spans="1:10">
      <c r="A506" t="s">
        <v>511</v>
      </c>
      <c r="E506" s="1" t="str">
        <f>IFERROR(VLOOKUP(A506,'[1]Balance des comptes'!$A$1:E$1000,5,0),"")</f>
        <v/>
      </c>
      <c r="F506" s="1" t="str">
        <f t="shared" si="35"/>
        <v/>
      </c>
      <c r="G506" s="1" t="str">
        <f t="shared" si="36"/>
        <v/>
      </c>
      <c r="H506" s="1" t="str">
        <f t="shared" si="37"/>
        <v/>
      </c>
      <c r="I506" s="1" t="str">
        <f t="shared" si="38"/>
        <v/>
      </c>
      <c r="J506" s="1">
        <f t="shared" si="39"/>
        <v>0</v>
      </c>
    </row>
    <row r="507" spans="1:10">
      <c r="A507" t="s">
        <v>512</v>
      </c>
      <c r="E507" s="1">
        <f>IFERROR(VLOOKUP(A507,'[1]Balance des comptes'!$A$1:E$1000,5,0),"")</f>
        <v>0</v>
      </c>
      <c r="F507" s="1" t="str">
        <f t="shared" si="35"/>
        <v/>
      </c>
      <c r="G507" s="1" t="str">
        <f t="shared" si="36"/>
        <v/>
      </c>
      <c r="H507" s="1" t="str">
        <f t="shared" si="37"/>
        <v/>
      </c>
      <c r="I507" s="1" t="str">
        <f t="shared" si="38"/>
        <v/>
      </c>
      <c r="J507" s="1">
        <f t="shared" si="39"/>
        <v>0</v>
      </c>
    </row>
    <row r="508" spans="1:10">
      <c r="A508" t="s">
        <v>513</v>
      </c>
      <c r="E508" s="1" t="str">
        <f>IFERROR(VLOOKUP(A508,'[1]Balance des comptes'!$A$1:E$1000,5,0),"")</f>
        <v/>
      </c>
      <c r="F508" s="1" t="str">
        <f t="shared" si="35"/>
        <v/>
      </c>
      <c r="G508" s="1" t="str">
        <f t="shared" si="36"/>
        <v/>
      </c>
      <c r="H508" s="1" t="str">
        <f t="shared" si="37"/>
        <v/>
      </c>
      <c r="I508" s="1" t="str">
        <f t="shared" si="38"/>
        <v/>
      </c>
      <c r="J508" s="1">
        <f t="shared" si="39"/>
        <v>0</v>
      </c>
    </row>
    <row r="509" spans="1:10">
      <c r="A509" t="s">
        <v>514</v>
      </c>
      <c r="E509" s="1" t="str">
        <f>IFERROR(VLOOKUP(A509,'[1]Balance des comptes'!$A$1:E$1000,5,0),"")</f>
        <v/>
      </c>
      <c r="F509" s="1" t="str">
        <f t="shared" si="35"/>
        <v/>
      </c>
      <c r="G509" s="1" t="str">
        <f t="shared" si="36"/>
        <v/>
      </c>
      <c r="H509" s="1" t="str">
        <f t="shared" si="37"/>
        <v/>
      </c>
      <c r="I509" s="1" t="str">
        <f t="shared" si="38"/>
        <v/>
      </c>
      <c r="J509" s="1">
        <f t="shared" si="39"/>
        <v>0</v>
      </c>
    </row>
    <row r="510" spans="1:10">
      <c r="A510" t="s">
        <v>515</v>
      </c>
      <c r="E510" s="1" t="str">
        <f>IFERROR(VLOOKUP(A510,'[1]Balance des comptes'!$A$1:E$1000,5,0),"")</f>
        <v/>
      </c>
      <c r="F510" s="1" t="str">
        <f t="shared" si="35"/>
        <v/>
      </c>
      <c r="G510" s="1" t="str">
        <f t="shared" si="36"/>
        <v/>
      </c>
      <c r="H510" s="1" t="str">
        <f t="shared" si="37"/>
        <v/>
      </c>
      <c r="I510" s="1" t="str">
        <f t="shared" si="38"/>
        <v/>
      </c>
      <c r="J510" s="1">
        <f t="shared" si="39"/>
        <v>0</v>
      </c>
    </row>
    <row r="511" spans="1:10">
      <c r="A511" t="s">
        <v>516</v>
      </c>
      <c r="E511" s="1" t="str">
        <f>IFERROR(VLOOKUP(A511,'[1]Balance des comptes'!$A$1:E$1000,5,0),"")</f>
        <v/>
      </c>
      <c r="F511" s="1" t="str">
        <f t="shared" si="35"/>
        <v/>
      </c>
      <c r="G511" s="1" t="str">
        <f t="shared" si="36"/>
        <v/>
      </c>
      <c r="H511" s="1" t="str">
        <f t="shared" si="37"/>
        <v/>
      </c>
      <c r="I511" s="1" t="str">
        <f t="shared" si="38"/>
        <v/>
      </c>
      <c r="J511" s="1">
        <f t="shared" si="39"/>
        <v>0</v>
      </c>
    </row>
    <row r="512" spans="1:10">
      <c r="A512" t="s">
        <v>517</v>
      </c>
      <c r="E512" s="1">
        <f>IFERROR(VLOOKUP(A512,'[1]Balance des comptes'!$A$1:E$1000,5,0),"")</f>
        <v>0</v>
      </c>
      <c r="F512" s="1" t="str">
        <f t="shared" si="35"/>
        <v/>
      </c>
      <c r="G512" s="1" t="str">
        <f t="shared" si="36"/>
        <v/>
      </c>
      <c r="H512" s="1" t="str">
        <f t="shared" si="37"/>
        <v/>
      </c>
      <c r="I512" s="1" t="str">
        <f t="shared" si="38"/>
        <v/>
      </c>
      <c r="J512" s="1">
        <f t="shared" si="39"/>
        <v>0</v>
      </c>
    </row>
    <row r="513" spans="1:10">
      <c r="A513" t="s">
        <v>518</v>
      </c>
      <c r="E513" s="1" t="str">
        <f>IFERROR(VLOOKUP(A513,'[1]Balance des comptes'!$A$1:E$1000,5,0),"")</f>
        <v/>
      </c>
      <c r="F513" s="1" t="str">
        <f t="shared" si="35"/>
        <v/>
      </c>
      <c r="G513" s="1" t="str">
        <f t="shared" si="36"/>
        <v/>
      </c>
      <c r="H513" s="1" t="str">
        <f t="shared" si="37"/>
        <v/>
      </c>
      <c r="I513" s="1" t="str">
        <f t="shared" si="38"/>
        <v/>
      </c>
      <c r="J513" s="1">
        <f t="shared" si="39"/>
        <v>0</v>
      </c>
    </row>
    <row r="514" spans="1:10">
      <c r="A514" t="s">
        <v>519</v>
      </c>
      <c r="E514" s="1">
        <f>IFERROR(VLOOKUP(A514,'[1]Balance des comptes'!$A$1:E$1000,5,0),"")</f>
        <v>0</v>
      </c>
      <c r="F514" s="1" t="str">
        <f t="shared" ref="F514:F577" si="40">IFERROR(IF(D514="A",E514,""),"")</f>
        <v/>
      </c>
      <c r="G514" s="1" t="str">
        <f t="shared" ref="G514:G577" si="41">IFERROR(IF(D514="T",E514,""),"")</f>
        <v/>
      </c>
      <c r="H514" s="1" t="str">
        <f t="shared" ref="H514:H577" si="42">IFERROR(IF(D514="Z",E514*0.6,""),"")</f>
        <v/>
      </c>
      <c r="I514" s="1" t="str">
        <f t="shared" ref="I514:I577" si="43">IFERROR(IF(D514="Z",E514*0.4,""),"")</f>
        <v/>
      </c>
      <c r="J514" s="1">
        <f t="shared" ref="J514:J577" si="44">SUM(F514:I514)</f>
        <v>0</v>
      </c>
    </row>
    <row r="515" spans="1:10">
      <c r="A515" t="s">
        <v>520</v>
      </c>
      <c r="E515" s="1" t="str">
        <f>IFERROR(VLOOKUP(A515,'[1]Balance des comptes'!$A$1:E$1000,5,0),"")</f>
        <v/>
      </c>
      <c r="F515" s="1" t="str">
        <f t="shared" si="40"/>
        <v/>
      </c>
      <c r="G515" s="1" t="str">
        <f t="shared" si="41"/>
        <v/>
      </c>
      <c r="H515" s="1" t="str">
        <f t="shared" si="42"/>
        <v/>
      </c>
      <c r="I515" s="1" t="str">
        <f t="shared" si="43"/>
        <v/>
      </c>
      <c r="J515" s="1">
        <f t="shared" si="44"/>
        <v>0</v>
      </c>
    </row>
    <row r="516" spans="1:10">
      <c r="A516" t="s">
        <v>521</v>
      </c>
      <c r="E516" s="1">
        <f>IFERROR(VLOOKUP(A516,'[1]Balance des comptes'!$A$1:E$1000,5,0),"")</f>
        <v>0</v>
      </c>
      <c r="F516" s="1" t="str">
        <f t="shared" si="40"/>
        <v/>
      </c>
      <c r="G516" s="1" t="str">
        <f t="shared" si="41"/>
        <v/>
      </c>
      <c r="H516" s="1" t="str">
        <f t="shared" si="42"/>
        <v/>
      </c>
      <c r="I516" s="1" t="str">
        <f t="shared" si="43"/>
        <v/>
      </c>
      <c r="J516" s="1">
        <f t="shared" si="44"/>
        <v>0</v>
      </c>
    </row>
    <row r="517" spans="1:10">
      <c r="A517" t="s">
        <v>522</v>
      </c>
      <c r="E517" s="1">
        <f>IFERROR(VLOOKUP(A517,'[1]Balance des comptes'!$A$1:E$1000,5,0),"")</f>
        <v>0</v>
      </c>
      <c r="F517" s="1" t="str">
        <f t="shared" si="40"/>
        <v/>
      </c>
      <c r="G517" s="1" t="str">
        <f t="shared" si="41"/>
        <v/>
      </c>
      <c r="H517" s="1" t="str">
        <f t="shared" si="42"/>
        <v/>
      </c>
      <c r="I517" s="1" t="str">
        <f t="shared" si="43"/>
        <v/>
      </c>
      <c r="J517" s="1">
        <f t="shared" si="44"/>
        <v>0</v>
      </c>
    </row>
    <row r="518" spans="1:10">
      <c r="A518" t="s">
        <v>523</v>
      </c>
      <c r="E518" s="1">
        <f>IFERROR(VLOOKUP(A518,'[1]Balance des comptes'!$A$1:E$1000,5,0),"")</f>
        <v>0</v>
      </c>
      <c r="F518" s="1" t="str">
        <f t="shared" si="40"/>
        <v/>
      </c>
      <c r="G518" s="1" t="str">
        <f t="shared" si="41"/>
        <v/>
      </c>
      <c r="H518" s="1" t="str">
        <f t="shared" si="42"/>
        <v/>
      </c>
      <c r="I518" s="1" t="str">
        <f t="shared" si="43"/>
        <v/>
      </c>
      <c r="J518" s="1">
        <f t="shared" si="44"/>
        <v>0</v>
      </c>
    </row>
    <row r="519" spans="1:10">
      <c r="A519" t="s">
        <v>524</v>
      </c>
      <c r="E519" s="1" t="str">
        <f>IFERROR(VLOOKUP(A519,'[1]Balance des comptes'!$A$1:E$1000,5,0),"")</f>
        <v/>
      </c>
      <c r="F519" s="1" t="str">
        <f t="shared" si="40"/>
        <v/>
      </c>
      <c r="G519" s="1" t="str">
        <f t="shared" si="41"/>
        <v/>
      </c>
      <c r="H519" s="1" t="str">
        <f t="shared" si="42"/>
        <v/>
      </c>
      <c r="I519" s="1" t="str">
        <f t="shared" si="43"/>
        <v/>
      </c>
      <c r="J519" s="1">
        <f t="shared" si="44"/>
        <v>0</v>
      </c>
    </row>
    <row r="520" spans="1:10">
      <c r="A520" t="s">
        <v>525</v>
      </c>
      <c r="E520" s="1">
        <f>IFERROR(VLOOKUP(A520,'[1]Balance des comptes'!$A$1:E$1000,5,0),"")</f>
        <v>100</v>
      </c>
      <c r="F520" s="1" t="str">
        <f t="shared" si="40"/>
        <v/>
      </c>
      <c r="G520" s="1" t="str">
        <f t="shared" si="41"/>
        <v/>
      </c>
      <c r="H520" s="1" t="str">
        <f t="shared" si="42"/>
        <v/>
      </c>
      <c r="I520" s="1" t="str">
        <f t="shared" si="43"/>
        <v/>
      </c>
      <c r="J520" s="1">
        <f t="shared" si="44"/>
        <v>0</v>
      </c>
    </row>
    <row r="521" spans="1:10">
      <c r="A521" t="s">
        <v>526</v>
      </c>
      <c r="E521" s="1">
        <f>IFERROR(VLOOKUP(A521,'[1]Balance des comptes'!$A$1:E$1000,5,0),"")</f>
        <v>528.97</v>
      </c>
      <c r="F521" s="1" t="str">
        <f t="shared" si="40"/>
        <v/>
      </c>
      <c r="G521" s="1" t="str">
        <f t="shared" si="41"/>
        <v/>
      </c>
      <c r="H521" s="1" t="str">
        <f t="shared" si="42"/>
        <v/>
      </c>
      <c r="I521" s="1" t="str">
        <f t="shared" si="43"/>
        <v/>
      </c>
      <c r="J521" s="1">
        <f t="shared" si="44"/>
        <v>0</v>
      </c>
    </row>
    <row r="522" spans="1:10">
      <c r="A522" t="s">
        <v>527</v>
      </c>
      <c r="E522" s="1" t="str">
        <f>IFERROR(VLOOKUP(A522,'[1]Balance des comptes'!$A$1:E$1000,5,0),"")</f>
        <v/>
      </c>
      <c r="F522" s="1" t="str">
        <f t="shared" si="40"/>
        <v/>
      </c>
      <c r="G522" s="1" t="str">
        <f t="shared" si="41"/>
        <v/>
      </c>
      <c r="H522" s="1" t="str">
        <f t="shared" si="42"/>
        <v/>
      </c>
      <c r="I522" s="1" t="str">
        <f t="shared" si="43"/>
        <v/>
      </c>
      <c r="J522" s="1">
        <f t="shared" si="44"/>
        <v>0</v>
      </c>
    </row>
    <row r="523" spans="1:10">
      <c r="A523" t="s">
        <v>528</v>
      </c>
      <c r="E523" s="1">
        <f>IFERROR(VLOOKUP(A523,'[1]Balance des comptes'!$A$1:E$1000,5,0),"")</f>
        <v>0</v>
      </c>
      <c r="F523" s="1" t="str">
        <f t="shared" si="40"/>
        <v/>
      </c>
      <c r="G523" s="1" t="str">
        <f t="shared" si="41"/>
        <v/>
      </c>
      <c r="H523" s="1" t="str">
        <f t="shared" si="42"/>
        <v/>
      </c>
      <c r="I523" s="1" t="str">
        <f t="shared" si="43"/>
        <v/>
      </c>
      <c r="J523" s="1">
        <f t="shared" si="44"/>
        <v>0</v>
      </c>
    </row>
    <row r="524" spans="1:10">
      <c r="A524" t="s">
        <v>529</v>
      </c>
      <c r="E524" s="1">
        <f>IFERROR(VLOOKUP(A524,'[1]Balance des comptes'!$A$1:E$1000,5,0),"")</f>
        <v>194.76999999999998</v>
      </c>
      <c r="F524" s="1" t="str">
        <f t="shared" si="40"/>
        <v/>
      </c>
      <c r="G524" s="1" t="str">
        <f t="shared" si="41"/>
        <v/>
      </c>
      <c r="H524" s="1" t="str">
        <f t="shared" si="42"/>
        <v/>
      </c>
      <c r="I524" s="1" t="str">
        <f t="shared" si="43"/>
        <v/>
      </c>
      <c r="J524" s="1">
        <f t="shared" si="44"/>
        <v>0</v>
      </c>
    </row>
    <row r="525" spans="1:10">
      <c r="A525" t="s">
        <v>530</v>
      </c>
      <c r="E525" s="1">
        <f>IFERROR(VLOOKUP(A525,'[1]Balance des comptes'!$A$1:E$1000,5,0),"")</f>
        <v>0</v>
      </c>
      <c r="F525" s="1" t="str">
        <f t="shared" si="40"/>
        <v/>
      </c>
      <c r="G525" s="1" t="str">
        <f t="shared" si="41"/>
        <v/>
      </c>
      <c r="H525" s="1" t="str">
        <f t="shared" si="42"/>
        <v/>
      </c>
      <c r="I525" s="1" t="str">
        <f t="shared" si="43"/>
        <v/>
      </c>
      <c r="J525" s="1">
        <f t="shared" si="44"/>
        <v>0</v>
      </c>
    </row>
    <row r="526" spans="1:10">
      <c r="A526" t="s">
        <v>531</v>
      </c>
      <c r="E526" s="1" t="str">
        <f>IFERROR(VLOOKUP(A526,'[1]Balance des comptes'!$A$1:E$1000,5,0),"")</f>
        <v/>
      </c>
      <c r="F526" s="1" t="str">
        <f t="shared" si="40"/>
        <v/>
      </c>
      <c r="G526" s="1" t="str">
        <f t="shared" si="41"/>
        <v/>
      </c>
      <c r="H526" s="1" t="str">
        <f t="shared" si="42"/>
        <v/>
      </c>
      <c r="I526" s="1" t="str">
        <f t="shared" si="43"/>
        <v/>
      </c>
      <c r="J526" s="1">
        <f t="shared" si="44"/>
        <v>0</v>
      </c>
    </row>
    <row r="527" spans="1:10">
      <c r="A527" t="s">
        <v>532</v>
      </c>
      <c r="E527" s="1" t="str">
        <f>IFERROR(VLOOKUP(A527,'[1]Balance des comptes'!$A$1:E$1000,5,0),"")</f>
        <v/>
      </c>
      <c r="F527" s="1" t="str">
        <f t="shared" si="40"/>
        <v/>
      </c>
      <c r="G527" s="1" t="str">
        <f t="shared" si="41"/>
        <v/>
      </c>
      <c r="H527" s="1" t="str">
        <f t="shared" si="42"/>
        <v/>
      </c>
      <c r="I527" s="1" t="str">
        <f t="shared" si="43"/>
        <v/>
      </c>
      <c r="J527" s="1">
        <f t="shared" si="44"/>
        <v>0</v>
      </c>
    </row>
    <row r="528" spans="1:10">
      <c r="A528" t="s">
        <v>533</v>
      </c>
      <c r="E528" s="1">
        <f>IFERROR(VLOOKUP(A528,'[1]Balance des comptes'!$A$1:E$1000,5,0),"")</f>
        <v>0</v>
      </c>
      <c r="F528" s="1" t="str">
        <f t="shared" si="40"/>
        <v/>
      </c>
      <c r="G528" s="1" t="str">
        <f t="shared" si="41"/>
        <v/>
      </c>
      <c r="H528" s="1" t="str">
        <f t="shared" si="42"/>
        <v/>
      </c>
      <c r="I528" s="1" t="str">
        <f t="shared" si="43"/>
        <v/>
      </c>
      <c r="J528" s="1">
        <f t="shared" si="44"/>
        <v>0</v>
      </c>
    </row>
    <row r="529" spans="1:10">
      <c r="A529" t="s">
        <v>534</v>
      </c>
      <c r="E529" s="1">
        <f>IFERROR(VLOOKUP(A529,'[1]Balance des comptes'!$A$1:E$1000,5,0),"")</f>
        <v>0</v>
      </c>
      <c r="F529" s="1" t="str">
        <f t="shared" si="40"/>
        <v/>
      </c>
      <c r="G529" s="1" t="str">
        <f t="shared" si="41"/>
        <v/>
      </c>
      <c r="H529" s="1" t="str">
        <f t="shared" si="42"/>
        <v/>
      </c>
      <c r="I529" s="1" t="str">
        <f t="shared" si="43"/>
        <v/>
      </c>
      <c r="J529" s="1">
        <f t="shared" si="44"/>
        <v>0</v>
      </c>
    </row>
    <row r="530" spans="1:10">
      <c r="A530" t="s">
        <v>535</v>
      </c>
      <c r="E530" s="1" t="str">
        <f>IFERROR(VLOOKUP(A530,'[1]Balance des comptes'!$A$1:E$1000,5,0),"")</f>
        <v/>
      </c>
      <c r="F530" s="1" t="str">
        <f t="shared" si="40"/>
        <v/>
      </c>
      <c r="G530" s="1" t="str">
        <f t="shared" si="41"/>
        <v/>
      </c>
      <c r="H530" s="1" t="str">
        <f t="shared" si="42"/>
        <v/>
      </c>
      <c r="I530" s="1" t="str">
        <f t="shared" si="43"/>
        <v/>
      </c>
      <c r="J530" s="1">
        <f t="shared" si="44"/>
        <v>0</v>
      </c>
    </row>
    <row r="531" spans="1:10">
      <c r="A531" t="s">
        <v>536</v>
      </c>
      <c r="E531" s="1">
        <f>IFERROR(VLOOKUP(A531,'[1]Balance des comptes'!$A$1:E$1000,5,0),"")</f>
        <v>86.360000000000582</v>
      </c>
      <c r="F531" s="1" t="str">
        <f t="shared" si="40"/>
        <v/>
      </c>
      <c r="G531" s="1" t="str">
        <f t="shared" si="41"/>
        <v/>
      </c>
      <c r="H531" s="1" t="str">
        <f t="shared" si="42"/>
        <v/>
      </c>
      <c r="I531" s="1" t="str">
        <f t="shared" si="43"/>
        <v/>
      </c>
      <c r="J531" s="1">
        <f t="shared" si="44"/>
        <v>0</v>
      </c>
    </row>
    <row r="532" spans="1:10">
      <c r="A532" t="s">
        <v>537</v>
      </c>
      <c r="E532" s="1">
        <f>IFERROR(VLOOKUP(A532,'[1]Balance des comptes'!$A$1:E$1000,5,0),"")</f>
        <v>279.83000000000175</v>
      </c>
      <c r="F532" s="1" t="str">
        <f t="shared" si="40"/>
        <v/>
      </c>
      <c r="G532" s="1" t="str">
        <f t="shared" si="41"/>
        <v/>
      </c>
      <c r="H532" s="1" t="str">
        <f t="shared" si="42"/>
        <v/>
      </c>
      <c r="I532" s="1" t="str">
        <f t="shared" si="43"/>
        <v/>
      </c>
      <c r="J532" s="1">
        <f t="shared" si="44"/>
        <v>0</v>
      </c>
    </row>
    <row r="533" spans="1:10">
      <c r="A533" t="s">
        <v>538</v>
      </c>
      <c r="E533" s="1" t="str">
        <f>IFERROR(VLOOKUP(A533,'[1]Balance des comptes'!$A$1:E$1000,5,0),"")</f>
        <v/>
      </c>
      <c r="F533" s="1" t="str">
        <f t="shared" si="40"/>
        <v/>
      </c>
      <c r="G533" s="1" t="str">
        <f t="shared" si="41"/>
        <v/>
      </c>
      <c r="H533" s="1" t="str">
        <f t="shared" si="42"/>
        <v/>
      </c>
      <c r="I533" s="1" t="str">
        <f t="shared" si="43"/>
        <v/>
      </c>
      <c r="J533" s="1">
        <f t="shared" si="44"/>
        <v>0</v>
      </c>
    </row>
    <row r="534" spans="1:10">
      <c r="A534" t="s">
        <v>539</v>
      </c>
      <c r="E534" s="1" t="str">
        <f>IFERROR(VLOOKUP(A534,'[1]Balance des comptes'!$A$1:E$1000,5,0),"")</f>
        <v/>
      </c>
      <c r="F534" s="1" t="str">
        <f t="shared" si="40"/>
        <v/>
      </c>
      <c r="G534" s="1" t="str">
        <f t="shared" si="41"/>
        <v/>
      </c>
      <c r="H534" s="1" t="str">
        <f t="shared" si="42"/>
        <v/>
      </c>
      <c r="I534" s="1" t="str">
        <f t="shared" si="43"/>
        <v/>
      </c>
      <c r="J534" s="1">
        <f t="shared" si="44"/>
        <v>0</v>
      </c>
    </row>
    <row r="535" spans="1:10">
      <c r="A535" t="s">
        <v>540</v>
      </c>
      <c r="E535" s="1" t="str">
        <f>IFERROR(VLOOKUP(A535,'[1]Balance des comptes'!$A$1:E$1000,5,0),"")</f>
        <v/>
      </c>
      <c r="F535" s="1" t="str">
        <f t="shared" si="40"/>
        <v/>
      </c>
      <c r="G535" s="1" t="str">
        <f t="shared" si="41"/>
        <v/>
      </c>
      <c r="H535" s="1" t="str">
        <f t="shared" si="42"/>
        <v/>
      </c>
      <c r="I535" s="1" t="str">
        <f t="shared" si="43"/>
        <v/>
      </c>
      <c r="J535" s="1">
        <f t="shared" si="44"/>
        <v>0</v>
      </c>
    </row>
    <row r="536" spans="1:10">
      <c r="A536" t="s">
        <v>541</v>
      </c>
      <c r="E536" s="1">
        <f>IFERROR(VLOOKUP(A536,'[1]Balance des comptes'!$A$1:E$1000,5,0),"")</f>
        <v>16623.87</v>
      </c>
      <c r="F536" s="1" t="str">
        <f t="shared" si="40"/>
        <v/>
      </c>
      <c r="G536" s="1" t="str">
        <f t="shared" si="41"/>
        <v/>
      </c>
      <c r="H536" s="1" t="str">
        <f t="shared" si="42"/>
        <v/>
      </c>
      <c r="I536" s="1" t="str">
        <f t="shared" si="43"/>
        <v/>
      </c>
      <c r="J536" s="1">
        <f t="shared" si="44"/>
        <v>0</v>
      </c>
    </row>
    <row r="537" spans="1:10">
      <c r="A537" t="s">
        <v>542</v>
      </c>
      <c r="E537" s="1" t="str">
        <f>IFERROR(VLOOKUP(A537,'[1]Balance des comptes'!$A$1:E$1000,5,0),"")</f>
        <v/>
      </c>
      <c r="F537" s="1" t="str">
        <f t="shared" si="40"/>
        <v/>
      </c>
      <c r="G537" s="1" t="str">
        <f t="shared" si="41"/>
        <v/>
      </c>
      <c r="H537" s="1" t="str">
        <f t="shared" si="42"/>
        <v/>
      </c>
      <c r="I537" s="1" t="str">
        <f t="shared" si="43"/>
        <v/>
      </c>
      <c r="J537" s="1">
        <f t="shared" si="44"/>
        <v>0</v>
      </c>
    </row>
    <row r="538" spans="1:10">
      <c r="A538" t="s">
        <v>543</v>
      </c>
      <c r="E538" s="1">
        <f>IFERROR(VLOOKUP(A538,'[1]Balance des comptes'!$A$1:E$1000,5,0),"")</f>
        <v>74.800000000000011</v>
      </c>
      <c r="F538" s="1" t="str">
        <f t="shared" si="40"/>
        <v/>
      </c>
      <c r="G538" s="1" t="str">
        <f t="shared" si="41"/>
        <v/>
      </c>
      <c r="H538" s="1" t="str">
        <f t="shared" si="42"/>
        <v/>
      </c>
      <c r="I538" s="1" t="str">
        <f t="shared" si="43"/>
        <v/>
      </c>
      <c r="J538" s="1">
        <f t="shared" si="44"/>
        <v>0</v>
      </c>
    </row>
    <row r="539" spans="1:10">
      <c r="A539" t="s">
        <v>544</v>
      </c>
      <c r="E539" s="1">
        <f>IFERROR(VLOOKUP(A539,'[1]Balance des comptes'!$A$1:E$1000,5,0),"")</f>
        <v>2439.0100000000002</v>
      </c>
      <c r="F539" s="1" t="str">
        <f t="shared" si="40"/>
        <v/>
      </c>
      <c r="G539" s="1" t="str">
        <f t="shared" si="41"/>
        <v/>
      </c>
      <c r="H539" s="1" t="str">
        <f t="shared" si="42"/>
        <v/>
      </c>
      <c r="I539" s="1" t="str">
        <f t="shared" si="43"/>
        <v/>
      </c>
      <c r="J539" s="1">
        <f t="shared" si="44"/>
        <v>0</v>
      </c>
    </row>
    <row r="540" spans="1:10">
      <c r="A540" t="s">
        <v>545</v>
      </c>
      <c r="E540" s="1" t="str">
        <f>IFERROR(VLOOKUP(A540,'[1]Balance des comptes'!$A$1:E$1000,5,0),"")</f>
        <v/>
      </c>
      <c r="F540" s="1" t="str">
        <f t="shared" si="40"/>
        <v/>
      </c>
      <c r="G540" s="1" t="str">
        <f t="shared" si="41"/>
        <v/>
      </c>
      <c r="H540" s="1" t="str">
        <f t="shared" si="42"/>
        <v/>
      </c>
      <c r="I540" s="1" t="str">
        <f t="shared" si="43"/>
        <v/>
      </c>
      <c r="J540" s="1">
        <f t="shared" si="44"/>
        <v>0</v>
      </c>
    </row>
    <row r="541" spans="1:10">
      <c r="A541" t="s">
        <v>546</v>
      </c>
      <c r="E541" s="1">
        <f>IFERROR(VLOOKUP(A541,'[1]Balance des comptes'!$A$1:E$1000,5,0),"")</f>
        <v>6131.08</v>
      </c>
      <c r="F541" s="1" t="str">
        <f t="shared" si="40"/>
        <v/>
      </c>
      <c r="G541" s="1" t="str">
        <f t="shared" si="41"/>
        <v/>
      </c>
      <c r="H541" s="1" t="str">
        <f t="shared" si="42"/>
        <v/>
      </c>
      <c r="I541" s="1" t="str">
        <f t="shared" si="43"/>
        <v/>
      </c>
      <c r="J541" s="1">
        <f t="shared" si="44"/>
        <v>0</v>
      </c>
    </row>
    <row r="542" spans="1:10">
      <c r="A542" t="s">
        <v>547</v>
      </c>
      <c r="E542" s="1">
        <f>IFERROR(VLOOKUP(A542,'[1]Balance des comptes'!$A$1:E$1000,5,0),"")</f>
        <v>762.2</v>
      </c>
      <c r="F542" s="1" t="str">
        <f t="shared" si="40"/>
        <v/>
      </c>
      <c r="G542" s="1" t="str">
        <f t="shared" si="41"/>
        <v/>
      </c>
      <c r="H542" s="1" t="str">
        <f t="shared" si="42"/>
        <v/>
      </c>
      <c r="I542" s="1" t="str">
        <f t="shared" si="43"/>
        <v/>
      </c>
      <c r="J542" s="1">
        <f t="shared" si="44"/>
        <v>0</v>
      </c>
    </row>
    <row r="543" spans="1:10">
      <c r="A543" t="s">
        <v>548</v>
      </c>
      <c r="E543" s="1" t="str">
        <f>IFERROR(VLOOKUP(A543,'[1]Balance des comptes'!$A$1:E$1000,5,0),"")</f>
        <v/>
      </c>
      <c r="F543" s="1" t="str">
        <f t="shared" si="40"/>
        <v/>
      </c>
      <c r="G543" s="1" t="str">
        <f t="shared" si="41"/>
        <v/>
      </c>
      <c r="H543" s="1" t="str">
        <f t="shared" si="42"/>
        <v/>
      </c>
      <c r="I543" s="1" t="str">
        <f t="shared" si="43"/>
        <v/>
      </c>
      <c r="J543" s="1">
        <f t="shared" si="44"/>
        <v>0</v>
      </c>
    </row>
    <row r="544" spans="1:10">
      <c r="A544" t="s">
        <v>549</v>
      </c>
      <c r="E544" s="1">
        <f>IFERROR(VLOOKUP(A544,'[1]Balance des comptes'!$A$1:E$1000,5,0),"")</f>
        <v>0</v>
      </c>
      <c r="F544" s="1" t="str">
        <f t="shared" si="40"/>
        <v/>
      </c>
      <c r="G544" s="1" t="str">
        <f t="shared" si="41"/>
        <v/>
      </c>
      <c r="H544" s="1" t="str">
        <f t="shared" si="42"/>
        <v/>
      </c>
      <c r="I544" s="1" t="str">
        <f t="shared" si="43"/>
        <v/>
      </c>
      <c r="J544" s="1">
        <f t="shared" si="44"/>
        <v>0</v>
      </c>
    </row>
    <row r="545" spans="1:10">
      <c r="A545" t="s">
        <v>550</v>
      </c>
      <c r="E545" s="1">
        <f>IFERROR(VLOOKUP(A545,'[1]Balance des comptes'!$A$1:E$1000,5,0),"")</f>
        <v>0</v>
      </c>
      <c r="F545" s="1" t="str">
        <f t="shared" si="40"/>
        <v/>
      </c>
      <c r="G545" s="1" t="str">
        <f t="shared" si="41"/>
        <v/>
      </c>
      <c r="H545" s="1" t="str">
        <f t="shared" si="42"/>
        <v/>
      </c>
      <c r="I545" s="1" t="str">
        <f t="shared" si="43"/>
        <v/>
      </c>
      <c r="J545" s="1">
        <f t="shared" si="44"/>
        <v>0</v>
      </c>
    </row>
    <row r="546" spans="1:10">
      <c r="A546" t="s">
        <v>551</v>
      </c>
      <c r="E546" s="1" t="str">
        <f>IFERROR(VLOOKUP(A546,'[1]Balance des comptes'!$A$1:E$1000,5,0),"")</f>
        <v/>
      </c>
      <c r="F546" s="1" t="str">
        <f t="shared" si="40"/>
        <v/>
      </c>
      <c r="G546" s="1" t="str">
        <f t="shared" si="41"/>
        <v/>
      </c>
      <c r="H546" s="1" t="str">
        <f t="shared" si="42"/>
        <v/>
      </c>
      <c r="I546" s="1" t="str">
        <f t="shared" si="43"/>
        <v/>
      </c>
      <c r="J546" s="1">
        <f t="shared" si="44"/>
        <v>0</v>
      </c>
    </row>
    <row r="547" spans="1:10">
      <c r="A547" t="s">
        <v>552</v>
      </c>
      <c r="E547" s="1" t="str">
        <f>IFERROR(VLOOKUP(A547,'[1]Balance des comptes'!$A$1:E$1000,5,0),"")</f>
        <v/>
      </c>
      <c r="F547" s="1" t="str">
        <f t="shared" si="40"/>
        <v/>
      </c>
      <c r="G547" s="1" t="str">
        <f t="shared" si="41"/>
        <v/>
      </c>
      <c r="H547" s="1" t="str">
        <f t="shared" si="42"/>
        <v/>
      </c>
      <c r="I547" s="1" t="str">
        <f t="shared" si="43"/>
        <v/>
      </c>
      <c r="J547" s="1">
        <f t="shared" si="44"/>
        <v>0</v>
      </c>
    </row>
    <row r="548" spans="1:10">
      <c r="A548" t="s">
        <v>553</v>
      </c>
      <c r="E548" s="1" t="str">
        <f>IFERROR(VLOOKUP(A548,'[1]Balance des comptes'!$A$1:E$1000,5,0),"")</f>
        <v/>
      </c>
      <c r="F548" s="1" t="str">
        <f t="shared" si="40"/>
        <v/>
      </c>
      <c r="G548" s="1" t="str">
        <f t="shared" si="41"/>
        <v/>
      </c>
      <c r="H548" s="1" t="str">
        <f t="shared" si="42"/>
        <v/>
      </c>
      <c r="I548" s="1" t="str">
        <f t="shared" si="43"/>
        <v/>
      </c>
      <c r="J548" s="1">
        <f t="shared" si="44"/>
        <v>0</v>
      </c>
    </row>
    <row r="549" spans="1:10">
      <c r="A549" t="s">
        <v>554</v>
      </c>
      <c r="E549" s="1">
        <f>IFERROR(VLOOKUP(A549,'[1]Balance des comptes'!$A$1:E$1000,5,0),"")</f>
        <v>6622</v>
      </c>
      <c r="F549" s="1" t="str">
        <f t="shared" si="40"/>
        <v/>
      </c>
      <c r="G549" s="1" t="str">
        <f t="shared" si="41"/>
        <v/>
      </c>
      <c r="H549" s="1" t="str">
        <f t="shared" si="42"/>
        <v/>
      </c>
      <c r="I549" s="1" t="str">
        <f t="shared" si="43"/>
        <v/>
      </c>
      <c r="J549" s="1">
        <f t="shared" si="44"/>
        <v>0</v>
      </c>
    </row>
    <row r="550" spans="1:10">
      <c r="A550" t="s">
        <v>555</v>
      </c>
      <c r="E550" s="1">
        <f>IFERROR(VLOOKUP(A550,'[1]Balance des comptes'!$A$1:E$1000,5,0),"")</f>
        <v>29971</v>
      </c>
      <c r="F550" s="1" t="str">
        <f t="shared" si="40"/>
        <v/>
      </c>
      <c r="G550" s="1" t="str">
        <f t="shared" si="41"/>
        <v/>
      </c>
      <c r="H550" s="1" t="str">
        <f t="shared" si="42"/>
        <v/>
      </c>
      <c r="I550" s="1" t="str">
        <f t="shared" si="43"/>
        <v/>
      </c>
      <c r="J550" s="1">
        <f t="shared" si="44"/>
        <v>0</v>
      </c>
    </row>
    <row r="551" spans="1:10">
      <c r="A551" t="s">
        <v>556</v>
      </c>
      <c r="E551" s="1" t="str">
        <f>IFERROR(VLOOKUP(A551,'[1]Balance des comptes'!$A$1:E$1000,5,0),"")</f>
        <v/>
      </c>
      <c r="F551" s="1" t="str">
        <f t="shared" si="40"/>
        <v/>
      </c>
      <c r="G551" s="1" t="str">
        <f t="shared" si="41"/>
        <v/>
      </c>
      <c r="H551" s="1" t="str">
        <f t="shared" si="42"/>
        <v/>
      </c>
      <c r="I551" s="1" t="str">
        <f t="shared" si="43"/>
        <v/>
      </c>
      <c r="J551" s="1">
        <f t="shared" si="44"/>
        <v>0</v>
      </c>
    </row>
    <row r="552" spans="1:10">
      <c r="A552" t="s">
        <v>557</v>
      </c>
      <c r="E552" s="1" t="str">
        <f>IFERROR(VLOOKUP(A552,'[1]Balance des comptes'!$A$1:E$1000,5,0),"")</f>
        <v/>
      </c>
      <c r="F552" s="1" t="str">
        <f t="shared" si="40"/>
        <v/>
      </c>
      <c r="G552" s="1" t="str">
        <f t="shared" si="41"/>
        <v/>
      </c>
      <c r="H552" s="1" t="str">
        <f t="shared" si="42"/>
        <v/>
      </c>
      <c r="I552" s="1" t="str">
        <f t="shared" si="43"/>
        <v/>
      </c>
      <c r="J552" s="1">
        <f t="shared" si="44"/>
        <v>0</v>
      </c>
    </row>
    <row r="553" spans="1:10">
      <c r="A553" t="s">
        <v>558</v>
      </c>
      <c r="E553" s="1">
        <f>IFERROR(VLOOKUP(A553,'[1]Balance des comptes'!$A$1:E$1000,5,0),"")</f>
        <v>1460.4099999999962</v>
      </c>
      <c r="F553" s="1" t="str">
        <f t="shared" si="40"/>
        <v/>
      </c>
      <c r="G553" s="1" t="str">
        <f t="shared" si="41"/>
        <v/>
      </c>
      <c r="H553" s="1" t="str">
        <f t="shared" si="42"/>
        <v/>
      </c>
      <c r="I553" s="1" t="str">
        <f t="shared" si="43"/>
        <v/>
      </c>
      <c r="J553" s="1">
        <f t="shared" si="44"/>
        <v>0</v>
      </c>
    </row>
    <row r="554" spans="1:10">
      <c r="A554" t="s">
        <v>559</v>
      </c>
      <c r="E554" s="1" t="str">
        <f>IFERROR(VLOOKUP(A554,'[1]Balance des comptes'!$A$1:E$1000,5,0),"")</f>
        <v/>
      </c>
      <c r="F554" s="1" t="str">
        <f t="shared" si="40"/>
        <v/>
      </c>
      <c r="G554" s="1" t="str">
        <f t="shared" si="41"/>
        <v/>
      </c>
      <c r="H554" s="1" t="str">
        <f t="shared" si="42"/>
        <v/>
      </c>
      <c r="I554" s="1" t="str">
        <f t="shared" si="43"/>
        <v/>
      </c>
      <c r="J554" s="1">
        <f t="shared" si="44"/>
        <v>0</v>
      </c>
    </row>
    <row r="555" spans="1:10">
      <c r="A555" t="s">
        <v>560</v>
      </c>
      <c r="E555" s="1" t="str">
        <f>IFERROR(VLOOKUP(A555,'[1]Balance des comptes'!$A$1:E$1000,5,0),"")</f>
        <v/>
      </c>
      <c r="F555" s="1" t="str">
        <f t="shared" si="40"/>
        <v/>
      </c>
      <c r="G555" s="1" t="str">
        <f t="shared" si="41"/>
        <v/>
      </c>
      <c r="H555" s="1" t="str">
        <f t="shared" si="42"/>
        <v/>
      </c>
      <c r="I555" s="1" t="str">
        <f t="shared" si="43"/>
        <v/>
      </c>
      <c r="J555" s="1">
        <f t="shared" si="44"/>
        <v>0</v>
      </c>
    </row>
    <row r="556" spans="1:10">
      <c r="A556" t="s">
        <v>561</v>
      </c>
      <c r="E556" s="1" t="str">
        <f>IFERROR(VLOOKUP(A556,'[1]Balance des comptes'!$A$1:E$1000,5,0),"")</f>
        <v/>
      </c>
      <c r="F556" s="1" t="str">
        <f t="shared" si="40"/>
        <v/>
      </c>
      <c r="G556" s="1" t="str">
        <f t="shared" si="41"/>
        <v/>
      </c>
      <c r="H556" s="1" t="str">
        <f t="shared" si="42"/>
        <v/>
      </c>
      <c r="I556" s="1" t="str">
        <f t="shared" si="43"/>
        <v/>
      </c>
      <c r="J556" s="1">
        <f t="shared" si="44"/>
        <v>0</v>
      </c>
    </row>
    <row r="557" spans="1:10">
      <c r="A557" t="s">
        <v>562</v>
      </c>
      <c r="E557" s="1">
        <f>IFERROR(VLOOKUP(A557,'[1]Balance des comptes'!$A$1:E$1000,5,0),"")</f>
        <v>29971</v>
      </c>
      <c r="F557" s="1" t="str">
        <f t="shared" si="40"/>
        <v/>
      </c>
      <c r="G557" s="1" t="str">
        <f t="shared" si="41"/>
        <v/>
      </c>
      <c r="H557" s="1" t="str">
        <f t="shared" si="42"/>
        <v/>
      </c>
      <c r="I557" s="1" t="str">
        <f t="shared" si="43"/>
        <v/>
      </c>
      <c r="J557" s="1">
        <f t="shared" si="44"/>
        <v>0</v>
      </c>
    </row>
    <row r="558" spans="1:10">
      <c r="A558" t="s">
        <v>563</v>
      </c>
      <c r="E558" s="1" t="str">
        <f>IFERROR(VLOOKUP(A558,'[1]Balance des comptes'!$A$1:E$1000,5,0),"")</f>
        <v/>
      </c>
      <c r="F558" s="1" t="str">
        <f t="shared" si="40"/>
        <v/>
      </c>
      <c r="G558" s="1" t="str">
        <f t="shared" si="41"/>
        <v/>
      </c>
      <c r="H558" s="1" t="str">
        <f t="shared" si="42"/>
        <v/>
      </c>
      <c r="I558" s="1" t="str">
        <f t="shared" si="43"/>
        <v/>
      </c>
      <c r="J558" s="1">
        <f t="shared" si="44"/>
        <v>0</v>
      </c>
    </row>
    <row r="559" spans="1:10">
      <c r="A559" t="s">
        <v>564</v>
      </c>
      <c r="E559" s="1" t="str">
        <f>IFERROR(VLOOKUP(A559,'[1]Balance des comptes'!$A$1:E$1000,5,0),"")</f>
        <v/>
      </c>
      <c r="F559" s="1" t="str">
        <f t="shared" si="40"/>
        <v/>
      </c>
      <c r="G559" s="1" t="str">
        <f t="shared" si="41"/>
        <v/>
      </c>
      <c r="H559" s="1" t="str">
        <f t="shared" si="42"/>
        <v/>
      </c>
      <c r="I559" s="1" t="str">
        <f t="shared" si="43"/>
        <v/>
      </c>
      <c r="J559" s="1">
        <f t="shared" si="44"/>
        <v>0</v>
      </c>
    </row>
    <row r="560" spans="1:10">
      <c r="A560" t="s">
        <v>565</v>
      </c>
      <c r="E560" s="1" t="str">
        <f>IFERROR(VLOOKUP(A560,'[1]Balance des comptes'!$A$1:E$1000,5,0),"")</f>
        <v/>
      </c>
      <c r="F560" s="1" t="str">
        <f t="shared" si="40"/>
        <v/>
      </c>
      <c r="G560" s="1" t="str">
        <f t="shared" si="41"/>
        <v/>
      </c>
      <c r="H560" s="1" t="str">
        <f t="shared" si="42"/>
        <v/>
      </c>
      <c r="I560" s="1" t="str">
        <f t="shared" si="43"/>
        <v/>
      </c>
      <c r="J560" s="1">
        <f t="shared" si="44"/>
        <v>0</v>
      </c>
    </row>
    <row r="561" spans="1:10">
      <c r="A561" t="s">
        <v>566</v>
      </c>
      <c r="E561" s="1" t="str">
        <f>IFERROR(VLOOKUP(A561,'[1]Balance des comptes'!$A$1:E$1000,5,0),"")</f>
        <v/>
      </c>
      <c r="F561" s="1" t="str">
        <f t="shared" si="40"/>
        <v/>
      </c>
      <c r="G561" s="1" t="str">
        <f t="shared" si="41"/>
        <v/>
      </c>
      <c r="H561" s="1" t="str">
        <f t="shared" si="42"/>
        <v/>
      </c>
      <c r="I561" s="1" t="str">
        <f t="shared" si="43"/>
        <v/>
      </c>
      <c r="J561" s="1">
        <f t="shared" si="44"/>
        <v>0</v>
      </c>
    </row>
    <row r="562" spans="1:10">
      <c r="A562" t="s">
        <v>567</v>
      </c>
      <c r="E562" s="1">
        <f>IFERROR(VLOOKUP(A562,'[1]Balance des comptes'!$A$1:E$1000,5,0),"")</f>
        <v>0.63999999999941792</v>
      </c>
      <c r="F562" s="1" t="str">
        <f t="shared" si="40"/>
        <v/>
      </c>
      <c r="G562" s="1" t="str">
        <f t="shared" si="41"/>
        <v/>
      </c>
      <c r="H562" s="1" t="str">
        <f t="shared" si="42"/>
        <v/>
      </c>
      <c r="I562" s="1" t="str">
        <f t="shared" si="43"/>
        <v/>
      </c>
      <c r="J562" s="1">
        <f t="shared" si="44"/>
        <v>0</v>
      </c>
    </row>
    <row r="563" spans="1:10">
      <c r="A563" t="s">
        <v>568</v>
      </c>
      <c r="E563" s="1" t="str">
        <f>IFERROR(VLOOKUP(A563,'[1]Balance des comptes'!$A$1:E$1000,5,0),"")</f>
        <v/>
      </c>
      <c r="F563" s="1" t="str">
        <f t="shared" si="40"/>
        <v/>
      </c>
      <c r="G563" s="1" t="str">
        <f t="shared" si="41"/>
        <v/>
      </c>
      <c r="H563" s="1" t="str">
        <f t="shared" si="42"/>
        <v/>
      </c>
      <c r="I563" s="1" t="str">
        <f t="shared" si="43"/>
        <v/>
      </c>
      <c r="J563" s="1">
        <f t="shared" si="44"/>
        <v>0</v>
      </c>
    </row>
    <row r="564" spans="1:10">
      <c r="A564" t="s">
        <v>569</v>
      </c>
      <c r="E564" s="1" t="str">
        <f>IFERROR(VLOOKUP(A564,'[1]Balance des comptes'!$A$1:E$1000,5,0),"")</f>
        <v/>
      </c>
      <c r="F564" s="1" t="str">
        <f t="shared" si="40"/>
        <v/>
      </c>
      <c r="G564" s="1" t="str">
        <f t="shared" si="41"/>
        <v/>
      </c>
      <c r="H564" s="1" t="str">
        <f t="shared" si="42"/>
        <v/>
      </c>
      <c r="I564" s="1" t="str">
        <f t="shared" si="43"/>
        <v/>
      </c>
      <c r="J564" s="1">
        <f t="shared" si="44"/>
        <v>0</v>
      </c>
    </row>
    <row r="565" spans="1:10">
      <c r="A565" t="s">
        <v>570</v>
      </c>
      <c r="E565" s="1" t="str">
        <f>IFERROR(VLOOKUP(A565,'[1]Balance des comptes'!$A$1:E$1000,5,0),"")</f>
        <v/>
      </c>
      <c r="F565" s="1" t="str">
        <f t="shared" si="40"/>
        <v/>
      </c>
      <c r="G565" s="1" t="str">
        <f t="shared" si="41"/>
        <v/>
      </c>
      <c r="H565" s="1" t="str">
        <f t="shared" si="42"/>
        <v/>
      </c>
      <c r="I565" s="1" t="str">
        <f t="shared" si="43"/>
        <v/>
      </c>
      <c r="J565" s="1">
        <f t="shared" si="44"/>
        <v>0</v>
      </c>
    </row>
    <row r="566" spans="1:10">
      <c r="A566" t="s">
        <v>571</v>
      </c>
      <c r="E566" s="1" t="str">
        <f>IFERROR(VLOOKUP(A566,'[1]Balance des comptes'!$A$1:E$1000,5,0),"")</f>
        <v/>
      </c>
      <c r="F566" s="1" t="str">
        <f t="shared" si="40"/>
        <v/>
      </c>
      <c r="G566" s="1" t="str">
        <f t="shared" si="41"/>
        <v/>
      </c>
      <c r="H566" s="1" t="str">
        <f t="shared" si="42"/>
        <v/>
      </c>
      <c r="I566" s="1" t="str">
        <f t="shared" si="43"/>
        <v/>
      </c>
      <c r="J566" s="1">
        <f t="shared" si="44"/>
        <v>0</v>
      </c>
    </row>
    <row r="567" spans="1:10">
      <c r="A567" t="s">
        <v>572</v>
      </c>
      <c r="E567" s="1" t="str">
        <f>IFERROR(VLOOKUP(A567,'[1]Balance des comptes'!$A$1:E$1000,5,0),"")</f>
        <v/>
      </c>
      <c r="F567" s="1" t="str">
        <f t="shared" si="40"/>
        <v/>
      </c>
      <c r="G567" s="1" t="str">
        <f t="shared" si="41"/>
        <v/>
      </c>
      <c r="H567" s="1" t="str">
        <f t="shared" si="42"/>
        <v/>
      </c>
      <c r="I567" s="1" t="str">
        <f t="shared" si="43"/>
        <v/>
      </c>
      <c r="J567" s="1">
        <f t="shared" si="44"/>
        <v>0</v>
      </c>
    </row>
    <row r="568" spans="1:10">
      <c r="A568" t="s">
        <v>573</v>
      </c>
      <c r="E568" s="1" t="str">
        <f>IFERROR(VLOOKUP(A568,'[1]Balance des comptes'!$A$1:E$1000,5,0),"")</f>
        <v/>
      </c>
      <c r="F568" s="1" t="str">
        <f t="shared" si="40"/>
        <v/>
      </c>
      <c r="G568" s="1" t="str">
        <f t="shared" si="41"/>
        <v/>
      </c>
      <c r="H568" s="1" t="str">
        <f t="shared" si="42"/>
        <v/>
      </c>
      <c r="I568" s="1" t="str">
        <f t="shared" si="43"/>
        <v/>
      </c>
      <c r="J568" s="1">
        <f t="shared" si="44"/>
        <v>0</v>
      </c>
    </row>
    <row r="569" spans="1:10">
      <c r="A569" t="s">
        <v>574</v>
      </c>
      <c r="E569" s="1" t="str">
        <f>IFERROR(VLOOKUP(A569,'[1]Balance des comptes'!$A$1:E$1000,5,0),"")</f>
        <v/>
      </c>
      <c r="F569" s="1" t="str">
        <f t="shared" si="40"/>
        <v/>
      </c>
      <c r="G569" s="1" t="str">
        <f t="shared" si="41"/>
        <v/>
      </c>
      <c r="H569" s="1" t="str">
        <f t="shared" si="42"/>
        <v/>
      </c>
      <c r="I569" s="1" t="str">
        <f t="shared" si="43"/>
        <v/>
      </c>
      <c r="J569" s="1">
        <f t="shared" si="44"/>
        <v>0</v>
      </c>
    </row>
    <row r="570" spans="1:10">
      <c r="A570" t="s">
        <v>575</v>
      </c>
      <c r="E570" s="1">
        <f>IFERROR(VLOOKUP(A570,'[1]Balance des comptes'!$A$1:E$1000,5,0),"")</f>
        <v>2832.16</v>
      </c>
      <c r="F570" s="1" t="str">
        <f t="shared" si="40"/>
        <v/>
      </c>
      <c r="G570" s="1" t="str">
        <f t="shared" si="41"/>
        <v/>
      </c>
      <c r="H570" s="1" t="str">
        <f t="shared" si="42"/>
        <v/>
      </c>
      <c r="I570" s="1" t="str">
        <f t="shared" si="43"/>
        <v/>
      </c>
      <c r="J570" s="1">
        <f t="shared" si="44"/>
        <v>0</v>
      </c>
    </row>
    <row r="571" spans="1:10">
      <c r="A571" t="s">
        <v>576</v>
      </c>
      <c r="E571" s="1">
        <f>IFERROR(VLOOKUP(A571,'[1]Balance des comptes'!$A$1:E$1000,5,0),"")</f>
        <v>0</v>
      </c>
      <c r="F571" s="1" t="str">
        <f t="shared" si="40"/>
        <v/>
      </c>
      <c r="G571" s="1" t="str">
        <f t="shared" si="41"/>
        <v/>
      </c>
      <c r="H571" s="1" t="str">
        <f t="shared" si="42"/>
        <v/>
      </c>
      <c r="I571" s="1" t="str">
        <f t="shared" si="43"/>
        <v/>
      </c>
      <c r="J571" s="1">
        <f t="shared" si="44"/>
        <v>0</v>
      </c>
    </row>
    <row r="572" spans="1:10">
      <c r="A572" t="s">
        <v>577</v>
      </c>
      <c r="E572" s="1" t="str">
        <f>IFERROR(VLOOKUP(A572,'[1]Balance des comptes'!$A$1:E$1000,5,0),"")</f>
        <v/>
      </c>
      <c r="F572" s="1" t="str">
        <f t="shared" si="40"/>
        <v/>
      </c>
      <c r="G572" s="1" t="str">
        <f t="shared" si="41"/>
        <v/>
      </c>
      <c r="H572" s="1" t="str">
        <f t="shared" si="42"/>
        <v/>
      </c>
      <c r="I572" s="1" t="str">
        <f t="shared" si="43"/>
        <v/>
      </c>
      <c r="J572" s="1">
        <f t="shared" si="44"/>
        <v>0</v>
      </c>
    </row>
    <row r="573" spans="1:10">
      <c r="A573" t="s">
        <v>578</v>
      </c>
      <c r="E573" s="1" t="str">
        <f>IFERROR(VLOOKUP(A573,'[1]Balance des comptes'!$A$1:E$1000,5,0),"")</f>
        <v/>
      </c>
      <c r="F573" s="1" t="str">
        <f t="shared" si="40"/>
        <v/>
      </c>
      <c r="G573" s="1" t="str">
        <f t="shared" si="41"/>
        <v/>
      </c>
      <c r="H573" s="1" t="str">
        <f t="shared" si="42"/>
        <v/>
      </c>
      <c r="I573" s="1" t="str">
        <f t="shared" si="43"/>
        <v/>
      </c>
      <c r="J573" s="1">
        <f t="shared" si="44"/>
        <v>0</v>
      </c>
    </row>
    <row r="574" spans="1:10">
      <c r="A574" t="s">
        <v>579</v>
      </c>
      <c r="E574" s="1">
        <f>IFERROR(VLOOKUP(A574,'[1]Balance des comptes'!$A$1:E$1000,5,0),"")</f>
        <v>0</v>
      </c>
      <c r="F574" s="1" t="str">
        <f t="shared" si="40"/>
        <v/>
      </c>
      <c r="G574" s="1" t="str">
        <f t="shared" si="41"/>
        <v/>
      </c>
      <c r="H574" s="1" t="str">
        <f t="shared" si="42"/>
        <v/>
      </c>
      <c r="I574" s="1" t="str">
        <f t="shared" si="43"/>
        <v/>
      </c>
      <c r="J574" s="1">
        <f t="shared" si="44"/>
        <v>0</v>
      </c>
    </row>
    <row r="575" spans="1:10">
      <c r="A575" t="s">
        <v>580</v>
      </c>
      <c r="E575" s="1" t="str">
        <f>IFERROR(VLOOKUP(A575,'[1]Balance des comptes'!$A$1:E$1000,5,0),"")</f>
        <v/>
      </c>
      <c r="F575" s="1" t="str">
        <f t="shared" si="40"/>
        <v/>
      </c>
      <c r="G575" s="1" t="str">
        <f t="shared" si="41"/>
        <v/>
      </c>
      <c r="H575" s="1" t="str">
        <f t="shared" si="42"/>
        <v/>
      </c>
      <c r="I575" s="1" t="str">
        <f t="shared" si="43"/>
        <v/>
      </c>
      <c r="J575" s="1">
        <f t="shared" si="44"/>
        <v>0</v>
      </c>
    </row>
    <row r="576" spans="1:10">
      <c r="A576" t="s">
        <v>581</v>
      </c>
      <c r="E576" s="1">
        <f>IFERROR(VLOOKUP(A576,'[1]Balance des comptes'!$A$1:E$1000,5,0),"")</f>
        <v>0</v>
      </c>
      <c r="F576" s="1" t="str">
        <f t="shared" si="40"/>
        <v/>
      </c>
      <c r="G576" s="1" t="str">
        <f t="shared" si="41"/>
        <v/>
      </c>
      <c r="H576" s="1" t="str">
        <f t="shared" si="42"/>
        <v/>
      </c>
      <c r="I576" s="1" t="str">
        <f t="shared" si="43"/>
        <v/>
      </c>
      <c r="J576" s="1">
        <f t="shared" si="44"/>
        <v>0</v>
      </c>
    </row>
    <row r="577" spans="1:10">
      <c r="A577" t="s">
        <v>582</v>
      </c>
      <c r="E577" s="1">
        <f>IFERROR(VLOOKUP(A577,'[1]Balance des comptes'!$A$1:E$1000,5,0),"")</f>
        <v>0</v>
      </c>
      <c r="F577" s="1" t="str">
        <f t="shared" si="40"/>
        <v/>
      </c>
      <c r="G577" s="1" t="str">
        <f t="shared" si="41"/>
        <v/>
      </c>
      <c r="H577" s="1" t="str">
        <f t="shared" si="42"/>
        <v/>
      </c>
      <c r="I577" s="1" t="str">
        <f t="shared" si="43"/>
        <v/>
      </c>
      <c r="J577" s="1">
        <f t="shared" si="44"/>
        <v>0</v>
      </c>
    </row>
    <row r="578" spans="1:10">
      <c r="A578" t="s">
        <v>583</v>
      </c>
      <c r="E578" s="1">
        <f>IFERROR(VLOOKUP(A578,'[1]Balance des comptes'!$A$1:E$1000,5,0),"")</f>
        <v>0</v>
      </c>
      <c r="F578" s="1" t="str">
        <f t="shared" ref="F578:F641" si="45">IFERROR(IF(D578="A",E578,""),"")</f>
        <v/>
      </c>
      <c r="G578" s="1" t="str">
        <f t="shared" ref="G578:G641" si="46">IFERROR(IF(D578="T",E578,""),"")</f>
        <v/>
      </c>
      <c r="H578" s="1" t="str">
        <f t="shared" ref="H578:H641" si="47">IFERROR(IF(D578="Z",E578*0.6,""),"")</f>
        <v/>
      </c>
      <c r="I578" s="1" t="str">
        <f t="shared" ref="I578:I641" si="48">IFERROR(IF(D578="Z",E578*0.4,""),"")</f>
        <v/>
      </c>
      <c r="J578" s="1">
        <f t="shared" ref="J578:J641" si="49">SUM(F578:I578)</f>
        <v>0</v>
      </c>
    </row>
    <row r="579" spans="1:10">
      <c r="A579" t="s">
        <v>584</v>
      </c>
      <c r="E579" s="1">
        <f>IFERROR(VLOOKUP(A579,'[1]Balance des comptes'!$A$1:E$1000,5,0),"")</f>
        <v>0</v>
      </c>
      <c r="F579" s="1" t="str">
        <f t="shared" si="45"/>
        <v/>
      </c>
      <c r="G579" s="1" t="str">
        <f t="shared" si="46"/>
        <v/>
      </c>
      <c r="H579" s="1" t="str">
        <f t="shared" si="47"/>
        <v/>
      </c>
      <c r="I579" s="1" t="str">
        <f t="shared" si="48"/>
        <v/>
      </c>
      <c r="J579" s="1">
        <f t="shared" si="49"/>
        <v>0</v>
      </c>
    </row>
    <row r="580" spans="1:10">
      <c r="A580" t="s">
        <v>585</v>
      </c>
      <c r="E580" s="1">
        <f>IFERROR(VLOOKUP(A580,'[1]Balance des comptes'!$A$1:E$1000,5,0),"")</f>
        <v>0</v>
      </c>
      <c r="F580" s="1" t="str">
        <f t="shared" si="45"/>
        <v/>
      </c>
      <c r="G580" s="1" t="str">
        <f t="shared" si="46"/>
        <v/>
      </c>
      <c r="H580" s="1" t="str">
        <f t="shared" si="47"/>
        <v/>
      </c>
      <c r="I580" s="1" t="str">
        <f t="shared" si="48"/>
        <v/>
      </c>
      <c r="J580" s="1">
        <f t="shared" si="49"/>
        <v>0</v>
      </c>
    </row>
    <row r="581" spans="1:10">
      <c r="A581" t="s">
        <v>586</v>
      </c>
      <c r="E581" s="1">
        <f>IFERROR(VLOOKUP(A581,'[1]Balance des comptes'!$A$1:E$1000,5,0),"")</f>
        <v>0</v>
      </c>
      <c r="F581" s="1" t="str">
        <f t="shared" si="45"/>
        <v/>
      </c>
      <c r="G581" s="1" t="str">
        <f t="shared" si="46"/>
        <v/>
      </c>
      <c r="H581" s="1" t="str">
        <f t="shared" si="47"/>
        <v/>
      </c>
      <c r="I581" s="1" t="str">
        <f t="shared" si="48"/>
        <v/>
      </c>
      <c r="J581" s="1">
        <f t="shared" si="49"/>
        <v>0</v>
      </c>
    </row>
    <row r="582" spans="1:10">
      <c r="A582" t="s">
        <v>587</v>
      </c>
      <c r="E582" s="1">
        <f>IFERROR(VLOOKUP(A582,'[1]Balance des comptes'!$A$1:E$1000,5,0),"")</f>
        <v>410</v>
      </c>
      <c r="F582" s="1" t="str">
        <f t="shared" si="45"/>
        <v/>
      </c>
      <c r="G582" s="1" t="str">
        <f t="shared" si="46"/>
        <v/>
      </c>
      <c r="H582" s="1" t="str">
        <f t="shared" si="47"/>
        <v/>
      </c>
      <c r="I582" s="1" t="str">
        <f t="shared" si="48"/>
        <v/>
      </c>
      <c r="J582" s="1">
        <f t="shared" si="49"/>
        <v>0</v>
      </c>
    </row>
    <row r="583" spans="1:10">
      <c r="A583" t="s">
        <v>588</v>
      </c>
      <c r="E583" s="1" t="str">
        <f>IFERROR(VLOOKUP(A583,'[1]Balance des comptes'!$A$1:E$1000,5,0),"")</f>
        <v/>
      </c>
      <c r="F583" s="1" t="str">
        <f t="shared" si="45"/>
        <v/>
      </c>
      <c r="G583" s="1" t="str">
        <f t="shared" si="46"/>
        <v/>
      </c>
      <c r="H583" s="1" t="str">
        <f t="shared" si="47"/>
        <v/>
      </c>
      <c r="I583" s="1" t="str">
        <f t="shared" si="48"/>
        <v/>
      </c>
      <c r="J583" s="1">
        <f t="shared" si="49"/>
        <v>0</v>
      </c>
    </row>
    <row r="584" spans="1:10">
      <c r="A584" t="s">
        <v>589</v>
      </c>
      <c r="E584" s="1" t="str">
        <f>IFERROR(VLOOKUP(A584,'[1]Balance des comptes'!$A$1:E$1000,5,0),"")</f>
        <v/>
      </c>
      <c r="F584" s="1" t="str">
        <f t="shared" si="45"/>
        <v/>
      </c>
      <c r="G584" s="1" t="str">
        <f t="shared" si="46"/>
        <v/>
      </c>
      <c r="H584" s="1" t="str">
        <f t="shared" si="47"/>
        <v/>
      </c>
      <c r="I584" s="1" t="str">
        <f t="shared" si="48"/>
        <v/>
      </c>
      <c r="J584" s="1">
        <f t="shared" si="49"/>
        <v>0</v>
      </c>
    </row>
    <row r="585" spans="1:10">
      <c r="A585" t="s">
        <v>590</v>
      </c>
      <c r="E585" s="1">
        <f>IFERROR(VLOOKUP(A585,'[1]Balance des comptes'!$A$1:E$1000,5,0),"")</f>
        <v>0</v>
      </c>
      <c r="F585" s="1" t="str">
        <f t="shared" si="45"/>
        <v/>
      </c>
      <c r="G585" s="1" t="str">
        <f t="shared" si="46"/>
        <v/>
      </c>
      <c r="H585" s="1" t="str">
        <f t="shared" si="47"/>
        <v/>
      </c>
      <c r="I585" s="1" t="str">
        <f t="shared" si="48"/>
        <v/>
      </c>
      <c r="J585" s="1">
        <f t="shared" si="49"/>
        <v>0</v>
      </c>
    </row>
    <row r="586" spans="1:10">
      <c r="A586" t="s">
        <v>591</v>
      </c>
      <c r="E586" s="1" t="str">
        <f>IFERROR(VLOOKUP(A586,'[1]Balance des comptes'!$A$1:E$1000,5,0),"")</f>
        <v/>
      </c>
      <c r="F586" s="1" t="str">
        <f t="shared" si="45"/>
        <v/>
      </c>
      <c r="G586" s="1" t="str">
        <f t="shared" si="46"/>
        <v/>
      </c>
      <c r="H586" s="1" t="str">
        <f t="shared" si="47"/>
        <v/>
      </c>
      <c r="I586" s="1" t="str">
        <f t="shared" si="48"/>
        <v/>
      </c>
      <c r="J586" s="1">
        <f t="shared" si="49"/>
        <v>0</v>
      </c>
    </row>
    <row r="587" spans="1:10">
      <c r="A587" t="s">
        <v>592</v>
      </c>
      <c r="E587" s="1" t="str">
        <f>IFERROR(VLOOKUP(A587,'[1]Balance des comptes'!$A$1:E$1000,5,0),"")</f>
        <v/>
      </c>
      <c r="F587" s="1" t="str">
        <f t="shared" si="45"/>
        <v/>
      </c>
      <c r="G587" s="1" t="str">
        <f t="shared" si="46"/>
        <v/>
      </c>
      <c r="H587" s="1" t="str">
        <f t="shared" si="47"/>
        <v/>
      </c>
      <c r="I587" s="1" t="str">
        <f t="shared" si="48"/>
        <v/>
      </c>
      <c r="J587" s="1">
        <f t="shared" si="49"/>
        <v>0</v>
      </c>
    </row>
    <row r="588" spans="1:10">
      <c r="A588" t="s">
        <v>593</v>
      </c>
      <c r="E588" s="1" t="str">
        <f>IFERROR(VLOOKUP(A588,'[1]Balance des comptes'!$A$1:E$1000,5,0),"")</f>
        <v/>
      </c>
      <c r="F588" s="1" t="str">
        <f t="shared" si="45"/>
        <v/>
      </c>
      <c r="G588" s="1" t="str">
        <f t="shared" si="46"/>
        <v/>
      </c>
      <c r="H588" s="1" t="str">
        <f t="shared" si="47"/>
        <v/>
      </c>
      <c r="I588" s="1" t="str">
        <f t="shared" si="48"/>
        <v/>
      </c>
      <c r="J588" s="1">
        <f t="shared" si="49"/>
        <v>0</v>
      </c>
    </row>
    <row r="589" spans="1:10">
      <c r="A589" t="s">
        <v>594</v>
      </c>
      <c r="E589" s="1" t="str">
        <f>IFERROR(VLOOKUP(A589,'[1]Balance des comptes'!$A$1:E$1000,5,0),"")</f>
        <v/>
      </c>
      <c r="F589" s="1" t="str">
        <f t="shared" si="45"/>
        <v/>
      </c>
      <c r="G589" s="1" t="str">
        <f t="shared" si="46"/>
        <v/>
      </c>
      <c r="H589" s="1" t="str">
        <f t="shared" si="47"/>
        <v/>
      </c>
      <c r="I589" s="1" t="str">
        <f t="shared" si="48"/>
        <v/>
      </c>
      <c r="J589" s="1">
        <f t="shared" si="49"/>
        <v>0</v>
      </c>
    </row>
    <row r="590" spans="1:10">
      <c r="A590" t="s">
        <v>595</v>
      </c>
      <c r="E590" s="1" t="str">
        <f>IFERROR(VLOOKUP(A590,'[1]Balance des comptes'!$A$1:E$1000,5,0),"")</f>
        <v/>
      </c>
      <c r="F590" s="1" t="str">
        <f t="shared" si="45"/>
        <v/>
      </c>
      <c r="G590" s="1" t="str">
        <f t="shared" si="46"/>
        <v/>
      </c>
      <c r="H590" s="1" t="str">
        <f t="shared" si="47"/>
        <v/>
      </c>
      <c r="I590" s="1" t="str">
        <f t="shared" si="48"/>
        <v/>
      </c>
      <c r="J590" s="1">
        <f t="shared" si="49"/>
        <v>0</v>
      </c>
    </row>
    <row r="591" spans="1:10">
      <c r="A591" t="s">
        <v>596</v>
      </c>
      <c r="E591" s="1" t="str">
        <f>IFERROR(VLOOKUP(A591,'[1]Balance des comptes'!$A$1:E$1000,5,0),"")</f>
        <v/>
      </c>
      <c r="F591" s="1" t="str">
        <f t="shared" si="45"/>
        <v/>
      </c>
      <c r="G591" s="1" t="str">
        <f t="shared" si="46"/>
        <v/>
      </c>
      <c r="H591" s="1" t="str">
        <f t="shared" si="47"/>
        <v/>
      </c>
      <c r="I591" s="1" t="str">
        <f t="shared" si="48"/>
        <v/>
      </c>
      <c r="J591" s="1">
        <f t="shared" si="49"/>
        <v>0</v>
      </c>
    </row>
    <row r="592" spans="1:10">
      <c r="A592" t="s">
        <v>597</v>
      </c>
      <c r="E592" s="1" t="str">
        <f>IFERROR(VLOOKUP(A592,'[1]Balance des comptes'!$A$1:E$1000,5,0),"")</f>
        <v/>
      </c>
      <c r="F592" s="1" t="str">
        <f t="shared" si="45"/>
        <v/>
      </c>
      <c r="G592" s="1" t="str">
        <f t="shared" si="46"/>
        <v/>
      </c>
      <c r="H592" s="1" t="str">
        <f t="shared" si="47"/>
        <v/>
      </c>
      <c r="I592" s="1" t="str">
        <f t="shared" si="48"/>
        <v/>
      </c>
      <c r="J592" s="1">
        <f t="shared" si="49"/>
        <v>0</v>
      </c>
    </row>
    <row r="593" spans="1:10">
      <c r="A593" t="s">
        <v>598</v>
      </c>
      <c r="E593" s="1" t="str">
        <f>IFERROR(VLOOKUP(A593,'[1]Balance des comptes'!$A$1:E$1000,5,0),"")</f>
        <v/>
      </c>
      <c r="F593" s="1" t="str">
        <f t="shared" si="45"/>
        <v/>
      </c>
      <c r="G593" s="1" t="str">
        <f t="shared" si="46"/>
        <v/>
      </c>
      <c r="H593" s="1" t="str">
        <f t="shared" si="47"/>
        <v/>
      </c>
      <c r="I593" s="1" t="str">
        <f t="shared" si="48"/>
        <v/>
      </c>
      <c r="J593" s="1">
        <f t="shared" si="49"/>
        <v>0</v>
      </c>
    </row>
    <row r="594" spans="1:10">
      <c r="A594" t="s">
        <v>599</v>
      </c>
      <c r="E594" s="1" t="str">
        <f>IFERROR(VLOOKUP(A594,'[1]Balance des comptes'!$A$1:E$1000,5,0),"")</f>
        <v/>
      </c>
      <c r="F594" s="1" t="str">
        <f t="shared" si="45"/>
        <v/>
      </c>
      <c r="G594" s="1" t="str">
        <f t="shared" si="46"/>
        <v/>
      </c>
      <c r="H594" s="1" t="str">
        <f t="shared" si="47"/>
        <v/>
      </c>
      <c r="I594" s="1" t="str">
        <f t="shared" si="48"/>
        <v/>
      </c>
      <c r="J594" s="1">
        <f t="shared" si="49"/>
        <v>0</v>
      </c>
    </row>
    <row r="595" spans="1:10">
      <c r="A595" t="s">
        <v>600</v>
      </c>
      <c r="E595" s="1">
        <f>IFERROR(VLOOKUP(A595,'[1]Balance des comptes'!$A$1:E$1000,5,0),"")</f>
        <v>42000</v>
      </c>
      <c r="F595" s="1" t="str">
        <f t="shared" si="45"/>
        <v/>
      </c>
      <c r="G595" s="1" t="str">
        <f t="shared" si="46"/>
        <v/>
      </c>
      <c r="H595" s="1" t="str">
        <f t="shared" si="47"/>
        <v/>
      </c>
      <c r="I595" s="1" t="str">
        <f t="shared" si="48"/>
        <v/>
      </c>
      <c r="J595" s="1">
        <f t="shared" si="49"/>
        <v>0</v>
      </c>
    </row>
    <row r="596" spans="1:10">
      <c r="A596" t="s">
        <v>601</v>
      </c>
      <c r="E596" s="1">
        <f>IFERROR(VLOOKUP(A596,'[1]Balance des comptes'!$A$1:E$1000,5,0),"")</f>
        <v>3000</v>
      </c>
      <c r="F596" s="1" t="str">
        <f t="shared" si="45"/>
        <v/>
      </c>
      <c r="G596" s="1" t="str">
        <f t="shared" si="46"/>
        <v/>
      </c>
      <c r="H596" s="1" t="str">
        <f t="shared" si="47"/>
        <v/>
      </c>
      <c r="I596" s="1" t="str">
        <f t="shared" si="48"/>
        <v/>
      </c>
      <c r="J596" s="1">
        <f t="shared" si="49"/>
        <v>0</v>
      </c>
    </row>
    <row r="597" spans="1:10">
      <c r="A597" t="s">
        <v>602</v>
      </c>
      <c r="E597" s="1">
        <f>IFERROR(VLOOKUP(A597,'[1]Balance des comptes'!$A$1:E$1000,5,0),"")</f>
        <v>0</v>
      </c>
      <c r="F597" s="1" t="str">
        <f t="shared" si="45"/>
        <v/>
      </c>
      <c r="G597" s="1" t="str">
        <f t="shared" si="46"/>
        <v/>
      </c>
      <c r="H597" s="1" t="str">
        <f t="shared" si="47"/>
        <v/>
      </c>
      <c r="I597" s="1" t="str">
        <f t="shared" si="48"/>
        <v/>
      </c>
      <c r="J597" s="1">
        <f t="shared" si="49"/>
        <v>0</v>
      </c>
    </row>
    <row r="598" spans="1:10">
      <c r="A598" t="s">
        <v>603</v>
      </c>
      <c r="E598" s="1" t="str">
        <f>IFERROR(VLOOKUP(A598,'[1]Balance des comptes'!$A$1:E$1000,5,0),"")</f>
        <v/>
      </c>
      <c r="F598" s="1" t="str">
        <f t="shared" si="45"/>
        <v/>
      </c>
      <c r="G598" s="1" t="str">
        <f t="shared" si="46"/>
        <v/>
      </c>
      <c r="H598" s="1" t="str">
        <f t="shared" si="47"/>
        <v/>
      </c>
      <c r="I598" s="1" t="str">
        <f t="shared" si="48"/>
        <v/>
      </c>
      <c r="J598" s="1">
        <f t="shared" si="49"/>
        <v>0</v>
      </c>
    </row>
    <row r="599" spans="1:10">
      <c r="A599" t="s">
        <v>604</v>
      </c>
      <c r="E599" s="1" t="str">
        <f>IFERROR(VLOOKUP(A599,'[1]Balance des comptes'!$A$1:E$1000,5,0),"")</f>
        <v/>
      </c>
      <c r="F599" s="1" t="str">
        <f t="shared" si="45"/>
        <v/>
      </c>
      <c r="G599" s="1" t="str">
        <f t="shared" si="46"/>
        <v/>
      </c>
      <c r="H599" s="1" t="str">
        <f t="shared" si="47"/>
        <v/>
      </c>
      <c r="I599" s="1" t="str">
        <f t="shared" si="48"/>
        <v/>
      </c>
      <c r="J599" s="1">
        <f t="shared" si="49"/>
        <v>0</v>
      </c>
    </row>
    <row r="600" spans="1:10">
      <c r="A600" t="s">
        <v>605</v>
      </c>
      <c r="E600" s="1">
        <f>IFERROR(VLOOKUP(A600,'[1]Balance des comptes'!$A$1:E$1000,5,0),"")</f>
        <v>0</v>
      </c>
      <c r="F600" s="1" t="str">
        <f t="shared" si="45"/>
        <v/>
      </c>
      <c r="G600" s="1" t="str">
        <f t="shared" si="46"/>
        <v/>
      </c>
      <c r="H600" s="1" t="str">
        <f t="shared" si="47"/>
        <v/>
      </c>
      <c r="I600" s="1" t="str">
        <f t="shared" si="48"/>
        <v/>
      </c>
      <c r="J600" s="1">
        <f t="shared" si="49"/>
        <v>0</v>
      </c>
    </row>
    <row r="601" spans="1:10">
      <c r="A601" t="s">
        <v>606</v>
      </c>
      <c r="E601" s="1">
        <f>IFERROR(VLOOKUP(A601,'[1]Balance des comptes'!$A$1:E$1000,5,0),"")</f>
        <v>11009.250000000004</v>
      </c>
      <c r="F601" s="1" t="str">
        <f t="shared" si="45"/>
        <v/>
      </c>
      <c r="G601" s="1" t="str">
        <f t="shared" si="46"/>
        <v/>
      </c>
      <c r="H601" s="1" t="str">
        <f t="shared" si="47"/>
        <v/>
      </c>
      <c r="I601" s="1" t="str">
        <f t="shared" si="48"/>
        <v/>
      </c>
      <c r="J601" s="1">
        <f t="shared" si="49"/>
        <v>0</v>
      </c>
    </row>
    <row r="602" spans="1:10">
      <c r="A602" t="s">
        <v>607</v>
      </c>
      <c r="E602" s="1">
        <f>IFERROR(VLOOKUP(A602,'[1]Balance des comptes'!$A$1:E$1000,5,0),"")</f>
        <v>0</v>
      </c>
      <c r="F602" s="1" t="str">
        <f t="shared" si="45"/>
        <v/>
      </c>
      <c r="G602" s="1" t="str">
        <f t="shared" si="46"/>
        <v/>
      </c>
      <c r="H602" s="1" t="str">
        <f t="shared" si="47"/>
        <v/>
      </c>
      <c r="I602" s="1" t="str">
        <f t="shared" si="48"/>
        <v/>
      </c>
      <c r="J602" s="1">
        <f t="shared" si="49"/>
        <v>0</v>
      </c>
    </row>
    <row r="603" spans="1:10">
      <c r="A603" t="s">
        <v>608</v>
      </c>
      <c r="E603" s="1">
        <f>IFERROR(VLOOKUP(A603,'[1]Balance des comptes'!$A$1:E$1000,5,0),"")</f>
        <v>56.5</v>
      </c>
      <c r="F603" s="1" t="str">
        <f t="shared" si="45"/>
        <v/>
      </c>
      <c r="G603" s="1" t="str">
        <f t="shared" si="46"/>
        <v/>
      </c>
      <c r="H603" s="1" t="str">
        <f t="shared" si="47"/>
        <v/>
      </c>
      <c r="I603" s="1" t="str">
        <f t="shared" si="48"/>
        <v/>
      </c>
      <c r="J603" s="1">
        <f t="shared" si="49"/>
        <v>0</v>
      </c>
    </row>
    <row r="604" spans="1:10">
      <c r="A604" t="s">
        <v>609</v>
      </c>
      <c r="E604" s="1" t="str">
        <f>IFERROR(VLOOKUP(A604,'[1]Balance des comptes'!$A$1:E$1000,5,0),"")</f>
        <v/>
      </c>
      <c r="F604" s="1" t="str">
        <f t="shared" si="45"/>
        <v/>
      </c>
      <c r="G604" s="1" t="str">
        <f t="shared" si="46"/>
        <v/>
      </c>
      <c r="H604" s="1" t="str">
        <f t="shared" si="47"/>
        <v/>
      </c>
      <c r="I604" s="1" t="str">
        <f t="shared" si="48"/>
        <v/>
      </c>
      <c r="J604" s="1">
        <f t="shared" si="49"/>
        <v>0</v>
      </c>
    </row>
    <row r="605" spans="1:10">
      <c r="A605" t="s">
        <v>610</v>
      </c>
      <c r="E605" s="1" t="str">
        <f>IFERROR(VLOOKUP(A605,'[1]Balance des comptes'!$A$1:E$1000,5,0),"")</f>
        <v/>
      </c>
      <c r="F605" s="1" t="str">
        <f t="shared" si="45"/>
        <v/>
      </c>
      <c r="G605" s="1" t="str">
        <f t="shared" si="46"/>
        <v/>
      </c>
      <c r="H605" s="1" t="str">
        <f t="shared" si="47"/>
        <v/>
      </c>
      <c r="I605" s="1" t="str">
        <f t="shared" si="48"/>
        <v/>
      </c>
      <c r="J605" s="1">
        <f t="shared" si="49"/>
        <v>0</v>
      </c>
    </row>
    <row r="606" spans="1:10">
      <c r="A606" t="s">
        <v>611</v>
      </c>
      <c r="E606" s="1" t="str">
        <f>IFERROR(VLOOKUP(A606,'[1]Balance des comptes'!$A$1:E$1000,5,0),"")</f>
        <v/>
      </c>
      <c r="F606" s="1" t="str">
        <f t="shared" si="45"/>
        <v/>
      </c>
      <c r="G606" s="1" t="str">
        <f t="shared" si="46"/>
        <v/>
      </c>
      <c r="H606" s="1" t="str">
        <f t="shared" si="47"/>
        <v/>
      </c>
      <c r="I606" s="1" t="str">
        <f t="shared" si="48"/>
        <v/>
      </c>
      <c r="J606" s="1">
        <f t="shared" si="49"/>
        <v>0</v>
      </c>
    </row>
    <row r="607" spans="1:10">
      <c r="A607" t="s">
        <v>612</v>
      </c>
      <c r="E607" s="1" t="str">
        <f>IFERROR(VLOOKUP(A607,'[1]Balance des comptes'!$A$1:E$1000,5,0),"")</f>
        <v/>
      </c>
      <c r="F607" s="1" t="str">
        <f t="shared" si="45"/>
        <v/>
      </c>
      <c r="G607" s="1" t="str">
        <f t="shared" si="46"/>
        <v/>
      </c>
      <c r="H607" s="1" t="str">
        <f t="shared" si="47"/>
        <v/>
      </c>
      <c r="I607" s="1" t="str">
        <f t="shared" si="48"/>
        <v/>
      </c>
      <c r="J607" s="1">
        <f t="shared" si="49"/>
        <v>0</v>
      </c>
    </row>
    <row r="608" spans="1:10">
      <c r="A608" t="s">
        <v>613</v>
      </c>
      <c r="E608" s="1">
        <f>IFERROR(VLOOKUP(A608,'[1]Balance des comptes'!$A$1:E$1000,5,0),"")</f>
        <v>0</v>
      </c>
      <c r="F608" s="1" t="str">
        <f t="shared" si="45"/>
        <v/>
      </c>
      <c r="G608" s="1" t="str">
        <f t="shared" si="46"/>
        <v/>
      </c>
      <c r="H608" s="1" t="str">
        <f t="shared" si="47"/>
        <v/>
      </c>
      <c r="I608" s="1" t="str">
        <f t="shared" si="48"/>
        <v/>
      </c>
      <c r="J608" s="1">
        <f t="shared" si="49"/>
        <v>0</v>
      </c>
    </row>
    <row r="609" spans="1:10">
      <c r="A609" t="s">
        <v>614</v>
      </c>
      <c r="E609" s="1" t="str">
        <f>IFERROR(VLOOKUP(A609,'[1]Balance des comptes'!$A$1:E$1000,5,0),"")</f>
        <v/>
      </c>
      <c r="F609" s="1" t="str">
        <f t="shared" si="45"/>
        <v/>
      </c>
      <c r="G609" s="1" t="str">
        <f t="shared" si="46"/>
        <v/>
      </c>
      <c r="H609" s="1" t="str">
        <f t="shared" si="47"/>
        <v/>
      </c>
      <c r="I609" s="1" t="str">
        <f t="shared" si="48"/>
        <v/>
      </c>
      <c r="J609" s="1">
        <f t="shared" si="49"/>
        <v>0</v>
      </c>
    </row>
    <row r="610" spans="1:10">
      <c r="A610" t="s">
        <v>615</v>
      </c>
      <c r="E610" s="1" t="str">
        <f>IFERROR(VLOOKUP(A610,'[1]Balance des comptes'!$A$1:E$1000,5,0),"")</f>
        <v/>
      </c>
      <c r="F610" s="1" t="str">
        <f t="shared" si="45"/>
        <v/>
      </c>
      <c r="G610" s="1" t="str">
        <f t="shared" si="46"/>
        <v/>
      </c>
      <c r="H610" s="1" t="str">
        <f t="shared" si="47"/>
        <v/>
      </c>
      <c r="I610" s="1" t="str">
        <f t="shared" si="48"/>
        <v/>
      </c>
      <c r="J610" s="1">
        <f t="shared" si="49"/>
        <v>0</v>
      </c>
    </row>
    <row r="611" spans="1:10">
      <c r="A611" t="s">
        <v>616</v>
      </c>
      <c r="E611" s="1" t="str">
        <f>IFERROR(VLOOKUP(A611,'[1]Balance des comptes'!$A$1:E$1000,5,0),"")</f>
        <v/>
      </c>
      <c r="F611" s="1" t="str">
        <f t="shared" si="45"/>
        <v/>
      </c>
      <c r="G611" s="1" t="str">
        <f t="shared" si="46"/>
        <v/>
      </c>
      <c r="H611" s="1" t="str">
        <f t="shared" si="47"/>
        <v/>
      </c>
      <c r="I611" s="1" t="str">
        <f t="shared" si="48"/>
        <v/>
      </c>
      <c r="J611" s="1">
        <f t="shared" si="49"/>
        <v>0</v>
      </c>
    </row>
    <row r="612" spans="1:10">
      <c r="A612" t="s">
        <v>617</v>
      </c>
      <c r="E612" s="1" t="str">
        <f>IFERROR(VLOOKUP(A612,'[1]Balance des comptes'!$A$1:E$1000,5,0),"")</f>
        <v/>
      </c>
      <c r="F612" s="1" t="str">
        <f t="shared" si="45"/>
        <v/>
      </c>
      <c r="G612" s="1" t="str">
        <f t="shared" si="46"/>
        <v/>
      </c>
      <c r="H612" s="1" t="str">
        <f t="shared" si="47"/>
        <v/>
      </c>
      <c r="I612" s="1" t="str">
        <f t="shared" si="48"/>
        <v/>
      </c>
      <c r="J612" s="1">
        <f t="shared" si="49"/>
        <v>0</v>
      </c>
    </row>
    <row r="613" spans="1:10">
      <c r="A613" t="s">
        <v>618</v>
      </c>
      <c r="E613" s="1" t="str">
        <f>IFERROR(VLOOKUP(A613,'[1]Balance des comptes'!$A$1:E$1000,5,0),"")</f>
        <v/>
      </c>
      <c r="F613" s="1" t="str">
        <f t="shared" si="45"/>
        <v/>
      </c>
      <c r="G613" s="1" t="str">
        <f t="shared" si="46"/>
        <v/>
      </c>
      <c r="H613" s="1" t="str">
        <f t="shared" si="47"/>
        <v/>
      </c>
      <c r="I613" s="1" t="str">
        <f t="shared" si="48"/>
        <v/>
      </c>
      <c r="J613" s="1">
        <f t="shared" si="49"/>
        <v>0</v>
      </c>
    </row>
    <row r="614" spans="1:10">
      <c r="A614" t="s">
        <v>619</v>
      </c>
      <c r="E614" s="1" t="str">
        <f>IFERROR(VLOOKUP(A614,'[1]Balance des comptes'!$A$1:E$1000,5,0),"")</f>
        <v/>
      </c>
      <c r="F614" s="1" t="str">
        <f t="shared" si="45"/>
        <v/>
      </c>
      <c r="G614" s="1" t="str">
        <f t="shared" si="46"/>
        <v/>
      </c>
      <c r="H614" s="1" t="str">
        <f t="shared" si="47"/>
        <v/>
      </c>
      <c r="I614" s="1" t="str">
        <f t="shared" si="48"/>
        <v/>
      </c>
      <c r="J614" s="1">
        <f t="shared" si="49"/>
        <v>0</v>
      </c>
    </row>
    <row r="615" spans="1:10">
      <c r="A615" t="s">
        <v>620</v>
      </c>
      <c r="E615" s="1" t="str">
        <f>IFERROR(VLOOKUP(A615,'[1]Balance des comptes'!$A$1:E$1000,5,0),"")</f>
        <v/>
      </c>
      <c r="F615" s="1" t="str">
        <f t="shared" si="45"/>
        <v/>
      </c>
      <c r="G615" s="1" t="str">
        <f t="shared" si="46"/>
        <v/>
      </c>
      <c r="H615" s="1" t="str">
        <f t="shared" si="47"/>
        <v/>
      </c>
      <c r="I615" s="1" t="str">
        <f t="shared" si="48"/>
        <v/>
      </c>
      <c r="J615" s="1">
        <f t="shared" si="49"/>
        <v>0</v>
      </c>
    </row>
    <row r="616" spans="1:10">
      <c r="A616" t="s">
        <v>621</v>
      </c>
      <c r="E616" s="1" t="str">
        <f>IFERROR(VLOOKUP(A616,'[1]Balance des comptes'!$A$1:E$1000,5,0),"")</f>
        <v/>
      </c>
      <c r="F616" s="1" t="str">
        <f t="shared" si="45"/>
        <v/>
      </c>
      <c r="G616" s="1" t="str">
        <f t="shared" si="46"/>
        <v/>
      </c>
      <c r="H616" s="1" t="str">
        <f t="shared" si="47"/>
        <v/>
      </c>
      <c r="I616" s="1" t="str">
        <f t="shared" si="48"/>
        <v/>
      </c>
      <c r="J616" s="1">
        <f t="shared" si="49"/>
        <v>0</v>
      </c>
    </row>
    <row r="617" spans="1:10">
      <c r="A617" t="s">
        <v>622</v>
      </c>
      <c r="E617" s="1" t="str">
        <f>IFERROR(VLOOKUP(A617,'[1]Balance des comptes'!$A$1:E$1000,5,0),"")</f>
        <v/>
      </c>
      <c r="F617" s="1" t="str">
        <f t="shared" si="45"/>
        <v/>
      </c>
      <c r="G617" s="1" t="str">
        <f t="shared" si="46"/>
        <v/>
      </c>
      <c r="H617" s="1" t="str">
        <f t="shared" si="47"/>
        <v/>
      </c>
      <c r="I617" s="1" t="str">
        <f t="shared" si="48"/>
        <v/>
      </c>
      <c r="J617" s="1">
        <f t="shared" si="49"/>
        <v>0</v>
      </c>
    </row>
    <row r="618" spans="1:10">
      <c r="A618" t="s">
        <v>623</v>
      </c>
      <c r="E618" s="1" t="str">
        <f>IFERROR(VLOOKUP(A618,'[1]Balance des comptes'!$A$1:E$1000,5,0),"")</f>
        <v/>
      </c>
      <c r="F618" s="1" t="str">
        <f t="shared" si="45"/>
        <v/>
      </c>
      <c r="G618" s="1" t="str">
        <f t="shared" si="46"/>
        <v/>
      </c>
      <c r="H618" s="1" t="str">
        <f t="shared" si="47"/>
        <v/>
      </c>
      <c r="I618" s="1" t="str">
        <f t="shared" si="48"/>
        <v/>
      </c>
      <c r="J618" s="1">
        <f t="shared" si="49"/>
        <v>0</v>
      </c>
    </row>
    <row r="619" spans="1:10">
      <c r="A619" t="s">
        <v>624</v>
      </c>
      <c r="E619" s="1">
        <f>IFERROR(VLOOKUP(A619,'[1]Balance des comptes'!$A$1:E$1000,5,0),"")</f>
        <v>20911.290000000037</v>
      </c>
      <c r="F619" s="1" t="str">
        <f t="shared" si="45"/>
        <v/>
      </c>
      <c r="G619" s="1" t="str">
        <f t="shared" si="46"/>
        <v/>
      </c>
      <c r="H619" s="1" t="str">
        <f t="shared" si="47"/>
        <v/>
      </c>
      <c r="I619" s="1" t="str">
        <f t="shared" si="48"/>
        <v/>
      </c>
      <c r="J619" s="1">
        <f t="shared" si="49"/>
        <v>0</v>
      </c>
    </row>
    <row r="620" spans="1:10">
      <c r="A620" t="s">
        <v>625</v>
      </c>
      <c r="E620" s="1" t="str">
        <f>IFERROR(VLOOKUP(A620,'[1]Balance des comptes'!$A$1:E$1000,5,0),"")</f>
        <v/>
      </c>
      <c r="F620" s="1" t="str">
        <f t="shared" si="45"/>
        <v/>
      </c>
      <c r="G620" s="1" t="str">
        <f t="shared" si="46"/>
        <v/>
      </c>
      <c r="H620" s="1" t="str">
        <f t="shared" si="47"/>
        <v/>
      </c>
      <c r="I620" s="1" t="str">
        <f t="shared" si="48"/>
        <v/>
      </c>
      <c r="J620" s="1">
        <f t="shared" si="49"/>
        <v>0</v>
      </c>
    </row>
    <row r="621" spans="1:10">
      <c r="A621" t="s">
        <v>626</v>
      </c>
      <c r="E621" s="1">
        <f>IFERROR(VLOOKUP(A621,'[1]Balance des comptes'!$A$1:E$1000,5,0),"")</f>
        <v>8145.8799999999756</v>
      </c>
      <c r="F621" s="1" t="str">
        <f t="shared" si="45"/>
        <v/>
      </c>
      <c r="G621" s="1" t="str">
        <f t="shared" si="46"/>
        <v/>
      </c>
      <c r="H621" s="1" t="str">
        <f t="shared" si="47"/>
        <v/>
      </c>
      <c r="I621" s="1" t="str">
        <f t="shared" si="48"/>
        <v/>
      </c>
      <c r="J621" s="1">
        <f t="shared" si="49"/>
        <v>0</v>
      </c>
    </row>
    <row r="622" spans="1:10">
      <c r="A622" t="s">
        <v>627</v>
      </c>
      <c r="E622" s="1">
        <f>IFERROR(VLOOKUP(A622,'[1]Balance des comptes'!$A$1:E$1000,5,0),"")</f>
        <v>45000</v>
      </c>
      <c r="F622" s="1" t="str">
        <f t="shared" si="45"/>
        <v/>
      </c>
      <c r="G622" s="1" t="str">
        <f t="shared" si="46"/>
        <v/>
      </c>
      <c r="H622" s="1" t="str">
        <f t="shared" si="47"/>
        <v/>
      </c>
      <c r="I622" s="1" t="str">
        <f t="shared" si="48"/>
        <v/>
      </c>
      <c r="J622" s="1">
        <f t="shared" si="49"/>
        <v>0</v>
      </c>
    </row>
    <row r="623" spans="1:10">
      <c r="A623" t="s">
        <v>628</v>
      </c>
      <c r="E623" s="1" t="str">
        <f>IFERROR(VLOOKUP(A623,'[1]Balance des comptes'!$A$1:E$1000,5,0),"")</f>
        <v/>
      </c>
      <c r="F623" s="1" t="str">
        <f t="shared" si="45"/>
        <v/>
      </c>
      <c r="G623" s="1" t="str">
        <f t="shared" si="46"/>
        <v/>
      </c>
      <c r="H623" s="1" t="str">
        <f t="shared" si="47"/>
        <v/>
      </c>
      <c r="I623" s="1" t="str">
        <f t="shared" si="48"/>
        <v/>
      </c>
      <c r="J623" s="1">
        <f t="shared" si="49"/>
        <v>0</v>
      </c>
    </row>
    <row r="624" spans="1:10">
      <c r="A624" t="s">
        <v>629</v>
      </c>
      <c r="E624" s="1" t="str">
        <f>IFERROR(VLOOKUP(A624,'[1]Balance des comptes'!$A$1:E$1000,5,0),"")</f>
        <v/>
      </c>
      <c r="F624" s="1" t="str">
        <f t="shared" si="45"/>
        <v/>
      </c>
      <c r="G624" s="1" t="str">
        <f t="shared" si="46"/>
        <v/>
      </c>
      <c r="H624" s="1" t="str">
        <f t="shared" si="47"/>
        <v/>
      </c>
      <c r="I624" s="1" t="str">
        <f t="shared" si="48"/>
        <v/>
      </c>
      <c r="J624" s="1">
        <f t="shared" si="49"/>
        <v>0</v>
      </c>
    </row>
    <row r="625" spans="1:10">
      <c r="A625" t="s">
        <v>630</v>
      </c>
      <c r="E625" s="1" t="str">
        <f>IFERROR(VLOOKUP(A625,'[1]Balance des comptes'!$A$1:E$1000,5,0),"")</f>
        <v/>
      </c>
      <c r="F625" s="1" t="str">
        <f t="shared" si="45"/>
        <v/>
      </c>
      <c r="G625" s="1" t="str">
        <f t="shared" si="46"/>
        <v/>
      </c>
      <c r="H625" s="1" t="str">
        <f t="shared" si="47"/>
        <v/>
      </c>
      <c r="I625" s="1" t="str">
        <f t="shared" si="48"/>
        <v/>
      </c>
      <c r="J625" s="1">
        <f t="shared" si="49"/>
        <v>0</v>
      </c>
    </row>
    <row r="626" spans="1:10">
      <c r="A626" t="s">
        <v>631</v>
      </c>
      <c r="E626" s="1" t="str">
        <f>IFERROR(VLOOKUP(A626,'[1]Balance des comptes'!$A$1:E$1000,5,0),"")</f>
        <v/>
      </c>
      <c r="F626" s="1" t="str">
        <f t="shared" si="45"/>
        <v/>
      </c>
      <c r="G626" s="1" t="str">
        <f t="shared" si="46"/>
        <v/>
      </c>
      <c r="H626" s="1" t="str">
        <f t="shared" si="47"/>
        <v/>
      </c>
      <c r="I626" s="1" t="str">
        <f t="shared" si="48"/>
        <v/>
      </c>
      <c r="J626" s="1">
        <f t="shared" si="49"/>
        <v>0</v>
      </c>
    </row>
    <row r="627" spans="1:10">
      <c r="A627" t="s">
        <v>632</v>
      </c>
      <c r="E627" s="1">
        <f>IFERROR(VLOOKUP(A627,'[1]Balance des comptes'!$A$1:E$1000,5,0),"")</f>
        <v>0</v>
      </c>
      <c r="F627" s="1" t="str">
        <f t="shared" si="45"/>
        <v/>
      </c>
      <c r="G627" s="1" t="str">
        <f t="shared" si="46"/>
        <v/>
      </c>
      <c r="H627" s="1" t="str">
        <f t="shared" si="47"/>
        <v/>
      </c>
      <c r="I627" s="1" t="str">
        <f t="shared" si="48"/>
        <v/>
      </c>
      <c r="J627" s="1">
        <f t="shared" si="49"/>
        <v>0</v>
      </c>
    </row>
    <row r="628" spans="1:10">
      <c r="A628" t="s">
        <v>633</v>
      </c>
      <c r="E628" s="1" t="str">
        <f>IFERROR(VLOOKUP(A628,'[1]Balance des comptes'!$A$1:E$1000,5,0),"")</f>
        <v/>
      </c>
      <c r="F628" s="1" t="str">
        <f t="shared" si="45"/>
        <v/>
      </c>
      <c r="G628" s="1" t="str">
        <f t="shared" si="46"/>
        <v/>
      </c>
      <c r="H628" s="1" t="str">
        <f t="shared" si="47"/>
        <v/>
      </c>
      <c r="I628" s="1" t="str">
        <f t="shared" si="48"/>
        <v/>
      </c>
      <c r="J628" s="1">
        <f t="shared" si="49"/>
        <v>0</v>
      </c>
    </row>
    <row r="629" spans="1:10">
      <c r="A629" t="s">
        <v>634</v>
      </c>
      <c r="E629" s="1">
        <f>IFERROR(VLOOKUP(A629,'[1]Balance des comptes'!$A$1:E$1000,5,0),"")</f>
        <v>0</v>
      </c>
      <c r="F629" s="1" t="str">
        <f t="shared" si="45"/>
        <v/>
      </c>
      <c r="G629" s="1" t="str">
        <f t="shared" si="46"/>
        <v/>
      </c>
      <c r="H629" s="1" t="str">
        <f t="shared" si="47"/>
        <v/>
      </c>
      <c r="I629" s="1" t="str">
        <f t="shared" si="48"/>
        <v/>
      </c>
      <c r="J629" s="1">
        <f t="shared" si="49"/>
        <v>0</v>
      </c>
    </row>
    <row r="630" spans="1:10">
      <c r="A630" t="s">
        <v>635</v>
      </c>
      <c r="E630" s="1">
        <f>IFERROR(VLOOKUP(A630,'[1]Balance des comptes'!$A$1:E$1000,5,0),"")</f>
        <v>185.67</v>
      </c>
      <c r="F630" s="1" t="str">
        <f t="shared" si="45"/>
        <v/>
      </c>
      <c r="G630" s="1" t="str">
        <f t="shared" si="46"/>
        <v/>
      </c>
      <c r="H630" s="1" t="str">
        <f t="shared" si="47"/>
        <v/>
      </c>
      <c r="I630" s="1" t="str">
        <f t="shared" si="48"/>
        <v/>
      </c>
      <c r="J630" s="1">
        <f t="shared" si="49"/>
        <v>0</v>
      </c>
    </row>
    <row r="631" spans="1:10">
      <c r="A631" t="s">
        <v>636</v>
      </c>
      <c r="E631" s="1">
        <f>IFERROR(VLOOKUP(A631,'[1]Balance des comptes'!$A$1:E$1000,5,0),"")</f>
        <v>0</v>
      </c>
      <c r="F631" s="1" t="str">
        <f t="shared" si="45"/>
        <v/>
      </c>
      <c r="G631" s="1" t="str">
        <f t="shared" si="46"/>
        <v/>
      </c>
      <c r="H631" s="1" t="str">
        <f t="shared" si="47"/>
        <v/>
      </c>
      <c r="I631" s="1" t="str">
        <f t="shared" si="48"/>
        <v/>
      </c>
      <c r="J631" s="1">
        <f t="shared" si="49"/>
        <v>0</v>
      </c>
    </row>
    <row r="632" spans="1:10">
      <c r="A632" t="s">
        <v>637</v>
      </c>
      <c r="E632" s="1" t="str">
        <f>IFERROR(VLOOKUP(A632,'[1]Balance des comptes'!$A$1:E$1000,5,0),"")</f>
        <v/>
      </c>
      <c r="F632" s="1" t="str">
        <f t="shared" si="45"/>
        <v/>
      </c>
      <c r="G632" s="1" t="str">
        <f t="shared" si="46"/>
        <v/>
      </c>
      <c r="H632" s="1" t="str">
        <f t="shared" si="47"/>
        <v/>
      </c>
      <c r="I632" s="1" t="str">
        <f t="shared" si="48"/>
        <v/>
      </c>
      <c r="J632" s="1">
        <f t="shared" si="49"/>
        <v>0</v>
      </c>
    </row>
    <row r="633" spans="1:10">
      <c r="A633" t="s">
        <v>638</v>
      </c>
      <c r="E633" s="1" t="str">
        <f>IFERROR(VLOOKUP(A633,'[1]Balance des comptes'!$A$1:E$1000,5,0),"")</f>
        <v/>
      </c>
      <c r="F633" s="1" t="str">
        <f t="shared" si="45"/>
        <v/>
      </c>
      <c r="G633" s="1" t="str">
        <f t="shared" si="46"/>
        <v/>
      </c>
      <c r="H633" s="1" t="str">
        <f t="shared" si="47"/>
        <v/>
      </c>
      <c r="I633" s="1" t="str">
        <f t="shared" si="48"/>
        <v/>
      </c>
      <c r="J633" s="1">
        <f t="shared" si="49"/>
        <v>0</v>
      </c>
    </row>
    <row r="634" spans="1:10">
      <c r="A634" t="s">
        <v>639</v>
      </c>
      <c r="E634" s="1">
        <f>IFERROR(VLOOKUP(A634,'[1]Balance des comptes'!$A$1:E$1000,5,0),"")</f>
        <v>0</v>
      </c>
      <c r="F634" s="1" t="str">
        <f t="shared" si="45"/>
        <v/>
      </c>
      <c r="G634" s="1" t="str">
        <f t="shared" si="46"/>
        <v/>
      </c>
      <c r="H634" s="1" t="str">
        <f t="shared" si="47"/>
        <v/>
      </c>
      <c r="I634" s="1" t="str">
        <f t="shared" si="48"/>
        <v/>
      </c>
      <c r="J634" s="1">
        <f t="shared" si="49"/>
        <v>0</v>
      </c>
    </row>
    <row r="635" spans="1:10">
      <c r="A635" t="s">
        <v>640</v>
      </c>
      <c r="E635" s="1">
        <f>IFERROR(VLOOKUP(A635,'[1]Balance des comptes'!$A$1:E$1000,5,0),"")</f>
        <v>0</v>
      </c>
      <c r="F635" s="1" t="str">
        <f t="shared" si="45"/>
        <v/>
      </c>
      <c r="G635" s="1" t="str">
        <f t="shared" si="46"/>
        <v/>
      </c>
      <c r="H635" s="1" t="str">
        <f t="shared" si="47"/>
        <v/>
      </c>
      <c r="I635" s="1" t="str">
        <f t="shared" si="48"/>
        <v/>
      </c>
      <c r="J635" s="1">
        <f t="shared" si="49"/>
        <v>0</v>
      </c>
    </row>
    <row r="636" spans="1:10">
      <c r="A636" t="s">
        <v>641</v>
      </c>
      <c r="E636" s="1" t="str">
        <f>IFERROR(VLOOKUP(A636,'[1]Balance des comptes'!$A$1:E$1000,5,0),"")</f>
        <v/>
      </c>
      <c r="F636" s="1" t="str">
        <f t="shared" si="45"/>
        <v/>
      </c>
      <c r="G636" s="1" t="str">
        <f t="shared" si="46"/>
        <v/>
      </c>
      <c r="H636" s="1" t="str">
        <f t="shared" si="47"/>
        <v/>
      </c>
      <c r="I636" s="1" t="str">
        <f t="shared" si="48"/>
        <v/>
      </c>
      <c r="J636" s="1">
        <f t="shared" si="49"/>
        <v>0</v>
      </c>
    </row>
    <row r="637" spans="1:10">
      <c r="A637" t="s">
        <v>642</v>
      </c>
      <c r="E637" s="1">
        <f>IFERROR(VLOOKUP(A637,'[1]Balance des comptes'!$A$1:E$1000,5,0),"")</f>
        <v>0</v>
      </c>
      <c r="F637" s="1" t="str">
        <f t="shared" si="45"/>
        <v/>
      </c>
      <c r="G637" s="1" t="str">
        <f t="shared" si="46"/>
        <v/>
      </c>
      <c r="H637" s="1" t="str">
        <f t="shared" si="47"/>
        <v/>
      </c>
      <c r="I637" s="1" t="str">
        <f t="shared" si="48"/>
        <v/>
      </c>
      <c r="J637" s="1">
        <f t="shared" si="49"/>
        <v>0</v>
      </c>
    </row>
    <row r="638" spans="1:10">
      <c r="A638" t="s">
        <v>643</v>
      </c>
      <c r="E638" s="1" t="str">
        <f>IFERROR(VLOOKUP(A638,'[1]Balance des comptes'!$A$1:E$1000,5,0),"")</f>
        <v/>
      </c>
      <c r="F638" s="1" t="str">
        <f t="shared" si="45"/>
        <v/>
      </c>
      <c r="G638" s="1" t="str">
        <f t="shared" si="46"/>
        <v/>
      </c>
      <c r="H638" s="1" t="str">
        <f t="shared" si="47"/>
        <v/>
      </c>
      <c r="I638" s="1" t="str">
        <f t="shared" si="48"/>
        <v/>
      </c>
      <c r="J638" s="1">
        <f t="shared" si="49"/>
        <v>0</v>
      </c>
    </row>
    <row r="639" spans="1:10">
      <c r="A639" t="s">
        <v>644</v>
      </c>
      <c r="E639" s="1">
        <f>IFERROR(VLOOKUP(A639,'[1]Balance des comptes'!$A$1:E$1000,5,0),"")</f>
        <v>0</v>
      </c>
      <c r="F639" s="1" t="str">
        <f t="shared" si="45"/>
        <v/>
      </c>
      <c r="G639" s="1" t="str">
        <f t="shared" si="46"/>
        <v/>
      </c>
      <c r="H639" s="1" t="str">
        <f t="shared" si="47"/>
        <v/>
      </c>
      <c r="I639" s="1" t="str">
        <f t="shared" si="48"/>
        <v/>
      </c>
      <c r="J639" s="1">
        <f t="shared" si="49"/>
        <v>0</v>
      </c>
    </row>
    <row r="640" spans="1:10">
      <c r="A640" t="s">
        <v>645</v>
      </c>
      <c r="E640" s="1" t="str">
        <f>IFERROR(VLOOKUP(A640,'[1]Balance des comptes'!$A$1:E$1000,5,0),"")</f>
        <v/>
      </c>
      <c r="F640" s="1" t="str">
        <f t="shared" si="45"/>
        <v/>
      </c>
      <c r="G640" s="1" t="str">
        <f t="shared" si="46"/>
        <v/>
      </c>
      <c r="H640" s="1" t="str">
        <f t="shared" si="47"/>
        <v/>
      </c>
      <c r="I640" s="1" t="str">
        <f t="shared" si="48"/>
        <v/>
      </c>
      <c r="J640" s="1">
        <f t="shared" si="49"/>
        <v>0</v>
      </c>
    </row>
    <row r="641" spans="1:10">
      <c r="A641" t="s">
        <v>646</v>
      </c>
      <c r="E641" s="1">
        <f>IFERROR(VLOOKUP(A641,'[1]Balance des comptes'!$A$1:E$1000,5,0),"")</f>
        <v>14658.98</v>
      </c>
      <c r="F641" s="1" t="str">
        <f t="shared" si="45"/>
        <v/>
      </c>
      <c r="G641" s="1" t="str">
        <f t="shared" si="46"/>
        <v/>
      </c>
      <c r="H641" s="1" t="str">
        <f t="shared" si="47"/>
        <v/>
      </c>
      <c r="I641" s="1" t="str">
        <f t="shared" si="48"/>
        <v/>
      </c>
      <c r="J641" s="1">
        <f t="shared" si="49"/>
        <v>0</v>
      </c>
    </row>
    <row r="642" spans="1:10">
      <c r="A642" t="s">
        <v>647</v>
      </c>
      <c r="E642" s="1">
        <f>IFERROR(VLOOKUP(A642,'[1]Balance des comptes'!$A$1:E$1000,5,0),"")</f>
        <v>1581.69</v>
      </c>
      <c r="F642" s="1" t="str">
        <f t="shared" ref="F642:F705" si="50">IFERROR(IF(D642="A",E642,""),"")</f>
        <v/>
      </c>
      <c r="G642" s="1" t="str">
        <f t="shared" ref="G642:G705" si="51">IFERROR(IF(D642="T",E642,""),"")</f>
        <v/>
      </c>
      <c r="H642" s="1" t="str">
        <f t="shared" ref="H642:H705" si="52">IFERROR(IF(D642="Z",E642*0.6,""),"")</f>
        <v/>
      </c>
      <c r="I642" s="1" t="str">
        <f t="shared" ref="I642:I705" si="53">IFERROR(IF(D642="Z",E642*0.4,""),"")</f>
        <v/>
      </c>
      <c r="J642" s="1">
        <f t="shared" ref="J642:J705" si="54">SUM(F642:I642)</f>
        <v>0</v>
      </c>
    </row>
    <row r="643" spans="1:10">
      <c r="A643" t="s">
        <v>648</v>
      </c>
      <c r="E643" s="1" t="str">
        <f>IFERROR(VLOOKUP(A643,'[1]Balance des comptes'!$A$1:E$1000,5,0),"")</f>
        <v/>
      </c>
      <c r="F643" s="1" t="str">
        <f t="shared" si="50"/>
        <v/>
      </c>
      <c r="G643" s="1" t="str">
        <f t="shared" si="51"/>
        <v/>
      </c>
      <c r="H643" s="1" t="str">
        <f t="shared" si="52"/>
        <v/>
      </c>
      <c r="I643" s="1" t="str">
        <f t="shared" si="53"/>
        <v/>
      </c>
      <c r="J643" s="1">
        <f t="shared" si="54"/>
        <v>0</v>
      </c>
    </row>
    <row r="644" spans="1:10">
      <c r="A644" t="s">
        <v>649</v>
      </c>
      <c r="E644" s="1">
        <f>IFERROR(VLOOKUP(A644,'[1]Balance des comptes'!$A$1:E$1000,5,0),"")</f>
        <v>151.09</v>
      </c>
      <c r="F644" s="1" t="str">
        <f t="shared" si="50"/>
        <v/>
      </c>
      <c r="G644" s="1" t="str">
        <f t="shared" si="51"/>
        <v/>
      </c>
      <c r="H644" s="1" t="str">
        <f t="shared" si="52"/>
        <v/>
      </c>
      <c r="I644" s="1" t="str">
        <f t="shared" si="53"/>
        <v/>
      </c>
      <c r="J644" s="1">
        <f t="shared" si="54"/>
        <v>0</v>
      </c>
    </row>
    <row r="645" spans="1:10">
      <c r="A645" t="s">
        <v>650</v>
      </c>
      <c r="E645" s="1">
        <f>IFERROR(VLOOKUP(A645,'[1]Balance des comptes'!$A$1:E$1000,5,0),"")</f>
        <v>15532.099999999999</v>
      </c>
      <c r="F645" s="1" t="str">
        <f t="shared" si="50"/>
        <v/>
      </c>
      <c r="G645" s="1" t="str">
        <f t="shared" si="51"/>
        <v/>
      </c>
      <c r="H645" s="1" t="str">
        <f t="shared" si="52"/>
        <v/>
      </c>
      <c r="I645" s="1" t="str">
        <f t="shared" si="53"/>
        <v/>
      </c>
      <c r="J645" s="1">
        <f t="shared" si="54"/>
        <v>0</v>
      </c>
    </row>
    <row r="646" spans="1:10">
      <c r="A646" t="s">
        <v>651</v>
      </c>
      <c r="E646" s="1">
        <f>IFERROR(VLOOKUP(A646,'[1]Balance des comptes'!$A$1:E$1000,5,0),"")</f>
        <v>30248.609999999986</v>
      </c>
      <c r="F646" s="1" t="str">
        <f t="shared" si="50"/>
        <v/>
      </c>
      <c r="G646" s="1" t="str">
        <f t="shared" si="51"/>
        <v/>
      </c>
      <c r="H646" s="1" t="str">
        <f t="shared" si="52"/>
        <v/>
      </c>
      <c r="I646" s="1" t="str">
        <f t="shared" si="53"/>
        <v/>
      </c>
      <c r="J646" s="1">
        <f t="shared" si="54"/>
        <v>0</v>
      </c>
    </row>
    <row r="647" spans="1:10">
      <c r="A647" t="s">
        <v>652</v>
      </c>
      <c r="E647" s="1">
        <f>IFERROR(VLOOKUP(A647,'[1]Balance des comptes'!$A$1:E$1000,5,0),"")</f>
        <v>17381.729999999981</v>
      </c>
      <c r="F647" s="1" t="str">
        <f t="shared" si="50"/>
        <v/>
      </c>
      <c r="G647" s="1" t="str">
        <f t="shared" si="51"/>
        <v/>
      </c>
      <c r="H647" s="1" t="str">
        <f t="shared" si="52"/>
        <v/>
      </c>
      <c r="I647" s="1" t="str">
        <f t="shared" si="53"/>
        <v/>
      </c>
      <c r="J647" s="1">
        <f t="shared" si="54"/>
        <v>0</v>
      </c>
    </row>
    <row r="648" spans="1:10">
      <c r="A648" t="s">
        <v>653</v>
      </c>
      <c r="E648" s="1">
        <f>IFERROR(VLOOKUP(A648,'[1]Balance des comptes'!$A$1:E$1000,5,0),"")</f>
        <v>1131.789999999979</v>
      </c>
      <c r="F648" s="1" t="str">
        <f t="shared" si="50"/>
        <v/>
      </c>
      <c r="G648" s="1" t="str">
        <f t="shared" si="51"/>
        <v/>
      </c>
      <c r="H648" s="1" t="str">
        <f t="shared" si="52"/>
        <v/>
      </c>
      <c r="I648" s="1" t="str">
        <f t="shared" si="53"/>
        <v/>
      </c>
      <c r="J648" s="1">
        <f t="shared" si="54"/>
        <v>0</v>
      </c>
    </row>
    <row r="649" spans="1:10">
      <c r="A649" t="s">
        <v>654</v>
      </c>
      <c r="E649" s="1">
        <f>IFERROR(VLOOKUP(A649,'[1]Balance des comptes'!$A$1:E$1000,5,0),"")</f>
        <v>22781.809999999998</v>
      </c>
      <c r="F649" s="1" t="str">
        <f t="shared" si="50"/>
        <v/>
      </c>
      <c r="G649" s="1" t="str">
        <f t="shared" si="51"/>
        <v/>
      </c>
      <c r="H649" s="1" t="str">
        <f t="shared" si="52"/>
        <v/>
      </c>
      <c r="I649" s="1" t="str">
        <f t="shared" si="53"/>
        <v/>
      </c>
      <c r="J649" s="1">
        <f t="shared" si="54"/>
        <v>0</v>
      </c>
    </row>
    <row r="650" spans="1:10">
      <c r="A650" t="s">
        <v>655</v>
      </c>
      <c r="E650" s="1">
        <f>IFERROR(VLOOKUP(A650,'[1]Balance des comptes'!$A$1:E$1000,5,0),"")</f>
        <v>0</v>
      </c>
      <c r="F650" s="1" t="str">
        <f t="shared" si="50"/>
        <v/>
      </c>
      <c r="G650" s="1" t="str">
        <f t="shared" si="51"/>
        <v/>
      </c>
      <c r="H650" s="1" t="str">
        <f t="shared" si="52"/>
        <v/>
      </c>
      <c r="I650" s="1" t="str">
        <f t="shared" si="53"/>
        <v/>
      </c>
      <c r="J650" s="1">
        <f t="shared" si="54"/>
        <v>0</v>
      </c>
    </row>
    <row r="651" spans="1:10">
      <c r="A651" t="s">
        <v>656</v>
      </c>
      <c r="E651" s="1" t="str">
        <f>IFERROR(VLOOKUP(A651,'[1]Balance des comptes'!$A$1:E$1000,5,0),"")</f>
        <v/>
      </c>
      <c r="F651" s="1" t="str">
        <f t="shared" si="50"/>
        <v/>
      </c>
      <c r="G651" s="1" t="str">
        <f t="shared" si="51"/>
        <v/>
      </c>
      <c r="H651" s="1" t="str">
        <f t="shared" si="52"/>
        <v/>
      </c>
      <c r="I651" s="1" t="str">
        <f t="shared" si="53"/>
        <v/>
      </c>
      <c r="J651" s="1">
        <f t="shared" si="54"/>
        <v>0</v>
      </c>
    </row>
    <row r="652" spans="1:10">
      <c r="A652" t="s">
        <v>657</v>
      </c>
      <c r="E652" s="1" t="str">
        <f>IFERROR(VLOOKUP(A652,'[1]Balance des comptes'!$A$1:E$1000,5,0),"")</f>
        <v/>
      </c>
      <c r="F652" s="1" t="str">
        <f t="shared" si="50"/>
        <v/>
      </c>
      <c r="G652" s="1" t="str">
        <f t="shared" si="51"/>
        <v/>
      </c>
      <c r="H652" s="1" t="str">
        <f t="shared" si="52"/>
        <v/>
      </c>
      <c r="I652" s="1" t="str">
        <f t="shared" si="53"/>
        <v/>
      </c>
      <c r="J652" s="1">
        <f t="shared" si="54"/>
        <v>0</v>
      </c>
    </row>
    <row r="653" spans="1:10">
      <c r="A653" t="s">
        <v>658</v>
      </c>
      <c r="E653" s="1">
        <f>IFERROR(VLOOKUP(A653,'[1]Balance des comptes'!$A$1:E$1000,5,0),"")</f>
        <v>0</v>
      </c>
      <c r="F653" s="1" t="str">
        <f t="shared" si="50"/>
        <v/>
      </c>
      <c r="G653" s="1" t="str">
        <f t="shared" si="51"/>
        <v/>
      </c>
      <c r="H653" s="1" t="str">
        <f t="shared" si="52"/>
        <v/>
      </c>
      <c r="I653" s="1" t="str">
        <f t="shared" si="53"/>
        <v/>
      </c>
      <c r="J653" s="1">
        <f t="shared" si="54"/>
        <v>0</v>
      </c>
    </row>
    <row r="654" spans="1:10">
      <c r="A654" t="s">
        <v>659</v>
      </c>
      <c r="E654" s="1">
        <f>IFERROR(VLOOKUP(A654,'[1]Balance des comptes'!$A$1:E$1000,5,0),"")</f>
        <v>20.579999999999984</v>
      </c>
      <c r="F654" s="1" t="str">
        <f t="shared" si="50"/>
        <v/>
      </c>
      <c r="G654" s="1" t="str">
        <f t="shared" si="51"/>
        <v/>
      </c>
      <c r="H654" s="1" t="str">
        <f t="shared" si="52"/>
        <v/>
      </c>
      <c r="I654" s="1" t="str">
        <f t="shared" si="53"/>
        <v/>
      </c>
      <c r="J654" s="1">
        <f t="shared" si="54"/>
        <v>0</v>
      </c>
    </row>
    <row r="655" spans="1:10">
      <c r="A655" t="s">
        <v>660</v>
      </c>
      <c r="E655" s="1" t="str">
        <f>IFERROR(VLOOKUP(A655,'[1]Balance des comptes'!$A$1:E$1000,5,0),"")</f>
        <v/>
      </c>
      <c r="F655" s="1" t="str">
        <f t="shared" si="50"/>
        <v/>
      </c>
      <c r="G655" s="1" t="str">
        <f t="shared" si="51"/>
        <v/>
      </c>
      <c r="H655" s="1" t="str">
        <f t="shared" si="52"/>
        <v/>
      </c>
      <c r="I655" s="1" t="str">
        <f t="shared" si="53"/>
        <v/>
      </c>
      <c r="J655" s="1">
        <f t="shared" si="54"/>
        <v>0</v>
      </c>
    </row>
    <row r="656" spans="1:10">
      <c r="A656" t="s">
        <v>661</v>
      </c>
      <c r="E656" s="1">
        <f>IFERROR(VLOOKUP(A656,'[1]Balance des comptes'!$A$1:E$1000,5,0),"")</f>
        <v>2751.6</v>
      </c>
      <c r="F656" s="1" t="str">
        <f t="shared" si="50"/>
        <v/>
      </c>
      <c r="G656" s="1" t="str">
        <f t="shared" si="51"/>
        <v/>
      </c>
      <c r="H656" s="1" t="str">
        <f t="shared" si="52"/>
        <v/>
      </c>
      <c r="I656" s="1" t="str">
        <f t="shared" si="53"/>
        <v/>
      </c>
      <c r="J656" s="1">
        <f t="shared" si="54"/>
        <v>0</v>
      </c>
    </row>
    <row r="657" spans="1:10">
      <c r="A657" t="s">
        <v>662</v>
      </c>
      <c r="E657" s="1" t="str">
        <f>IFERROR(VLOOKUP(A657,'[1]Balance des comptes'!$A$1:E$1000,5,0),"")</f>
        <v/>
      </c>
      <c r="F657" s="1" t="str">
        <f t="shared" si="50"/>
        <v/>
      </c>
      <c r="G657" s="1" t="str">
        <f t="shared" si="51"/>
        <v/>
      </c>
      <c r="H657" s="1" t="str">
        <f t="shared" si="52"/>
        <v/>
      </c>
      <c r="I657" s="1" t="str">
        <f t="shared" si="53"/>
        <v/>
      </c>
      <c r="J657" s="1">
        <f t="shared" si="54"/>
        <v>0</v>
      </c>
    </row>
    <row r="658" spans="1:10">
      <c r="A658" t="s">
        <v>663</v>
      </c>
      <c r="E658" s="1">
        <f>IFERROR(VLOOKUP(A658,'[1]Balance des comptes'!$A$1:E$1000,5,0),"")</f>
        <v>1387.46</v>
      </c>
      <c r="F658" s="1" t="str">
        <f t="shared" si="50"/>
        <v/>
      </c>
      <c r="G658" s="1" t="str">
        <f t="shared" si="51"/>
        <v/>
      </c>
      <c r="H658" s="1" t="str">
        <f t="shared" si="52"/>
        <v/>
      </c>
      <c r="I658" s="1" t="str">
        <f t="shared" si="53"/>
        <v/>
      </c>
      <c r="J658" s="1">
        <f t="shared" si="54"/>
        <v>0</v>
      </c>
    </row>
    <row r="659" spans="1:10">
      <c r="A659" t="s">
        <v>664</v>
      </c>
      <c r="E659" s="1" t="str">
        <f>IFERROR(VLOOKUP(A659,'[1]Balance des comptes'!$A$1:E$1000,5,0),"")</f>
        <v/>
      </c>
      <c r="F659" s="1" t="str">
        <f t="shared" si="50"/>
        <v/>
      </c>
      <c r="G659" s="1" t="str">
        <f t="shared" si="51"/>
        <v/>
      </c>
      <c r="H659" s="1" t="str">
        <f t="shared" si="52"/>
        <v/>
      </c>
      <c r="I659" s="1" t="str">
        <f t="shared" si="53"/>
        <v/>
      </c>
      <c r="J659" s="1">
        <f t="shared" si="54"/>
        <v>0</v>
      </c>
    </row>
    <row r="660" spans="1:10">
      <c r="A660" t="s">
        <v>665</v>
      </c>
      <c r="E660" s="1">
        <f>IFERROR(VLOOKUP(A660,'[1]Balance des comptes'!$A$1:E$1000,5,0),"")</f>
        <v>0</v>
      </c>
      <c r="F660" s="1" t="str">
        <f t="shared" si="50"/>
        <v/>
      </c>
      <c r="G660" s="1" t="str">
        <f t="shared" si="51"/>
        <v/>
      </c>
      <c r="H660" s="1" t="str">
        <f t="shared" si="52"/>
        <v/>
      </c>
      <c r="I660" s="1" t="str">
        <f t="shared" si="53"/>
        <v/>
      </c>
      <c r="J660" s="1">
        <f t="shared" si="54"/>
        <v>0</v>
      </c>
    </row>
    <row r="661" spans="1:10">
      <c r="A661" t="s">
        <v>666</v>
      </c>
      <c r="E661" s="1" t="str">
        <f>IFERROR(VLOOKUP(A661,'[1]Balance des comptes'!$A$1:E$1000,5,0),"")</f>
        <v/>
      </c>
      <c r="F661" s="1" t="str">
        <f t="shared" si="50"/>
        <v/>
      </c>
      <c r="G661" s="1" t="str">
        <f t="shared" si="51"/>
        <v/>
      </c>
      <c r="H661" s="1" t="str">
        <f t="shared" si="52"/>
        <v/>
      </c>
      <c r="I661" s="1" t="str">
        <f t="shared" si="53"/>
        <v/>
      </c>
      <c r="J661" s="1">
        <f t="shared" si="54"/>
        <v>0</v>
      </c>
    </row>
    <row r="662" spans="1:10">
      <c r="A662" t="s">
        <v>667</v>
      </c>
      <c r="E662" s="1">
        <f>IFERROR(VLOOKUP(A662,'[1]Balance des comptes'!$A$1:E$1000,5,0),"")</f>
        <v>0</v>
      </c>
      <c r="F662" s="1" t="str">
        <f t="shared" si="50"/>
        <v/>
      </c>
      <c r="G662" s="1" t="str">
        <f t="shared" si="51"/>
        <v/>
      </c>
      <c r="H662" s="1" t="str">
        <f t="shared" si="52"/>
        <v/>
      </c>
      <c r="I662" s="1" t="str">
        <f t="shared" si="53"/>
        <v/>
      </c>
      <c r="J662" s="1">
        <f t="shared" si="54"/>
        <v>0</v>
      </c>
    </row>
    <row r="663" spans="1:10">
      <c r="A663" t="s">
        <v>668</v>
      </c>
      <c r="E663" s="1" t="str">
        <f>IFERROR(VLOOKUP(A663,'[1]Balance des comptes'!$A$1:E$1000,5,0),"")</f>
        <v/>
      </c>
      <c r="F663" s="1" t="str">
        <f t="shared" si="50"/>
        <v/>
      </c>
      <c r="G663" s="1" t="str">
        <f t="shared" si="51"/>
        <v/>
      </c>
      <c r="H663" s="1" t="str">
        <f t="shared" si="52"/>
        <v/>
      </c>
      <c r="I663" s="1" t="str">
        <f t="shared" si="53"/>
        <v/>
      </c>
      <c r="J663" s="1">
        <f t="shared" si="54"/>
        <v>0</v>
      </c>
    </row>
    <row r="664" spans="1:10">
      <c r="A664" t="s">
        <v>669</v>
      </c>
      <c r="E664" s="1" t="str">
        <f>IFERROR(VLOOKUP(A664,'[1]Balance des comptes'!$A$1:E$1000,5,0),"")</f>
        <v/>
      </c>
      <c r="F664" s="1" t="str">
        <f t="shared" si="50"/>
        <v/>
      </c>
      <c r="G664" s="1" t="str">
        <f t="shared" si="51"/>
        <v/>
      </c>
      <c r="H664" s="1" t="str">
        <f t="shared" si="52"/>
        <v/>
      </c>
      <c r="I664" s="1" t="str">
        <f t="shared" si="53"/>
        <v/>
      </c>
      <c r="J664" s="1">
        <f t="shared" si="54"/>
        <v>0</v>
      </c>
    </row>
    <row r="665" spans="1:10">
      <c r="A665" t="s">
        <v>670</v>
      </c>
      <c r="E665" s="1" t="str">
        <f>IFERROR(VLOOKUP(A665,'[1]Balance des comptes'!$A$1:E$1000,5,0),"")</f>
        <v/>
      </c>
      <c r="F665" s="1" t="str">
        <f t="shared" si="50"/>
        <v/>
      </c>
      <c r="G665" s="1" t="str">
        <f t="shared" si="51"/>
        <v/>
      </c>
      <c r="H665" s="1" t="str">
        <f t="shared" si="52"/>
        <v/>
      </c>
      <c r="I665" s="1" t="str">
        <f t="shared" si="53"/>
        <v/>
      </c>
      <c r="J665" s="1">
        <f t="shared" si="54"/>
        <v>0</v>
      </c>
    </row>
    <row r="666" spans="1:10">
      <c r="A666" t="s">
        <v>671</v>
      </c>
      <c r="E666" s="1" t="str">
        <f>IFERROR(VLOOKUP(A666,'[1]Balance des comptes'!$A$1:E$1000,5,0),"")</f>
        <v/>
      </c>
      <c r="F666" s="1" t="str">
        <f t="shared" si="50"/>
        <v/>
      </c>
      <c r="G666" s="1" t="str">
        <f t="shared" si="51"/>
        <v/>
      </c>
      <c r="H666" s="1" t="str">
        <f t="shared" si="52"/>
        <v/>
      </c>
      <c r="I666" s="1" t="str">
        <f t="shared" si="53"/>
        <v/>
      </c>
      <c r="J666" s="1">
        <f t="shared" si="54"/>
        <v>0</v>
      </c>
    </row>
    <row r="667" spans="1:10">
      <c r="A667" t="s">
        <v>672</v>
      </c>
      <c r="E667" s="1" t="str">
        <f>IFERROR(VLOOKUP(A667,'[1]Balance des comptes'!$A$1:E$1000,5,0),"")</f>
        <v/>
      </c>
      <c r="F667" s="1" t="str">
        <f t="shared" si="50"/>
        <v/>
      </c>
      <c r="G667" s="1" t="str">
        <f t="shared" si="51"/>
        <v/>
      </c>
      <c r="H667" s="1" t="str">
        <f t="shared" si="52"/>
        <v/>
      </c>
      <c r="I667" s="1" t="str">
        <f t="shared" si="53"/>
        <v/>
      </c>
      <c r="J667" s="1">
        <f t="shared" si="54"/>
        <v>0</v>
      </c>
    </row>
    <row r="668" spans="1:10">
      <c r="A668" t="s">
        <v>673</v>
      </c>
      <c r="E668" s="1" t="str">
        <f>IFERROR(VLOOKUP(A668,'[1]Balance des comptes'!$A$1:E$1000,5,0),"")</f>
        <v/>
      </c>
      <c r="F668" s="1" t="str">
        <f t="shared" si="50"/>
        <v/>
      </c>
      <c r="G668" s="1" t="str">
        <f t="shared" si="51"/>
        <v/>
      </c>
      <c r="H668" s="1" t="str">
        <f t="shared" si="52"/>
        <v/>
      </c>
      <c r="I668" s="1" t="str">
        <f t="shared" si="53"/>
        <v/>
      </c>
      <c r="J668" s="1">
        <f t="shared" si="54"/>
        <v>0</v>
      </c>
    </row>
    <row r="669" spans="1:10">
      <c r="A669" t="s">
        <v>674</v>
      </c>
      <c r="E669" s="1">
        <f>IFERROR(VLOOKUP(A669,'[1]Balance des comptes'!$A$1:E$1000,5,0),"")</f>
        <v>6.2</v>
      </c>
      <c r="F669" s="1" t="str">
        <f t="shared" si="50"/>
        <v/>
      </c>
      <c r="G669" s="1" t="str">
        <f t="shared" si="51"/>
        <v/>
      </c>
      <c r="H669" s="1" t="str">
        <f t="shared" si="52"/>
        <v/>
      </c>
      <c r="I669" s="1" t="str">
        <f t="shared" si="53"/>
        <v/>
      </c>
      <c r="J669" s="1">
        <f t="shared" si="54"/>
        <v>0</v>
      </c>
    </row>
    <row r="670" spans="1:10">
      <c r="A670" t="s">
        <v>675</v>
      </c>
      <c r="E670" s="1" t="str">
        <f>IFERROR(VLOOKUP(A670,'[1]Balance des comptes'!$A$1:E$1000,5,0),"")</f>
        <v/>
      </c>
      <c r="F670" s="1" t="str">
        <f t="shared" si="50"/>
        <v/>
      </c>
      <c r="G670" s="1" t="str">
        <f t="shared" si="51"/>
        <v/>
      </c>
      <c r="H670" s="1" t="str">
        <f t="shared" si="52"/>
        <v/>
      </c>
      <c r="I670" s="1" t="str">
        <f t="shared" si="53"/>
        <v/>
      </c>
      <c r="J670" s="1">
        <f t="shared" si="54"/>
        <v>0</v>
      </c>
    </row>
    <row r="671" spans="1:10">
      <c r="A671" t="s">
        <v>676</v>
      </c>
      <c r="E671" s="1" t="str">
        <f>IFERROR(VLOOKUP(A671,'[1]Balance des comptes'!$A$1:E$1000,5,0),"")</f>
        <v/>
      </c>
      <c r="F671" s="1" t="str">
        <f t="shared" si="50"/>
        <v/>
      </c>
      <c r="G671" s="1" t="str">
        <f t="shared" si="51"/>
        <v/>
      </c>
      <c r="H671" s="1" t="str">
        <f t="shared" si="52"/>
        <v/>
      </c>
      <c r="I671" s="1" t="str">
        <f t="shared" si="53"/>
        <v/>
      </c>
      <c r="J671" s="1">
        <f t="shared" si="54"/>
        <v>0</v>
      </c>
    </row>
    <row r="672" spans="1:10">
      <c r="A672" t="s">
        <v>677</v>
      </c>
      <c r="E672" s="1" t="str">
        <f>IFERROR(VLOOKUP(A672,'[1]Balance des comptes'!$A$1:E$1000,5,0),"")</f>
        <v/>
      </c>
      <c r="F672" s="1" t="str">
        <f t="shared" si="50"/>
        <v/>
      </c>
      <c r="G672" s="1" t="str">
        <f t="shared" si="51"/>
        <v/>
      </c>
      <c r="H672" s="1" t="str">
        <f t="shared" si="52"/>
        <v/>
      </c>
      <c r="I672" s="1" t="str">
        <f t="shared" si="53"/>
        <v/>
      </c>
      <c r="J672" s="1">
        <f t="shared" si="54"/>
        <v>0</v>
      </c>
    </row>
    <row r="673" spans="1:10">
      <c r="A673" t="s">
        <v>678</v>
      </c>
      <c r="E673" s="1" t="str">
        <f>IFERROR(VLOOKUP(A673,'[1]Balance des comptes'!$A$1:E$1000,5,0),"")</f>
        <v/>
      </c>
      <c r="F673" s="1" t="str">
        <f t="shared" si="50"/>
        <v/>
      </c>
      <c r="G673" s="1" t="str">
        <f t="shared" si="51"/>
        <v/>
      </c>
      <c r="H673" s="1" t="str">
        <f t="shared" si="52"/>
        <v/>
      </c>
      <c r="I673" s="1" t="str">
        <f t="shared" si="53"/>
        <v/>
      </c>
      <c r="J673" s="1">
        <f t="shared" si="54"/>
        <v>0</v>
      </c>
    </row>
    <row r="674" spans="1:10">
      <c r="A674" t="s">
        <v>679</v>
      </c>
      <c r="E674" s="1" t="str">
        <f>IFERROR(VLOOKUP(A674,'[1]Balance des comptes'!$A$1:E$1000,5,0),"")</f>
        <v/>
      </c>
      <c r="F674" s="1" t="str">
        <f t="shared" si="50"/>
        <v/>
      </c>
      <c r="G674" s="1" t="str">
        <f t="shared" si="51"/>
        <v/>
      </c>
      <c r="H674" s="1" t="str">
        <f t="shared" si="52"/>
        <v/>
      </c>
      <c r="I674" s="1" t="str">
        <f t="shared" si="53"/>
        <v/>
      </c>
      <c r="J674" s="1">
        <f t="shared" si="54"/>
        <v>0</v>
      </c>
    </row>
    <row r="675" spans="1:10">
      <c r="A675" t="s">
        <v>680</v>
      </c>
      <c r="E675" s="1" t="str">
        <f>IFERROR(VLOOKUP(A675,'[1]Balance des comptes'!$A$1:E$1000,5,0),"")</f>
        <v/>
      </c>
      <c r="F675" s="1" t="str">
        <f t="shared" si="50"/>
        <v/>
      </c>
      <c r="G675" s="1" t="str">
        <f t="shared" si="51"/>
        <v/>
      </c>
      <c r="H675" s="1" t="str">
        <f t="shared" si="52"/>
        <v/>
      </c>
      <c r="I675" s="1" t="str">
        <f t="shared" si="53"/>
        <v/>
      </c>
      <c r="J675" s="1">
        <f t="shared" si="54"/>
        <v>0</v>
      </c>
    </row>
    <row r="676" spans="1:10">
      <c r="A676" t="s">
        <v>681</v>
      </c>
      <c r="E676" s="1">
        <f>IFERROR(VLOOKUP(A676,'[1]Balance des comptes'!$A$1:E$1000,5,0),"")</f>
        <v>0</v>
      </c>
      <c r="F676" s="1" t="str">
        <f t="shared" si="50"/>
        <v/>
      </c>
      <c r="G676" s="1" t="str">
        <f t="shared" si="51"/>
        <v/>
      </c>
      <c r="H676" s="1" t="str">
        <f t="shared" si="52"/>
        <v/>
      </c>
      <c r="I676" s="1" t="str">
        <f t="shared" si="53"/>
        <v/>
      </c>
      <c r="J676" s="1">
        <f t="shared" si="54"/>
        <v>0</v>
      </c>
    </row>
    <row r="677" spans="1:10">
      <c r="A677" t="s">
        <v>682</v>
      </c>
      <c r="E677" s="1">
        <f>IFERROR(VLOOKUP(A677,'[1]Balance des comptes'!$A$1:E$1000,5,0),"")</f>
        <v>0</v>
      </c>
      <c r="F677" s="1" t="str">
        <f t="shared" si="50"/>
        <v/>
      </c>
      <c r="G677" s="1" t="str">
        <f t="shared" si="51"/>
        <v/>
      </c>
      <c r="H677" s="1" t="str">
        <f t="shared" si="52"/>
        <v/>
      </c>
      <c r="I677" s="1" t="str">
        <f t="shared" si="53"/>
        <v/>
      </c>
      <c r="J677" s="1">
        <f t="shared" si="54"/>
        <v>0</v>
      </c>
    </row>
    <row r="678" spans="1:10">
      <c r="A678" t="s">
        <v>683</v>
      </c>
      <c r="E678" s="1">
        <f>IFERROR(VLOOKUP(A678,'[1]Balance des comptes'!$A$1:E$1000,5,0),"")</f>
        <v>0</v>
      </c>
      <c r="F678" s="1" t="str">
        <f t="shared" si="50"/>
        <v/>
      </c>
      <c r="G678" s="1" t="str">
        <f t="shared" si="51"/>
        <v/>
      </c>
      <c r="H678" s="1" t="str">
        <f t="shared" si="52"/>
        <v/>
      </c>
      <c r="I678" s="1" t="str">
        <f t="shared" si="53"/>
        <v/>
      </c>
      <c r="J678" s="1">
        <f t="shared" si="54"/>
        <v>0</v>
      </c>
    </row>
    <row r="679" spans="1:10">
      <c r="A679" t="s">
        <v>684</v>
      </c>
      <c r="E679" s="1">
        <f>IFERROR(VLOOKUP(A679,'[1]Balance des comptes'!$A$1:E$1000,5,0),"")</f>
        <v>2609.4</v>
      </c>
      <c r="F679" s="1" t="str">
        <f t="shared" si="50"/>
        <v/>
      </c>
      <c r="G679" s="1" t="str">
        <f t="shared" si="51"/>
        <v/>
      </c>
      <c r="H679" s="1" t="str">
        <f t="shared" si="52"/>
        <v/>
      </c>
      <c r="I679" s="1" t="str">
        <f t="shared" si="53"/>
        <v/>
      </c>
      <c r="J679" s="1">
        <f t="shared" si="54"/>
        <v>0</v>
      </c>
    </row>
    <row r="680" spans="1:10">
      <c r="A680" t="s">
        <v>685</v>
      </c>
      <c r="E680" s="1">
        <f>IFERROR(VLOOKUP(A680,'[1]Balance des comptes'!$A$1:E$1000,5,0),"")</f>
        <v>1253.0999999999999</v>
      </c>
      <c r="F680" s="1" t="str">
        <f t="shared" si="50"/>
        <v/>
      </c>
      <c r="G680" s="1" t="str">
        <f t="shared" si="51"/>
        <v/>
      </c>
      <c r="H680" s="1" t="str">
        <f t="shared" si="52"/>
        <v/>
      </c>
      <c r="I680" s="1" t="str">
        <f t="shared" si="53"/>
        <v/>
      </c>
      <c r="J680" s="1">
        <f t="shared" si="54"/>
        <v>0</v>
      </c>
    </row>
    <row r="681" spans="1:10">
      <c r="A681" t="s">
        <v>686</v>
      </c>
      <c r="E681" s="1" t="str">
        <f>IFERROR(VLOOKUP(A681,'[1]Balance des comptes'!$A$1:E$1000,5,0),"")</f>
        <v/>
      </c>
      <c r="F681" s="1" t="str">
        <f t="shared" si="50"/>
        <v/>
      </c>
      <c r="G681" s="1" t="str">
        <f t="shared" si="51"/>
        <v/>
      </c>
      <c r="H681" s="1" t="str">
        <f t="shared" si="52"/>
        <v/>
      </c>
      <c r="I681" s="1" t="str">
        <f t="shared" si="53"/>
        <v/>
      </c>
      <c r="J681" s="1">
        <f t="shared" si="54"/>
        <v>0</v>
      </c>
    </row>
    <row r="682" spans="1:10">
      <c r="A682" t="s">
        <v>687</v>
      </c>
      <c r="E682" s="1" t="str">
        <f>IFERROR(VLOOKUP(A682,'[1]Balance des comptes'!$A$1:E$1000,5,0),"")</f>
        <v/>
      </c>
      <c r="F682" s="1" t="str">
        <f t="shared" si="50"/>
        <v/>
      </c>
      <c r="G682" s="1" t="str">
        <f t="shared" si="51"/>
        <v/>
      </c>
      <c r="H682" s="1" t="str">
        <f t="shared" si="52"/>
        <v/>
      </c>
      <c r="I682" s="1" t="str">
        <f t="shared" si="53"/>
        <v/>
      </c>
      <c r="J682" s="1">
        <f t="shared" si="54"/>
        <v>0</v>
      </c>
    </row>
    <row r="683" spans="1:10">
      <c r="A683" t="s">
        <v>688</v>
      </c>
      <c r="C683" t="s">
        <v>689</v>
      </c>
      <c r="D683" t="s">
        <v>5</v>
      </c>
      <c r="E683" s="1">
        <f>IFERROR(VLOOKUP(A683,'[1]Balance des comptes'!$A$1:E$1000,5,0),"")</f>
        <v>688.79</v>
      </c>
      <c r="F683" s="1" t="str">
        <f t="shared" si="50"/>
        <v/>
      </c>
      <c r="G683" s="1">
        <f t="shared" si="51"/>
        <v>688.79</v>
      </c>
      <c r="H683" s="1" t="str">
        <f t="shared" si="52"/>
        <v/>
      </c>
      <c r="I683" s="1" t="str">
        <f t="shared" si="53"/>
        <v/>
      </c>
      <c r="J683" s="1">
        <f t="shared" si="54"/>
        <v>688.79</v>
      </c>
    </row>
    <row r="684" spans="1:10">
      <c r="A684" t="s">
        <v>690</v>
      </c>
      <c r="E684" s="1" t="str">
        <f>IFERROR(VLOOKUP(A684,'[1]Balance des comptes'!$A$1:E$1000,5,0),"")</f>
        <v/>
      </c>
      <c r="F684" s="1" t="str">
        <f t="shared" si="50"/>
        <v/>
      </c>
      <c r="G684" s="1" t="str">
        <f t="shared" si="51"/>
        <v/>
      </c>
      <c r="H684" s="1" t="str">
        <f t="shared" si="52"/>
        <v/>
      </c>
      <c r="I684" s="1" t="str">
        <f t="shared" si="53"/>
        <v/>
      </c>
      <c r="J684" s="1">
        <f t="shared" si="54"/>
        <v>0</v>
      </c>
    </row>
    <row r="685" spans="1:10">
      <c r="A685" t="s">
        <v>691</v>
      </c>
      <c r="C685" t="s">
        <v>689</v>
      </c>
      <c r="D685" t="s">
        <v>4</v>
      </c>
      <c r="E685" s="1">
        <f>IFERROR(VLOOKUP(A685,'[1]Balance des comptes'!$A$1:E$1000,5,0),"")</f>
        <v>555.47</v>
      </c>
      <c r="F685" s="1">
        <f t="shared" si="50"/>
        <v>555.47</v>
      </c>
      <c r="G685" s="1" t="str">
        <f t="shared" si="51"/>
        <v/>
      </c>
      <c r="H685" s="1" t="str">
        <f t="shared" si="52"/>
        <v/>
      </c>
      <c r="I685" s="1" t="str">
        <f t="shared" si="53"/>
        <v/>
      </c>
      <c r="J685" s="1">
        <f t="shared" si="54"/>
        <v>555.47</v>
      </c>
    </row>
    <row r="686" spans="1:10">
      <c r="A686" t="s">
        <v>692</v>
      </c>
      <c r="E686" s="1" t="str">
        <f>IFERROR(VLOOKUP(A686,'[1]Balance des comptes'!$A$1:E$1000,5,0),"")</f>
        <v/>
      </c>
      <c r="F686" s="1" t="str">
        <f t="shared" si="50"/>
        <v/>
      </c>
      <c r="G686" s="1" t="str">
        <f t="shared" si="51"/>
        <v/>
      </c>
      <c r="H686" s="1" t="str">
        <f t="shared" si="52"/>
        <v/>
      </c>
      <c r="I686" s="1" t="str">
        <f t="shared" si="53"/>
        <v/>
      </c>
      <c r="J686" s="1">
        <f t="shared" si="54"/>
        <v>0</v>
      </c>
    </row>
    <row r="687" spans="1:10">
      <c r="A687" t="s">
        <v>693</v>
      </c>
      <c r="E687" s="1" t="str">
        <f>IFERROR(VLOOKUP(A687,'[1]Balance des comptes'!$A$1:E$1000,5,0),"")</f>
        <v/>
      </c>
      <c r="F687" s="1" t="str">
        <f t="shared" si="50"/>
        <v/>
      </c>
      <c r="G687" s="1" t="str">
        <f t="shared" si="51"/>
        <v/>
      </c>
      <c r="H687" s="1" t="str">
        <f t="shared" si="52"/>
        <v/>
      </c>
      <c r="I687" s="1" t="str">
        <f t="shared" si="53"/>
        <v/>
      </c>
      <c r="J687" s="1">
        <f t="shared" si="54"/>
        <v>0</v>
      </c>
    </row>
    <row r="688" spans="1:10">
      <c r="A688" t="s">
        <v>694</v>
      </c>
      <c r="C688" t="s">
        <v>695</v>
      </c>
      <c r="D688" t="s">
        <v>696</v>
      </c>
      <c r="E688" s="1" t="str">
        <f>IFERROR(VLOOKUP(A688,'[1]Balance des comptes'!$A$1:E$1000,5,0),"")</f>
        <v/>
      </c>
      <c r="F688" s="1" t="str">
        <f t="shared" si="50"/>
        <v/>
      </c>
      <c r="G688" s="1" t="str">
        <f t="shared" si="51"/>
        <v/>
      </c>
      <c r="H688" s="1" t="str">
        <f t="shared" si="52"/>
        <v/>
      </c>
      <c r="I688" s="1" t="str">
        <f t="shared" si="53"/>
        <v/>
      </c>
      <c r="J688" s="1">
        <f t="shared" si="54"/>
        <v>0</v>
      </c>
    </row>
    <row r="689" spans="1:10">
      <c r="A689" t="s">
        <v>697</v>
      </c>
      <c r="C689" t="s">
        <v>695</v>
      </c>
      <c r="D689" t="s">
        <v>696</v>
      </c>
      <c r="E689" s="1">
        <f>IFERROR(VLOOKUP(A689,'[1]Balance des comptes'!$A$1:E$1000,5,0),"")</f>
        <v>0</v>
      </c>
      <c r="F689" s="1" t="str">
        <f t="shared" si="50"/>
        <v/>
      </c>
      <c r="G689" s="1" t="str">
        <f t="shared" si="51"/>
        <v/>
      </c>
      <c r="H689" s="1">
        <f t="shared" si="52"/>
        <v>0</v>
      </c>
      <c r="I689" s="1">
        <f t="shared" si="53"/>
        <v>0</v>
      </c>
      <c r="J689" s="1">
        <f t="shared" si="54"/>
        <v>0</v>
      </c>
    </row>
    <row r="690" spans="1:10">
      <c r="A690" t="s">
        <v>698</v>
      </c>
      <c r="C690" t="s">
        <v>695</v>
      </c>
      <c r="D690" t="s">
        <v>696</v>
      </c>
      <c r="E690" s="1" t="str">
        <f>IFERROR(VLOOKUP(A690,'[1]Balance des comptes'!$A$1:E$1000,5,0),"")</f>
        <v/>
      </c>
      <c r="F690" s="1" t="str">
        <f t="shared" si="50"/>
        <v/>
      </c>
      <c r="G690" s="1" t="str">
        <f t="shared" si="51"/>
        <v/>
      </c>
      <c r="H690" s="1" t="str">
        <f t="shared" si="52"/>
        <v/>
      </c>
      <c r="I690" s="1" t="str">
        <f t="shared" si="53"/>
        <v/>
      </c>
      <c r="J690" s="1">
        <f t="shared" si="54"/>
        <v>0</v>
      </c>
    </row>
    <row r="691" spans="1:10">
      <c r="A691" t="s">
        <v>699</v>
      </c>
      <c r="C691" t="s">
        <v>695</v>
      </c>
      <c r="D691" t="s">
        <v>696</v>
      </c>
      <c r="E691" s="1" t="str">
        <f>IFERROR(VLOOKUP(A691,'[1]Balance des comptes'!$A$1:E$1000,5,0),"")</f>
        <v/>
      </c>
      <c r="F691" s="1" t="str">
        <f t="shared" si="50"/>
        <v/>
      </c>
      <c r="G691" s="1" t="str">
        <f t="shared" si="51"/>
        <v/>
      </c>
      <c r="H691" s="1" t="str">
        <f t="shared" si="52"/>
        <v/>
      </c>
      <c r="I691" s="1" t="str">
        <f t="shared" si="53"/>
        <v/>
      </c>
      <c r="J691" s="1">
        <f t="shared" si="54"/>
        <v>0</v>
      </c>
    </row>
    <row r="692" spans="1:10">
      <c r="A692" t="s">
        <v>700</v>
      </c>
      <c r="C692" t="s">
        <v>695</v>
      </c>
      <c r="D692" t="s">
        <v>696</v>
      </c>
      <c r="E692" s="1" t="str">
        <f>IFERROR(VLOOKUP(A692,'[1]Balance des comptes'!$A$1:E$1000,5,0),"")</f>
        <v/>
      </c>
      <c r="F692" s="1" t="str">
        <f t="shared" si="50"/>
        <v/>
      </c>
      <c r="G692" s="1" t="str">
        <f t="shared" si="51"/>
        <v/>
      </c>
      <c r="H692" s="1" t="str">
        <f t="shared" si="52"/>
        <v/>
      </c>
      <c r="I692" s="1" t="str">
        <f t="shared" si="53"/>
        <v/>
      </c>
      <c r="J692" s="1">
        <f t="shared" si="54"/>
        <v>0</v>
      </c>
    </row>
    <row r="693" spans="1:10">
      <c r="A693" t="s">
        <v>701</v>
      </c>
      <c r="C693" t="s">
        <v>695</v>
      </c>
      <c r="D693" t="s">
        <v>696</v>
      </c>
      <c r="E693" s="1" t="str">
        <f>IFERROR(VLOOKUP(A693,'[1]Balance des comptes'!$A$1:E$1000,5,0),"")</f>
        <v/>
      </c>
      <c r="F693" s="1" t="str">
        <f t="shared" si="50"/>
        <v/>
      </c>
      <c r="G693" s="1" t="str">
        <f t="shared" si="51"/>
        <v/>
      </c>
      <c r="H693" s="1" t="str">
        <f t="shared" si="52"/>
        <v/>
      </c>
      <c r="I693" s="1" t="str">
        <f t="shared" si="53"/>
        <v/>
      </c>
      <c r="J693" s="1">
        <f t="shared" si="54"/>
        <v>0</v>
      </c>
    </row>
    <row r="694" spans="1:10">
      <c r="A694" t="s">
        <v>702</v>
      </c>
      <c r="C694" t="s">
        <v>695</v>
      </c>
      <c r="D694" t="s">
        <v>696</v>
      </c>
      <c r="E694" s="1" t="str">
        <f>IFERROR(VLOOKUP(A694,'[1]Balance des comptes'!$A$1:E$1000,5,0),"")</f>
        <v/>
      </c>
      <c r="F694" s="1" t="str">
        <f t="shared" si="50"/>
        <v/>
      </c>
      <c r="G694" s="1" t="str">
        <f t="shared" si="51"/>
        <v/>
      </c>
      <c r="H694" s="1" t="str">
        <f t="shared" si="52"/>
        <v/>
      </c>
      <c r="I694" s="1" t="str">
        <f t="shared" si="53"/>
        <v/>
      </c>
      <c r="J694" s="1">
        <f t="shared" si="54"/>
        <v>0</v>
      </c>
    </row>
    <row r="695" spans="1:10">
      <c r="A695" t="s">
        <v>703</v>
      </c>
      <c r="C695" t="s">
        <v>695</v>
      </c>
      <c r="D695" t="s">
        <v>696</v>
      </c>
      <c r="E695" s="1" t="str">
        <f>IFERROR(VLOOKUP(A695,'[1]Balance des comptes'!$A$1:E$1000,5,0),"")</f>
        <v/>
      </c>
      <c r="F695" s="1" t="str">
        <f t="shared" si="50"/>
        <v/>
      </c>
      <c r="G695" s="1" t="str">
        <f t="shared" si="51"/>
        <v/>
      </c>
      <c r="H695" s="1" t="str">
        <f t="shared" si="52"/>
        <v/>
      </c>
      <c r="I695" s="1" t="str">
        <f t="shared" si="53"/>
        <v/>
      </c>
      <c r="J695" s="1">
        <f t="shared" si="54"/>
        <v>0</v>
      </c>
    </row>
    <row r="696" spans="1:10">
      <c r="A696" t="s">
        <v>704</v>
      </c>
      <c r="C696" t="s">
        <v>695</v>
      </c>
      <c r="D696" t="s">
        <v>696</v>
      </c>
      <c r="E696" s="1">
        <f>IFERROR(VLOOKUP(A696,'[1]Balance des comptes'!$A$1:E$1000,5,0),"")</f>
        <v>627.16</v>
      </c>
      <c r="F696" s="1" t="str">
        <f t="shared" si="50"/>
        <v/>
      </c>
      <c r="G696" s="1" t="str">
        <f t="shared" si="51"/>
        <v/>
      </c>
      <c r="H696" s="1">
        <f t="shared" si="52"/>
        <v>376.29599999999999</v>
      </c>
      <c r="I696" s="1">
        <f t="shared" si="53"/>
        <v>250.864</v>
      </c>
      <c r="J696" s="1">
        <f t="shared" si="54"/>
        <v>627.16</v>
      </c>
    </row>
    <row r="697" spans="1:10">
      <c r="A697" t="s">
        <v>705</v>
      </c>
      <c r="C697" t="s">
        <v>695</v>
      </c>
      <c r="D697" t="s">
        <v>696</v>
      </c>
      <c r="E697" s="1">
        <f>IFERROR(VLOOKUP(A697,'[1]Balance des comptes'!$A$1:E$1000,5,0),"")</f>
        <v>315.05</v>
      </c>
      <c r="F697" s="1" t="str">
        <f t="shared" si="50"/>
        <v/>
      </c>
      <c r="G697" s="1" t="str">
        <f t="shared" si="51"/>
        <v/>
      </c>
      <c r="H697" s="1">
        <f t="shared" si="52"/>
        <v>189.03</v>
      </c>
      <c r="I697" s="1">
        <f t="shared" si="53"/>
        <v>126.02000000000001</v>
      </c>
      <c r="J697" s="1">
        <f t="shared" si="54"/>
        <v>315.05</v>
      </c>
    </row>
    <row r="698" spans="1:10">
      <c r="A698" t="s">
        <v>706</v>
      </c>
      <c r="C698" t="s">
        <v>695</v>
      </c>
      <c r="D698" t="s">
        <v>696</v>
      </c>
      <c r="E698" s="1" t="str">
        <f>IFERROR(VLOOKUP(A698,'[1]Balance des comptes'!$A$1:E$1000,5,0),"")</f>
        <v/>
      </c>
      <c r="F698" s="1" t="str">
        <f t="shared" si="50"/>
        <v/>
      </c>
      <c r="G698" s="1" t="str">
        <f t="shared" si="51"/>
        <v/>
      </c>
      <c r="H698" s="1" t="str">
        <f t="shared" si="52"/>
        <v/>
      </c>
      <c r="I698" s="1" t="str">
        <f t="shared" si="53"/>
        <v/>
      </c>
      <c r="J698" s="1">
        <f t="shared" si="54"/>
        <v>0</v>
      </c>
    </row>
    <row r="699" spans="1:10">
      <c r="A699" t="s">
        <v>707</v>
      </c>
      <c r="C699" t="s">
        <v>695</v>
      </c>
      <c r="D699" t="s">
        <v>696</v>
      </c>
      <c r="E699" s="1" t="str">
        <f>IFERROR(VLOOKUP(A699,'[1]Balance des comptes'!$A$1:E$1000,5,0),"")</f>
        <v/>
      </c>
      <c r="F699" s="1" t="str">
        <f t="shared" si="50"/>
        <v/>
      </c>
      <c r="G699" s="1" t="str">
        <f t="shared" si="51"/>
        <v/>
      </c>
      <c r="H699" s="1" t="str">
        <f t="shared" si="52"/>
        <v/>
      </c>
      <c r="I699" s="1" t="str">
        <f t="shared" si="53"/>
        <v/>
      </c>
      <c r="J699" s="1">
        <f t="shared" si="54"/>
        <v>0</v>
      </c>
    </row>
    <row r="700" spans="1:10">
      <c r="A700" t="s">
        <v>708</v>
      </c>
      <c r="C700" t="s">
        <v>695</v>
      </c>
      <c r="D700" t="s">
        <v>696</v>
      </c>
      <c r="E700" s="1" t="str">
        <f>IFERROR(VLOOKUP(A700,'[1]Balance des comptes'!$A$1:E$1000,5,0),"")</f>
        <v/>
      </c>
      <c r="F700" s="1" t="str">
        <f t="shared" si="50"/>
        <v/>
      </c>
      <c r="G700" s="1" t="str">
        <f t="shared" si="51"/>
        <v/>
      </c>
      <c r="H700" s="1" t="str">
        <f t="shared" si="52"/>
        <v/>
      </c>
      <c r="I700" s="1" t="str">
        <f t="shared" si="53"/>
        <v/>
      </c>
      <c r="J700" s="1">
        <f t="shared" si="54"/>
        <v>0</v>
      </c>
    </row>
    <row r="701" spans="1:10">
      <c r="A701" t="s">
        <v>709</v>
      </c>
      <c r="C701" t="s">
        <v>695</v>
      </c>
      <c r="D701" t="s">
        <v>696</v>
      </c>
      <c r="E701" s="1" t="str">
        <f>IFERROR(VLOOKUP(A701,'[1]Balance des comptes'!$A$1:E$1000,5,0),"")</f>
        <v/>
      </c>
      <c r="F701" s="1" t="str">
        <f t="shared" si="50"/>
        <v/>
      </c>
      <c r="G701" s="1" t="str">
        <f t="shared" si="51"/>
        <v/>
      </c>
      <c r="H701" s="1" t="str">
        <f t="shared" si="52"/>
        <v/>
      </c>
      <c r="I701" s="1" t="str">
        <f t="shared" si="53"/>
        <v/>
      </c>
      <c r="J701" s="1">
        <f t="shared" si="54"/>
        <v>0</v>
      </c>
    </row>
    <row r="702" spans="1:10">
      <c r="A702" t="s">
        <v>710</v>
      </c>
      <c r="C702" t="s">
        <v>695</v>
      </c>
      <c r="D702" t="s">
        <v>696</v>
      </c>
      <c r="E702" s="1" t="str">
        <f>IFERROR(VLOOKUP(A702,'[1]Balance des comptes'!$A$1:E$1000,5,0),"")</f>
        <v/>
      </c>
      <c r="F702" s="1" t="str">
        <f t="shared" si="50"/>
        <v/>
      </c>
      <c r="G702" s="1" t="str">
        <f t="shared" si="51"/>
        <v/>
      </c>
      <c r="H702" s="1" t="str">
        <f t="shared" si="52"/>
        <v/>
      </c>
      <c r="I702" s="1" t="str">
        <f t="shared" si="53"/>
        <v/>
      </c>
      <c r="J702" s="1">
        <f t="shared" si="54"/>
        <v>0</v>
      </c>
    </row>
    <row r="703" spans="1:10">
      <c r="A703" t="s">
        <v>711</v>
      </c>
      <c r="C703" t="s">
        <v>695</v>
      </c>
      <c r="D703" t="s">
        <v>696</v>
      </c>
      <c r="E703" s="1" t="str">
        <f>IFERROR(VLOOKUP(A703,'[1]Balance des comptes'!$A$1:E$1000,5,0),"")</f>
        <v/>
      </c>
      <c r="F703" s="1" t="str">
        <f t="shared" si="50"/>
        <v/>
      </c>
      <c r="G703" s="1" t="str">
        <f t="shared" si="51"/>
        <v/>
      </c>
      <c r="H703" s="1" t="str">
        <f t="shared" si="52"/>
        <v/>
      </c>
      <c r="I703" s="1" t="str">
        <f t="shared" si="53"/>
        <v/>
      </c>
      <c r="J703" s="1">
        <f t="shared" si="54"/>
        <v>0</v>
      </c>
    </row>
    <row r="704" spans="1:10">
      <c r="A704" t="s">
        <v>712</v>
      </c>
      <c r="C704" t="s">
        <v>695</v>
      </c>
      <c r="D704" t="s">
        <v>696</v>
      </c>
      <c r="E704" s="1">
        <f>IFERROR(VLOOKUP(A704,'[1]Balance des comptes'!$A$1:E$1000,5,0),"")</f>
        <v>106.45</v>
      </c>
      <c r="F704" s="1" t="str">
        <f t="shared" si="50"/>
        <v/>
      </c>
      <c r="G704" s="1" t="str">
        <f t="shared" si="51"/>
        <v/>
      </c>
      <c r="H704" s="1">
        <f t="shared" si="52"/>
        <v>63.87</v>
      </c>
      <c r="I704" s="1">
        <f t="shared" si="53"/>
        <v>42.580000000000005</v>
      </c>
      <c r="J704" s="1">
        <f t="shared" si="54"/>
        <v>106.45</v>
      </c>
    </row>
    <row r="705" spans="1:10">
      <c r="A705" t="s">
        <v>713</v>
      </c>
      <c r="C705" t="s">
        <v>695</v>
      </c>
      <c r="D705" t="s">
        <v>5</v>
      </c>
      <c r="E705" s="1">
        <f>IFERROR(VLOOKUP(A705,'[1]Balance des comptes'!$A$1:E$1000,5,0),"")</f>
        <v>43.2</v>
      </c>
      <c r="F705" s="1" t="str">
        <f t="shared" si="50"/>
        <v/>
      </c>
      <c r="G705" s="1">
        <f t="shared" si="51"/>
        <v>43.2</v>
      </c>
      <c r="H705" s="1" t="str">
        <f t="shared" si="52"/>
        <v/>
      </c>
      <c r="I705" s="1" t="str">
        <f t="shared" si="53"/>
        <v/>
      </c>
      <c r="J705" s="1">
        <f t="shared" si="54"/>
        <v>43.2</v>
      </c>
    </row>
    <row r="706" spans="1:10">
      <c r="A706" t="s">
        <v>714</v>
      </c>
      <c r="C706" t="s">
        <v>695</v>
      </c>
      <c r="D706" t="s">
        <v>696</v>
      </c>
      <c r="E706" s="1">
        <f>IFERROR(VLOOKUP(A706,'[1]Balance des comptes'!$A$1:E$1000,5,0),"")</f>
        <v>68.72</v>
      </c>
      <c r="F706" s="1" t="str">
        <f t="shared" ref="F706:F769" si="55">IFERROR(IF(D706="A",E706,""),"")</f>
        <v/>
      </c>
      <c r="G706" s="1" t="str">
        <f t="shared" ref="G706:G769" si="56">IFERROR(IF(D706="T",E706,""),"")</f>
        <v/>
      </c>
      <c r="H706" s="1">
        <f t="shared" ref="H706:H769" si="57">IFERROR(IF(D706="Z",E706*0.6,""),"")</f>
        <v>41.231999999999999</v>
      </c>
      <c r="I706" s="1">
        <f t="shared" ref="I706:I769" si="58">IFERROR(IF(D706="Z",E706*0.4,""),"")</f>
        <v>27.488</v>
      </c>
      <c r="J706" s="1">
        <f t="shared" ref="J706:J769" si="59">SUM(F706:I706)</f>
        <v>68.72</v>
      </c>
    </row>
    <row r="707" spans="1:10">
      <c r="A707" t="s">
        <v>715</v>
      </c>
      <c r="C707" t="s">
        <v>695</v>
      </c>
      <c r="D707" t="s">
        <v>5</v>
      </c>
      <c r="E707" s="1">
        <f>IFERROR(VLOOKUP(A707,'[1]Balance des comptes'!$A$1:E$1000,5,0),"")</f>
        <v>174.82</v>
      </c>
      <c r="F707" s="1" t="str">
        <f t="shared" si="55"/>
        <v/>
      </c>
      <c r="G707" s="1">
        <f t="shared" si="56"/>
        <v>174.82</v>
      </c>
      <c r="H707" s="1" t="str">
        <f t="shared" si="57"/>
        <v/>
      </c>
      <c r="I707" s="1" t="str">
        <f t="shared" si="58"/>
        <v/>
      </c>
      <c r="J707" s="1">
        <f t="shared" si="59"/>
        <v>174.82</v>
      </c>
    </row>
    <row r="708" spans="1:10">
      <c r="A708" t="s">
        <v>716</v>
      </c>
      <c r="C708" t="s">
        <v>695</v>
      </c>
      <c r="D708" t="s">
        <v>5</v>
      </c>
      <c r="E708" s="1">
        <f>IFERROR(VLOOKUP(A708,'[1]Balance des comptes'!$A$1:E$1000,5,0),"")</f>
        <v>163.34</v>
      </c>
      <c r="F708" s="1" t="str">
        <f t="shared" si="55"/>
        <v/>
      </c>
      <c r="G708" s="1">
        <f t="shared" si="56"/>
        <v>163.34</v>
      </c>
      <c r="H708" s="1" t="str">
        <f t="shared" si="57"/>
        <v/>
      </c>
      <c r="I708" s="1" t="str">
        <f t="shared" si="58"/>
        <v/>
      </c>
      <c r="J708" s="1">
        <f t="shared" si="59"/>
        <v>163.34</v>
      </c>
    </row>
    <row r="709" spans="1:10">
      <c r="A709" t="s">
        <v>717</v>
      </c>
      <c r="C709" t="s">
        <v>695</v>
      </c>
      <c r="D709" t="s">
        <v>696</v>
      </c>
      <c r="E709" s="1" t="str">
        <f>IFERROR(VLOOKUP(A709,'[1]Balance des comptes'!$A$1:E$1000,5,0),"")</f>
        <v/>
      </c>
      <c r="F709" s="1" t="str">
        <f t="shared" si="55"/>
        <v/>
      </c>
      <c r="G709" s="1" t="str">
        <f t="shared" si="56"/>
        <v/>
      </c>
      <c r="H709" s="1" t="str">
        <f t="shared" si="57"/>
        <v/>
      </c>
      <c r="I709" s="1" t="str">
        <f t="shared" si="58"/>
        <v/>
      </c>
      <c r="J709" s="1">
        <f t="shared" si="59"/>
        <v>0</v>
      </c>
    </row>
    <row r="710" spans="1:10">
      <c r="A710" t="s">
        <v>718</v>
      </c>
      <c r="C710" t="s">
        <v>695</v>
      </c>
      <c r="D710" t="s">
        <v>5</v>
      </c>
      <c r="E710" s="1" t="str">
        <f>IFERROR(VLOOKUP(A710,'[1]Balance des comptes'!$A$1:E$1000,5,0),"")</f>
        <v/>
      </c>
      <c r="F710" s="1" t="str">
        <f t="shared" si="55"/>
        <v/>
      </c>
      <c r="G710" s="1" t="str">
        <f t="shared" si="56"/>
        <v/>
      </c>
      <c r="H710" s="1" t="str">
        <f t="shared" si="57"/>
        <v/>
      </c>
      <c r="I710" s="1" t="str">
        <f t="shared" si="58"/>
        <v/>
      </c>
      <c r="J710" s="1">
        <f t="shared" si="59"/>
        <v>0</v>
      </c>
    </row>
    <row r="711" spans="1:10">
      <c r="A711" t="s">
        <v>719</v>
      </c>
      <c r="C711" t="s">
        <v>695</v>
      </c>
      <c r="D711" t="s">
        <v>696</v>
      </c>
      <c r="E711" s="1" t="str">
        <f>IFERROR(VLOOKUP(A711,'[1]Balance des comptes'!$A$1:E$1000,5,0),"")</f>
        <v/>
      </c>
      <c r="F711" s="1" t="str">
        <f t="shared" si="55"/>
        <v/>
      </c>
      <c r="G711" s="1" t="str">
        <f t="shared" si="56"/>
        <v/>
      </c>
      <c r="H711" s="1" t="str">
        <f t="shared" si="57"/>
        <v/>
      </c>
      <c r="I711" s="1" t="str">
        <f t="shared" si="58"/>
        <v/>
      </c>
      <c r="J711" s="1">
        <f t="shared" si="59"/>
        <v>0</v>
      </c>
    </row>
    <row r="712" spans="1:10">
      <c r="A712" t="s">
        <v>720</v>
      </c>
      <c r="C712" t="s">
        <v>695</v>
      </c>
      <c r="D712" t="s">
        <v>5</v>
      </c>
      <c r="E712" s="1" t="str">
        <f>IFERROR(VLOOKUP(A712,'[1]Balance des comptes'!$A$1:E$1000,5,0),"")</f>
        <v/>
      </c>
      <c r="F712" s="1" t="str">
        <f t="shared" si="55"/>
        <v/>
      </c>
      <c r="G712" s="1" t="str">
        <f t="shared" si="56"/>
        <v/>
      </c>
      <c r="H712" s="1" t="str">
        <f t="shared" si="57"/>
        <v/>
      </c>
      <c r="I712" s="1" t="str">
        <f t="shared" si="58"/>
        <v/>
      </c>
      <c r="J712" s="1">
        <f t="shared" si="59"/>
        <v>0</v>
      </c>
    </row>
    <row r="713" spans="1:10">
      <c r="A713" t="s">
        <v>721</v>
      </c>
      <c r="C713" t="s">
        <v>695</v>
      </c>
      <c r="D713" t="s">
        <v>4</v>
      </c>
      <c r="E713" s="1">
        <f>IFERROR(VLOOKUP(A713,'[1]Balance des comptes'!$A$1:E$1000,5,0),"")</f>
        <v>61.37</v>
      </c>
      <c r="F713" s="1">
        <f t="shared" si="55"/>
        <v>61.37</v>
      </c>
      <c r="G713" s="1" t="str">
        <f t="shared" si="56"/>
        <v/>
      </c>
      <c r="H713" s="1" t="str">
        <f t="shared" si="57"/>
        <v/>
      </c>
      <c r="I713" s="1" t="str">
        <f t="shared" si="58"/>
        <v/>
      </c>
      <c r="J713" s="1">
        <f t="shared" si="59"/>
        <v>61.37</v>
      </c>
    </row>
    <row r="714" spans="1:10">
      <c r="A714" t="s">
        <v>722</v>
      </c>
      <c r="C714" t="s">
        <v>695</v>
      </c>
      <c r="D714" t="s">
        <v>696</v>
      </c>
      <c r="E714" s="1" t="str">
        <f>IFERROR(VLOOKUP(A714,'[1]Balance des comptes'!$A$1:E$1000,5,0),"")</f>
        <v/>
      </c>
      <c r="F714" s="1" t="str">
        <f t="shared" si="55"/>
        <v/>
      </c>
      <c r="G714" s="1" t="str">
        <f t="shared" si="56"/>
        <v/>
      </c>
      <c r="H714" s="1" t="str">
        <f t="shared" si="57"/>
        <v/>
      </c>
      <c r="I714" s="1" t="str">
        <f t="shared" si="58"/>
        <v/>
      </c>
      <c r="J714" s="1">
        <f t="shared" si="59"/>
        <v>0</v>
      </c>
    </row>
    <row r="715" spans="1:10">
      <c r="A715" t="s">
        <v>723</v>
      </c>
      <c r="C715" t="s">
        <v>695</v>
      </c>
      <c r="D715" t="s">
        <v>696</v>
      </c>
      <c r="E715" s="1">
        <f>IFERROR(VLOOKUP(A715,'[1]Balance des comptes'!$A$1:E$1000,5,0),"")</f>
        <v>345.65</v>
      </c>
      <c r="F715" s="1" t="str">
        <f t="shared" si="55"/>
        <v/>
      </c>
      <c r="G715" s="1" t="str">
        <f t="shared" si="56"/>
        <v/>
      </c>
      <c r="H715" s="1">
        <f t="shared" si="57"/>
        <v>207.39</v>
      </c>
      <c r="I715" s="1">
        <f t="shared" si="58"/>
        <v>138.26</v>
      </c>
      <c r="J715" s="1">
        <f t="shared" si="59"/>
        <v>345.65</v>
      </c>
    </row>
    <row r="716" spans="1:10">
      <c r="A716" t="s">
        <v>724</v>
      </c>
      <c r="C716" t="s">
        <v>695</v>
      </c>
      <c r="D716" t="s">
        <v>696</v>
      </c>
      <c r="E716" s="1" t="str">
        <f>IFERROR(VLOOKUP(A716,'[1]Balance des comptes'!$A$1:E$1000,5,0),"")</f>
        <v/>
      </c>
      <c r="F716" s="1" t="str">
        <f t="shared" si="55"/>
        <v/>
      </c>
      <c r="G716" s="1" t="str">
        <f t="shared" si="56"/>
        <v/>
      </c>
      <c r="H716" s="1" t="str">
        <f t="shared" si="57"/>
        <v/>
      </c>
      <c r="I716" s="1" t="str">
        <f t="shared" si="58"/>
        <v/>
      </c>
      <c r="J716" s="1">
        <f t="shared" si="59"/>
        <v>0</v>
      </c>
    </row>
    <row r="717" spans="1:10">
      <c r="A717" t="s">
        <v>725</v>
      </c>
      <c r="C717" t="s">
        <v>695</v>
      </c>
      <c r="D717" t="s">
        <v>696</v>
      </c>
      <c r="E717" s="1" t="str">
        <f>IFERROR(VLOOKUP(A717,'[1]Balance des comptes'!$A$1:E$1000,5,0),"")</f>
        <v/>
      </c>
      <c r="F717" s="1" t="str">
        <f t="shared" si="55"/>
        <v/>
      </c>
      <c r="G717" s="1" t="str">
        <f t="shared" si="56"/>
        <v/>
      </c>
      <c r="H717" s="1" t="str">
        <f t="shared" si="57"/>
        <v/>
      </c>
      <c r="I717" s="1" t="str">
        <f t="shared" si="58"/>
        <v/>
      </c>
      <c r="J717" s="1">
        <f t="shared" si="59"/>
        <v>0</v>
      </c>
    </row>
    <row r="718" spans="1:10">
      <c r="A718" t="s">
        <v>726</v>
      </c>
      <c r="C718" t="s">
        <v>695</v>
      </c>
      <c r="D718" t="s">
        <v>696</v>
      </c>
      <c r="E718" s="1" t="str">
        <f>IFERROR(VLOOKUP(A718,'[1]Balance des comptes'!$A$1:E$1000,5,0),"")</f>
        <v/>
      </c>
      <c r="F718" s="1" t="str">
        <f t="shared" si="55"/>
        <v/>
      </c>
      <c r="G718" s="1" t="str">
        <f t="shared" si="56"/>
        <v/>
      </c>
      <c r="H718" s="1" t="str">
        <f t="shared" si="57"/>
        <v/>
      </c>
      <c r="I718" s="1" t="str">
        <f t="shared" si="58"/>
        <v/>
      </c>
      <c r="J718" s="1">
        <f t="shared" si="59"/>
        <v>0</v>
      </c>
    </row>
    <row r="719" spans="1:10">
      <c r="A719" t="s">
        <v>727</v>
      </c>
      <c r="C719" t="s">
        <v>695</v>
      </c>
      <c r="D719" t="s">
        <v>696</v>
      </c>
      <c r="E719" s="1" t="str">
        <f>IFERROR(VLOOKUP(A719,'[1]Balance des comptes'!$A$1:E$1000,5,0),"")</f>
        <v/>
      </c>
      <c r="F719" s="1" t="str">
        <f t="shared" si="55"/>
        <v/>
      </c>
      <c r="G719" s="1" t="str">
        <f t="shared" si="56"/>
        <v/>
      </c>
      <c r="H719" s="1" t="str">
        <f t="shared" si="57"/>
        <v/>
      </c>
      <c r="I719" s="1" t="str">
        <f t="shared" si="58"/>
        <v/>
      </c>
      <c r="J719" s="1">
        <f t="shared" si="59"/>
        <v>0</v>
      </c>
    </row>
    <row r="720" spans="1:10">
      <c r="A720" t="s">
        <v>728</v>
      </c>
      <c r="C720" t="s">
        <v>695</v>
      </c>
      <c r="D720" t="s">
        <v>696</v>
      </c>
      <c r="E720" s="1">
        <f>IFERROR(VLOOKUP(A720,'[1]Balance des comptes'!$A$1:E$1000,5,0),"")</f>
        <v>102.19</v>
      </c>
      <c r="F720" s="1" t="str">
        <f t="shared" si="55"/>
        <v/>
      </c>
      <c r="G720" s="1" t="str">
        <f t="shared" si="56"/>
        <v/>
      </c>
      <c r="H720" s="1">
        <f t="shared" si="57"/>
        <v>61.313999999999993</v>
      </c>
      <c r="I720" s="1">
        <f t="shared" si="58"/>
        <v>40.876000000000005</v>
      </c>
      <c r="J720" s="1">
        <f t="shared" si="59"/>
        <v>102.19</v>
      </c>
    </row>
    <row r="721" spans="1:10">
      <c r="A721" t="s">
        <v>729</v>
      </c>
      <c r="C721" t="s">
        <v>695</v>
      </c>
      <c r="D721" t="s">
        <v>696</v>
      </c>
      <c r="E721" s="1">
        <f>IFERROR(VLOOKUP(A721,'[1]Balance des comptes'!$A$1:E$1000,5,0),"")</f>
        <v>0</v>
      </c>
      <c r="F721" s="1" t="str">
        <f t="shared" si="55"/>
        <v/>
      </c>
      <c r="G721" s="1" t="str">
        <f t="shared" si="56"/>
        <v/>
      </c>
      <c r="H721" s="1">
        <f t="shared" si="57"/>
        <v>0</v>
      </c>
      <c r="I721" s="1">
        <f t="shared" si="58"/>
        <v>0</v>
      </c>
      <c r="J721" s="1">
        <f t="shared" si="59"/>
        <v>0</v>
      </c>
    </row>
    <row r="722" spans="1:10">
      <c r="A722" t="s">
        <v>730</v>
      </c>
      <c r="C722" t="s">
        <v>695</v>
      </c>
      <c r="D722" t="s">
        <v>696</v>
      </c>
      <c r="E722" s="1" t="str">
        <f>IFERROR(VLOOKUP(A722,'[1]Balance des comptes'!$A$1:E$1000,5,0),"")</f>
        <v/>
      </c>
      <c r="F722" s="1" t="str">
        <f t="shared" si="55"/>
        <v/>
      </c>
      <c r="G722" s="1" t="str">
        <f t="shared" si="56"/>
        <v/>
      </c>
      <c r="H722" s="1" t="str">
        <f t="shared" si="57"/>
        <v/>
      </c>
      <c r="I722" s="1" t="str">
        <f t="shared" si="58"/>
        <v/>
      </c>
      <c r="J722" s="1">
        <f t="shared" si="59"/>
        <v>0</v>
      </c>
    </row>
    <row r="723" spans="1:10">
      <c r="A723" t="s">
        <v>731</v>
      </c>
      <c r="C723" t="s">
        <v>695</v>
      </c>
      <c r="D723" t="s">
        <v>696</v>
      </c>
      <c r="E723" s="1" t="str">
        <f>IFERROR(VLOOKUP(A723,'[1]Balance des comptes'!$A$1:E$1000,5,0),"")</f>
        <v/>
      </c>
      <c r="F723" s="1" t="str">
        <f t="shared" si="55"/>
        <v/>
      </c>
      <c r="G723" s="1" t="str">
        <f t="shared" si="56"/>
        <v/>
      </c>
      <c r="H723" s="1" t="str">
        <f t="shared" si="57"/>
        <v/>
      </c>
      <c r="I723" s="1" t="str">
        <f t="shared" si="58"/>
        <v/>
      </c>
      <c r="J723" s="1">
        <f t="shared" si="59"/>
        <v>0</v>
      </c>
    </row>
    <row r="724" spans="1:10">
      <c r="A724" t="s">
        <v>732</v>
      </c>
      <c r="C724" t="s">
        <v>695</v>
      </c>
      <c r="D724" t="s">
        <v>696</v>
      </c>
      <c r="E724" s="1" t="str">
        <f>IFERROR(VLOOKUP(A724,'[1]Balance des comptes'!$A$1:E$1000,5,0),"")</f>
        <v/>
      </c>
      <c r="F724" s="1" t="str">
        <f t="shared" si="55"/>
        <v/>
      </c>
      <c r="G724" s="1" t="str">
        <f t="shared" si="56"/>
        <v/>
      </c>
      <c r="H724" s="1" t="str">
        <f t="shared" si="57"/>
        <v/>
      </c>
      <c r="I724" s="1" t="str">
        <f t="shared" si="58"/>
        <v/>
      </c>
      <c r="J724" s="1">
        <f t="shared" si="59"/>
        <v>0</v>
      </c>
    </row>
    <row r="725" spans="1:10">
      <c r="A725" t="s">
        <v>733</v>
      </c>
      <c r="C725" t="s">
        <v>695</v>
      </c>
      <c r="D725" t="s">
        <v>696</v>
      </c>
      <c r="E725" s="1">
        <f>IFERROR(VLOOKUP(A725,'[1]Balance des comptes'!$A$1:E$1000,5,0),"")</f>
        <v>213.63</v>
      </c>
      <c r="F725" s="1" t="str">
        <f t="shared" si="55"/>
        <v/>
      </c>
      <c r="G725" s="1" t="str">
        <f t="shared" si="56"/>
        <v/>
      </c>
      <c r="H725" s="1">
        <f t="shared" si="57"/>
        <v>128.178</v>
      </c>
      <c r="I725" s="1">
        <f t="shared" si="58"/>
        <v>85.451999999999998</v>
      </c>
      <c r="J725" s="1">
        <f t="shared" si="59"/>
        <v>213.63</v>
      </c>
    </row>
    <row r="726" spans="1:10">
      <c r="A726" t="s">
        <v>734</v>
      </c>
      <c r="C726" t="s">
        <v>695</v>
      </c>
      <c r="D726" t="s">
        <v>696</v>
      </c>
      <c r="E726" s="1" t="str">
        <f>IFERROR(VLOOKUP(A726,'[1]Balance des comptes'!$A$1:E$1000,5,0),"")</f>
        <v/>
      </c>
      <c r="F726" s="1" t="str">
        <f t="shared" si="55"/>
        <v/>
      </c>
      <c r="G726" s="1" t="str">
        <f t="shared" si="56"/>
        <v/>
      </c>
      <c r="H726" s="1" t="str">
        <f t="shared" si="57"/>
        <v/>
      </c>
      <c r="I726" s="1" t="str">
        <f t="shared" si="58"/>
        <v/>
      </c>
      <c r="J726" s="1">
        <f t="shared" si="59"/>
        <v>0</v>
      </c>
    </row>
    <row r="727" spans="1:10">
      <c r="A727" t="s">
        <v>735</v>
      </c>
      <c r="C727" t="s">
        <v>695</v>
      </c>
      <c r="D727" t="s">
        <v>4</v>
      </c>
      <c r="E727" s="1" t="str">
        <f>IFERROR(VLOOKUP(A727,'[1]Balance des comptes'!$A$1:E$1000,5,0),"")</f>
        <v/>
      </c>
      <c r="F727" s="1" t="str">
        <f t="shared" si="55"/>
        <v/>
      </c>
      <c r="G727" s="1" t="str">
        <f t="shared" si="56"/>
        <v/>
      </c>
      <c r="H727" s="1" t="str">
        <f t="shared" si="57"/>
        <v/>
      </c>
      <c r="I727" s="1" t="str">
        <f t="shared" si="58"/>
        <v/>
      </c>
      <c r="J727" s="1">
        <f t="shared" si="59"/>
        <v>0</v>
      </c>
    </row>
    <row r="728" spans="1:10">
      <c r="A728" t="s">
        <v>736</v>
      </c>
      <c r="C728" t="s">
        <v>695</v>
      </c>
      <c r="D728" t="s">
        <v>696</v>
      </c>
      <c r="E728" s="1">
        <f>IFERROR(VLOOKUP(A728,'[1]Balance des comptes'!$A$1:E$1000,5,0),"")</f>
        <v>313.29000000000002</v>
      </c>
      <c r="F728" s="1" t="str">
        <f t="shared" si="55"/>
        <v/>
      </c>
      <c r="G728" s="1" t="str">
        <f t="shared" si="56"/>
        <v/>
      </c>
      <c r="H728" s="1">
        <f t="shared" si="57"/>
        <v>187.97400000000002</v>
      </c>
      <c r="I728" s="1">
        <f t="shared" si="58"/>
        <v>125.31600000000002</v>
      </c>
      <c r="J728" s="1">
        <f t="shared" si="59"/>
        <v>313.29000000000002</v>
      </c>
    </row>
    <row r="729" spans="1:10">
      <c r="A729" t="s">
        <v>737</v>
      </c>
      <c r="C729" t="s">
        <v>695</v>
      </c>
      <c r="D729" t="s">
        <v>696</v>
      </c>
      <c r="E729" s="1">
        <f>IFERROR(VLOOKUP(A729,'[1]Balance des comptes'!$A$1:E$1000,5,0),"")</f>
        <v>234.27</v>
      </c>
      <c r="F729" s="1" t="str">
        <f t="shared" si="55"/>
        <v/>
      </c>
      <c r="G729" s="1" t="str">
        <f t="shared" si="56"/>
        <v/>
      </c>
      <c r="H729" s="1">
        <f t="shared" si="57"/>
        <v>140.56200000000001</v>
      </c>
      <c r="I729" s="1">
        <f t="shared" si="58"/>
        <v>93.708000000000013</v>
      </c>
      <c r="J729" s="1">
        <f t="shared" si="59"/>
        <v>234.27000000000004</v>
      </c>
    </row>
    <row r="730" spans="1:10">
      <c r="A730" t="s">
        <v>738</v>
      </c>
      <c r="C730" t="s">
        <v>695</v>
      </c>
      <c r="D730" t="s">
        <v>696</v>
      </c>
      <c r="E730" s="1">
        <f>IFERROR(VLOOKUP(A730,'[1]Balance des comptes'!$A$1:E$1000,5,0),"")</f>
        <v>329.66</v>
      </c>
      <c r="F730" s="1" t="str">
        <f t="shared" si="55"/>
        <v/>
      </c>
      <c r="G730" s="1" t="str">
        <f t="shared" si="56"/>
        <v/>
      </c>
      <c r="H730" s="1">
        <f t="shared" si="57"/>
        <v>197.79600000000002</v>
      </c>
      <c r="I730" s="1">
        <f t="shared" si="58"/>
        <v>131.864</v>
      </c>
      <c r="J730" s="1">
        <f t="shared" si="59"/>
        <v>329.66</v>
      </c>
    </row>
    <row r="731" spans="1:10">
      <c r="A731" t="s">
        <v>739</v>
      </c>
      <c r="C731" t="s">
        <v>695</v>
      </c>
      <c r="D731" t="s">
        <v>696</v>
      </c>
      <c r="E731" s="1">
        <f>IFERROR(VLOOKUP(A731,'[1]Balance des comptes'!$A$1:E$1000,5,0),"")</f>
        <v>398.22</v>
      </c>
      <c r="F731" s="1" t="str">
        <f t="shared" si="55"/>
        <v/>
      </c>
      <c r="G731" s="1" t="str">
        <f t="shared" si="56"/>
        <v/>
      </c>
      <c r="H731" s="1">
        <f t="shared" si="57"/>
        <v>238.93200000000002</v>
      </c>
      <c r="I731" s="1">
        <f t="shared" si="58"/>
        <v>159.28800000000001</v>
      </c>
      <c r="J731" s="1">
        <f t="shared" si="59"/>
        <v>398.22</v>
      </c>
    </row>
    <row r="732" spans="1:10">
      <c r="A732" t="s">
        <v>740</v>
      </c>
      <c r="C732" t="s">
        <v>695</v>
      </c>
      <c r="D732" t="s">
        <v>696</v>
      </c>
      <c r="E732" s="1">
        <f>IFERROR(VLOOKUP(A732,'[1]Balance des comptes'!$A$1:E$1000,5,0),"")</f>
        <v>504.31</v>
      </c>
      <c r="F732" s="1" t="str">
        <f t="shared" si="55"/>
        <v/>
      </c>
      <c r="G732" s="1" t="str">
        <f t="shared" si="56"/>
        <v/>
      </c>
      <c r="H732" s="1">
        <f t="shared" si="57"/>
        <v>302.58600000000001</v>
      </c>
      <c r="I732" s="1">
        <f t="shared" si="58"/>
        <v>201.72400000000002</v>
      </c>
      <c r="J732" s="1">
        <f t="shared" si="59"/>
        <v>504.31000000000006</v>
      </c>
    </row>
    <row r="733" spans="1:10">
      <c r="A733" t="s">
        <v>741</v>
      </c>
      <c r="C733" t="s">
        <v>695</v>
      </c>
      <c r="D733" t="s">
        <v>696</v>
      </c>
      <c r="E733" s="1">
        <f>IFERROR(VLOOKUP(A733,'[1]Balance des comptes'!$A$1:E$1000,5,0),"")</f>
        <v>0</v>
      </c>
      <c r="F733" s="1" t="str">
        <f t="shared" si="55"/>
        <v/>
      </c>
      <c r="G733" s="1" t="str">
        <f t="shared" si="56"/>
        <v/>
      </c>
      <c r="H733" s="1">
        <f t="shared" si="57"/>
        <v>0</v>
      </c>
      <c r="I733" s="1">
        <f t="shared" si="58"/>
        <v>0</v>
      </c>
      <c r="J733" s="1">
        <f t="shared" si="59"/>
        <v>0</v>
      </c>
    </row>
    <row r="734" spans="1:10">
      <c r="A734" t="s">
        <v>742</v>
      </c>
      <c r="C734" t="s">
        <v>695</v>
      </c>
      <c r="D734" t="s">
        <v>696</v>
      </c>
      <c r="E734" s="1">
        <f>IFERROR(VLOOKUP(A734,'[1]Balance des comptes'!$A$1:E$1000,5,0),"")</f>
        <v>241.54</v>
      </c>
      <c r="F734" s="1" t="str">
        <f t="shared" si="55"/>
        <v/>
      </c>
      <c r="G734" s="1" t="str">
        <f t="shared" si="56"/>
        <v/>
      </c>
      <c r="H734" s="1">
        <f t="shared" si="57"/>
        <v>144.92399999999998</v>
      </c>
      <c r="I734" s="1">
        <f t="shared" si="58"/>
        <v>96.616</v>
      </c>
      <c r="J734" s="1">
        <f t="shared" si="59"/>
        <v>241.53999999999996</v>
      </c>
    </row>
    <row r="735" spans="1:10">
      <c r="A735" t="s">
        <v>743</v>
      </c>
      <c r="C735" t="s">
        <v>695</v>
      </c>
      <c r="D735" t="s">
        <v>696</v>
      </c>
      <c r="E735" s="1" t="str">
        <f>IFERROR(VLOOKUP(A735,'[1]Balance des comptes'!$A$1:E$1000,5,0),"")</f>
        <v/>
      </c>
      <c r="F735" s="1" t="str">
        <f t="shared" si="55"/>
        <v/>
      </c>
      <c r="G735" s="1" t="str">
        <f t="shared" si="56"/>
        <v/>
      </c>
      <c r="H735" s="1" t="str">
        <f t="shared" si="57"/>
        <v/>
      </c>
      <c r="I735" s="1" t="str">
        <f t="shared" si="58"/>
        <v/>
      </c>
      <c r="J735" s="1">
        <f t="shared" si="59"/>
        <v>0</v>
      </c>
    </row>
    <row r="736" spans="1:10">
      <c r="A736" t="s">
        <v>744</v>
      </c>
      <c r="C736" t="s">
        <v>695</v>
      </c>
      <c r="D736" t="s">
        <v>696</v>
      </c>
      <c r="E736" s="1" t="str">
        <f>IFERROR(VLOOKUP(A736,'[1]Balance des comptes'!$A$1:E$1000,5,0),"")</f>
        <v/>
      </c>
      <c r="F736" s="1" t="str">
        <f t="shared" si="55"/>
        <v/>
      </c>
      <c r="G736" s="1" t="str">
        <f t="shared" si="56"/>
        <v/>
      </c>
      <c r="H736" s="1" t="str">
        <f t="shared" si="57"/>
        <v/>
      </c>
      <c r="I736" s="1" t="str">
        <f t="shared" si="58"/>
        <v/>
      </c>
      <c r="J736" s="1">
        <f t="shared" si="59"/>
        <v>0</v>
      </c>
    </row>
    <row r="737" spans="1:10">
      <c r="A737" t="s">
        <v>745</v>
      </c>
      <c r="C737" t="s">
        <v>695</v>
      </c>
      <c r="D737" t="s">
        <v>696</v>
      </c>
      <c r="E737" s="1" t="str">
        <f>IFERROR(VLOOKUP(A737,'[1]Balance des comptes'!$A$1:E$1000,5,0),"")</f>
        <v/>
      </c>
      <c r="F737" s="1" t="str">
        <f t="shared" si="55"/>
        <v/>
      </c>
      <c r="G737" s="1" t="str">
        <f t="shared" si="56"/>
        <v/>
      </c>
      <c r="H737" s="1" t="str">
        <f t="shared" si="57"/>
        <v/>
      </c>
      <c r="I737" s="1" t="str">
        <f t="shared" si="58"/>
        <v/>
      </c>
      <c r="J737" s="1">
        <f t="shared" si="59"/>
        <v>0</v>
      </c>
    </row>
    <row r="738" spans="1:10">
      <c r="A738" t="s">
        <v>746</v>
      </c>
      <c r="C738" t="s">
        <v>695</v>
      </c>
      <c r="D738" t="s">
        <v>696</v>
      </c>
      <c r="E738" s="1" t="str">
        <f>IFERROR(VLOOKUP(A738,'[1]Balance des comptes'!$A$1:E$1000,5,0),"")</f>
        <v/>
      </c>
      <c r="F738" s="1" t="str">
        <f t="shared" si="55"/>
        <v/>
      </c>
      <c r="G738" s="1" t="str">
        <f t="shared" si="56"/>
        <v/>
      </c>
      <c r="H738" s="1" t="str">
        <f t="shared" si="57"/>
        <v/>
      </c>
      <c r="I738" s="1" t="str">
        <f t="shared" si="58"/>
        <v/>
      </c>
      <c r="J738" s="1">
        <f t="shared" si="59"/>
        <v>0</v>
      </c>
    </row>
    <row r="739" spans="1:10">
      <c r="A739" t="s">
        <v>747</v>
      </c>
      <c r="C739" t="s">
        <v>695</v>
      </c>
      <c r="D739" t="s">
        <v>696</v>
      </c>
      <c r="E739" s="1" t="str">
        <f>IFERROR(VLOOKUP(A739,'[1]Balance des comptes'!$A$1:E$1000,5,0),"")</f>
        <v/>
      </c>
      <c r="F739" s="1" t="str">
        <f t="shared" si="55"/>
        <v/>
      </c>
      <c r="G739" s="1" t="str">
        <f t="shared" si="56"/>
        <v/>
      </c>
      <c r="H739" s="1" t="str">
        <f t="shared" si="57"/>
        <v/>
      </c>
      <c r="I739" s="1" t="str">
        <f t="shared" si="58"/>
        <v/>
      </c>
      <c r="J739" s="1">
        <f t="shared" si="59"/>
        <v>0</v>
      </c>
    </row>
    <row r="740" spans="1:10">
      <c r="A740" t="s">
        <v>748</v>
      </c>
      <c r="C740" t="s">
        <v>695</v>
      </c>
      <c r="D740" t="s">
        <v>696</v>
      </c>
      <c r="E740" s="1" t="str">
        <f>IFERROR(VLOOKUP(A740,'[1]Balance des comptes'!$A$1:E$1000,5,0),"")</f>
        <v/>
      </c>
      <c r="F740" s="1" t="str">
        <f t="shared" si="55"/>
        <v/>
      </c>
      <c r="G740" s="1" t="str">
        <f t="shared" si="56"/>
        <v/>
      </c>
      <c r="H740" s="1" t="str">
        <f t="shared" si="57"/>
        <v/>
      </c>
      <c r="I740" s="1" t="str">
        <f t="shared" si="58"/>
        <v/>
      </c>
      <c r="J740" s="1">
        <f t="shared" si="59"/>
        <v>0</v>
      </c>
    </row>
    <row r="741" spans="1:10">
      <c r="A741" t="s">
        <v>749</v>
      </c>
      <c r="C741" t="s">
        <v>695</v>
      </c>
      <c r="D741" t="s">
        <v>696</v>
      </c>
      <c r="E741" s="1" t="str">
        <f>IFERROR(VLOOKUP(A741,'[1]Balance des comptes'!$A$1:E$1000,5,0),"")</f>
        <v/>
      </c>
      <c r="F741" s="1" t="str">
        <f t="shared" si="55"/>
        <v/>
      </c>
      <c r="G741" s="1" t="str">
        <f t="shared" si="56"/>
        <v/>
      </c>
      <c r="H741" s="1" t="str">
        <f t="shared" si="57"/>
        <v/>
      </c>
      <c r="I741" s="1" t="str">
        <f t="shared" si="58"/>
        <v/>
      </c>
      <c r="J741" s="1">
        <f t="shared" si="59"/>
        <v>0</v>
      </c>
    </row>
    <row r="742" spans="1:10">
      <c r="A742" t="s">
        <v>750</v>
      </c>
      <c r="E742" s="1" t="str">
        <f>IFERROR(VLOOKUP(A742,'[1]Balance des comptes'!$A$1:E$1000,5,0),"")</f>
        <v/>
      </c>
      <c r="F742" s="1" t="str">
        <f t="shared" si="55"/>
        <v/>
      </c>
      <c r="G742" s="1" t="str">
        <f t="shared" si="56"/>
        <v/>
      </c>
      <c r="H742" s="1" t="str">
        <f t="shared" si="57"/>
        <v/>
      </c>
      <c r="I742" s="1" t="str">
        <f t="shared" si="58"/>
        <v/>
      </c>
      <c r="J742" s="1">
        <f t="shared" si="59"/>
        <v>0</v>
      </c>
    </row>
    <row r="743" spans="1:10">
      <c r="A743" t="s">
        <v>751</v>
      </c>
      <c r="C743" t="s">
        <v>752</v>
      </c>
      <c r="D743" t="s">
        <v>696</v>
      </c>
      <c r="E743" s="1">
        <f>IFERROR(VLOOKUP(A743,'[1]Balance des comptes'!$A$1:E$1000,5,0),"")</f>
        <v>0</v>
      </c>
      <c r="F743" s="1" t="str">
        <f t="shared" si="55"/>
        <v/>
      </c>
      <c r="G743" s="1" t="str">
        <f t="shared" si="56"/>
        <v/>
      </c>
      <c r="H743" s="1">
        <f t="shared" si="57"/>
        <v>0</v>
      </c>
      <c r="I743" s="1">
        <f t="shared" si="58"/>
        <v>0</v>
      </c>
      <c r="J743" s="1">
        <f t="shared" si="59"/>
        <v>0</v>
      </c>
    </row>
    <row r="744" spans="1:10">
      <c r="A744" t="s">
        <v>753</v>
      </c>
      <c r="C744" t="s">
        <v>752</v>
      </c>
      <c r="D744" t="s">
        <v>4</v>
      </c>
      <c r="E744" s="1">
        <f>IFERROR(VLOOKUP(A744,'[1]Balance des comptes'!$A$1:E$1000,5,0),"")</f>
        <v>3.34</v>
      </c>
      <c r="F744" s="1">
        <f t="shared" si="55"/>
        <v>3.34</v>
      </c>
      <c r="G744" s="1" t="str">
        <f t="shared" si="56"/>
        <v/>
      </c>
      <c r="H744" s="1" t="str">
        <f t="shared" si="57"/>
        <v/>
      </c>
      <c r="I744" s="1" t="str">
        <f t="shared" si="58"/>
        <v/>
      </c>
      <c r="J744" s="1">
        <f t="shared" si="59"/>
        <v>3.34</v>
      </c>
    </row>
    <row r="745" spans="1:10">
      <c r="A745" t="s">
        <v>754</v>
      </c>
      <c r="C745" t="s">
        <v>752</v>
      </c>
      <c r="D745" t="s">
        <v>696</v>
      </c>
      <c r="E745" s="1" t="str">
        <f>IFERROR(VLOOKUP(A745,'[1]Balance des comptes'!$A$1:E$1000,5,0),"")</f>
        <v/>
      </c>
      <c r="F745" s="1" t="str">
        <f t="shared" si="55"/>
        <v/>
      </c>
      <c r="G745" s="1" t="str">
        <f t="shared" si="56"/>
        <v/>
      </c>
      <c r="H745" s="1" t="str">
        <f t="shared" si="57"/>
        <v/>
      </c>
      <c r="I745" s="1" t="str">
        <f t="shared" si="58"/>
        <v/>
      </c>
      <c r="J745" s="1">
        <f t="shared" si="59"/>
        <v>0</v>
      </c>
    </row>
    <row r="746" spans="1:10">
      <c r="A746" t="s">
        <v>755</v>
      </c>
      <c r="C746" t="s">
        <v>752</v>
      </c>
      <c r="D746" t="s">
        <v>5</v>
      </c>
      <c r="E746" s="1" t="str">
        <f>IFERROR(VLOOKUP(A746,'[1]Balance des comptes'!$A$1:E$1000,5,0),"")</f>
        <v/>
      </c>
      <c r="F746" s="1" t="str">
        <f t="shared" si="55"/>
        <v/>
      </c>
      <c r="G746" s="1" t="str">
        <f t="shared" si="56"/>
        <v/>
      </c>
      <c r="H746" s="1" t="str">
        <f t="shared" si="57"/>
        <v/>
      </c>
      <c r="I746" s="1" t="str">
        <f t="shared" si="58"/>
        <v/>
      </c>
      <c r="J746" s="1">
        <f t="shared" si="59"/>
        <v>0</v>
      </c>
    </row>
    <row r="747" spans="1:10">
      <c r="A747" t="s">
        <v>756</v>
      </c>
      <c r="C747" t="s">
        <v>752</v>
      </c>
      <c r="D747" t="s">
        <v>4</v>
      </c>
      <c r="E747" s="1">
        <f>IFERROR(VLOOKUP(A747,'[1]Balance des comptes'!$A$1:E$1000,5,0),"")</f>
        <v>220.21</v>
      </c>
      <c r="F747" s="1">
        <f t="shared" si="55"/>
        <v>220.21</v>
      </c>
      <c r="G747" s="1" t="str">
        <f t="shared" si="56"/>
        <v/>
      </c>
      <c r="H747" s="1" t="str">
        <f t="shared" si="57"/>
        <v/>
      </c>
      <c r="I747" s="1" t="str">
        <f t="shared" si="58"/>
        <v/>
      </c>
      <c r="J747" s="1">
        <f t="shared" si="59"/>
        <v>220.21</v>
      </c>
    </row>
    <row r="748" spans="1:10">
      <c r="A748" t="s">
        <v>757</v>
      </c>
      <c r="C748" t="s">
        <v>752</v>
      </c>
      <c r="D748" t="s">
        <v>5</v>
      </c>
      <c r="E748" s="1" t="str">
        <f>IFERROR(VLOOKUP(A748,'[1]Balance des comptes'!$A$1:E$1000,5,0),"")</f>
        <v/>
      </c>
      <c r="F748" s="1" t="str">
        <f t="shared" si="55"/>
        <v/>
      </c>
      <c r="G748" s="1" t="str">
        <f t="shared" si="56"/>
        <v/>
      </c>
      <c r="H748" s="1" t="str">
        <f t="shared" si="57"/>
        <v/>
      </c>
      <c r="I748" s="1" t="str">
        <f t="shared" si="58"/>
        <v/>
      </c>
      <c r="J748" s="1">
        <f t="shared" si="59"/>
        <v>0</v>
      </c>
    </row>
    <row r="749" spans="1:10">
      <c r="A749" t="s">
        <v>758</v>
      </c>
      <c r="C749" t="s">
        <v>752</v>
      </c>
      <c r="D749" t="s">
        <v>4</v>
      </c>
      <c r="E749" s="1">
        <f>IFERROR(VLOOKUP(A749,'[1]Balance des comptes'!$A$1:E$1000,5,0),"")</f>
        <v>37.5</v>
      </c>
      <c r="F749" s="1">
        <f t="shared" si="55"/>
        <v>37.5</v>
      </c>
      <c r="G749" s="1" t="str">
        <f t="shared" si="56"/>
        <v/>
      </c>
      <c r="H749" s="1" t="str">
        <f t="shared" si="57"/>
        <v/>
      </c>
      <c r="I749" s="1" t="str">
        <f t="shared" si="58"/>
        <v/>
      </c>
      <c r="J749" s="1">
        <f t="shared" si="59"/>
        <v>37.5</v>
      </c>
    </row>
    <row r="750" spans="1:10">
      <c r="A750" t="s">
        <v>759</v>
      </c>
      <c r="C750" t="s">
        <v>752</v>
      </c>
      <c r="D750" t="s">
        <v>696</v>
      </c>
      <c r="E750" s="1" t="str">
        <f>IFERROR(VLOOKUP(A750,'[1]Balance des comptes'!$A$1:E$1000,5,0),"")</f>
        <v/>
      </c>
      <c r="F750" s="1" t="str">
        <f t="shared" si="55"/>
        <v/>
      </c>
      <c r="G750" s="1" t="str">
        <f t="shared" si="56"/>
        <v/>
      </c>
      <c r="H750" s="1" t="str">
        <f t="shared" si="57"/>
        <v/>
      </c>
      <c r="I750" s="1" t="str">
        <f t="shared" si="58"/>
        <v/>
      </c>
      <c r="J750" s="1">
        <f t="shared" si="59"/>
        <v>0</v>
      </c>
    </row>
    <row r="751" spans="1:10">
      <c r="A751" t="s">
        <v>760</v>
      </c>
      <c r="C751" t="s">
        <v>752</v>
      </c>
      <c r="D751" t="s">
        <v>5</v>
      </c>
      <c r="E751" s="1" t="str">
        <f>IFERROR(VLOOKUP(A751,'[1]Balance des comptes'!$A$1:E$1000,5,0),"")</f>
        <v/>
      </c>
      <c r="F751" s="1" t="str">
        <f t="shared" si="55"/>
        <v/>
      </c>
      <c r="G751" s="1" t="str">
        <f t="shared" si="56"/>
        <v/>
      </c>
      <c r="H751" s="1" t="str">
        <f t="shared" si="57"/>
        <v/>
      </c>
      <c r="I751" s="1" t="str">
        <f t="shared" si="58"/>
        <v/>
      </c>
      <c r="J751" s="1">
        <f t="shared" si="59"/>
        <v>0</v>
      </c>
    </row>
    <row r="752" spans="1:10">
      <c r="A752" t="s">
        <v>761</v>
      </c>
      <c r="C752" t="s">
        <v>752</v>
      </c>
      <c r="D752" t="s">
        <v>4</v>
      </c>
      <c r="E752" s="1" t="str">
        <f>IFERROR(VLOOKUP(A752,'[1]Balance des comptes'!$A$1:E$1000,5,0),"")</f>
        <v/>
      </c>
      <c r="F752" s="1" t="str">
        <f t="shared" si="55"/>
        <v/>
      </c>
      <c r="G752" s="1" t="str">
        <f t="shared" si="56"/>
        <v/>
      </c>
      <c r="H752" s="1" t="str">
        <f t="shared" si="57"/>
        <v/>
      </c>
      <c r="I752" s="1" t="str">
        <f t="shared" si="58"/>
        <v/>
      </c>
      <c r="J752" s="1">
        <f t="shared" si="59"/>
        <v>0</v>
      </c>
    </row>
    <row r="753" spans="1:10">
      <c r="A753" t="s">
        <v>762</v>
      </c>
      <c r="E753" s="1" t="str">
        <f>IFERROR(VLOOKUP(A753,'[1]Balance des comptes'!$A$1:E$1000,5,0),"")</f>
        <v/>
      </c>
      <c r="F753" s="1" t="str">
        <f t="shared" si="55"/>
        <v/>
      </c>
      <c r="G753" s="1" t="str">
        <f t="shared" si="56"/>
        <v/>
      </c>
      <c r="H753" s="1" t="str">
        <f t="shared" si="57"/>
        <v/>
      </c>
      <c r="I753" s="1" t="str">
        <f t="shared" si="58"/>
        <v/>
      </c>
      <c r="J753" s="1">
        <f t="shared" si="59"/>
        <v>0</v>
      </c>
    </row>
    <row r="754" spans="1:10">
      <c r="A754" t="s">
        <v>763</v>
      </c>
      <c r="C754" t="s">
        <v>764</v>
      </c>
      <c r="D754" t="s">
        <v>5</v>
      </c>
      <c r="E754" s="1">
        <f>IFERROR(VLOOKUP(A754,'[1]Balance des comptes'!$A$1:E$1000,5,0),"")</f>
        <v>108.27</v>
      </c>
      <c r="F754" s="1" t="str">
        <f t="shared" si="55"/>
        <v/>
      </c>
      <c r="G754" s="1">
        <f t="shared" si="56"/>
        <v>108.27</v>
      </c>
      <c r="H754" s="1" t="str">
        <f t="shared" si="57"/>
        <v/>
      </c>
      <c r="I754" s="1" t="str">
        <f t="shared" si="58"/>
        <v/>
      </c>
      <c r="J754" s="1">
        <f t="shared" si="59"/>
        <v>108.27</v>
      </c>
    </row>
    <row r="755" spans="1:10">
      <c r="A755" t="s">
        <v>765</v>
      </c>
      <c r="C755" t="s">
        <v>764</v>
      </c>
      <c r="D755" t="s">
        <v>4</v>
      </c>
      <c r="E755" s="1">
        <f>IFERROR(VLOOKUP(A755,'[1]Balance des comptes'!$A$1:E$1000,5,0),"")</f>
        <v>67.569999999999993</v>
      </c>
      <c r="F755" s="1">
        <f t="shared" si="55"/>
        <v>67.569999999999993</v>
      </c>
      <c r="G755" s="1" t="str">
        <f t="shared" si="56"/>
        <v/>
      </c>
      <c r="H755" s="1" t="str">
        <f t="shared" si="57"/>
        <v/>
      </c>
      <c r="I755" s="1" t="str">
        <f t="shared" si="58"/>
        <v/>
      </c>
      <c r="J755" s="1">
        <f t="shared" si="59"/>
        <v>67.569999999999993</v>
      </c>
    </row>
    <row r="756" spans="1:10">
      <c r="A756" t="s">
        <v>766</v>
      </c>
      <c r="E756" s="1" t="str">
        <f>IFERROR(VLOOKUP(A756,'[1]Balance des comptes'!$A$1:E$1000,5,0),"")</f>
        <v/>
      </c>
      <c r="F756" s="1" t="str">
        <f t="shared" si="55"/>
        <v/>
      </c>
      <c r="G756" s="1" t="str">
        <f t="shared" si="56"/>
        <v/>
      </c>
      <c r="H756" s="1" t="str">
        <f t="shared" si="57"/>
        <v/>
      </c>
      <c r="I756" s="1" t="str">
        <f t="shared" si="58"/>
        <v/>
      </c>
      <c r="J756" s="1">
        <f t="shared" si="59"/>
        <v>0</v>
      </c>
    </row>
    <row r="757" spans="1:10">
      <c r="A757" t="s">
        <v>767</v>
      </c>
      <c r="C757" t="s">
        <v>768</v>
      </c>
      <c r="D757" t="s">
        <v>768</v>
      </c>
      <c r="E757" s="1">
        <f>IFERROR(VLOOKUP(A757,'[1]Balance des comptes'!$A$1:E$1000,5,0),"")</f>
        <v>106202.63</v>
      </c>
      <c r="F757" s="1" t="str">
        <f t="shared" si="55"/>
        <v/>
      </c>
      <c r="G757" s="1" t="str">
        <f t="shared" si="56"/>
        <v/>
      </c>
      <c r="H757" s="1" t="str">
        <f t="shared" si="57"/>
        <v/>
      </c>
      <c r="I757" s="1" t="str">
        <f t="shared" si="58"/>
        <v/>
      </c>
      <c r="J757" s="1">
        <f t="shared" si="59"/>
        <v>0</v>
      </c>
    </row>
    <row r="758" spans="1:10">
      <c r="A758" t="s">
        <v>769</v>
      </c>
      <c r="E758" s="1">
        <f>IFERROR(VLOOKUP(A758,'[1]Balance des comptes'!$A$1:E$1000,5,0),"")</f>
        <v>0</v>
      </c>
      <c r="F758" s="1" t="str">
        <f t="shared" si="55"/>
        <v/>
      </c>
      <c r="G758" s="1" t="str">
        <f t="shared" si="56"/>
        <v/>
      </c>
      <c r="H758" s="1" t="str">
        <f t="shared" si="57"/>
        <v/>
      </c>
      <c r="I758" s="1" t="str">
        <f t="shared" si="58"/>
        <v/>
      </c>
      <c r="J758" s="1">
        <f t="shared" si="59"/>
        <v>0</v>
      </c>
    </row>
    <row r="759" spans="1:10">
      <c r="A759" t="s">
        <v>770</v>
      </c>
      <c r="E759" s="1">
        <f>IFERROR(VLOOKUP(A759,'[1]Balance des comptes'!$A$1:E$1000,5,0),"")</f>
        <v>0</v>
      </c>
      <c r="F759" s="1" t="str">
        <f t="shared" si="55"/>
        <v/>
      </c>
      <c r="G759" s="1" t="str">
        <f t="shared" si="56"/>
        <v/>
      </c>
      <c r="H759" s="1" t="str">
        <f t="shared" si="57"/>
        <v/>
      </c>
      <c r="I759" s="1" t="str">
        <f t="shared" si="58"/>
        <v/>
      </c>
      <c r="J759" s="1">
        <f t="shared" si="59"/>
        <v>0</v>
      </c>
    </row>
    <row r="760" spans="1:10">
      <c r="A760" t="s">
        <v>771</v>
      </c>
      <c r="E760" s="1">
        <f>IFERROR(VLOOKUP(A760,'[1]Balance des comptes'!$A$1:E$1000,5,0),"")</f>
        <v>43.65</v>
      </c>
      <c r="F760" s="1" t="str">
        <f t="shared" si="55"/>
        <v/>
      </c>
      <c r="G760" s="1" t="str">
        <f t="shared" si="56"/>
        <v/>
      </c>
      <c r="H760" s="1" t="str">
        <f t="shared" si="57"/>
        <v/>
      </c>
      <c r="I760" s="1" t="str">
        <f t="shared" si="58"/>
        <v/>
      </c>
      <c r="J760" s="1">
        <f t="shared" si="59"/>
        <v>0</v>
      </c>
    </row>
    <row r="761" spans="1:10">
      <c r="A761" t="s">
        <v>772</v>
      </c>
      <c r="E761" s="1" t="str">
        <f>IFERROR(VLOOKUP(A761,'[1]Balance des comptes'!$A$1:E$1000,5,0),"")</f>
        <v/>
      </c>
      <c r="F761" s="1" t="str">
        <f t="shared" si="55"/>
        <v/>
      </c>
      <c r="G761" s="1" t="str">
        <f t="shared" si="56"/>
        <v/>
      </c>
      <c r="H761" s="1" t="str">
        <f t="shared" si="57"/>
        <v/>
      </c>
      <c r="I761" s="1" t="str">
        <f t="shared" si="58"/>
        <v/>
      </c>
      <c r="J761" s="1">
        <f t="shared" si="59"/>
        <v>0</v>
      </c>
    </row>
    <row r="762" spans="1:10">
      <c r="A762" t="s">
        <v>773</v>
      </c>
      <c r="E762" s="1" t="str">
        <f>IFERROR(VLOOKUP(A762,'[1]Balance des comptes'!$A$1:E$1000,5,0),"")</f>
        <v/>
      </c>
      <c r="F762" s="1" t="str">
        <f t="shared" si="55"/>
        <v/>
      </c>
      <c r="G762" s="1" t="str">
        <f t="shared" si="56"/>
        <v/>
      </c>
      <c r="H762" s="1" t="str">
        <f t="shared" si="57"/>
        <v/>
      </c>
      <c r="I762" s="1" t="str">
        <f t="shared" si="58"/>
        <v/>
      </c>
      <c r="J762" s="1">
        <f t="shared" si="59"/>
        <v>0</v>
      </c>
    </row>
    <row r="763" spans="1:10">
      <c r="A763" t="s">
        <v>774</v>
      </c>
      <c r="E763" s="1" t="str">
        <f>IFERROR(VLOOKUP(A763,'[1]Balance des comptes'!$A$1:E$1000,5,0),"")</f>
        <v/>
      </c>
      <c r="F763" s="1" t="str">
        <f t="shared" si="55"/>
        <v/>
      </c>
      <c r="G763" s="1" t="str">
        <f t="shared" si="56"/>
        <v/>
      </c>
      <c r="H763" s="1" t="str">
        <f t="shared" si="57"/>
        <v/>
      </c>
      <c r="I763" s="1" t="str">
        <f t="shared" si="58"/>
        <v/>
      </c>
      <c r="J763" s="1">
        <f t="shared" si="59"/>
        <v>0</v>
      </c>
    </row>
    <row r="764" spans="1:10">
      <c r="A764" t="s">
        <v>775</v>
      </c>
      <c r="E764" s="1">
        <f>IFERROR(VLOOKUP(A764,'[1]Balance des comptes'!$A$1:E$1000,5,0),"")</f>
        <v>127550.31</v>
      </c>
      <c r="F764" s="1" t="str">
        <f t="shared" si="55"/>
        <v/>
      </c>
      <c r="G764" s="1" t="str">
        <f t="shared" si="56"/>
        <v/>
      </c>
      <c r="H764" s="1" t="str">
        <f t="shared" si="57"/>
        <v/>
      </c>
      <c r="I764" s="1" t="str">
        <f t="shared" si="58"/>
        <v/>
      </c>
      <c r="J764" s="1">
        <f t="shared" si="59"/>
        <v>0</v>
      </c>
    </row>
    <row r="765" spans="1:10">
      <c r="A765" t="s">
        <v>776</v>
      </c>
      <c r="E765" s="1" t="str">
        <f>IFERROR(VLOOKUP(A765,'[1]Balance des comptes'!$A$1:E$1000,5,0),"")</f>
        <v/>
      </c>
      <c r="F765" s="1" t="str">
        <f t="shared" si="55"/>
        <v/>
      </c>
      <c r="G765" s="1" t="str">
        <f t="shared" si="56"/>
        <v/>
      </c>
      <c r="H765" s="1" t="str">
        <f t="shared" si="57"/>
        <v/>
      </c>
      <c r="I765" s="1" t="str">
        <f t="shared" si="58"/>
        <v/>
      </c>
      <c r="J765" s="1">
        <f t="shared" si="59"/>
        <v>0</v>
      </c>
    </row>
    <row r="766" spans="1:10">
      <c r="A766" t="s">
        <v>777</v>
      </c>
      <c r="E766" s="1" t="str">
        <f>IFERROR(VLOOKUP(A766,'[1]Balance des comptes'!$A$1:E$1000,5,0),"")</f>
        <v/>
      </c>
      <c r="F766" s="1" t="str">
        <f t="shared" si="55"/>
        <v/>
      </c>
      <c r="G766" s="1" t="str">
        <f t="shared" si="56"/>
        <v/>
      </c>
      <c r="H766" s="1" t="str">
        <f t="shared" si="57"/>
        <v/>
      </c>
      <c r="I766" s="1" t="str">
        <f t="shared" si="58"/>
        <v/>
      </c>
      <c r="J766" s="1">
        <f t="shared" si="59"/>
        <v>0</v>
      </c>
    </row>
    <row r="767" spans="1:10">
      <c r="A767" t="s">
        <v>778</v>
      </c>
      <c r="E767" s="1">
        <f>IFERROR(VLOOKUP(A767,'[1]Balance des comptes'!$A$1:E$1000,5,0),"")</f>
        <v>8829.73</v>
      </c>
      <c r="F767" s="1" t="str">
        <f t="shared" si="55"/>
        <v/>
      </c>
      <c r="G767" s="1" t="str">
        <f t="shared" si="56"/>
        <v/>
      </c>
      <c r="H767" s="1" t="str">
        <f t="shared" si="57"/>
        <v/>
      </c>
      <c r="I767" s="1" t="str">
        <f t="shared" si="58"/>
        <v/>
      </c>
      <c r="J767" s="1">
        <f t="shared" si="59"/>
        <v>0</v>
      </c>
    </row>
    <row r="768" spans="1:10">
      <c r="A768" t="s">
        <v>779</v>
      </c>
      <c r="E768" s="1">
        <f>IFERROR(VLOOKUP(A768,'[1]Balance des comptes'!$A$1:E$1000,5,0),"")</f>
        <v>0</v>
      </c>
      <c r="F768" s="1" t="str">
        <f t="shared" si="55"/>
        <v/>
      </c>
      <c r="G768" s="1" t="str">
        <f t="shared" si="56"/>
        <v/>
      </c>
      <c r="H768" s="1" t="str">
        <f t="shared" si="57"/>
        <v/>
      </c>
      <c r="I768" s="1" t="str">
        <f t="shared" si="58"/>
        <v/>
      </c>
      <c r="J768" s="1">
        <f t="shared" si="59"/>
        <v>0</v>
      </c>
    </row>
    <row r="769" spans="1:10">
      <c r="A769" t="s">
        <v>780</v>
      </c>
      <c r="E769" s="1">
        <f>IFERROR(VLOOKUP(A769,'[1]Balance des comptes'!$A$1:E$1000,5,0),"")</f>
        <v>0</v>
      </c>
      <c r="F769" s="1" t="str">
        <f t="shared" si="55"/>
        <v/>
      </c>
      <c r="G769" s="1" t="str">
        <f t="shared" si="56"/>
        <v/>
      </c>
      <c r="H769" s="1" t="str">
        <f t="shared" si="57"/>
        <v/>
      </c>
      <c r="I769" s="1" t="str">
        <f t="shared" si="58"/>
        <v/>
      </c>
      <c r="J769" s="1">
        <f t="shared" si="59"/>
        <v>0</v>
      </c>
    </row>
    <row r="770" spans="1:10">
      <c r="A770" t="s">
        <v>781</v>
      </c>
      <c r="E770" s="1">
        <f>IFERROR(VLOOKUP(A770,'[1]Balance des comptes'!$A$1:E$1000,5,0),"")</f>
        <v>3977.3000000000011</v>
      </c>
      <c r="F770" s="1" t="str">
        <f t="shared" ref="F770:F833" si="60">IFERROR(IF(D770="A",E770,""),"")</f>
        <v/>
      </c>
      <c r="G770" s="1" t="str">
        <f t="shared" ref="G770:G833" si="61">IFERROR(IF(D770="T",E770,""),"")</f>
        <v/>
      </c>
      <c r="H770" s="1" t="str">
        <f t="shared" ref="H770:H833" si="62">IFERROR(IF(D770="Z",E770*0.6,""),"")</f>
        <v/>
      </c>
      <c r="I770" s="1" t="str">
        <f t="shared" ref="I770:I833" si="63">IFERROR(IF(D770="Z",E770*0.4,""),"")</f>
        <v/>
      </c>
      <c r="J770" s="1">
        <f t="shared" ref="J770:J833" si="64">SUM(F770:I770)</f>
        <v>0</v>
      </c>
    </row>
    <row r="771" spans="1:10">
      <c r="A771" t="s">
        <v>782</v>
      </c>
      <c r="E771" s="1">
        <f>IFERROR(VLOOKUP(A771,'[1]Balance des comptes'!$A$1:E$1000,5,0),"")</f>
        <v>0</v>
      </c>
      <c r="F771" s="1" t="str">
        <f t="shared" si="60"/>
        <v/>
      </c>
      <c r="G771" s="1" t="str">
        <f t="shared" si="61"/>
        <v/>
      </c>
      <c r="H771" s="1" t="str">
        <f t="shared" si="62"/>
        <v/>
      </c>
      <c r="I771" s="1" t="str">
        <f t="shared" si="63"/>
        <v/>
      </c>
      <c r="J771" s="1">
        <f t="shared" si="64"/>
        <v>0</v>
      </c>
    </row>
    <row r="772" spans="1:10">
      <c r="A772" t="s">
        <v>783</v>
      </c>
      <c r="E772" s="1">
        <f>IFERROR(VLOOKUP(A772,'[1]Balance des comptes'!$A$1:E$1000,5,0),"")</f>
        <v>369.67</v>
      </c>
      <c r="F772" s="1" t="str">
        <f t="shared" si="60"/>
        <v/>
      </c>
      <c r="G772" s="1" t="str">
        <f t="shared" si="61"/>
        <v/>
      </c>
      <c r="H772" s="1" t="str">
        <f t="shared" si="62"/>
        <v/>
      </c>
      <c r="I772" s="1" t="str">
        <f t="shared" si="63"/>
        <v/>
      </c>
      <c r="J772" s="1">
        <f t="shared" si="64"/>
        <v>0</v>
      </c>
    </row>
    <row r="773" spans="1:10">
      <c r="A773" t="s">
        <v>784</v>
      </c>
      <c r="E773" s="1">
        <f>IFERROR(VLOOKUP(A773,'[1]Balance des comptes'!$A$1:E$1000,5,0),"")</f>
        <v>0</v>
      </c>
      <c r="F773" s="1" t="str">
        <f t="shared" si="60"/>
        <v/>
      </c>
      <c r="G773" s="1" t="str">
        <f t="shared" si="61"/>
        <v/>
      </c>
      <c r="H773" s="1" t="str">
        <f t="shared" si="62"/>
        <v/>
      </c>
      <c r="I773" s="1" t="str">
        <f t="shared" si="63"/>
        <v/>
      </c>
      <c r="J773" s="1">
        <f t="shared" si="64"/>
        <v>0</v>
      </c>
    </row>
    <row r="774" spans="1:10">
      <c r="A774" t="s">
        <v>785</v>
      </c>
      <c r="E774" s="1">
        <f>IFERROR(VLOOKUP(A774,'[1]Balance des comptes'!$A$1:E$1000,5,0),"")</f>
        <v>5578.32</v>
      </c>
      <c r="F774" s="1" t="str">
        <f t="shared" si="60"/>
        <v/>
      </c>
      <c r="G774" s="1" t="str">
        <f t="shared" si="61"/>
        <v/>
      </c>
      <c r="H774" s="1" t="str">
        <f t="shared" si="62"/>
        <v/>
      </c>
      <c r="I774" s="1" t="str">
        <f t="shared" si="63"/>
        <v/>
      </c>
      <c r="J774" s="1">
        <f t="shared" si="64"/>
        <v>0</v>
      </c>
    </row>
    <row r="775" spans="1:10">
      <c r="A775" t="s">
        <v>786</v>
      </c>
      <c r="E775" s="1" t="str">
        <f>IFERROR(VLOOKUP(A775,'[1]Balance des comptes'!$A$1:E$1000,5,0),"")</f>
        <v/>
      </c>
      <c r="F775" s="1" t="str">
        <f t="shared" si="60"/>
        <v/>
      </c>
      <c r="G775" s="1" t="str">
        <f t="shared" si="61"/>
        <v/>
      </c>
      <c r="H775" s="1" t="str">
        <f t="shared" si="62"/>
        <v/>
      </c>
      <c r="I775" s="1" t="str">
        <f t="shared" si="63"/>
        <v/>
      </c>
      <c r="J775" s="1">
        <f t="shared" si="64"/>
        <v>0</v>
      </c>
    </row>
    <row r="776" spans="1:10">
      <c r="A776" t="s">
        <v>787</v>
      </c>
      <c r="E776" s="1" t="str">
        <f>IFERROR(VLOOKUP(A776,'[1]Balance des comptes'!$A$1:E$1000,5,0),"")</f>
        <v/>
      </c>
      <c r="F776" s="1" t="str">
        <f t="shared" si="60"/>
        <v/>
      </c>
      <c r="G776" s="1" t="str">
        <f t="shared" si="61"/>
        <v/>
      </c>
      <c r="H776" s="1" t="str">
        <f t="shared" si="62"/>
        <v/>
      </c>
      <c r="I776" s="1" t="str">
        <f t="shared" si="63"/>
        <v/>
      </c>
      <c r="J776" s="1">
        <f t="shared" si="64"/>
        <v>0</v>
      </c>
    </row>
    <row r="777" spans="1:10">
      <c r="A777" t="s">
        <v>788</v>
      </c>
      <c r="E777" s="1" t="str">
        <f>IFERROR(VLOOKUP(A777,'[1]Balance des comptes'!$A$1:E$1000,5,0),"")</f>
        <v/>
      </c>
      <c r="F777" s="1" t="str">
        <f t="shared" si="60"/>
        <v/>
      </c>
      <c r="G777" s="1" t="str">
        <f t="shared" si="61"/>
        <v/>
      </c>
      <c r="H777" s="1" t="str">
        <f t="shared" si="62"/>
        <v/>
      </c>
      <c r="I777" s="1" t="str">
        <f t="shared" si="63"/>
        <v/>
      </c>
      <c r="J777" s="1">
        <f t="shared" si="64"/>
        <v>0</v>
      </c>
    </row>
    <row r="778" spans="1:10">
      <c r="A778" t="s">
        <v>789</v>
      </c>
      <c r="E778" s="1">
        <f>IFERROR(VLOOKUP(A778,'[1]Balance des comptes'!$A$1:E$1000,5,0),"")</f>
        <v>0</v>
      </c>
      <c r="F778" s="1" t="str">
        <f t="shared" si="60"/>
        <v/>
      </c>
      <c r="G778" s="1" t="str">
        <f t="shared" si="61"/>
        <v/>
      </c>
      <c r="H778" s="1" t="str">
        <f t="shared" si="62"/>
        <v/>
      </c>
      <c r="I778" s="1" t="str">
        <f t="shared" si="63"/>
        <v/>
      </c>
      <c r="J778" s="1">
        <f t="shared" si="64"/>
        <v>0</v>
      </c>
    </row>
    <row r="779" spans="1:10">
      <c r="A779" t="s">
        <v>790</v>
      </c>
      <c r="E779" s="1" t="str">
        <f>IFERROR(VLOOKUP(A779,'[1]Balance des comptes'!$A$1:E$1000,5,0),"")</f>
        <v/>
      </c>
      <c r="F779" s="1" t="str">
        <f t="shared" si="60"/>
        <v/>
      </c>
      <c r="G779" s="1" t="str">
        <f t="shared" si="61"/>
        <v/>
      </c>
      <c r="H779" s="1" t="str">
        <f t="shared" si="62"/>
        <v/>
      </c>
      <c r="I779" s="1" t="str">
        <f t="shared" si="63"/>
        <v/>
      </c>
      <c r="J779" s="1">
        <f t="shared" si="64"/>
        <v>0</v>
      </c>
    </row>
    <row r="780" spans="1:10">
      <c r="A780" t="s">
        <v>791</v>
      </c>
      <c r="E780" s="1" t="str">
        <f>IFERROR(VLOOKUP(A780,'[1]Balance des comptes'!$A$1:E$1000,5,0),"")</f>
        <v/>
      </c>
      <c r="F780" s="1" t="str">
        <f t="shared" si="60"/>
        <v/>
      </c>
      <c r="G780" s="1" t="str">
        <f t="shared" si="61"/>
        <v/>
      </c>
      <c r="H780" s="1" t="str">
        <f t="shared" si="62"/>
        <v/>
      </c>
      <c r="I780" s="1" t="str">
        <f t="shared" si="63"/>
        <v/>
      </c>
      <c r="J780" s="1">
        <f t="shared" si="64"/>
        <v>0</v>
      </c>
    </row>
    <row r="781" spans="1:10">
      <c r="A781" t="s">
        <v>792</v>
      </c>
      <c r="E781" s="1">
        <f>IFERROR(VLOOKUP(A781,'[1]Balance des comptes'!$A$1:E$1000,5,0),"")</f>
        <v>110</v>
      </c>
      <c r="F781" s="1" t="str">
        <f t="shared" si="60"/>
        <v/>
      </c>
      <c r="G781" s="1" t="str">
        <f t="shared" si="61"/>
        <v/>
      </c>
      <c r="H781" s="1" t="str">
        <f t="shared" si="62"/>
        <v/>
      </c>
      <c r="I781" s="1" t="str">
        <f t="shared" si="63"/>
        <v/>
      </c>
      <c r="J781" s="1">
        <f t="shared" si="64"/>
        <v>0</v>
      </c>
    </row>
    <row r="782" spans="1:10">
      <c r="A782" t="s">
        <v>793</v>
      </c>
      <c r="E782" s="1" t="str">
        <f>IFERROR(VLOOKUP(A782,'[1]Balance des comptes'!$A$1:E$1000,5,0),"")</f>
        <v/>
      </c>
      <c r="F782" s="1" t="str">
        <f t="shared" si="60"/>
        <v/>
      </c>
      <c r="G782" s="1" t="str">
        <f t="shared" si="61"/>
        <v/>
      </c>
      <c r="H782" s="1" t="str">
        <f t="shared" si="62"/>
        <v/>
      </c>
      <c r="I782" s="1" t="str">
        <f t="shared" si="63"/>
        <v/>
      </c>
      <c r="J782" s="1">
        <f t="shared" si="64"/>
        <v>0</v>
      </c>
    </row>
    <row r="783" spans="1:10">
      <c r="A783" t="s">
        <v>794</v>
      </c>
      <c r="E783" s="1" t="str">
        <f>IFERROR(VLOOKUP(A783,'[1]Balance des comptes'!$A$1:E$1000,5,0),"")</f>
        <v/>
      </c>
      <c r="F783" s="1" t="str">
        <f t="shared" si="60"/>
        <v/>
      </c>
      <c r="G783" s="1" t="str">
        <f t="shared" si="61"/>
        <v/>
      </c>
      <c r="H783" s="1" t="str">
        <f t="shared" si="62"/>
        <v/>
      </c>
      <c r="I783" s="1" t="str">
        <f t="shared" si="63"/>
        <v/>
      </c>
      <c r="J783" s="1">
        <f t="shared" si="64"/>
        <v>0</v>
      </c>
    </row>
    <row r="784" spans="1:10">
      <c r="A784" t="s">
        <v>795</v>
      </c>
      <c r="E784" s="1">
        <f>IFERROR(VLOOKUP(A784,'[1]Balance des comptes'!$A$1:E$1000,5,0),"")</f>
        <v>90.759999999999991</v>
      </c>
      <c r="F784" s="1" t="str">
        <f t="shared" si="60"/>
        <v/>
      </c>
      <c r="G784" s="1" t="str">
        <f t="shared" si="61"/>
        <v/>
      </c>
      <c r="H784" s="1" t="str">
        <f t="shared" si="62"/>
        <v/>
      </c>
      <c r="I784" s="1" t="str">
        <f t="shared" si="63"/>
        <v/>
      </c>
      <c r="J784" s="1">
        <f t="shared" si="64"/>
        <v>0</v>
      </c>
    </row>
    <row r="785" spans="1:10">
      <c r="A785" t="s">
        <v>796</v>
      </c>
      <c r="E785" s="1" t="str">
        <f>IFERROR(VLOOKUP(A785,'[1]Balance des comptes'!$A$1:E$1000,5,0),"")</f>
        <v/>
      </c>
      <c r="F785" s="1" t="str">
        <f t="shared" si="60"/>
        <v/>
      </c>
      <c r="G785" s="1" t="str">
        <f t="shared" si="61"/>
        <v/>
      </c>
      <c r="H785" s="1" t="str">
        <f t="shared" si="62"/>
        <v/>
      </c>
      <c r="I785" s="1" t="str">
        <f t="shared" si="63"/>
        <v/>
      </c>
      <c r="J785" s="1">
        <f t="shared" si="64"/>
        <v>0</v>
      </c>
    </row>
    <row r="786" spans="1:10">
      <c r="A786" t="s">
        <v>797</v>
      </c>
      <c r="E786" s="1">
        <f>IFERROR(VLOOKUP(A786,'[1]Balance des comptes'!$A$1:E$1000,5,0),"")</f>
        <v>45</v>
      </c>
      <c r="F786" s="1" t="str">
        <f t="shared" si="60"/>
        <v/>
      </c>
      <c r="G786" s="1" t="str">
        <f t="shared" si="61"/>
        <v/>
      </c>
      <c r="H786" s="1" t="str">
        <f t="shared" si="62"/>
        <v/>
      </c>
      <c r="I786" s="1" t="str">
        <f t="shared" si="63"/>
        <v/>
      </c>
      <c r="J786" s="1">
        <f t="shared" si="64"/>
        <v>0</v>
      </c>
    </row>
    <row r="787" spans="1:10">
      <c r="A787" t="s">
        <v>798</v>
      </c>
      <c r="E787" s="1" t="str">
        <f>IFERROR(VLOOKUP(A787,'[1]Balance des comptes'!$A$1:E$1000,5,0),"")</f>
        <v/>
      </c>
      <c r="F787" s="1" t="str">
        <f t="shared" si="60"/>
        <v/>
      </c>
      <c r="G787" s="1" t="str">
        <f t="shared" si="61"/>
        <v/>
      </c>
      <c r="H787" s="1" t="str">
        <f t="shared" si="62"/>
        <v/>
      </c>
      <c r="I787" s="1" t="str">
        <f t="shared" si="63"/>
        <v/>
      </c>
      <c r="J787" s="1">
        <f t="shared" si="64"/>
        <v>0</v>
      </c>
    </row>
    <row r="788" spans="1:10">
      <c r="A788" t="s">
        <v>799</v>
      </c>
      <c r="E788" s="1">
        <f>IFERROR(VLOOKUP(A788,'[1]Balance des comptes'!$A$1:E$1000,5,0),"")</f>
        <v>721.18</v>
      </c>
      <c r="F788" s="1" t="str">
        <f t="shared" si="60"/>
        <v/>
      </c>
      <c r="G788" s="1" t="str">
        <f t="shared" si="61"/>
        <v/>
      </c>
      <c r="H788" s="1" t="str">
        <f t="shared" si="62"/>
        <v/>
      </c>
      <c r="I788" s="1" t="str">
        <f t="shared" si="63"/>
        <v/>
      </c>
      <c r="J788" s="1">
        <f t="shared" si="64"/>
        <v>0</v>
      </c>
    </row>
    <row r="789" spans="1:10">
      <c r="A789" t="s">
        <v>800</v>
      </c>
      <c r="E789" s="1" t="str">
        <f>IFERROR(VLOOKUP(A789,'[1]Balance des comptes'!$A$1:E$1000,5,0),"")</f>
        <v/>
      </c>
      <c r="F789" s="1" t="str">
        <f t="shared" si="60"/>
        <v/>
      </c>
      <c r="G789" s="1" t="str">
        <f t="shared" si="61"/>
        <v/>
      </c>
      <c r="H789" s="1" t="str">
        <f t="shared" si="62"/>
        <v/>
      </c>
      <c r="I789" s="1" t="str">
        <f t="shared" si="63"/>
        <v/>
      </c>
      <c r="J789" s="1">
        <f t="shared" si="64"/>
        <v>0</v>
      </c>
    </row>
    <row r="790" spans="1:10">
      <c r="A790" t="s">
        <v>801</v>
      </c>
      <c r="E790" s="1" t="str">
        <f>IFERROR(VLOOKUP(A790,'[1]Balance des comptes'!$A$1:E$1000,5,0),"")</f>
        <v/>
      </c>
      <c r="F790" s="1" t="str">
        <f t="shared" si="60"/>
        <v/>
      </c>
      <c r="G790" s="1" t="str">
        <f t="shared" si="61"/>
        <v/>
      </c>
      <c r="H790" s="1" t="str">
        <f t="shared" si="62"/>
        <v/>
      </c>
      <c r="I790" s="1" t="str">
        <f t="shared" si="63"/>
        <v/>
      </c>
      <c r="J790" s="1">
        <f t="shared" si="64"/>
        <v>0</v>
      </c>
    </row>
    <row r="791" spans="1:10">
      <c r="A791" t="s">
        <v>802</v>
      </c>
      <c r="E791" s="1" t="str">
        <f>IFERROR(VLOOKUP(A791,'[1]Balance des comptes'!$A$1:E$1000,5,0),"")</f>
        <v/>
      </c>
      <c r="F791" s="1" t="str">
        <f t="shared" si="60"/>
        <v/>
      </c>
      <c r="G791" s="1" t="str">
        <f t="shared" si="61"/>
        <v/>
      </c>
      <c r="H791" s="1" t="str">
        <f t="shared" si="62"/>
        <v/>
      </c>
      <c r="I791" s="1" t="str">
        <f t="shared" si="63"/>
        <v/>
      </c>
      <c r="J791" s="1">
        <f t="shared" si="64"/>
        <v>0</v>
      </c>
    </row>
    <row r="792" spans="1:10">
      <c r="A792" t="s">
        <v>803</v>
      </c>
      <c r="E792" s="1">
        <f>IFERROR(VLOOKUP(A792,'[1]Balance des comptes'!$A$1:E$1000,5,0),"")</f>
        <v>0</v>
      </c>
      <c r="F792" s="1" t="str">
        <f t="shared" si="60"/>
        <v/>
      </c>
      <c r="G792" s="1" t="str">
        <f t="shared" si="61"/>
        <v/>
      </c>
      <c r="H792" s="1" t="str">
        <f t="shared" si="62"/>
        <v/>
      </c>
      <c r="I792" s="1" t="str">
        <f t="shared" si="63"/>
        <v/>
      </c>
      <c r="J792" s="1">
        <f t="shared" si="64"/>
        <v>0</v>
      </c>
    </row>
    <row r="793" spans="1:10">
      <c r="A793" t="s">
        <v>804</v>
      </c>
      <c r="E793" s="1" t="str">
        <f>IFERROR(VLOOKUP(A793,'[1]Balance des comptes'!$A$1:E$1000,5,0),"")</f>
        <v/>
      </c>
      <c r="F793" s="1" t="str">
        <f t="shared" si="60"/>
        <v/>
      </c>
      <c r="G793" s="1" t="str">
        <f t="shared" si="61"/>
        <v/>
      </c>
      <c r="H793" s="1" t="str">
        <f t="shared" si="62"/>
        <v/>
      </c>
      <c r="I793" s="1" t="str">
        <f t="shared" si="63"/>
        <v/>
      </c>
      <c r="J793" s="1">
        <f t="shared" si="64"/>
        <v>0</v>
      </c>
    </row>
    <row r="794" spans="1:10">
      <c r="A794" t="s">
        <v>805</v>
      </c>
      <c r="E794" s="1" t="str">
        <f>IFERROR(VLOOKUP(A794,'[1]Balance des comptes'!$A$1:E$1000,5,0),"")</f>
        <v/>
      </c>
      <c r="F794" s="1" t="str">
        <f t="shared" si="60"/>
        <v/>
      </c>
      <c r="G794" s="1" t="str">
        <f t="shared" si="61"/>
        <v/>
      </c>
      <c r="H794" s="1" t="str">
        <f t="shared" si="62"/>
        <v/>
      </c>
      <c r="I794" s="1" t="str">
        <f t="shared" si="63"/>
        <v/>
      </c>
      <c r="J794" s="1">
        <f t="shared" si="64"/>
        <v>0</v>
      </c>
    </row>
    <row r="795" spans="1:10">
      <c r="A795" t="s">
        <v>806</v>
      </c>
      <c r="E795" s="1" t="str">
        <f>IFERROR(VLOOKUP(A795,'[1]Balance des comptes'!$A$1:E$1000,5,0),"")</f>
        <v/>
      </c>
      <c r="F795" s="1" t="str">
        <f t="shared" si="60"/>
        <v/>
      </c>
      <c r="G795" s="1" t="str">
        <f t="shared" si="61"/>
        <v/>
      </c>
      <c r="H795" s="1" t="str">
        <f t="shared" si="62"/>
        <v/>
      </c>
      <c r="I795" s="1" t="str">
        <f t="shared" si="63"/>
        <v/>
      </c>
      <c r="J795" s="1">
        <f t="shared" si="64"/>
        <v>0</v>
      </c>
    </row>
    <row r="796" spans="1:10">
      <c r="A796" t="s">
        <v>807</v>
      </c>
      <c r="E796" s="1" t="str">
        <f>IFERROR(VLOOKUP(A796,'[1]Balance des comptes'!$A$1:E$1000,5,0),"")</f>
        <v/>
      </c>
      <c r="F796" s="1" t="str">
        <f t="shared" si="60"/>
        <v/>
      </c>
      <c r="G796" s="1" t="str">
        <f t="shared" si="61"/>
        <v/>
      </c>
      <c r="H796" s="1" t="str">
        <f t="shared" si="62"/>
        <v/>
      </c>
      <c r="I796" s="1" t="str">
        <f t="shared" si="63"/>
        <v/>
      </c>
      <c r="J796" s="1">
        <f t="shared" si="64"/>
        <v>0</v>
      </c>
    </row>
    <row r="797" spans="1:10">
      <c r="A797" t="s">
        <v>808</v>
      </c>
      <c r="E797" s="1">
        <f>IFERROR(VLOOKUP(A797,'[1]Balance des comptes'!$A$1:E$1000,5,0),"")</f>
        <v>349.59</v>
      </c>
      <c r="F797" s="1" t="str">
        <f t="shared" si="60"/>
        <v/>
      </c>
      <c r="G797" s="1" t="str">
        <f t="shared" si="61"/>
        <v/>
      </c>
      <c r="H797" s="1" t="str">
        <f t="shared" si="62"/>
        <v/>
      </c>
      <c r="I797" s="1" t="str">
        <f t="shared" si="63"/>
        <v/>
      </c>
      <c r="J797" s="1">
        <f t="shared" si="64"/>
        <v>0</v>
      </c>
    </row>
    <row r="798" spans="1:10">
      <c r="A798" t="s">
        <v>809</v>
      </c>
      <c r="E798" s="1">
        <f>IFERROR(VLOOKUP(A798,'[1]Balance des comptes'!$A$1:E$1000,5,0),"")</f>
        <v>0</v>
      </c>
      <c r="F798" s="1" t="str">
        <f t="shared" si="60"/>
        <v/>
      </c>
      <c r="G798" s="1" t="str">
        <f t="shared" si="61"/>
        <v/>
      </c>
      <c r="H798" s="1" t="str">
        <f t="shared" si="62"/>
        <v/>
      </c>
      <c r="I798" s="1" t="str">
        <f t="shared" si="63"/>
        <v/>
      </c>
      <c r="J798" s="1">
        <f t="shared" si="64"/>
        <v>0</v>
      </c>
    </row>
    <row r="799" spans="1:10">
      <c r="A799" t="s">
        <v>810</v>
      </c>
      <c r="C799" t="s">
        <v>811</v>
      </c>
      <c r="D799" t="s">
        <v>696</v>
      </c>
      <c r="E799" s="1">
        <f>IFERROR(VLOOKUP(A799,'[1]Balance des comptes'!$A$1:E$1000,5,0),"")</f>
        <v>33478.480000000003</v>
      </c>
      <c r="F799" s="1" t="str">
        <f t="shared" si="60"/>
        <v/>
      </c>
      <c r="G799" s="1" t="str">
        <f t="shared" si="61"/>
        <v/>
      </c>
      <c r="H799" s="1">
        <f t="shared" si="62"/>
        <v>20087.088</v>
      </c>
      <c r="I799" s="1">
        <f t="shared" si="63"/>
        <v>13391.392000000002</v>
      </c>
      <c r="J799" s="1">
        <f t="shared" si="64"/>
        <v>33478.480000000003</v>
      </c>
    </row>
    <row r="800" spans="1:10">
      <c r="A800" t="s">
        <v>812</v>
      </c>
      <c r="C800" t="s">
        <v>813</v>
      </c>
      <c r="D800" t="s">
        <v>4</v>
      </c>
      <c r="E800" s="1">
        <f>IFERROR(VLOOKUP(A800,'[1]Balance des comptes'!$A$1:E$1000,5,0),"")</f>
        <v>845.59</v>
      </c>
      <c r="F800" s="1">
        <f t="shared" si="60"/>
        <v>845.59</v>
      </c>
      <c r="G800" s="1" t="str">
        <f t="shared" si="61"/>
        <v/>
      </c>
      <c r="H800" s="1" t="str">
        <f t="shared" si="62"/>
        <v/>
      </c>
      <c r="I800" s="1" t="str">
        <f t="shared" si="63"/>
        <v/>
      </c>
      <c r="J800" s="1">
        <f t="shared" si="64"/>
        <v>845.59</v>
      </c>
    </row>
    <row r="801" spans="1:10">
      <c r="A801" t="s">
        <v>814</v>
      </c>
      <c r="E801" s="1">
        <f>IFERROR(VLOOKUP(A801,'[1]Balance des comptes'!$A$1:E$1000,5,0),"")</f>
        <v>0</v>
      </c>
      <c r="F801" s="1" t="str">
        <f t="shared" si="60"/>
        <v/>
      </c>
      <c r="G801" s="1" t="str">
        <f t="shared" si="61"/>
        <v/>
      </c>
      <c r="H801" s="1" t="str">
        <f t="shared" si="62"/>
        <v/>
      </c>
      <c r="I801" s="1" t="str">
        <f t="shared" si="63"/>
        <v/>
      </c>
      <c r="J801" s="1">
        <f t="shared" si="64"/>
        <v>0</v>
      </c>
    </row>
    <row r="802" spans="1:10">
      <c r="A802" t="s">
        <v>815</v>
      </c>
      <c r="C802" t="s">
        <v>813</v>
      </c>
      <c r="D802" t="s">
        <v>696</v>
      </c>
      <c r="E802" s="1">
        <f>IFERROR(VLOOKUP(A802,'[1]Balance des comptes'!$A$1:E$1000,5,0),"")</f>
        <v>2653</v>
      </c>
      <c r="F802" s="1" t="str">
        <f t="shared" si="60"/>
        <v/>
      </c>
      <c r="G802" s="1" t="str">
        <f t="shared" si="61"/>
        <v/>
      </c>
      <c r="H802" s="1">
        <f t="shared" si="62"/>
        <v>1591.8</v>
      </c>
      <c r="I802" s="1">
        <f t="shared" si="63"/>
        <v>1061.2</v>
      </c>
      <c r="J802" s="1">
        <f t="shared" si="64"/>
        <v>2653</v>
      </c>
    </row>
    <row r="803" spans="1:10">
      <c r="A803" t="s">
        <v>816</v>
      </c>
      <c r="C803" t="s">
        <v>813</v>
      </c>
      <c r="D803" t="s">
        <v>696</v>
      </c>
      <c r="E803" s="1" t="str">
        <f>IFERROR(VLOOKUP(A803,'[1]Balance des comptes'!$A$1:E$1000,5,0),"")</f>
        <v/>
      </c>
      <c r="F803" s="1" t="str">
        <f t="shared" si="60"/>
        <v/>
      </c>
      <c r="G803" s="1" t="str">
        <f t="shared" si="61"/>
        <v/>
      </c>
      <c r="H803" s="1" t="str">
        <f t="shared" si="62"/>
        <v/>
      </c>
      <c r="I803" s="1" t="str">
        <f t="shared" si="63"/>
        <v/>
      </c>
      <c r="J803" s="1">
        <f t="shared" si="64"/>
        <v>0</v>
      </c>
    </row>
    <row r="804" spans="1:10">
      <c r="A804" t="s">
        <v>817</v>
      </c>
      <c r="E804" s="1" t="str">
        <f>IFERROR(VLOOKUP(A804,'[1]Balance des comptes'!$A$1:E$1000,5,0),"")</f>
        <v/>
      </c>
      <c r="F804" s="1" t="str">
        <f t="shared" si="60"/>
        <v/>
      </c>
      <c r="G804" s="1" t="str">
        <f t="shared" si="61"/>
        <v/>
      </c>
      <c r="H804" s="1" t="str">
        <f t="shared" si="62"/>
        <v/>
      </c>
      <c r="I804" s="1" t="str">
        <f t="shared" si="63"/>
        <v/>
      </c>
      <c r="J804" s="1">
        <f t="shared" si="64"/>
        <v>0</v>
      </c>
    </row>
    <row r="805" spans="1:10">
      <c r="A805" t="s">
        <v>818</v>
      </c>
      <c r="C805" t="s">
        <v>819</v>
      </c>
      <c r="D805" t="s">
        <v>5</v>
      </c>
      <c r="E805" s="1" t="str">
        <f>IFERROR(VLOOKUP(A805,'[1]Balance des comptes'!$A$1:E$1000,5,0),"")</f>
        <v/>
      </c>
      <c r="F805" s="1" t="str">
        <f t="shared" si="60"/>
        <v/>
      </c>
      <c r="G805" s="1" t="str">
        <f t="shared" si="61"/>
        <v/>
      </c>
      <c r="H805" s="1" t="str">
        <f t="shared" si="62"/>
        <v/>
      </c>
      <c r="I805" s="1" t="str">
        <f t="shared" si="63"/>
        <v/>
      </c>
      <c r="J805" s="1">
        <f t="shared" si="64"/>
        <v>0</v>
      </c>
    </row>
    <row r="806" spans="1:10">
      <c r="A806" t="s">
        <v>820</v>
      </c>
      <c r="C806" t="s">
        <v>819</v>
      </c>
      <c r="D806" t="s">
        <v>696</v>
      </c>
      <c r="E806" s="1">
        <f>IFERROR(VLOOKUP(A806,'[1]Balance des comptes'!$A$1:E$1000,5,0),"")</f>
        <v>317.05</v>
      </c>
      <c r="F806" s="1" t="str">
        <f t="shared" si="60"/>
        <v/>
      </c>
      <c r="G806" s="1" t="str">
        <f t="shared" si="61"/>
        <v/>
      </c>
      <c r="H806" s="1">
        <f t="shared" si="62"/>
        <v>190.23</v>
      </c>
      <c r="I806" s="1">
        <f t="shared" si="63"/>
        <v>126.82000000000001</v>
      </c>
      <c r="J806" s="1">
        <f t="shared" si="64"/>
        <v>317.05</v>
      </c>
    </row>
    <row r="807" spans="1:10">
      <c r="A807" t="s">
        <v>821</v>
      </c>
      <c r="C807" t="s">
        <v>819</v>
      </c>
      <c r="D807" t="s">
        <v>696</v>
      </c>
      <c r="E807" s="1" t="str">
        <f>IFERROR(VLOOKUP(A807,'[1]Balance des comptes'!$A$1:E$1000,5,0),"")</f>
        <v/>
      </c>
      <c r="F807" s="1" t="str">
        <f t="shared" si="60"/>
        <v/>
      </c>
      <c r="G807" s="1" t="str">
        <f t="shared" si="61"/>
        <v/>
      </c>
      <c r="H807" s="1" t="str">
        <f t="shared" si="62"/>
        <v/>
      </c>
      <c r="I807" s="1" t="str">
        <f t="shared" si="63"/>
        <v/>
      </c>
      <c r="J807" s="1">
        <f t="shared" si="64"/>
        <v>0</v>
      </c>
    </row>
    <row r="808" spans="1:10">
      <c r="A808" t="s">
        <v>822</v>
      </c>
      <c r="C808" t="s">
        <v>819</v>
      </c>
      <c r="D808" t="s">
        <v>696</v>
      </c>
      <c r="E808" s="1" t="str">
        <f>IFERROR(VLOOKUP(A808,'[1]Balance des comptes'!$A$1:E$1000,5,0),"")</f>
        <v/>
      </c>
      <c r="F808" s="1" t="str">
        <f t="shared" si="60"/>
        <v/>
      </c>
      <c r="G808" s="1" t="str">
        <f t="shared" si="61"/>
        <v/>
      </c>
      <c r="H808" s="1" t="str">
        <f t="shared" si="62"/>
        <v/>
      </c>
      <c r="I808" s="1" t="str">
        <f t="shared" si="63"/>
        <v/>
      </c>
      <c r="J808" s="1">
        <f t="shared" si="64"/>
        <v>0</v>
      </c>
    </row>
    <row r="809" spans="1:10">
      <c r="A809" t="s">
        <v>823</v>
      </c>
      <c r="C809" t="s">
        <v>819</v>
      </c>
      <c r="D809" t="s">
        <v>696</v>
      </c>
      <c r="E809" s="1" t="str">
        <f>IFERROR(VLOOKUP(A809,'[1]Balance des comptes'!$A$1:E$1000,5,0),"")</f>
        <v/>
      </c>
      <c r="F809" s="1" t="str">
        <f t="shared" si="60"/>
        <v/>
      </c>
      <c r="G809" s="1" t="str">
        <f t="shared" si="61"/>
        <v/>
      </c>
      <c r="H809" s="1" t="str">
        <f t="shared" si="62"/>
        <v/>
      </c>
      <c r="I809" s="1" t="str">
        <f t="shared" si="63"/>
        <v/>
      </c>
      <c r="J809" s="1">
        <f t="shared" si="64"/>
        <v>0</v>
      </c>
    </row>
    <row r="810" spans="1:10">
      <c r="A810" t="s">
        <v>824</v>
      </c>
      <c r="C810" t="s">
        <v>819</v>
      </c>
      <c r="D810" t="s">
        <v>696</v>
      </c>
      <c r="E810" s="1" t="str">
        <f>IFERROR(VLOOKUP(A810,'[1]Balance des comptes'!$A$1:E$1000,5,0),"")</f>
        <v/>
      </c>
      <c r="F810" s="1" t="str">
        <f t="shared" si="60"/>
        <v/>
      </c>
      <c r="G810" s="1" t="str">
        <f t="shared" si="61"/>
        <v/>
      </c>
      <c r="H810" s="1" t="str">
        <f t="shared" si="62"/>
        <v/>
      </c>
      <c r="I810" s="1" t="str">
        <f t="shared" si="63"/>
        <v/>
      </c>
      <c r="J810" s="1">
        <f t="shared" si="64"/>
        <v>0</v>
      </c>
    </row>
    <row r="811" spans="1:10">
      <c r="A811" t="s">
        <v>825</v>
      </c>
      <c r="C811" t="s">
        <v>819</v>
      </c>
      <c r="D811" t="s">
        <v>696</v>
      </c>
      <c r="E811" s="1" t="str">
        <f>IFERROR(VLOOKUP(A811,'[1]Balance des comptes'!$A$1:E$1000,5,0),"")</f>
        <v/>
      </c>
      <c r="F811" s="1" t="str">
        <f t="shared" si="60"/>
        <v/>
      </c>
      <c r="G811" s="1" t="str">
        <f t="shared" si="61"/>
        <v/>
      </c>
      <c r="H811" s="1" t="str">
        <f t="shared" si="62"/>
        <v/>
      </c>
      <c r="I811" s="1" t="str">
        <f t="shared" si="63"/>
        <v/>
      </c>
      <c r="J811" s="1">
        <f t="shared" si="64"/>
        <v>0</v>
      </c>
    </row>
    <row r="812" spans="1:10">
      <c r="A812" t="s">
        <v>826</v>
      </c>
      <c r="C812" t="s">
        <v>819</v>
      </c>
      <c r="D812" t="s">
        <v>696</v>
      </c>
      <c r="E812" s="1" t="str">
        <f>IFERROR(VLOOKUP(A812,'[1]Balance des comptes'!$A$1:E$1000,5,0),"")</f>
        <v/>
      </c>
      <c r="F812" s="1" t="str">
        <f t="shared" si="60"/>
        <v/>
      </c>
      <c r="G812" s="1" t="str">
        <f t="shared" si="61"/>
        <v/>
      </c>
      <c r="H812" s="1" t="str">
        <f t="shared" si="62"/>
        <v/>
      </c>
      <c r="I812" s="1" t="str">
        <f t="shared" si="63"/>
        <v/>
      </c>
      <c r="J812" s="1">
        <f t="shared" si="64"/>
        <v>0</v>
      </c>
    </row>
    <row r="813" spans="1:10">
      <c r="A813" t="s">
        <v>827</v>
      </c>
      <c r="C813" t="s">
        <v>819</v>
      </c>
      <c r="D813" t="s">
        <v>696</v>
      </c>
      <c r="E813" s="1" t="str">
        <f>IFERROR(VLOOKUP(A813,'[1]Balance des comptes'!$A$1:E$1000,5,0),"")</f>
        <v/>
      </c>
      <c r="F813" s="1" t="str">
        <f t="shared" si="60"/>
        <v/>
      </c>
      <c r="G813" s="1" t="str">
        <f t="shared" si="61"/>
        <v/>
      </c>
      <c r="H813" s="1" t="str">
        <f t="shared" si="62"/>
        <v/>
      </c>
      <c r="I813" s="1" t="str">
        <f t="shared" si="63"/>
        <v/>
      </c>
      <c r="J813" s="1">
        <f t="shared" si="64"/>
        <v>0</v>
      </c>
    </row>
    <row r="814" spans="1:10">
      <c r="A814" t="s">
        <v>828</v>
      </c>
      <c r="C814" t="s">
        <v>819</v>
      </c>
      <c r="D814" t="s">
        <v>696</v>
      </c>
      <c r="E814" s="1" t="str">
        <f>IFERROR(VLOOKUP(A814,'[1]Balance des comptes'!$A$1:E$1000,5,0),"")</f>
        <v/>
      </c>
      <c r="F814" s="1" t="str">
        <f t="shared" si="60"/>
        <v/>
      </c>
      <c r="G814" s="1" t="str">
        <f t="shared" si="61"/>
        <v/>
      </c>
      <c r="H814" s="1" t="str">
        <f t="shared" si="62"/>
        <v/>
      </c>
      <c r="I814" s="1" t="str">
        <f t="shared" si="63"/>
        <v/>
      </c>
      <c r="J814" s="1">
        <f t="shared" si="64"/>
        <v>0</v>
      </c>
    </row>
    <row r="815" spans="1:10">
      <c r="A815" t="s">
        <v>829</v>
      </c>
      <c r="C815" t="s">
        <v>819</v>
      </c>
      <c r="D815" t="s">
        <v>696</v>
      </c>
      <c r="E815" s="1" t="str">
        <f>IFERROR(VLOOKUP(A815,'[1]Balance des comptes'!$A$1:E$1000,5,0),"")</f>
        <v/>
      </c>
      <c r="F815" s="1" t="str">
        <f t="shared" si="60"/>
        <v/>
      </c>
      <c r="G815" s="1" t="str">
        <f t="shared" si="61"/>
        <v/>
      </c>
      <c r="H815" s="1" t="str">
        <f t="shared" si="62"/>
        <v/>
      </c>
      <c r="I815" s="1" t="str">
        <f t="shared" si="63"/>
        <v/>
      </c>
      <c r="J815" s="1">
        <f t="shared" si="64"/>
        <v>0</v>
      </c>
    </row>
    <row r="816" spans="1:10">
      <c r="A816" t="s">
        <v>830</v>
      </c>
      <c r="C816" t="s">
        <v>819</v>
      </c>
      <c r="D816" t="s">
        <v>696</v>
      </c>
      <c r="E816" s="1" t="str">
        <f>IFERROR(VLOOKUP(A816,'[1]Balance des comptes'!$A$1:E$1000,5,0),"")</f>
        <v/>
      </c>
      <c r="F816" s="1" t="str">
        <f t="shared" si="60"/>
        <v/>
      </c>
      <c r="G816" s="1" t="str">
        <f t="shared" si="61"/>
        <v/>
      </c>
      <c r="H816" s="1" t="str">
        <f t="shared" si="62"/>
        <v/>
      </c>
      <c r="I816" s="1" t="str">
        <f t="shared" si="63"/>
        <v/>
      </c>
      <c r="J816" s="1">
        <f t="shared" si="64"/>
        <v>0</v>
      </c>
    </row>
    <row r="817" spans="1:10">
      <c r="A817" t="s">
        <v>831</v>
      </c>
      <c r="C817" t="s">
        <v>819</v>
      </c>
      <c r="D817" t="s">
        <v>696</v>
      </c>
      <c r="E817" s="1" t="str">
        <f>IFERROR(VLOOKUP(A817,'[1]Balance des comptes'!$A$1:E$1000,5,0),"")</f>
        <v/>
      </c>
      <c r="F817" s="1" t="str">
        <f t="shared" si="60"/>
        <v/>
      </c>
      <c r="G817" s="1" t="str">
        <f t="shared" si="61"/>
        <v/>
      </c>
      <c r="H817" s="1" t="str">
        <f t="shared" si="62"/>
        <v/>
      </c>
      <c r="I817" s="1" t="str">
        <f t="shared" si="63"/>
        <v/>
      </c>
      <c r="J817" s="1">
        <f t="shared" si="64"/>
        <v>0</v>
      </c>
    </row>
    <row r="818" spans="1:10">
      <c r="A818" t="s">
        <v>832</v>
      </c>
      <c r="C818" t="s">
        <v>819</v>
      </c>
      <c r="D818" t="s">
        <v>696</v>
      </c>
      <c r="E818" s="1">
        <f>IFERROR(VLOOKUP(A818,'[1]Balance des comptes'!$A$1:E$1000,5,0),"")</f>
        <v>446.85</v>
      </c>
      <c r="F818" s="1" t="str">
        <f t="shared" si="60"/>
        <v/>
      </c>
      <c r="G818" s="1" t="str">
        <f t="shared" si="61"/>
        <v/>
      </c>
      <c r="H818" s="1">
        <f t="shared" si="62"/>
        <v>268.11</v>
      </c>
      <c r="I818" s="1">
        <f t="shared" si="63"/>
        <v>178.74</v>
      </c>
      <c r="J818" s="1">
        <f t="shared" si="64"/>
        <v>446.85</v>
      </c>
    </row>
    <row r="819" spans="1:10">
      <c r="A819" t="s">
        <v>833</v>
      </c>
      <c r="C819" t="s">
        <v>819</v>
      </c>
      <c r="D819" t="s">
        <v>696</v>
      </c>
      <c r="E819" s="1" t="str">
        <f>IFERROR(VLOOKUP(A819,'[1]Balance des comptes'!$A$1:E$1000,5,0),"")</f>
        <v/>
      </c>
      <c r="F819" s="1" t="str">
        <f t="shared" si="60"/>
        <v/>
      </c>
      <c r="G819" s="1" t="str">
        <f t="shared" si="61"/>
        <v/>
      </c>
      <c r="H819" s="1" t="str">
        <f t="shared" si="62"/>
        <v/>
      </c>
      <c r="I819" s="1" t="str">
        <f t="shared" si="63"/>
        <v/>
      </c>
      <c r="J819" s="1">
        <f t="shared" si="64"/>
        <v>0</v>
      </c>
    </row>
    <row r="820" spans="1:10">
      <c r="A820" t="s">
        <v>834</v>
      </c>
      <c r="C820" t="s">
        <v>819</v>
      </c>
      <c r="D820" t="s">
        <v>696</v>
      </c>
      <c r="E820" s="1" t="str">
        <f>IFERROR(VLOOKUP(A820,'[1]Balance des comptes'!$A$1:E$1000,5,0),"")</f>
        <v/>
      </c>
      <c r="F820" s="1" t="str">
        <f t="shared" si="60"/>
        <v/>
      </c>
      <c r="G820" s="1" t="str">
        <f t="shared" si="61"/>
        <v/>
      </c>
      <c r="H820" s="1" t="str">
        <f t="shared" si="62"/>
        <v/>
      </c>
      <c r="I820" s="1" t="str">
        <f t="shared" si="63"/>
        <v/>
      </c>
      <c r="J820" s="1">
        <f t="shared" si="64"/>
        <v>0</v>
      </c>
    </row>
    <row r="821" spans="1:10">
      <c r="A821" t="s">
        <v>835</v>
      </c>
      <c r="C821" t="s">
        <v>819</v>
      </c>
      <c r="D821" t="s">
        <v>696</v>
      </c>
      <c r="E821" s="1" t="str">
        <f>IFERROR(VLOOKUP(A821,'[1]Balance des comptes'!$A$1:E$1000,5,0),"")</f>
        <v/>
      </c>
      <c r="F821" s="1" t="str">
        <f t="shared" si="60"/>
        <v/>
      </c>
      <c r="G821" s="1" t="str">
        <f t="shared" si="61"/>
        <v/>
      </c>
      <c r="H821" s="1" t="str">
        <f t="shared" si="62"/>
        <v/>
      </c>
      <c r="I821" s="1" t="str">
        <f t="shared" si="63"/>
        <v/>
      </c>
      <c r="J821" s="1">
        <f t="shared" si="64"/>
        <v>0</v>
      </c>
    </row>
    <row r="822" spans="1:10">
      <c r="A822" t="s">
        <v>836</v>
      </c>
      <c r="C822" t="s">
        <v>819</v>
      </c>
      <c r="D822" t="s">
        <v>696</v>
      </c>
      <c r="E822" s="1" t="str">
        <f>IFERROR(VLOOKUP(A822,'[1]Balance des comptes'!$A$1:E$1000,5,0),"")</f>
        <v/>
      </c>
      <c r="F822" s="1" t="str">
        <f t="shared" si="60"/>
        <v/>
      </c>
      <c r="G822" s="1" t="str">
        <f t="shared" si="61"/>
        <v/>
      </c>
      <c r="H822" s="1" t="str">
        <f t="shared" si="62"/>
        <v/>
      </c>
      <c r="I822" s="1" t="str">
        <f t="shared" si="63"/>
        <v/>
      </c>
      <c r="J822" s="1">
        <f t="shared" si="64"/>
        <v>0</v>
      </c>
    </row>
    <row r="823" spans="1:10">
      <c r="A823" t="s">
        <v>837</v>
      </c>
      <c r="C823" t="s">
        <v>819</v>
      </c>
      <c r="D823" t="s">
        <v>5</v>
      </c>
      <c r="E823" s="1">
        <f>IFERROR(VLOOKUP(A823,'[1]Balance des comptes'!$A$1:E$1000,5,0),"")</f>
        <v>530.04</v>
      </c>
      <c r="F823" s="1" t="str">
        <f t="shared" si="60"/>
        <v/>
      </c>
      <c r="G823" s="1">
        <f t="shared" si="61"/>
        <v>530.04</v>
      </c>
      <c r="H823" s="1" t="str">
        <f t="shared" si="62"/>
        <v/>
      </c>
      <c r="I823" s="1" t="str">
        <f t="shared" si="63"/>
        <v/>
      </c>
      <c r="J823" s="1">
        <f t="shared" si="64"/>
        <v>530.04</v>
      </c>
    </row>
    <row r="824" spans="1:10">
      <c r="A824" t="s">
        <v>838</v>
      </c>
      <c r="C824" t="s">
        <v>819</v>
      </c>
      <c r="D824" t="s">
        <v>696</v>
      </c>
      <c r="E824" s="1" t="str">
        <f>IFERROR(VLOOKUP(A824,'[1]Balance des comptes'!$A$1:E$1000,5,0),"")</f>
        <v/>
      </c>
      <c r="F824" s="1" t="str">
        <f t="shared" si="60"/>
        <v/>
      </c>
      <c r="G824" s="1" t="str">
        <f t="shared" si="61"/>
        <v/>
      </c>
      <c r="H824" s="1" t="str">
        <f t="shared" si="62"/>
        <v/>
      </c>
      <c r="I824" s="1" t="str">
        <f t="shared" si="63"/>
        <v/>
      </c>
      <c r="J824" s="1">
        <f t="shared" si="64"/>
        <v>0</v>
      </c>
    </row>
    <row r="825" spans="1:10">
      <c r="A825" t="s">
        <v>839</v>
      </c>
      <c r="C825" t="s">
        <v>819</v>
      </c>
      <c r="D825" t="s">
        <v>696</v>
      </c>
      <c r="E825" s="1" t="str">
        <f>IFERROR(VLOOKUP(A825,'[1]Balance des comptes'!$A$1:E$1000,5,0),"")</f>
        <v/>
      </c>
      <c r="F825" s="1" t="str">
        <f t="shared" si="60"/>
        <v/>
      </c>
      <c r="G825" s="1" t="str">
        <f t="shared" si="61"/>
        <v/>
      </c>
      <c r="H825" s="1" t="str">
        <f t="shared" si="62"/>
        <v/>
      </c>
      <c r="I825" s="1" t="str">
        <f t="shared" si="63"/>
        <v/>
      </c>
      <c r="J825" s="1">
        <f t="shared" si="64"/>
        <v>0</v>
      </c>
    </row>
    <row r="826" spans="1:10">
      <c r="A826" t="s">
        <v>840</v>
      </c>
      <c r="C826" t="s">
        <v>819</v>
      </c>
      <c r="D826" t="s">
        <v>696</v>
      </c>
      <c r="E826" s="1" t="str">
        <f>IFERROR(VLOOKUP(A826,'[1]Balance des comptes'!$A$1:E$1000,5,0),"")</f>
        <v/>
      </c>
      <c r="F826" s="1" t="str">
        <f t="shared" si="60"/>
        <v/>
      </c>
      <c r="G826" s="1" t="str">
        <f t="shared" si="61"/>
        <v/>
      </c>
      <c r="H826" s="1" t="str">
        <f t="shared" si="62"/>
        <v/>
      </c>
      <c r="I826" s="1" t="str">
        <f t="shared" si="63"/>
        <v/>
      </c>
      <c r="J826" s="1">
        <f t="shared" si="64"/>
        <v>0</v>
      </c>
    </row>
    <row r="827" spans="1:10">
      <c r="A827" t="s">
        <v>841</v>
      </c>
      <c r="C827" t="s">
        <v>819</v>
      </c>
      <c r="D827" t="s">
        <v>4</v>
      </c>
      <c r="E827" s="1" t="str">
        <f>IFERROR(VLOOKUP(A827,'[1]Balance des comptes'!$A$1:E$1000,5,0),"")</f>
        <v/>
      </c>
      <c r="F827" s="1" t="str">
        <f t="shared" si="60"/>
        <v/>
      </c>
      <c r="G827" s="1" t="str">
        <f t="shared" si="61"/>
        <v/>
      </c>
      <c r="H827" s="1" t="str">
        <f t="shared" si="62"/>
        <v/>
      </c>
      <c r="I827" s="1" t="str">
        <f t="shared" si="63"/>
        <v/>
      </c>
      <c r="J827" s="1">
        <f t="shared" si="64"/>
        <v>0</v>
      </c>
    </row>
    <row r="828" spans="1:10">
      <c r="A828" t="s">
        <v>842</v>
      </c>
      <c r="C828" t="s">
        <v>819</v>
      </c>
      <c r="D828" t="s">
        <v>5</v>
      </c>
      <c r="E828" s="1" t="str">
        <f>IFERROR(VLOOKUP(A828,'[1]Balance des comptes'!$A$1:E$1000,5,0),"")</f>
        <v/>
      </c>
      <c r="F828" s="1" t="str">
        <f t="shared" si="60"/>
        <v/>
      </c>
      <c r="G828" s="1" t="str">
        <f t="shared" si="61"/>
        <v/>
      </c>
      <c r="H828" s="1" t="str">
        <f t="shared" si="62"/>
        <v/>
      </c>
      <c r="I828" s="1" t="str">
        <f t="shared" si="63"/>
        <v/>
      </c>
      <c r="J828" s="1">
        <f t="shared" si="64"/>
        <v>0</v>
      </c>
    </row>
    <row r="829" spans="1:10">
      <c r="A829" t="s">
        <v>843</v>
      </c>
      <c r="C829" t="s">
        <v>819</v>
      </c>
      <c r="D829" t="s">
        <v>5</v>
      </c>
      <c r="E829" s="1" t="str">
        <f>IFERROR(VLOOKUP(A829,'[1]Balance des comptes'!$A$1:E$1000,5,0),"")</f>
        <v/>
      </c>
      <c r="F829" s="1" t="str">
        <f t="shared" si="60"/>
        <v/>
      </c>
      <c r="G829" s="1" t="str">
        <f t="shared" si="61"/>
        <v/>
      </c>
      <c r="H829" s="1" t="str">
        <f t="shared" si="62"/>
        <v/>
      </c>
      <c r="I829" s="1" t="str">
        <f t="shared" si="63"/>
        <v/>
      </c>
      <c r="J829" s="1">
        <f t="shared" si="64"/>
        <v>0</v>
      </c>
    </row>
    <row r="830" spans="1:10">
      <c r="A830" t="s">
        <v>844</v>
      </c>
      <c r="C830" t="s">
        <v>819</v>
      </c>
      <c r="D830" t="s">
        <v>5</v>
      </c>
      <c r="E830" s="1" t="str">
        <f>IFERROR(VLOOKUP(A830,'[1]Balance des comptes'!$A$1:E$1000,5,0),"")</f>
        <v/>
      </c>
      <c r="F830" s="1" t="str">
        <f t="shared" si="60"/>
        <v/>
      </c>
      <c r="G830" s="1" t="str">
        <f t="shared" si="61"/>
        <v/>
      </c>
      <c r="H830" s="1" t="str">
        <f t="shared" si="62"/>
        <v/>
      </c>
      <c r="I830" s="1" t="str">
        <f t="shared" si="63"/>
        <v/>
      </c>
      <c r="J830" s="1">
        <f t="shared" si="64"/>
        <v>0</v>
      </c>
    </row>
    <row r="831" spans="1:10">
      <c r="A831" t="s">
        <v>845</v>
      </c>
      <c r="C831" t="s">
        <v>819</v>
      </c>
      <c r="D831" t="s">
        <v>696</v>
      </c>
      <c r="E831" s="1" t="str">
        <f>IFERROR(VLOOKUP(A831,'[1]Balance des comptes'!$A$1:E$1000,5,0),"")</f>
        <v/>
      </c>
      <c r="F831" s="1" t="str">
        <f t="shared" si="60"/>
        <v/>
      </c>
      <c r="G831" s="1" t="str">
        <f t="shared" si="61"/>
        <v/>
      </c>
      <c r="H831" s="1" t="str">
        <f t="shared" si="62"/>
        <v/>
      </c>
      <c r="I831" s="1" t="str">
        <f t="shared" si="63"/>
        <v/>
      </c>
      <c r="J831" s="1">
        <f t="shared" si="64"/>
        <v>0</v>
      </c>
    </row>
    <row r="832" spans="1:10">
      <c r="A832" t="s">
        <v>846</v>
      </c>
      <c r="C832" t="s">
        <v>819</v>
      </c>
      <c r="D832" t="s">
        <v>5</v>
      </c>
      <c r="E832" s="1" t="str">
        <f>IFERROR(VLOOKUP(A832,'[1]Balance des comptes'!$A$1:E$1000,5,0),"")</f>
        <v/>
      </c>
      <c r="F832" s="1" t="str">
        <f t="shared" si="60"/>
        <v/>
      </c>
      <c r="G832" s="1" t="str">
        <f t="shared" si="61"/>
        <v/>
      </c>
      <c r="H832" s="1" t="str">
        <f t="shared" si="62"/>
        <v/>
      </c>
      <c r="I832" s="1" t="str">
        <f t="shared" si="63"/>
        <v/>
      </c>
      <c r="J832" s="1">
        <f t="shared" si="64"/>
        <v>0</v>
      </c>
    </row>
    <row r="833" spans="1:10">
      <c r="A833" t="s">
        <v>847</v>
      </c>
      <c r="E833" s="1" t="str">
        <f>IFERROR(VLOOKUP(A833,'[1]Balance des comptes'!$A$1:E$1000,5,0),"")</f>
        <v/>
      </c>
      <c r="F833" s="1" t="str">
        <f t="shared" si="60"/>
        <v/>
      </c>
      <c r="G833" s="1" t="str">
        <f t="shared" si="61"/>
        <v/>
      </c>
      <c r="H833" s="1" t="str">
        <f t="shared" si="62"/>
        <v/>
      </c>
      <c r="I833" s="1" t="str">
        <f t="shared" si="63"/>
        <v/>
      </c>
      <c r="J833" s="1">
        <f t="shared" si="64"/>
        <v>0</v>
      </c>
    </row>
    <row r="834" spans="1:10">
      <c r="A834" t="s">
        <v>848</v>
      </c>
      <c r="E834" s="1" t="str">
        <f>IFERROR(VLOOKUP(A834,'[1]Balance des comptes'!$A$1:E$1000,5,0),"")</f>
        <v/>
      </c>
      <c r="F834" s="1" t="str">
        <f t="shared" ref="F834:F897" si="65">IFERROR(IF(D834="A",E834,""),"")</f>
        <v/>
      </c>
      <c r="G834" s="1" t="str">
        <f t="shared" ref="G834:G897" si="66">IFERROR(IF(D834="T",E834,""),"")</f>
        <v/>
      </c>
      <c r="H834" s="1" t="str">
        <f t="shared" ref="H834:H897" si="67">IFERROR(IF(D834="Z",E834*0.6,""),"")</f>
        <v/>
      </c>
      <c r="I834" s="1" t="str">
        <f t="shared" ref="I834:I897" si="68">IFERROR(IF(D834="Z",E834*0.4,""),"")</f>
        <v/>
      </c>
      <c r="J834" s="1">
        <f t="shared" ref="J834:J897" si="69">SUM(F834:I834)</f>
        <v>0</v>
      </c>
    </row>
    <row r="835" spans="1:10">
      <c r="A835" t="s">
        <v>849</v>
      </c>
      <c r="C835" t="s">
        <v>850</v>
      </c>
      <c r="D835" t="s">
        <v>5</v>
      </c>
      <c r="E835" s="1">
        <f>IFERROR(VLOOKUP(A835,'[1]Balance des comptes'!$A$1:E$1000,5,0),"")</f>
        <v>6862.7</v>
      </c>
      <c r="F835" s="1" t="str">
        <f t="shared" si="65"/>
        <v/>
      </c>
      <c r="G835" s="1">
        <f t="shared" si="66"/>
        <v>6862.7</v>
      </c>
      <c r="H835" s="1" t="str">
        <f t="shared" si="67"/>
        <v/>
      </c>
      <c r="I835" s="1" t="str">
        <f t="shared" si="68"/>
        <v/>
      </c>
      <c r="J835" s="1">
        <f t="shared" si="69"/>
        <v>6862.7</v>
      </c>
    </row>
    <row r="836" spans="1:10">
      <c r="A836" t="s">
        <v>851</v>
      </c>
      <c r="E836" s="1" t="str">
        <f>IFERROR(VLOOKUP(A836,'[1]Balance des comptes'!$A$1:E$1000,5,0),"")</f>
        <v/>
      </c>
      <c r="F836" s="1" t="str">
        <f t="shared" si="65"/>
        <v/>
      </c>
      <c r="G836" s="1" t="str">
        <f t="shared" si="66"/>
        <v/>
      </c>
      <c r="H836" s="1" t="str">
        <f t="shared" si="67"/>
        <v/>
      </c>
      <c r="I836" s="1" t="str">
        <f t="shared" si="68"/>
        <v/>
      </c>
      <c r="J836" s="1">
        <f t="shared" si="69"/>
        <v>0</v>
      </c>
    </row>
    <row r="837" spans="1:10">
      <c r="A837" t="s">
        <v>852</v>
      </c>
      <c r="C837" t="s">
        <v>850</v>
      </c>
      <c r="D837" t="s">
        <v>4</v>
      </c>
      <c r="E837" s="1">
        <f>IFERROR(VLOOKUP(A837,'[1]Balance des comptes'!$A$1:E$1000,5,0),"")</f>
        <v>5729.99</v>
      </c>
      <c r="F837" s="1">
        <f t="shared" si="65"/>
        <v>5729.99</v>
      </c>
      <c r="G837" s="1" t="str">
        <f t="shared" si="66"/>
        <v/>
      </c>
      <c r="H837" s="1" t="str">
        <f t="shared" si="67"/>
        <v/>
      </c>
      <c r="I837" s="1" t="str">
        <f t="shared" si="68"/>
        <v/>
      </c>
      <c r="J837" s="1">
        <f t="shared" si="69"/>
        <v>5729.99</v>
      </c>
    </row>
    <row r="838" spans="1:10">
      <c r="A838" t="s">
        <v>853</v>
      </c>
      <c r="E838" s="1" t="str">
        <f>IFERROR(VLOOKUP(A838,'[1]Balance des comptes'!$A$1:E$1000,5,0),"")</f>
        <v/>
      </c>
      <c r="F838" s="1" t="str">
        <f t="shared" si="65"/>
        <v/>
      </c>
      <c r="G838" s="1" t="str">
        <f t="shared" si="66"/>
        <v/>
      </c>
      <c r="H838" s="1" t="str">
        <f t="shared" si="67"/>
        <v/>
      </c>
      <c r="I838" s="1" t="str">
        <f t="shared" si="68"/>
        <v/>
      </c>
      <c r="J838" s="1">
        <f t="shared" si="69"/>
        <v>0</v>
      </c>
    </row>
    <row r="839" spans="1:10">
      <c r="A839" t="s">
        <v>854</v>
      </c>
      <c r="C839" t="s">
        <v>855</v>
      </c>
      <c r="D839" t="s">
        <v>696</v>
      </c>
      <c r="E839" s="1">
        <f>IFERROR(VLOOKUP(A839,'[1]Balance des comptes'!$A$1:E$1000,5,0),"")</f>
        <v>808</v>
      </c>
      <c r="F839" s="1" t="str">
        <f t="shared" si="65"/>
        <v/>
      </c>
      <c r="G839" s="1" t="str">
        <f t="shared" si="66"/>
        <v/>
      </c>
      <c r="H839" s="1">
        <f t="shared" si="67"/>
        <v>484.79999999999995</v>
      </c>
      <c r="I839" s="1">
        <f t="shared" si="68"/>
        <v>323.20000000000005</v>
      </c>
      <c r="J839" s="1">
        <f t="shared" si="69"/>
        <v>808</v>
      </c>
    </row>
    <row r="840" spans="1:10">
      <c r="A840" t="s">
        <v>856</v>
      </c>
      <c r="C840" t="s">
        <v>855</v>
      </c>
      <c r="D840" t="s">
        <v>696</v>
      </c>
      <c r="E840" s="1">
        <f>IFERROR(VLOOKUP(A840,'[1]Balance des comptes'!$A$1:E$1000,5,0),"")</f>
        <v>852.05</v>
      </c>
      <c r="F840" s="1" t="str">
        <f t="shared" si="65"/>
        <v/>
      </c>
      <c r="G840" s="1" t="str">
        <f t="shared" si="66"/>
        <v/>
      </c>
      <c r="H840" s="1">
        <f t="shared" si="67"/>
        <v>511.22999999999996</v>
      </c>
      <c r="I840" s="1">
        <f t="shared" si="68"/>
        <v>340.82</v>
      </c>
      <c r="J840" s="1">
        <f t="shared" si="69"/>
        <v>852.05</v>
      </c>
    </row>
    <row r="841" spans="1:10">
      <c r="A841" t="s">
        <v>857</v>
      </c>
      <c r="C841" t="s">
        <v>855</v>
      </c>
      <c r="D841" t="s">
        <v>696</v>
      </c>
      <c r="E841" s="1" t="str">
        <f>IFERROR(VLOOKUP(A841,'[1]Balance des comptes'!$A$1:E$1000,5,0),"")</f>
        <v/>
      </c>
      <c r="F841" s="1" t="str">
        <f t="shared" si="65"/>
        <v/>
      </c>
      <c r="G841" s="1" t="str">
        <f t="shared" si="66"/>
        <v/>
      </c>
      <c r="H841" s="1" t="str">
        <f t="shared" si="67"/>
        <v/>
      </c>
      <c r="I841" s="1" t="str">
        <f t="shared" si="68"/>
        <v/>
      </c>
      <c r="J841" s="1">
        <f t="shared" si="69"/>
        <v>0</v>
      </c>
    </row>
    <row r="842" spans="1:10">
      <c r="A842" t="s">
        <v>858</v>
      </c>
      <c r="C842" t="s">
        <v>855</v>
      </c>
      <c r="D842" t="s">
        <v>696</v>
      </c>
      <c r="E842" s="1" t="str">
        <f>IFERROR(VLOOKUP(A842,'[1]Balance des comptes'!$A$1:E$1000,5,0),"")</f>
        <v/>
      </c>
      <c r="F842" s="1" t="str">
        <f t="shared" si="65"/>
        <v/>
      </c>
      <c r="G842" s="1" t="str">
        <f t="shared" si="66"/>
        <v/>
      </c>
      <c r="H842" s="1" t="str">
        <f t="shared" si="67"/>
        <v/>
      </c>
      <c r="I842" s="1" t="str">
        <f t="shared" si="68"/>
        <v/>
      </c>
      <c r="J842" s="1">
        <f t="shared" si="69"/>
        <v>0</v>
      </c>
    </row>
    <row r="843" spans="1:10">
      <c r="A843" t="s">
        <v>859</v>
      </c>
      <c r="C843" t="s">
        <v>855</v>
      </c>
      <c r="D843" t="s">
        <v>696</v>
      </c>
      <c r="E843" s="1">
        <f>IFERROR(VLOOKUP(A843,'[1]Balance des comptes'!$A$1:E$1000,5,0),"")</f>
        <v>530.75</v>
      </c>
      <c r="F843" s="1" t="str">
        <f t="shared" si="65"/>
        <v/>
      </c>
      <c r="G843" s="1" t="str">
        <f t="shared" si="66"/>
        <v/>
      </c>
      <c r="H843" s="1">
        <f t="shared" si="67"/>
        <v>318.45</v>
      </c>
      <c r="I843" s="1">
        <f t="shared" si="68"/>
        <v>212.3</v>
      </c>
      <c r="J843" s="1">
        <f t="shared" si="69"/>
        <v>530.75</v>
      </c>
    </row>
    <row r="844" spans="1:10">
      <c r="A844" t="s">
        <v>860</v>
      </c>
      <c r="C844" t="s">
        <v>855</v>
      </c>
      <c r="D844" t="s">
        <v>5</v>
      </c>
      <c r="E844" s="1">
        <f>IFERROR(VLOOKUP(A844,'[1]Balance des comptes'!$A$1:E$1000,5,0),"")</f>
        <v>312.58999999999997</v>
      </c>
      <c r="F844" s="1" t="str">
        <f t="shared" si="65"/>
        <v/>
      </c>
      <c r="G844" s="1">
        <f t="shared" si="66"/>
        <v>312.58999999999997</v>
      </c>
      <c r="H844" s="1" t="str">
        <f t="shared" si="67"/>
        <v/>
      </c>
      <c r="I844" s="1" t="str">
        <f t="shared" si="68"/>
        <v/>
      </c>
      <c r="J844" s="1">
        <f t="shared" si="69"/>
        <v>312.58999999999997</v>
      </c>
    </row>
    <row r="845" spans="1:10">
      <c r="A845" t="s">
        <v>861</v>
      </c>
      <c r="C845" t="s">
        <v>855</v>
      </c>
      <c r="D845" t="s">
        <v>5</v>
      </c>
      <c r="E845" s="1">
        <f>IFERROR(VLOOKUP(A845,'[1]Balance des comptes'!$A$1:E$1000,5,0),"")</f>
        <v>301.2</v>
      </c>
      <c r="F845" s="1" t="str">
        <f t="shared" si="65"/>
        <v/>
      </c>
      <c r="G845" s="1">
        <f t="shared" si="66"/>
        <v>301.2</v>
      </c>
      <c r="H845" s="1" t="str">
        <f t="shared" si="67"/>
        <v/>
      </c>
      <c r="I845" s="1" t="str">
        <f t="shared" si="68"/>
        <v/>
      </c>
      <c r="J845" s="1">
        <f t="shared" si="69"/>
        <v>301.2</v>
      </c>
    </row>
    <row r="846" spans="1:10">
      <c r="A846" t="s">
        <v>862</v>
      </c>
      <c r="C846" t="s">
        <v>855</v>
      </c>
      <c r="D846" t="s">
        <v>696</v>
      </c>
      <c r="E846" s="1">
        <f>IFERROR(VLOOKUP(A846,'[1]Balance des comptes'!$A$1:E$1000,5,0),"")</f>
        <v>502.82</v>
      </c>
      <c r="F846" s="1" t="str">
        <f t="shared" si="65"/>
        <v/>
      </c>
      <c r="G846" s="1" t="str">
        <f t="shared" si="66"/>
        <v/>
      </c>
      <c r="H846" s="1">
        <f t="shared" si="67"/>
        <v>301.69200000000001</v>
      </c>
      <c r="I846" s="1">
        <f t="shared" si="68"/>
        <v>201.12800000000001</v>
      </c>
      <c r="J846" s="1">
        <f t="shared" si="69"/>
        <v>502.82000000000005</v>
      </c>
    </row>
    <row r="847" spans="1:10">
      <c r="A847" t="s">
        <v>863</v>
      </c>
      <c r="C847" t="s">
        <v>855</v>
      </c>
      <c r="D847" t="s">
        <v>696</v>
      </c>
      <c r="E847" s="1">
        <f>IFERROR(VLOOKUP(A847,'[1]Balance des comptes'!$A$1:E$1000,5,0),"")</f>
        <v>497.6</v>
      </c>
      <c r="F847" s="1" t="str">
        <f t="shared" si="65"/>
        <v/>
      </c>
      <c r="G847" s="1" t="str">
        <f t="shared" si="66"/>
        <v/>
      </c>
      <c r="H847" s="1">
        <f t="shared" si="67"/>
        <v>298.56</v>
      </c>
      <c r="I847" s="1">
        <f t="shared" si="68"/>
        <v>199.04000000000002</v>
      </c>
      <c r="J847" s="1">
        <f t="shared" si="69"/>
        <v>497.6</v>
      </c>
    </row>
    <row r="848" spans="1:10">
      <c r="A848" t="s">
        <v>864</v>
      </c>
      <c r="C848" t="s">
        <v>855</v>
      </c>
      <c r="D848" t="s">
        <v>696</v>
      </c>
      <c r="E848" s="1">
        <f>IFERROR(VLOOKUP(A848,'[1]Balance des comptes'!$A$1:E$1000,5,0),"")</f>
        <v>345.64</v>
      </c>
      <c r="F848" s="1" t="str">
        <f t="shared" si="65"/>
        <v/>
      </c>
      <c r="G848" s="1" t="str">
        <f t="shared" si="66"/>
        <v/>
      </c>
      <c r="H848" s="1">
        <f t="shared" si="67"/>
        <v>207.38399999999999</v>
      </c>
      <c r="I848" s="1">
        <f t="shared" si="68"/>
        <v>138.256</v>
      </c>
      <c r="J848" s="1">
        <f t="shared" si="69"/>
        <v>345.64</v>
      </c>
    </row>
    <row r="849" spans="1:10">
      <c r="A849" t="s">
        <v>865</v>
      </c>
      <c r="C849" t="s">
        <v>855</v>
      </c>
      <c r="D849" t="s">
        <v>5</v>
      </c>
      <c r="E849" s="1">
        <f>IFERROR(VLOOKUP(A849,'[1]Balance des comptes'!$A$1:E$1000,5,0),"")</f>
        <v>447.38</v>
      </c>
      <c r="F849" s="1" t="str">
        <f t="shared" si="65"/>
        <v/>
      </c>
      <c r="G849" s="1">
        <f t="shared" si="66"/>
        <v>447.38</v>
      </c>
      <c r="H849" s="1" t="str">
        <f t="shared" si="67"/>
        <v/>
      </c>
      <c r="I849" s="1" t="str">
        <f t="shared" si="68"/>
        <v/>
      </c>
      <c r="J849" s="1">
        <f t="shared" si="69"/>
        <v>447.38</v>
      </c>
    </row>
    <row r="850" spans="1:10">
      <c r="A850" t="s">
        <v>866</v>
      </c>
      <c r="E850" s="1" t="str">
        <f>IFERROR(VLOOKUP(A850,'[1]Balance des comptes'!$A$1:E$1000,5,0),"")</f>
        <v/>
      </c>
      <c r="F850" s="1" t="str">
        <f t="shared" si="65"/>
        <v/>
      </c>
      <c r="G850" s="1" t="str">
        <f t="shared" si="66"/>
        <v/>
      </c>
      <c r="H850" s="1" t="str">
        <f t="shared" si="67"/>
        <v/>
      </c>
      <c r="I850" s="1" t="str">
        <f t="shared" si="68"/>
        <v/>
      </c>
      <c r="J850" s="1">
        <f t="shared" si="69"/>
        <v>0</v>
      </c>
    </row>
    <row r="851" spans="1:10">
      <c r="A851" t="s">
        <v>867</v>
      </c>
      <c r="C851" t="s">
        <v>855</v>
      </c>
      <c r="D851" t="s">
        <v>696</v>
      </c>
      <c r="E851" s="1" t="str">
        <f>IFERROR(VLOOKUP(A851,'[1]Balance des comptes'!$A$1:E$1000,5,0),"")</f>
        <v/>
      </c>
      <c r="F851" s="1" t="str">
        <f t="shared" si="65"/>
        <v/>
      </c>
      <c r="G851" s="1" t="str">
        <f t="shared" si="66"/>
        <v/>
      </c>
      <c r="H851" s="1" t="str">
        <f t="shared" si="67"/>
        <v/>
      </c>
      <c r="I851" s="1" t="str">
        <f t="shared" si="68"/>
        <v/>
      </c>
      <c r="J851" s="1">
        <f t="shared" si="69"/>
        <v>0</v>
      </c>
    </row>
    <row r="852" spans="1:10">
      <c r="A852" t="s">
        <v>868</v>
      </c>
      <c r="C852" t="s">
        <v>855</v>
      </c>
      <c r="D852" t="s">
        <v>696</v>
      </c>
      <c r="E852" s="1">
        <f>IFERROR(VLOOKUP(A852,'[1]Balance des comptes'!$A$1:E$1000,5,0),"")</f>
        <v>0</v>
      </c>
      <c r="F852" s="1" t="str">
        <f t="shared" si="65"/>
        <v/>
      </c>
      <c r="G852" s="1" t="str">
        <f t="shared" si="66"/>
        <v/>
      </c>
      <c r="H852" s="1">
        <f t="shared" si="67"/>
        <v>0</v>
      </c>
      <c r="I852" s="1">
        <f t="shared" si="68"/>
        <v>0</v>
      </c>
      <c r="J852" s="1">
        <f t="shared" si="69"/>
        <v>0</v>
      </c>
    </row>
    <row r="853" spans="1:10">
      <c r="A853" t="s">
        <v>869</v>
      </c>
      <c r="C853" t="s">
        <v>855</v>
      </c>
      <c r="D853" t="s">
        <v>696</v>
      </c>
      <c r="E853" s="1">
        <f>IFERROR(VLOOKUP(A853,'[1]Balance des comptes'!$A$1:E$1000,5,0),"")</f>
        <v>622.55999999999995</v>
      </c>
      <c r="F853" s="1" t="str">
        <f t="shared" si="65"/>
        <v/>
      </c>
      <c r="G853" s="1" t="str">
        <f t="shared" si="66"/>
        <v/>
      </c>
      <c r="H853" s="1">
        <f t="shared" si="67"/>
        <v>373.53599999999994</v>
      </c>
      <c r="I853" s="1">
        <f t="shared" si="68"/>
        <v>249.024</v>
      </c>
      <c r="J853" s="1">
        <f t="shared" si="69"/>
        <v>622.55999999999995</v>
      </c>
    </row>
    <row r="854" spans="1:10">
      <c r="A854" t="s">
        <v>870</v>
      </c>
      <c r="C854" t="s">
        <v>855</v>
      </c>
      <c r="D854" t="s">
        <v>696</v>
      </c>
      <c r="E854" s="1">
        <f>IFERROR(VLOOKUP(A854,'[1]Balance des comptes'!$A$1:E$1000,5,0),"")</f>
        <v>509.89</v>
      </c>
      <c r="F854" s="1" t="str">
        <f t="shared" si="65"/>
        <v/>
      </c>
      <c r="G854" s="1" t="str">
        <f t="shared" si="66"/>
        <v/>
      </c>
      <c r="H854" s="1">
        <f t="shared" si="67"/>
        <v>305.93399999999997</v>
      </c>
      <c r="I854" s="1">
        <f t="shared" si="68"/>
        <v>203.95600000000002</v>
      </c>
      <c r="J854" s="1">
        <f t="shared" si="69"/>
        <v>509.89</v>
      </c>
    </row>
    <row r="855" spans="1:10">
      <c r="A855" t="s">
        <v>871</v>
      </c>
      <c r="C855" t="s">
        <v>855</v>
      </c>
      <c r="D855" t="s">
        <v>5</v>
      </c>
      <c r="E855" s="1" t="str">
        <f>IFERROR(VLOOKUP(A855,'[1]Balance des comptes'!$A$1:E$1000,5,0),"")</f>
        <v/>
      </c>
      <c r="F855" s="1" t="str">
        <f t="shared" si="65"/>
        <v/>
      </c>
      <c r="G855" s="1" t="str">
        <f t="shared" si="66"/>
        <v/>
      </c>
      <c r="H855" s="1" t="str">
        <f t="shared" si="67"/>
        <v/>
      </c>
      <c r="I855" s="1" t="str">
        <f t="shared" si="68"/>
        <v/>
      </c>
      <c r="J855" s="1">
        <f t="shared" si="69"/>
        <v>0</v>
      </c>
    </row>
    <row r="856" spans="1:10">
      <c r="A856" t="s">
        <v>872</v>
      </c>
      <c r="C856" t="s">
        <v>855</v>
      </c>
      <c r="D856" t="s">
        <v>4</v>
      </c>
      <c r="E856" s="1" t="str">
        <f>IFERROR(VLOOKUP(A856,'[1]Balance des comptes'!$A$1:E$1000,5,0),"")</f>
        <v/>
      </c>
      <c r="F856" s="1" t="str">
        <f t="shared" si="65"/>
        <v/>
      </c>
      <c r="G856" s="1" t="str">
        <f t="shared" si="66"/>
        <v/>
      </c>
      <c r="H856" s="1" t="str">
        <f t="shared" si="67"/>
        <v/>
      </c>
      <c r="I856" s="1" t="str">
        <f t="shared" si="68"/>
        <v/>
      </c>
      <c r="J856" s="1">
        <f t="shared" si="69"/>
        <v>0</v>
      </c>
    </row>
    <row r="857" spans="1:10">
      <c r="A857" t="s">
        <v>873</v>
      </c>
      <c r="C857" t="s">
        <v>855</v>
      </c>
      <c r="D857" t="s">
        <v>696</v>
      </c>
      <c r="E857" s="1" t="str">
        <f>IFERROR(VLOOKUP(A857,'[1]Balance des comptes'!$A$1:E$1000,5,0),"")</f>
        <v/>
      </c>
      <c r="F857" s="1" t="str">
        <f t="shared" si="65"/>
        <v/>
      </c>
      <c r="G857" s="1" t="str">
        <f t="shared" si="66"/>
        <v/>
      </c>
      <c r="H857" s="1" t="str">
        <f t="shared" si="67"/>
        <v/>
      </c>
      <c r="I857" s="1" t="str">
        <f t="shared" si="68"/>
        <v/>
      </c>
      <c r="J857" s="1">
        <f t="shared" si="69"/>
        <v>0</v>
      </c>
    </row>
    <row r="858" spans="1:10">
      <c r="A858" t="s">
        <v>874</v>
      </c>
      <c r="C858" t="s">
        <v>855</v>
      </c>
      <c r="D858" t="s">
        <v>696</v>
      </c>
      <c r="E858" s="1" t="str">
        <f>IFERROR(VLOOKUP(A858,'[1]Balance des comptes'!$A$1:E$1000,5,0),"")</f>
        <v/>
      </c>
      <c r="F858" s="1" t="str">
        <f t="shared" si="65"/>
        <v/>
      </c>
      <c r="G858" s="1" t="str">
        <f t="shared" si="66"/>
        <v/>
      </c>
      <c r="H858" s="1" t="str">
        <f t="shared" si="67"/>
        <v/>
      </c>
      <c r="I858" s="1" t="str">
        <f t="shared" si="68"/>
        <v/>
      </c>
      <c r="J858" s="1">
        <f t="shared" si="69"/>
        <v>0</v>
      </c>
    </row>
    <row r="859" spans="1:10">
      <c r="A859" t="s">
        <v>875</v>
      </c>
      <c r="C859" t="s">
        <v>855</v>
      </c>
      <c r="D859" t="s">
        <v>696</v>
      </c>
      <c r="E859" s="1">
        <f>IFERROR(VLOOKUP(A859,'[1]Balance des comptes'!$A$1:E$1000,5,0),"")</f>
        <v>0</v>
      </c>
      <c r="F859" s="1" t="str">
        <f t="shared" si="65"/>
        <v/>
      </c>
      <c r="G859" s="1" t="str">
        <f t="shared" si="66"/>
        <v/>
      </c>
      <c r="H859" s="1">
        <f t="shared" si="67"/>
        <v>0</v>
      </c>
      <c r="I859" s="1">
        <f t="shared" si="68"/>
        <v>0</v>
      </c>
      <c r="J859" s="1">
        <f t="shared" si="69"/>
        <v>0</v>
      </c>
    </row>
    <row r="860" spans="1:10">
      <c r="A860" t="s">
        <v>876</v>
      </c>
      <c r="C860" t="s">
        <v>855</v>
      </c>
      <c r="D860" t="s">
        <v>696</v>
      </c>
      <c r="E860" s="1" t="str">
        <f>IFERROR(VLOOKUP(A860,'[1]Balance des comptes'!$A$1:E$1000,5,0),"")</f>
        <v/>
      </c>
      <c r="F860" s="1" t="str">
        <f t="shared" si="65"/>
        <v/>
      </c>
      <c r="G860" s="1" t="str">
        <f t="shared" si="66"/>
        <v/>
      </c>
      <c r="H860" s="1" t="str">
        <f t="shared" si="67"/>
        <v/>
      </c>
      <c r="I860" s="1" t="str">
        <f t="shared" si="68"/>
        <v/>
      </c>
      <c r="J860" s="1">
        <f t="shared" si="69"/>
        <v>0</v>
      </c>
    </row>
    <row r="861" spans="1:10">
      <c r="A861" t="s">
        <v>877</v>
      </c>
      <c r="C861" t="s">
        <v>855</v>
      </c>
      <c r="D861" t="s">
        <v>4</v>
      </c>
      <c r="E861" s="1" t="str">
        <f>IFERROR(VLOOKUP(A861,'[1]Balance des comptes'!$A$1:E$1000,5,0),"")</f>
        <v/>
      </c>
      <c r="F861" s="1" t="str">
        <f t="shared" si="65"/>
        <v/>
      </c>
      <c r="G861" s="1" t="str">
        <f t="shared" si="66"/>
        <v/>
      </c>
      <c r="H861" s="1" t="str">
        <f t="shared" si="67"/>
        <v/>
      </c>
      <c r="I861" s="1" t="str">
        <f t="shared" si="68"/>
        <v/>
      </c>
      <c r="J861" s="1">
        <f t="shared" si="69"/>
        <v>0</v>
      </c>
    </row>
    <row r="862" spans="1:10">
      <c r="A862" t="s">
        <v>878</v>
      </c>
      <c r="C862" t="s">
        <v>855</v>
      </c>
      <c r="D862" t="s">
        <v>4</v>
      </c>
      <c r="E862" s="1">
        <f>IFERROR(VLOOKUP(A862,'[1]Balance des comptes'!$A$1:E$1000,5,0),"")</f>
        <v>209.01</v>
      </c>
      <c r="F862" s="1">
        <f t="shared" si="65"/>
        <v>209.01</v>
      </c>
      <c r="G862" s="1" t="str">
        <f t="shared" si="66"/>
        <v/>
      </c>
      <c r="H862" s="1" t="str">
        <f t="shared" si="67"/>
        <v/>
      </c>
      <c r="I862" s="1" t="str">
        <f t="shared" si="68"/>
        <v/>
      </c>
      <c r="J862" s="1">
        <f t="shared" si="69"/>
        <v>209.01</v>
      </c>
    </row>
    <row r="863" spans="1:10">
      <c r="A863" t="s">
        <v>879</v>
      </c>
      <c r="C863" t="s">
        <v>855</v>
      </c>
      <c r="D863" t="s">
        <v>4</v>
      </c>
      <c r="E863" s="1">
        <f>IFERROR(VLOOKUP(A863,'[1]Balance des comptes'!$A$1:E$1000,5,0),"")</f>
        <v>215.8</v>
      </c>
      <c r="F863" s="1">
        <f t="shared" si="65"/>
        <v>215.8</v>
      </c>
      <c r="G863" s="1" t="str">
        <f t="shared" si="66"/>
        <v/>
      </c>
      <c r="H863" s="1" t="str">
        <f t="shared" si="67"/>
        <v/>
      </c>
      <c r="I863" s="1" t="str">
        <f t="shared" si="68"/>
        <v/>
      </c>
      <c r="J863" s="1">
        <f t="shared" si="69"/>
        <v>215.8</v>
      </c>
    </row>
    <row r="864" spans="1:10">
      <c r="A864" t="s">
        <v>880</v>
      </c>
      <c r="C864" t="s">
        <v>855</v>
      </c>
      <c r="D864" t="s">
        <v>696</v>
      </c>
      <c r="E864" s="1">
        <f>IFERROR(VLOOKUP(A864,'[1]Balance des comptes'!$A$1:E$1000,5,0),"")</f>
        <v>605.26</v>
      </c>
      <c r="F864" s="1" t="str">
        <f t="shared" si="65"/>
        <v/>
      </c>
      <c r="G864" s="1" t="str">
        <f t="shared" si="66"/>
        <v/>
      </c>
      <c r="H864" s="1">
        <f t="shared" si="67"/>
        <v>363.15600000000001</v>
      </c>
      <c r="I864" s="1">
        <f t="shared" si="68"/>
        <v>242.10400000000001</v>
      </c>
      <c r="J864" s="1">
        <f t="shared" si="69"/>
        <v>605.26</v>
      </c>
    </row>
    <row r="865" spans="1:10">
      <c r="A865" t="s">
        <v>881</v>
      </c>
      <c r="C865" t="s">
        <v>855</v>
      </c>
      <c r="D865" t="s">
        <v>696</v>
      </c>
      <c r="E865" s="1">
        <f>IFERROR(VLOOKUP(A865,'[1]Balance des comptes'!$A$1:E$1000,5,0),"")</f>
        <v>7.87</v>
      </c>
      <c r="F865" s="1" t="str">
        <f t="shared" si="65"/>
        <v/>
      </c>
      <c r="G865" s="1" t="str">
        <f t="shared" si="66"/>
        <v/>
      </c>
      <c r="H865" s="1">
        <f t="shared" si="67"/>
        <v>4.7219999999999995</v>
      </c>
      <c r="I865" s="1">
        <f t="shared" si="68"/>
        <v>3.1480000000000001</v>
      </c>
      <c r="J865" s="1">
        <f t="shared" si="69"/>
        <v>7.8699999999999992</v>
      </c>
    </row>
    <row r="866" spans="1:10">
      <c r="A866" t="s">
        <v>882</v>
      </c>
      <c r="C866" t="s">
        <v>855</v>
      </c>
      <c r="D866" t="s">
        <v>696</v>
      </c>
      <c r="E866" s="1" t="str">
        <f>IFERROR(VLOOKUP(A866,'[1]Balance des comptes'!$A$1:E$1000,5,0),"")</f>
        <v/>
      </c>
      <c r="F866" s="1" t="str">
        <f t="shared" si="65"/>
        <v/>
      </c>
      <c r="G866" s="1" t="str">
        <f t="shared" si="66"/>
        <v/>
      </c>
      <c r="H866" s="1" t="str">
        <f t="shared" si="67"/>
        <v/>
      </c>
      <c r="I866" s="1" t="str">
        <f t="shared" si="68"/>
        <v/>
      </c>
      <c r="J866" s="1">
        <f t="shared" si="69"/>
        <v>0</v>
      </c>
    </row>
    <row r="867" spans="1:10">
      <c r="A867" t="s">
        <v>883</v>
      </c>
      <c r="C867" t="s">
        <v>855</v>
      </c>
      <c r="D867" t="s">
        <v>696</v>
      </c>
      <c r="E867" s="1" t="str">
        <f>IFERROR(VLOOKUP(A867,'[1]Balance des comptes'!$A$1:E$1000,5,0),"")</f>
        <v/>
      </c>
      <c r="F867" s="1" t="str">
        <f t="shared" si="65"/>
        <v/>
      </c>
      <c r="G867" s="1" t="str">
        <f t="shared" si="66"/>
        <v/>
      </c>
      <c r="H867" s="1" t="str">
        <f t="shared" si="67"/>
        <v/>
      </c>
      <c r="I867" s="1" t="str">
        <f t="shared" si="68"/>
        <v/>
      </c>
      <c r="J867" s="1">
        <f t="shared" si="69"/>
        <v>0</v>
      </c>
    </row>
    <row r="868" spans="1:10">
      <c r="A868" t="s">
        <v>884</v>
      </c>
      <c r="C868" t="s">
        <v>855</v>
      </c>
      <c r="D868" t="s">
        <v>696</v>
      </c>
      <c r="E868" s="1" t="str">
        <f>IFERROR(VLOOKUP(A868,'[1]Balance des comptes'!$A$1:E$1000,5,0),"")</f>
        <v/>
      </c>
      <c r="F868" s="1" t="str">
        <f t="shared" si="65"/>
        <v/>
      </c>
      <c r="G868" s="1" t="str">
        <f t="shared" si="66"/>
        <v/>
      </c>
      <c r="H868" s="1" t="str">
        <f t="shared" si="67"/>
        <v/>
      </c>
      <c r="I868" s="1" t="str">
        <f t="shared" si="68"/>
        <v/>
      </c>
      <c r="J868" s="1">
        <f t="shared" si="69"/>
        <v>0</v>
      </c>
    </row>
    <row r="869" spans="1:10">
      <c r="A869" t="s">
        <v>885</v>
      </c>
      <c r="C869" t="s">
        <v>855</v>
      </c>
      <c r="D869" t="s">
        <v>5</v>
      </c>
      <c r="E869" s="1">
        <f>IFERROR(VLOOKUP(A869,'[1]Balance des comptes'!$A$1:E$1000,5,0),"")</f>
        <v>343.59</v>
      </c>
      <c r="F869" s="1" t="str">
        <f t="shared" si="65"/>
        <v/>
      </c>
      <c r="G869" s="1">
        <f t="shared" si="66"/>
        <v>343.59</v>
      </c>
      <c r="H869" s="1" t="str">
        <f t="shared" si="67"/>
        <v/>
      </c>
      <c r="I869" s="1" t="str">
        <f t="shared" si="68"/>
        <v/>
      </c>
      <c r="J869" s="1">
        <f t="shared" si="69"/>
        <v>343.59</v>
      </c>
    </row>
    <row r="870" spans="1:10">
      <c r="A870" t="s">
        <v>886</v>
      </c>
      <c r="C870" t="s">
        <v>855</v>
      </c>
      <c r="D870" t="s">
        <v>5</v>
      </c>
      <c r="E870" s="1">
        <f>IFERROR(VLOOKUP(A870,'[1]Balance des comptes'!$A$1:E$1000,5,0),"")</f>
        <v>0</v>
      </c>
      <c r="F870" s="1" t="str">
        <f t="shared" si="65"/>
        <v/>
      </c>
      <c r="G870" s="1">
        <f t="shared" si="66"/>
        <v>0</v>
      </c>
      <c r="H870" s="1" t="str">
        <f t="shared" si="67"/>
        <v/>
      </c>
      <c r="I870" s="1" t="str">
        <f t="shared" si="68"/>
        <v/>
      </c>
      <c r="J870" s="1">
        <f t="shared" si="69"/>
        <v>0</v>
      </c>
    </row>
    <row r="871" spans="1:10">
      <c r="A871" t="s">
        <v>887</v>
      </c>
      <c r="C871" t="s">
        <v>855</v>
      </c>
      <c r="D871" t="s">
        <v>696</v>
      </c>
      <c r="E871" s="1" t="str">
        <f>IFERROR(VLOOKUP(A871,'[1]Balance des comptes'!$A$1:E$1000,5,0),"")</f>
        <v/>
      </c>
      <c r="F871" s="1" t="str">
        <f t="shared" si="65"/>
        <v/>
      </c>
      <c r="G871" s="1" t="str">
        <f t="shared" si="66"/>
        <v/>
      </c>
      <c r="H871" s="1" t="str">
        <f t="shared" si="67"/>
        <v/>
      </c>
      <c r="I871" s="1" t="str">
        <f t="shared" si="68"/>
        <v/>
      </c>
      <c r="J871" s="1">
        <f t="shared" si="69"/>
        <v>0</v>
      </c>
    </row>
    <row r="872" spans="1:10">
      <c r="A872" t="s">
        <v>888</v>
      </c>
      <c r="C872" t="s">
        <v>855</v>
      </c>
      <c r="D872" t="s">
        <v>696</v>
      </c>
      <c r="E872" s="1" t="str">
        <f>IFERROR(VLOOKUP(A872,'[1]Balance des comptes'!$A$1:E$1000,5,0),"")</f>
        <v/>
      </c>
      <c r="F872" s="1" t="str">
        <f t="shared" si="65"/>
        <v/>
      </c>
      <c r="G872" s="1" t="str">
        <f t="shared" si="66"/>
        <v/>
      </c>
      <c r="H872" s="1" t="str">
        <f t="shared" si="67"/>
        <v/>
      </c>
      <c r="I872" s="1" t="str">
        <f t="shared" si="68"/>
        <v/>
      </c>
      <c r="J872" s="1">
        <f t="shared" si="69"/>
        <v>0</v>
      </c>
    </row>
    <row r="873" spans="1:10">
      <c r="A873" t="s">
        <v>889</v>
      </c>
      <c r="C873" t="s">
        <v>855</v>
      </c>
      <c r="D873" t="s">
        <v>696</v>
      </c>
      <c r="E873" s="1">
        <f>IFERROR(VLOOKUP(A873,'[1]Balance des comptes'!$A$1:E$1000,5,0),"")</f>
        <v>949</v>
      </c>
      <c r="F873" s="1" t="str">
        <f t="shared" si="65"/>
        <v/>
      </c>
      <c r="G873" s="1" t="str">
        <f t="shared" si="66"/>
        <v/>
      </c>
      <c r="H873" s="1">
        <f t="shared" si="67"/>
        <v>569.4</v>
      </c>
      <c r="I873" s="1">
        <f t="shared" si="68"/>
        <v>379.6</v>
      </c>
      <c r="J873" s="1">
        <f t="shared" si="69"/>
        <v>949</v>
      </c>
    </row>
    <row r="874" spans="1:10">
      <c r="A874" t="s">
        <v>890</v>
      </c>
      <c r="E874" s="1" t="str">
        <f>IFERROR(VLOOKUP(A874,'[1]Balance des comptes'!$A$1:E$1000,5,0),"")</f>
        <v/>
      </c>
      <c r="F874" s="1" t="str">
        <f t="shared" si="65"/>
        <v/>
      </c>
      <c r="G874" s="1" t="str">
        <f t="shared" si="66"/>
        <v/>
      </c>
      <c r="H874" s="1" t="str">
        <f t="shared" si="67"/>
        <v/>
      </c>
      <c r="I874" s="1" t="str">
        <f t="shared" si="68"/>
        <v/>
      </c>
      <c r="J874" s="1">
        <f t="shared" si="69"/>
        <v>0</v>
      </c>
    </row>
    <row r="875" spans="1:10">
      <c r="A875" t="s">
        <v>891</v>
      </c>
      <c r="C875" t="s">
        <v>850</v>
      </c>
      <c r="D875" t="s">
        <v>5</v>
      </c>
      <c r="E875" s="1">
        <f>IFERROR(VLOOKUP(A875,'[1]Balance des comptes'!$A$1:E$1000,5,0),"")</f>
        <v>219.33</v>
      </c>
      <c r="F875" s="1" t="str">
        <f t="shared" si="65"/>
        <v/>
      </c>
      <c r="G875" s="1">
        <f t="shared" si="66"/>
        <v>219.33</v>
      </c>
      <c r="H875" s="1" t="str">
        <f t="shared" si="67"/>
        <v/>
      </c>
      <c r="I875" s="1" t="str">
        <f t="shared" si="68"/>
        <v/>
      </c>
      <c r="J875" s="1">
        <f t="shared" si="69"/>
        <v>219.33</v>
      </c>
    </row>
    <row r="876" spans="1:10">
      <c r="A876" t="s">
        <v>892</v>
      </c>
      <c r="C876" t="s">
        <v>850</v>
      </c>
      <c r="D876" t="s">
        <v>4</v>
      </c>
      <c r="E876" s="1">
        <f>IFERROR(VLOOKUP(A876,'[1]Balance des comptes'!$A$1:E$1000,5,0),"")</f>
        <v>1400.94</v>
      </c>
      <c r="F876" s="1">
        <f t="shared" si="65"/>
        <v>1400.94</v>
      </c>
      <c r="G876" s="1" t="str">
        <f t="shared" si="66"/>
        <v/>
      </c>
      <c r="H876" s="1" t="str">
        <f t="shared" si="67"/>
        <v/>
      </c>
      <c r="I876" s="1" t="str">
        <f t="shared" si="68"/>
        <v/>
      </c>
      <c r="J876" s="1">
        <f t="shared" si="69"/>
        <v>1400.94</v>
      </c>
    </row>
    <row r="877" spans="1:10">
      <c r="A877" t="s">
        <v>893</v>
      </c>
      <c r="E877" s="1" t="str">
        <f>IFERROR(VLOOKUP(A877,'[1]Balance des comptes'!$A$1:E$1000,5,0),"")</f>
        <v/>
      </c>
      <c r="F877" s="1" t="str">
        <f t="shared" si="65"/>
        <v/>
      </c>
      <c r="G877" s="1" t="str">
        <f t="shared" si="66"/>
        <v/>
      </c>
      <c r="H877" s="1" t="str">
        <f t="shared" si="67"/>
        <v/>
      </c>
      <c r="I877" s="1" t="str">
        <f t="shared" si="68"/>
        <v/>
      </c>
      <c r="J877" s="1">
        <f t="shared" si="69"/>
        <v>0</v>
      </c>
    </row>
    <row r="878" spans="1:10">
      <c r="A878" t="s">
        <v>894</v>
      </c>
      <c r="C878" t="s">
        <v>895</v>
      </c>
      <c r="D878" t="s">
        <v>5</v>
      </c>
      <c r="E878" s="1">
        <f>IFERROR(VLOOKUP(A878,'[1]Balance des comptes'!$A$1:E$1000,5,0),"")</f>
        <v>0</v>
      </c>
      <c r="F878" s="1" t="str">
        <f t="shared" si="65"/>
        <v/>
      </c>
      <c r="G878" s="1">
        <f t="shared" si="66"/>
        <v>0</v>
      </c>
      <c r="H878" s="1" t="str">
        <f t="shared" si="67"/>
        <v/>
      </c>
      <c r="I878" s="1" t="str">
        <f t="shared" si="68"/>
        <v/>
      </c>
      <c r="J878" s="1">
        <f t="shared" si="69"/>
        <v>0</v>
      </c>
    </row>
    <row r="879" spans="1:10">
      <c r="A879" t="s">
        <v>896</v>
      </c>
      <c r="C879" t="s">
        <v>895</v>
      </c>
      <c r="D879" t="s">
        <v>4</v>
      </c>
      <c r="E879" s="1">
        <f>IFERROR(VLOOKUP(A879,'[1]Balance des comptes'!$A$1:E$1000,5,0),"")</f>
        <v>0</v>
      </c>
      <c r="F879" s="1">
        <f t="shared" si="65"/>
        <v>0</v>
      </c>
      <c r="G879" s="1" t="str">
        <f t="shared" si="66"/>
        <v/>
      </c>
      <c r="H879" s="1" t="str">
        <f t="shared" si="67"/>
        <v/>
      </c>
      <c r="I879" s="1" t="str">
        <f t="shared" si="68"/>
        <v/>
      </c>
      <c r="J879" s="1">
        <f t="shared" si="69"/>
        <v>0</v>
      </c>
    </row>
    <row r="880" spans="1:10">
      <c r="A880" t="s">
        <v>897</v>
      </c>
      <c r="C880" t="s">
        <v>895</v>
      </c>
      <c r="D880" t="s">
        <v>696</v>
      </c>
      <c r="E880" s="1" t="str">
        <f>IFERROR(VLOOKUP(A880,'[1]Balance des comptes'!$A$1:E$1000,5,0),"")</f>
        <v/>
      </c>
      <c r="F880" s="1" t="str">
        <f t="shared" si="65"/>
        <v/>
      </c>
      <c r="G880" s="1" t="str">
        <f t="shared" si="66"/>
        <v/>
      </c>
      <c r="H880" s="1" t="str">
        <f t="shared" si="67"/>
        <v/>
      </c>
      <c r="I880" s="1" t="str">
        <f t="shared" si="68"/>
        <v/>
      </c>
      <c r="J880" s="1">
        <f t="shared" si="69"/>
        <v>0</v>
      </c>
    </row>
    <row r="881" spans="1:10">
      <c r="A881" t="s">
        <v>898</v>
      </c>
      <c r="C881" t="s">
        <v>895</v>
      </c>
      <c r="D881" t="s">
        <v>696</v>
      </c>
      <c r="E881" s="1" t="str">
        <f>IFERROR(VLOOKUP(A881,'[1]Balance des comptes'!$A$1:E$1000,5,0),"")</f>
        <v/>
      </c>
      <c r="F881" s="1" t="str">
        <f t="shared" si="65"/>
        <v/>
      </c>
      <c r="G881" s="1" t="str">
        <f t="shared" si="66"/>
        <v/>
      </c>
      <c r="H881" s="1" t="str">
        <f t="shared" si="67"/>
        <v/>
      </c>
      <c r="I881" s="1" t="str">
        <f t="shared" si="68"/>
        <v/>
      </c>
      <c r="J881" s="1">
        <f t="shared" si="69"/>
        <v>0</v>
      </c>
    </row>
    <row r="882" spans="1:10">
      <c r="A882" t="s">
        <v>899</v>
      </c>
      <c r="C882" t="s">
        <v>895</v>
      </c>
      <c r="D882" t="s">
        <v>696</v>
      </c>
      <c r="E882" s="1">
        <f>IFERROR(VLOOKUP(A882,'[1]Balance des comptes'!$A$1:E$1000,5,0),"")</f>
        <v>51</v>
      </c>
      <c r="F882" s="1" t="str">
        <f t="shared" si="65"/>
        <v/>
      </c>
      <c r="G882" s="1" t="str">
        <f t="shared" si="66"/>
        <v/>
      </c>
      <c r="H882" s="1">
        <f t="shared" si="67"/>
        <v>30.599999999999998</v>
      </c>
      <c r="I882" s="1">
        <f t="shared" si="68"/>
        <v>20.400000000000002</v>
      </c>
      <c r="J882" s="1">
        <f t="shared" si="69"/>
        <v>51</v>
      </c>
    </row>
    <row r="883" spans="1:10">
      <c r="A883" t="s">
        <v>900</v>
      </c>
      <c r="C883" t="s">
        <v>895</v>
      </c>
      <c r="D883" t="s">
        <v>4</v>
      </c>
      <c r="E883" s="1">
        <f>IFERROR(VLOOKUP(A883,'[1]Balance des comptes'!$A$1:E$1000,5,0),"")</f>
        <v>0</v>
      </c>
      <c r="F883" s="1">
        <f t="shared" si="65"/>
        <v>0</v>
      </c>
      <c r="G883" s="1" t="str">
        <f t="shared" si="66"/>
        <v/>
      </c>
      <c r="H883" s="1" t="str">
        <f t="shared" si="67"/>
        <v/>
      </c>
      <c r="I883" s="1" t="str">
        <f t="shared" si="68"/>
        <v/>
      </c>
      <c r="J883" s="1">
        <f t="shared" si="69"/>
        <v>0</v>
      </c>
    </row>
    <row r="884" spans="1:10">
      <c r="A884" t="s">
        <v>901</v>
      </c>
      <c r="C884" t="s">
        <v>895</v>
      </c>
      <c r="D884" t="s">
        <v>5</v>
      </c>
      <c r="E884" s="1">
        <f>IFERROR(VLOOKUP(A884,'[1]Balance des comptes'!$A$1:E$1000,5,0),"")</f>
        <v>556.99</v>
      </c>
      <c r="F884" s="1" t="str">
        <f t="shared" si="65"/>
        <v/>
      </c>
      <c r="G884" s="1">
        <f t="shared" si="66"/>
        <v>556.99</v>
      </c>
      <c r="H884" s="1" t="str">
        <f t="shared" si="67"/>
        <v/>
      </c>
      <c r="I884" s="1" t="str">
        <f t="shared" si="68"/>
        <v/>
      </c>
      <c r="J884" s="1">
        <f t="shared" si="69"/>
        <v>556.99</v>
      </c>
    </row>
    <row r="885" spans="1:10">
      <c r="A885" t="s">
        <v>902</v>
      </c>
      <c r="C885" t="s">
        <v>895</v>
      </c>
      <c r="D885" t="s">
        <v>4</v>
      </c>
      <c r="E885" s="1" t="str">
        <f>IFERROR(VLOOKUP(A885,'[1]Balance des comptes'!$A$1:E$1000,5,0),"")</f>
        <v/>
      </c>
      <c r="F885" s="1" t="str">
        <f t="shared" si="65"/>
        <v/>
      </c>
      <c r="G885" s="1" t="str">
        <f t="shared" si="66"/>
        <v/>
      </c>
      <c r="H885" s="1" t="str">
        <f t="shared" si="67"/>
        <v/>
      </c>
      <c r="I885" s="1" t="str">
        <f t="shared" si="68"/>
        <v/>
      </c>
      <c r="J885" s="1">
        <f t="shared" si="69"/>
        <v>0</v>
      </c>
    </row>
    <row r="886" spans="1:10">
      <c r="A886" t="s">
        <v>903</v>
      </c>
      <c r="C886" t="s">
        <v>904</v>
      </c>
      <c r="D886" t="s">
        <v>4</v>
      </c>
      <c r="E886" s="1">
        <f>IFERROR(VLOOKUP(A886,'[1]Balance des comptes'!$A$1:E$1000,5,0),"")</f>
        <v>342.87</v>
      </c>
      <c r="F886" s="1">
        <f t="shared" si="65"/>
        <v>342.87</v>
      </c>
      <c r="G886" s="1" t="str">
        <f t="shared" si="66"/>
        <v/>
      </c>
      <c r="H886" s="1" t="str">
        <f t="shared" si="67"/>
        <v/>
      </c>
      <c r="I886" s="1" t="str">
        <f t="shared" si="68"/>
        <v/>
      </c>
      <c r="J886" s="1">
        <f t="shared" si="69"/>
        <v>342.87</v>
      </c>
    </row>
    <row r="887" spans="1:10">
      <c r="A887" t="s">
        <v>905</v>
      </c>
      <c r="C887" t="s">
        <v>904</v>
      </c>
      <c r="D887" t="s">
        <v>696</v>
      </c>
      <c r="E887" s="1" t="str">
        <f>IFERROR(VLOOKUP(A887,'[1]Balance des comptes'!$A$1:E$1000,5,0),"")</f>
        <v/>
      </c>
      <c r="F887" s="1" t="str">
        <f t="shared" si="65"/>
        <v/>
      </c>
      <c r="G887" s="1" t="str">
        <f t="shared" si="66"/>
        <v/>
      </c>
      <c r="H887" s="1" t="str">
        <f t="shared" si="67"/>
        <v/>
      </c>
      <c r="I887" s="1" t="str">
        <f t="shared" si="68"/>
        <v/>
      </c>
      <c r="J887" s="1">
        <f t="shared" si="69"/>
        <v>0</v>
      </c>
    </row>
    <row r="888" spans="1:10">
      <c r="A888" t="s">
        <v>906</v>
      </c>
      <c r="C888" t="s">
        <v>904</v>
      </c>
      <c r="D888" t="s">
        <v>5</v>
      </c>
      <c r="E888" s="1">
        <f>IFERROR(VLOOKUP(A888,'[1]Balance des comptes'!$A$1:E$1000,5,0),"")</f>
        <v>286.08</v>
      </c>
      <c r="F888" s="1" t="str">
        <f t="shared" si="65"/>
        <v/>
      </c>
      <c r="G888" s="1">
        <f t="shared" si="66"/>
        <v>286.08</v>
      </c>
      <c r="H888" s="1" t="str">
        <f t="shared" si="67"/>
        <v/>
      </c>
      <c r="I888" s="1" t="str">
        <f t="shared" si="68"/>
        <v/>
      </c>
      <c r="J888" s="1">
        <f t="shared" si="69"/>
        <v>286.08</v>
      </c>
    </row>
    <row r="889" spans="1:10">
      <c r="A889" t="s">
        <v>907</v>
      </c>
      <c r="C889" t="s">
        <v>904</v>
      </c>
      <c r="D889" t="s">
        <v>696</v>
      </c>
      <c r="E889" s="1" t="str">
        <f>IFERROR(VLOOKUP(A889,'[1]Balance des comptes'!$A$1:E$1000,5,0),"")</f>
        <v/>
      </c>
      <c r="F889" s="1" t="str">
        <f t="shared" si="65"/>
        <v/>
      </c>
      <c r="G889" s="1" t="str">
        <f t="shared" si="66"/>
        <v/>
      </c>
      <c r="H889" s="1" t="str">
        <f t="shared" si="67"/>
        <v/>
      </c>
      <c r="I889" s="1" t="str">
        <f t="shared" si="68"/>
        <v/>
      </c>
      <c r="J889" s="1">
        <f t="shared" si="69"/>
        <v>0</v>
      </c>
    </row>
    <row r="890" spans="1:10">
      <c r="A890" t="s">
        <v>908</v>
      </c>
      <c r="C890" t="s">
        <v>904</v>
      </c>
      <c r="D890" t="s">
        <v>696</v>
      </c>
      <c r="E890" s="1" t="str">
        <f>IFERROR(VLOOKUP(A890,'[1]Balance des comptes'!$A$1:E$1000,5,0),"")</f>
        <v/>
      </c>
      <c r="F890" s="1" t="str">
        <f t="shared" si="65"/>
        <v/>
      </c>
      <c r="G890" s="1" t="str">
        <f t="shared" si="66"/>
        <v/>
      </c>
      <c r="H890" s="1" t="str">
        <f t="shared" si="67"/>
        <v/>
      </c>
      <c r="I890" s="1" t="str">
        <f t="shared" si="68"/>
        <v/>
      </c>
      <c r="J890" s="1">
        <f t="shared" si="69"/>
        <v>0</v>
      </c>
    </row>
    <row r="891" spans="1:10">
      <c r="A891" t="s">
        <v>909</v>
      </c>
      <c r="C891" t="s">
        <v>904</v>
      </c>
      <c r="D891" t="s">
        <v>696</v>
      </c>
      <c r="E891" s="1" t="str">
        <f>IFERROR(VLOOKUP(A891,'[1]Balance des comptes'!$A$1:E$1000,5,0),"")</f>
        <v/>
      </c>
      <c r="F891" s="1" t="str">
        <f t="shared" si="65"/>
        <v/>
      </c>
      <c r="G891" s="1" t="str">
        <f t="shared" si="66"/>
        <v/>
      </c>
      <c r="H891" s="1" t="str">
        <f t="shared" si="67"/>
        <v/>
      </c>
      <c r="I891" s="1" t="str">
        <f t="shared" si="68"/>
        <v/>
      </c>
      <c r="J891" s="1">
        <f t="shared" si="69"/>
        <v>0</v>
      </c>
    </row>
    <row r="892" spans="1:10">
      <c r="A892" t="s">
        <v>910</v>
      </c>
      <c r="C892" t="s">
        <v>904</v>
      </c>
      <c r="D892" t="s">
        <v>696</v>
      </c>
      <c r="E892" s="1" t="str">
        <f>IFERROR(VLOOKUP(A892,'[1]Balance des comptes'!$A$1:E$1000,5,0),"")</f>
        <v/>
      </c>
      <c r="F892" s="1" t="str">
        <f t="shared" si="65"/>
        <v/>
      </c>
      <c r="G892" s="1" t="str">
        <f t="shared" si="66"/>
        <v/>
      </c>
      <c r="H892" s="1" t="str">
        <f t="shared" si="67"/>
        <v/>
      </c>
      <c r="I892" s="1" t="str">
        <f t="shared" si="68"/>
        <v/>
      </c>
      <c r="J892" s="1">
        <f t="shared" si="69"/>
        <v>0</v>
      </c>
    </row>
    <row r="893" spans="1:10">
      <c r="A893" t="s">
        <v>911</v>
      </c>
      <c r="C893" t="s">
        <v>904</v>
      </c>
      <c r="D893" t="s">
        <v>696</v>
      </c>
      <c r="E893" s="1" t="str">
        <f>IFERROR(VLOOKUP(A893,'[1]Balance des comptes'!$A$1:E$1000,5,0),"")</f>
        <v/>
      </c>
      <c r="F893" s="1" t="str">
        <f t="shared" si="65"/>
        <v/>
      </c>
      <c r="G893" s="1" t="str">
        <f t="shared" si="66"/>
        <v/>
      </c>
      <c r="H893" s="1" t="str">
        <f t="shared" si="67"/>
        <v/>
      </c>
      <c r="I893" s="1" t="str">
        <f t="shared" si="68"/>
        <v/>
      </c>
      <c r="J893" s="1">
        <f t="shared" si="69"/>
        <v>0</v>
      </c>
    </row>
    <row r="894" spans="1:10">
      <c r="A894" t="s">
        <v>912</v>
      </c>
      <c r="C894" t="s">
        <v>904</v>
      </c>
      <c r="D894" t="s">
        <v>696</v>
      </c>
      <c r="E894" s="1" t="str">
        <f>IFERROR(VLOOKUP(A894,'[1]Balance des comptes'!$A$1:E$1000,5,0),"")</f>
        <v/>
      </c>
      <c r="F894" s="1" t="str">
        <f t="shared" si="65"/>
        <v/>
      </c>
      <c r="G894" s="1" t="str">
        <f t="shared" si="66"/>
        <v/>
      </c>
      <c r="H894" s="1" t="str">
        <f t="shared" si="67"/>
        <v/>
      </c>
      <c r="I894" s="1" t="str">
        <f t="shared" si="68"/>
        <v/>
      </c>
      <c r="J894" s="1">
        <f t="shared" si="69"/>
        <v>0</v>
      </c>
    </row>
    <row r="895" spans="1:10">
      <c r="A895" t="s">
        <v>913</v>
      </c>
      <c r="C895" t="s">
        <v>904</v>
      </c>
      <c r="D895" t="s">
        <v>696</v>
      </c>
      <c r="E895" s="1" t="str">
        <f>IFERROR(VLOOKUP(A895,'[1]Balance des comptes'!$A$1:E$1000,5,0),"")</f>
        <v/>
      </c>
      <c r="F895" s="1" t="str">
        <f t="shared" si="65"/>
        <v/>
      </c>
      <c r="G895" s="1" t="str">
        <f t="shared" si="66"/>
        <v/>
      </c>
      <c r="H895" s="1" t="str">
        <f t="shared" si="67"/>
        <v/>
      </c>
      <c r="I895" s="1" t="str">
        <f t="shared" si="68"/>
        <v/>
      </c>
      <c r="J895" s="1">
        <f t="shared" si="69"/>
        <v>0</v>
      </c>
    </row>
    <row r="896" spans="1:10">
      <c r="A896" t="s">
        <v>914</v>
      </c>
      <c r="C896" t="s">
        <v>904</v>
      </c>
      <c r="D896" t="s">
        <v>5</v>
      </c>
      <c r="E896" s="1" t="str">
        <f>IFERROR(VLOOKUP(A896,'[1]Balance des comptes'!$A$1:E$1000,5,0),"")</f>
        <v/>
      </c>
      <c r="F896" s="1" t="str">
        <f t="shared" si="65"/>
        <v/>
      </c>
      <c r="G896" s="1" t="str">
        <f t="shared" si="66"/>
        <v/>
      </c>
      <c r="H896" s="1" t="str">
        <f t="shared" si="67"/>
        <v/>
      </c>
      <c r="I896" s="1" t="str">
        <f t="shared" si="68"/>
        <v/>
      </c>
      <c r="J896" s="1">
        <f t="shared" si="69"/>
        <v>0</v>
      </c>
    </row>
    <row r="897" spans="1:10">
      <c r="A897" t="s">
        <v>915</v>
      </c>
      <c r="C897" t="s">
        <v>904</v>
      </c>
      <c r="D897" t="s">
        <v>696</v>
      </c>
      <c r="E897" s="1" t="str">
        <f>IFERROR(VLOOKUP(A897,'[1]Balance des comptes'!$A$1:E$1000,5,0),"")</f>
        <v/>
      </c>
      <c r="F897" s="1" t="str">
        <f t="shared" si="65"/>
        <v/>
      </c>
      <c r="G897" s="1" t="str">
        <f t="shared" si="66"/>
        <v/>
      </c>
      <c r="H897" s="1" t="str">
        <f t="shared" si="67"/>
        <v/>
      </c>
      <c r="I897" s="1" t="str">
        <f t="shared" si="68"/>
        <v/>
      </c>
      <c r="J897" s="1">
        <f t="shared" si="69"/>
        <v>0</v>
      </c>
    </row>
    <row r="898" spans="1:10">
      <c r="A898" t="s">
        <v>916</v>
      </c>
      <c r="C898" t="s">
        <v>904</v>
      </c>
      <c r="D898" t="s">
        <v>696</v>
      </c>
      <c r="E898" s="1" t="str">
        <f>IFERROR(VLOOKUP(A898,'[1]Balance des comptes'!$A$1:E$1000,5,0),"")</f>
        <v/>
      </c>
      <c r="F898" s="1" t="str">
        <f t="shared" ref="F898:F961" si="70">IFERROR(IF(D898="A",E898,""),"")</f>
        <v/>
      </c>
      <c r="G898" s="1" t="str">
        <f t="shared" ref="G898:G961" si="71">IFERROR(IF(D898="T",E898,""),"")</f>
        <v/>
      </c>
      <c r="H898" s="1" t="str">
        <f t="shared" ref="H898:H961" si="72">IFERROR(IF(D898="Z",E898*0.6,""),"")</f>
        <v/>
      </c>
      <c r="I898" s="1" t="str">
        <f t="shared" ref="I898:I961" si="73">IFERROR(IF(D898="Z",E898*0.4,""),"")</f>
        <v/>
      </c>
      <c r="J898" s="1">
        <f t="shared" ref="J898:J961" si="74">SUM(F898:I898)</f>
        <v>0</v>
      </c>
    </row>
    <row r="899" spans="1:10">
      <c r="A899" t="s">
        <v>917</v>
      </c>
      <c r="C899" t="s">
        <v>904</v>
      </c>
      <c r="D899" t="s">
        <v>696</v>
      </c>
      <c r="E899" s="1" t="str">
        <f>IFERROR(VLOOKUP(A899,'[1]Balance des comptes'!$A$1:E$1000,5,0),"")</f>
        <v/>
      </c>
      <c r="F899" s="1" t="str">
        <f t="shared" si="70"/>
        <v/>
      </c>
      <c r="G899" s="1" t="str">
        <f t="shared" si="71"/>
        <v/>
      </c>
      <c r="H899" s="1" t="str">
        <f t="shared" si="72"/>
        <v/>
      </c>
      <c r="I899" s="1" t="str">
        <f t="shared" si="73"/>
        <v/>
      </c>
      <c r="J899" s="1">
        <f t="shared" si="74"/>
        <v>0</v>
      </c>
    </row>
    <row r="900" spans="1:10">
      <c r="A900" t="s">
        <v>918</v>
      </c>
      <c r="C900" t="s">
        <v>904</v>
      </c>
      <c r="D900" t="s">
        <v>696</v>
      </c>
      <c r="E900" s="1" t="str">
        <f>IFERROR(VLOOKUP(A900,'[1]Balance des comptes'!$A$1:E$1000,5,0),"")</f>
        <v/>
      </c>
      <c r="F900" s="1" t="str">
        <f t="shared" si="70"/>
        <v/>
      </c>
      <c r="G900" s="1" t="str">
        <f t="shared" si="71"/>
        <v/>
      </c>
      <c r="H900" s="1" t="str">
        <f t="shared" si="72"/>
        <v/>
      </c>
      <c r="I900" s="1" t="str">
        <f t="shared" si="73"/>
        <v/>
      </c>
      <c r="J900" s="1">
        <f t="shared" si="74"/>
        <v>0</v>
      </c>
    </row>
    <row r="901" spans="1:10">
      <c r="A901" t="s">
        <v>919</v>
      </c>
      <c r="C901" t="s">
        <v>904</v>
      </c>
      <c r="D901" t="s">
        <v>696</v>
      </c>
      <c r="E901" s="1" t="str">
        <f>IFERROR(VLOOKUP(A901,'[1]Balance des comptes'!$A$1:E$1000,5,0),"")</f>
        <v/>
      </c>
      <c r="F901" s="1" t="str">
        <f t="shared" si="70"/>
        <v/>
      </c>
      <c r="G901" s="1" t="str">
        <f t="shared" si="71"/>
        <v/>
      </c>
      <c r="H901" s="1" t="str">
        <f t="shared" si="72"/>
        <v/>
      </c>
      <c r="I901" s="1" t="str">
        <f t="shared" si="73"/>
        <v/>
      </c>
      <c r="J901" s="1">
        <f t="shared" si="74"/>
        <v>0</v>
      </c>
    </row>
    <row r="902" spans="1:10">
      <c r="A902" t="s">
        <v>920</v>
      </c>
      <c r="C902" t="s">
        <v>904</v>
      </c>
      <c r="D902" t="s">
        <v>696</v>
      </c>
      <c r="E902" s="1" t="str">
        <f>IFERROR(VLOOKUP(A902,'[1]Balance des comptes'!$A$1:E$1000,5,0),"")</f>
        <v/>
      </c>
      <c r="F902" s="1" t="str">
        <f t="shared" si="70"/>
        <v/>
      </c>
      <c r="G902" s="1" t="str">
        <f t="shared" si="71"/>
        <v/>
      </c>
      <c r="H902" s="1" t="str">
        <f t="shared" si="72"/>
        <v/>
      </c>
      <c r="I902" s="1" t="str">
        <f t="shared" si="73"/>
        <v/>
      </c>
      <c r="J902" s="1">
        <f t="shared" si="74"/>
        <v>0</v>
      </c>
    </row>
    <row r="903" spans="1:10">
      <c r="A903" t="s">
        <v>921</v>
      </c>
      <c r="C903" t="s">
        <v>904</v>
      </c>
      <c r="D903" t="s">
        <v>696</v>
      </c>
      <c r="E903" s="1" t="str">
        <f>IFERROR(VLOOKUP(A903,'[1]Balance des comptes'!$A$1:E$1000,5,0),"")</f>
        <v/>
      </c>
      <c r="F903" s="1" t="str">
        <f t="shared" si="70"/>
        <v/>
      </c>
      <c r="G903" s="1" t="str">
        <f t="shared" si="71"/>
        <v/>
      </c>
      <c r="H903" s="1" t="str">
        <f t="shared" si="72"/>
        <v/>
      </c>
      <c r="I903" s="1" t="str">
        <f t="shared" si="73"/>
        <v/>
      </c>
      <c r="J903" s="1">
        <f t="shared" si="74"/>
        <v>0</v>
      </c>
    </row>
    <row r="904" spans="1:10">
      <c r="A904" t="s">
        <v>922</v>
      </c>
      <c r="C904" t="s">
        <v>904</v>
      </c>
      <c r="D904" t="s">
        <v>696</v>
      </c>
      <c r="E904" s="1">
        <f>IFERROR(VLOOKUP(A904,'[1]Balance des comptes'!$A$1:E$1000,5,0),"")</f>
        <v>100</v>
      </c>
      <c r="F904" s="1" t="str">
        <f t="shared" si="70"/>
        <v/>
      </c>
      <c r="G904" s="1" t="str">
        <f t="shared" si="71"/>
        <v/>
      </c>
      <c r="H904" s="1">
        <f t="shared" si="72"/>
        <v>60</v>
      </c>
      <c r="I904" s="1">
        <f t="shared" si="73"/>
        <v>40</v>
      </c>
      <c r="J904" s="1">
        <f t="shared" si="74"/>
        <v>100</v>
      </c>
    </row>
    <row r="905" spans="1:10">
      <c r="A905" t="s">
        <v>923</v>
      </c>
      <c r="C905" t="s">
        <v>904</v>
      </c>
      <c r="D905" t="s">
        <v>696</v>
      </c>
      <c r="E905" s="1" t="str">
        <f>IFERROR(VLOOKUP(A905,'[1]Balance des comptes'!$A$1:E$1000,5,0),"")</f>
        <v/>
      </c>
      <c r="F905" s="1" t="str">
        <f t="shared" si="70"/>
        <v/>
      </c>
      <c r="G905" s="1" t="str">
        <f t="shared" si="71"/>
        <v/>
      </c>
      <c r="H905" s="1" t="str">
        <f t="shared" si="72"/>
        <v/>
      </c>
      <c r="I905" s="1" t="str">
        <f t="shared" si="73"/>
        <v/>
      </c>
      <c r="J905" s="1">
        <f t="shared" si="74"/>
        <v>0</v>
      </c>
    </row>
    <row r="906" spans="1:10">
      <c r="A906" t="s">
        <v>924</v>
      </c>
      <c r="C906" t="s">
        <v>904</v>
      </c>
      <c r="D906" t="s">
        <v>696</v>
      </c>
      <c r="E906" s="1" t="str">
        <f>IFERROR(VLOOKUP(A906,'[1]Balance des comptes'!$A$1:E$1000,5,0),"")</f>
        <v/>
      </c>
      <c r="F906" s="1" t="str">
        <f t="shared" si="70"/>
        <v/>
      </c>
      <c r="G906" s="1" t="str">
        <f t="shared" si="71"/>
        <v/>
      </c>
      <c r="H906" s="1" t="str">
        <f t="shared" si="72"/>
        <v/>
      </c>
      <c r="I906" s="1" t="str">
        <f t="shared" si="73"/>
        <v/>
      </c>
      <c r="J906" s="1">
        <f t="shared" si="74"/>
        <v>0</v>
      </c>
    </row>
    <row r="907" spans="1:10">
      <c r="A907" t="s">
        <v>925</v>
      </c>
      <c r="C907" t="s">
        <v>904</v>
      </c>
      <c r="D907" t="s">
        <v>696</v>
      </c>
      <c r="E907" s="1" t="str">
        <f>IFERROR(VLOOKUP(A907,'[1]Balance des comptes'!$A$1:E$1000,5,0),"")</f>
        <v/>
      </c>
      <c r="F907" s="1" t="str">
        <f t="shared" si="70"/>
        <v/>
      </c>
      <c r="G907" s="1" t="str">
        <f t="shared" si="71"/>
        <v/>
      </c>
      <c r="H907" s="1" t="str">
        <f t="shared" si="72"/>
        <v/>
      </c>
      <c r="I907" s="1" t="str">
        <f t="shared" si="73"/>
        <v/>
      </c>
      <c r="J907" s="1">
        <f t="shared" si="74"/>
        <v>0</v>
      </c>
    </row>
    <row r="908" spans="1:10">
      <c r="A908" t="s">
        <v>926</v>
      </c>
      <c r="C908" t="s">
        <v>904</v>
      </c>
      <c r="D908" t="s">
        <v>696</v>
      </c>
      <c r="E908" s="1" t="str">
        <f>IFERROR(VLOOKUP(A908,'[1]Balance des comptes'!$A$1:E$1000,5,0),"")</f>
        <v/>
      </c>
      <c r="F908" s="1" t="str">
        <f t="shared" si="70"/>
        <v/>
      </c>
      <c r="G908" s="1" t="str">
        <f t="shared" si="71"/>
        <v/>
      </c>
      <c r="H908" s="1" t="str">
        <f t="shared" si="72"/>
        <v/>
      </c>
      <c r="I908" s="1" t="str">
        <f t="shared" si="73"/>
        <v/>
      </c>
      <c r="J908" s="1">
        <f t="shared" si="74"/>
        <v>0</v>
      </c>
    </row>
    <row r="909" spans="1:10">
      <c r="A909" t="s">
        <v>927</v>
      </c>
      <c r="C909" t="s">
        <v>904</v>
      </c>
      <c r="D909" t="s">
        <v>696</v>
      </c>
      <c r="E909" s="1" t="str">
        <f>IFERROR(VLOOKUP(A909,'[1]Balance des comptes'!$A$1:E$1000,5,0),"")</f>
        <v/>
      </c>
      <c r="F909" s="1" t="str">
        <f t="shared" si="70"/>
        <v/>
      </c>
      <c r="G909" s="1" t="str">
        <f t="shared" si="71"/>
        <v/>
      </c>
      <c r="H909" s="1" t="str">
        <f t="shared" si="72"/>
        <v/>
      </c>
      <c r="I909" s="1" t="str">
        <f t="shared" si="73"/>
        <v/>
      </c>
      <c r="J909" s="1">
        <f t="shared" si="74"/>
        <v>0</v>
      </c>
    </row>
    <row r="910" spans="1:10">
      <c r="A910" t="s">
        <v>928</v>
      </c>
      <c r="C910" t="s">
        <v>904</v>
      </c>
      <c r="D910" t="s">
        <v>696</v>
      </c>
      <c r="E910" s="1">
        <f>IFERROR(VLOOKUP(A910,'[1]Balance des comptes'!$A$1:E$1000,5,0),"")</f>
        <v>0</v>
      </c>
      <c r="F910" s="1" t="str">
        <f t="shared" si="70"/>
        <v/>
      </c>
      <c r="G910" s="1" t="str">
        <f t="shared" si="71"/>
        <v/>
      </c>
      <c r="H910" s="1">
        <f t="shared" si="72"/>
        <v>0</v>
      </c>
      <c r="I910" s="1">
        <f t="shared" si="73"/>
        <v>0</v>
      </c>
      <c r="J910" s="1">
        <f t="shared" si="74"/>
        <v>0</v>
      </c>
    </row>
    <row r="911" spans="1:10">
      <c r="A911" t="s">
        <v>929</v>
      </c>
      <c r="C911" t="s">
        <v>904</v>
      </c>
      <c r="D911" t="s">
        <v>696</v>
      </c>
      <c r="E911" s="1">
        <f>IFERROR(VLOOKUP(A911,'[1]Balance des comptes'!$A$1:E$1000,5,0),"")</f>
        <v>0</v>
      </c>
      <c r="F911" s="1" t="str">
        <f t="shared" si="70"/>
        <v/>
      </c>
      <c r="G911" s="1" t="str">
        <f t="shared" si="71"/>
        <v/>
      </c>
      <c r="H911" s="1">
        <f t="shared" si="72"/>
        <v>0</v>
      </c>
      <c r="I911" s="1">
        <f t="shared" si="73"/>
        <v>0</v>
      </c>
      <c r="J911" s="1">
        <f t="shared" si="74"/>
        <v>0</v>
      </c>
    </row>
    <row r="912" spans="1:10">
      <c r="A912" t="s">
        <v>930</v>
      </c>
      <c r="C912" t="s">
        <v>904</v>
      </c>
      <c r="D912" t="s">
        <v>5</v>
      </c>
      <c r="E912" s="1">
        <f>IFERROR(VLOOKUP(A912,'[1]Balance des comptes'!$A$1:E$1000,5,0),"")</f>
        <v>0</v>
      </c>
      <c r="F912" s="1" t="str">
        <f t="shared" si="70"/>
        <v/>
      </c>
      <c r="G912" s="1">
        <f t="shared" si="71"/>
        <v>0</v>
      </c>
      <c r="H912" s="1" t="str">
        <f t="shared" si="72"/>
        <v/>
      </c>
      <c r="I912" s="1" t="str">
        <f t="shared" si="73"/>
        <v/>
      </c>
      <c r="J912" s="1">
        <f t="shared" si="74"/>
        <v>0</v>
      </c>
    </row>
    <row r="913" spans="1:10">
      <c r="A913" t="s">
        <v>931</v>
      </c>
      <c r="C913" t="s">
        <v>904</v>
      </c>
      <c r="D913" t="s">
        <v>696</v>
      </c>
      <c r="E913" s="1" t="str">
        <f>IFERROR(VLOOKUP(A913,'[1]Balance des comptes'!$A$1:E$1000,5,0),"")</f>
        <v/>
      </c>
      <c r="F913" s="1" t="str">
        <f t="shared" si="70"/>
        <v/>
      </c>
      <c r="G913" s="1" t="str">
        <f t="shared" si="71"/>
        <v/>
      </c>
      <c r="H913" s="1" t="str">
        <f t="shared" si="72"/>
        <v/>
      </c>
      <c r="I913" s="1" t="str">
        <f t="shared" si="73"/>
        <v/>
      </c>
      <c r="J913" s="1">
        <f t="shared" si="74"/>
        <v>0</v>
      </c>
    </row>
    <row r="914" spans="1:10">
      <c r="A914" t="s">
        <v>932</v>
      </c>
      <c r="C914" t="s">
        <v>904</v>
      </c>
      <c r="D914" t="s">
        <v>696</v>
      </c>
      <c r="E914" s="1">
        <f>IFERROR(VLOOKUP(A914,'[1]Balance des comptes'!$A$1:E$1000,5,0),"")</f>
        <v>0</v>
      </c>
      <c r="F914" s="1" t="str">
        <f t="shared" si="70"/>
        <v/>
      </c>
      <c r="G914" s="1" t="str">
        <f t="shared" si="71"/>
        <v/>
      </c>
      <c r="H914" s="1">
        <f t="shared" si="72"/>
        <v>0</v>
      </c>
      <c r="I914" s="1">
        <f t="shared" si="73"/>
        <v>0</v>
      </c>
      <c r="J914" s="1">
        <f t="shared" si="74"/>
        <v>0</v>
      </c>
    </row>
    <row r="915" spans="1:10">
      <c r="A915" t="s">
        <v>933</v>
      </c>
      <c r="C915" t="s">
        <v>904</v>
      </c>
      <c r="D915" t="s">
        <v>5</v>
      </c>
      <c r="E915" s="1">
        <f>IFERROR(VLOOKUP(A915,'[1]Balance des comptes'!$A$1:E$1000,5,0),"")</f>
        <v>50</v>
      </c>
      <c r="F915" s="1" t="str">
        <f t="shared" si="70"/>
        <v/>
      </c>
      <c r="G915" s="1">
        <f t="shared" si="71"/>
        <v>50</v>
      </c>
      <c r="H915" s="1" t="str">
        <f t="shared" si="72"/>
        <v/>
      </c>
      <c r="I915" s="1" t="str">
        <f t="shared" si="73"/>
        <v/>
      </c>
      <c r="J915" s="1">
        <f t="shared" si="74"/>
        <v>50</v>
      </c>
    </row>
    <row r="916" spans="1:10">
      <c r="A916" t="s">
        <v>934</v>
      </c>
      <c r="C916" t="s">
        <v>904</v>
      </c>
      <c r="D916" t="s">
        <v>696</v>
      </c>
      <c r="E916" s="1">
        <f>IFERROR(VLOOKUP(A916,'[1]Balance des comptes'!$A$1:E$1000,5,0),"")</f>
        <v>0</v>
      </c>
      <c r="F916" s="1" t="str">
        <f t="shared" si="70"/>
        <v/>
      </c>
      <c r="G916" s="1" t="str">
        <f t="shared" si="71"/>
        <v/>
      </c>
      <c r="H916" s="1">
        <f t="shared" si="72"/>
        <v>0</v>
      </c>
      <c r="I916" s="1">
        <f t="shared" si="73"/>
        <v>0</v>
      </c>
      <c r="J916" s="1">
        <f t="shared" si="74"/>
        <v>0</v>
      </c>
    </row>
    <row r="917" spans="1:10">
      <c r="A917" t="s">
        <v>935</v>
      </c>
      <c r="C917" t="s">
        <v>904</v>
      </c>
      <c r="D917" t="s">
        <v>696</v>
      </c>
      <c r="E917" s="1">
        <f>IFERROR(VLOOKUP(A917,'[1]Balance des comptes'!$A$1:E$1000,5,0),"")</f>
        <v>0</v>
      </c>
      <c r="F917" s="1" t="str">
        <f t="shared" si="70"/>
        <v/>
      </c>
      <c r="G917" s="1" t="str">
        <f t="shared" si="71"/>
        <v/>
      </c>
      <c r="H917" s="1">
        <f t="shared" si="72"/>
        <v>0</v>
      </c>
      <c r="I917" s="1">
        <f t="shared" si="73"/>
        <v>0</v>
      </c>
      <c r="J917" s="1">
        <f t="shared" si="74"/>
        <v>0</v>
      </c>
    </row>
    <row r="918" spans="1:10">
      <c r="A918" t="s">
        <v>936</v>
      </c>
      <c r="C918" t="s">
        <v>904</v>
      </c>
      <c r="D918" t="s">
        <v>696</v>
      </c>
      <c r="E918" s="1" t="str">
        <f>IFERROR(VLOOKUP(A918,'[1]Balance des comptes'!$A$1:E$1000,5,0),"")</f>
        <v/>
      </c>
      <c r="F918" s="1" t="str">
        <f t="shared" si="70"/>
        <v/>
      </c>
      <c r="G918" s="1" t="str">
        <f t="shared" si="71"/>
        <v/>
      </c>
      <c r="H918" s="1" t="str">
        <f t="shared" si="72"/>
        <v/>
      </c>
      <c r="I918" s="1" t="str">
        <f t="shared" si="73"/>
        <v/>
      </c>
      <c r="J918" s="1">
        <f t="shared" si="74"/>
        <v>0</v>
      </c>
    </row>
    <row r="919" spans="1:10">
      <c r="A919" t="s">
        <v>937</v>
      </c>
      <c r="C919" t="s">
        <v>904</v>
      </c>
      <c r="D919" t="s">
        <v>696</v>
      </c>
      <c r="E919" s="1">
        <f>IFERROR(VLOOKUP(A919,'[1]Balance des comptes'!$A$1:E$1000,5,0),"")</f>
        <v>0</v>
      </c>
      <c r="F919" s="1" t="str">
        <f t="shared" si="70"/>
        <v/>
      </c>
      <c r="G919" s="1" t="str">
        <f t="shared" si="71"/>
        <v/>
      </c>
      <c r="H919" s="1">
        <f t="shared" si="72"/>
        <v>0</v>
      </c>
      <c r="I919" s="1">
        <f t="shared" si="73"/>
        <v>0</v>
      </c>
      <c r="J919" s="1">
        <f t="shared" si="74"/>
        <v>0</v>
      </c>
    </row>
    <row r="920" spans="1:10">
      <c r="A920" t="s">
        <v>938</v>
      </c>
      <c r="C920" t="s">
        <v>904</v>
      </c>
      <c r="D920" t="s">
        <v>696</v>
      </c>
      <c r="E920" s="1">
        <f>IFERROR(VLOOKUP(A920,'[1]Balance des comptes'!$A$1:E$1000,5,0),"")</f>
        <v>302.57</v>
      </c>
      <c r="F920" s="1" t="str">
        <f t="shared" si="70"/>
        <v/>
      </c>
      <c r="G920" s="1" t="str">
        <f t="shared" si="71"/>
        <v/>
      </c>
      <c r="H920" s="1">
        <f t="shared" si="72"/>
        <v>181.542</v>
      </c>
      <c r="I920" s="1">
        <f t="shared" si="73"/>
        <v>121.02800000000001</v>
      </c>
      <c r="J920" s="1">
        <f t="shared" si="74"/>
        <v>302.57</v>
      </c>
    </row>
    <row r="921" spans="1:10">
      <c r="A921" t="s">
        <v>939</v>
      </c>
      <c r="C921" t="s">
        <v>904</v>
      </c>
      <c r="D921" t="s">
        <v>696</v>
      </c>
      <c r="E921" s="1">
        <f>IFERROR(VLOOKUP(A921,'[1]Balance des comptes'!$A$1:E$1000,5,0),"")</f>
        <v>0</v>
      </c>
      <c r="F921" s="1" t="str">
        <f t="shared" si="70"/>
        <v/>
      </c>
      <c r="G921" s="1" t="str">
        <f t="shared" si="71"/>
        <v/>
      </c>
      <c r="H921" s="1">
        <f t="shared" si="72"/>
        <v>0</v>
      </c>
      <c r="I921" s="1">
        <f t="shared" si="73"/>
        <v>0</v>
      </c>
      <c r="J921" s="1">
        <f t="shared" si="74"/>
        <v>0</v>
      </c>
    </row>
    <row r="922" spans="1:10">
      <c r="A922" t="s">
        <v>940</v>
      </c>
      <c r="C922" t="s">
        <v>904</v>
      </c>
      <c r="D922" t="s">
        <v>696</v>
      </c>
      <c r="E922" s="1">
        <f>IFERROR(VLOOKUP(A922,'[1]Balance des comptes'!$A$1:E$1000,5,0),"")</f>
        <v>0</v>
      </c>
      <c r="F922" s="1" t="str">
        <f t="shared" si="70"/>
        <v/>
      </c>
      <c r="G922" s="1" t="str">
        <f t="shared" si="71"/>
        <v/>
      </c>
      <c r="H922" s="1">
        <f t="shared" si="72"/>
        <v>0</v>
      </c>
      <c r="I922" s="1">
        <f t="shared" si="73"/>
        <v>0</v>
      </c>
      <c r="J922" s="1">
        <f t="shared" si="74"/>
        <v>0</v>
      </c>
    </row>
    <row r="923" spans="1:10">
      <c r="A923" t="s">
        <v>941</v>
      </c>
      <c r="C923" t="s">
        <v>904</v>
      </c>
      <c r="D923" t="s">
        <v>696</v>
      </c>
      <c r="E923" s="1">
        <f>IFERROR(VLOOKUP(A923,'[1]Balance des comptes'!$A$1:E$1000,5,0),"")</f>
        <v>438.68</v>
      </c>
      <c r="F923" s="1" t="str">
        <f t="shared" si="70"/>
        <v/>
      </c>
      <c r="G923" s="1" t="str">
        <f t="shared" si="71"/>
        <v/>
      </c>
      <c r="H923" s="1">
        <f t="shared" si="72"/>
        <v>263.20799999999997</v>
      </c>
      <c r="I923" s="1">
        <f t="shared" si="73"/>
        <v>175.47200000000001</v>
      </c>
      <c r="J923" s="1">
        <f t="shared" si="74"/>
        <v>438.67999999999995</v>
      </c>
    </row>
    <row r="924" spans="1:10">
      <c r="A924" t="s">
        <v>942</v>
      </c>
      <c r="C924" t="s">
        <v>904</v>
      </c>
      <c r="D924" t="s">
        <v>696</v>
      </c>
      <c r="E924" s="1" t="str">
        <f>IFERROR(VLOOKUP(A924,'[1]Balance des comptes'!$A$1:E$1000,5,0),"")</f>
        <v/>
      </c>
      <c r="F924" s="1" t="str">
        <f t="shared" si="70"/>
        <v/>
      </c>
      <c r="G924" s="1" t="str">
        <f t="shared" si="71"/>
        <v/>
      </c>
      <c r="H924" s="1" t="str">
        <f t="shared" si="72"/>
        <v/>
      </c>
      <c r="I924" s="1" t="str">
        <f t="shared" si="73"/>
        <v/>
      </c>
      <c r="J924" s="1">
        <f t="shared" si="74"/>
        <v>0</v>
      </c>
    </row>
    <row r="925" spans="1:10">
      <c r="A925" t="s">
        <v>943</v>
      </c>
      <c r="C925" t="s">
        <v>904</v>
      </c>
      <c r="D925" t="s">
        <v>696</v>
      </c>
      <c r="E925" s="1" t="str">
        <f>IFERROR(VLOOKUP(A925,'[1]Balance des comptes'!$A$1:E$1000,5,0),"")</f>
        <v/>
      </c>
      <c r="F925" s="1" t="str">
        <f t="shared" si="70"/>
        <v/>
      </c>
      <c r="G925" s="1" t="str">
        <f t="shared" si="71"/>
        <v/>
      </c>
      <c r="H925" s="1" t="str">
        <f t="shared" si="72"/>
        <v/>
      </c>
      <c r="I925" s="1" t="str">
        <f t="shared" si="73"/>
        <v/>
      </c>
      <c r="J925" s="1">
        <f t="shared" si="74"/>
        <v>0</v>
      </c>
    </row>
    <row r="926" spans="1:10">
      <c r="A926" t="s">
        <v>944</v>
      </c>
      <c r="C926" t="s">
        <v>904</v>
      </c>
      <c r="D926" t="s">
        <v>5</v>
      </c>
      <c r="E926" s="1">
        <f>IFERROR(VLOOKUP(A926,'[1]Balance des comptes'!$A$1:E$1000,5,0),"")</f>
        <v>0</v>
      </c>
      <c r="F926" s="1" t="str">
        <f t="shared" si="70"/>
        <v/>
      </c>
      <c r="G926" s="1">
        <f t="shared" si="71"/>
        <v>0</v>
      </c>
      <c r="H926" s="1" t="str">
        <f t="shared" si="72"/>
        <v/>
      </c>
      <c r="I926" s="1" t="str">
        <f t="shared" si="73"/>
        <v/>
      </c>
      <c r="J926" s="1">
        <f t="shared" si="74"/>
        <v>0</v>
      </c>
    </row>
    <row r="927" spans="1:10">
      <c r="A927" t="s">
        <v>945</v>
      </c>
      <c r="C927" t="s">
        <v>904</v>
      </c>
      <c r="D927" t="s">
        <v>4</v>
      </c>
      <c r="E927" s="1">
        <f>IFERROR(VLOOKUP(A927,'[1]Balance des comptes'!$A$1:E$1000,5,0),"")</f>
        <v>0</v>
      </c>
      <c r="F927" s="1">
        <f t="shared" si="70"/>
        <v>0</v>
      </c>
      <c r="G927" s="1" t="str">
        <f t="shared" si="71"/>
        <v/>
      </c>
      <c r="H927" s="1" t="str">
        <f t="shared" si="72"/>
        <v/>
      </c>
      <c r="I927" s="1" t="str">
        <f t="shared" si="73"/>
        <v/>
      </c>
      <c r="J927" s="1">
        <f t="shared" si="74"/>
        <v>0</v>
      </c>
    </row>
    <row r="928" spans="1:10">
      <c r="A928" t="s">
        <v>946</v>
      </c>
      <c r="C928" t="s">
        <v>904</v>
      </c>
      <c r="D928" t="s">
        <v>696</v>
      </c>
      <c r="E928" s="1" t="str">
        <f>IFERROR(VLOOKUP(A928,'[1]Balance des comptes'!$A$1:E$1000,5,0),"")</f>
        <v/>
      </c>
      <c r="F928" s="1" t="str">
        <f t="shared" si="70"/>
        <v/>
      </c>
      <c r="G928" s="1" t="str">
        <f t="shared" si="71"/>
        <v/>
      </c>
      <c r="H928" s="1" t="str">
        <f t="shared" si="72"/>
        <v/>
      </c>
      <c r="I928" s="1" t="str">
        <f t="shared" si="73"/>
        <v/>
      </c>
      <c r="J928" s="1">
        <f t="shared" si="74"/>
        <v>0</v>
      </c>
    </row>
    <row r="929" spans="1:10">
      <c r="A929" t="s">
        <v>947</v>
      </c>
      <c r="C929" t="s">
        <v>904</v>
      </c>
      <c r="D929" t="s">
        <v>696</v>
      </c>
      <c r="E929" s="1" t="str">
        <f>IFERROR(VLOOKUP(A929,'[1]Balance des comptes'!$A$1:E$1000,5,0),"")</f>
        <v/>
      </c>
      <c r="F929" s="1" t="str">
        <f t="shared" si="70"/>
        <v/>
      </c>
      <c r="G929" s="1" t="str">
        <f t="shared" si="71"/>
        <v/>
      </c>
      <c r="H929" s="1" t="str">
        <f t="shared" si="72"/>
        <v/>
      </c>
      <c r="I929" s="1" t="str">
        <f t="shared" si="73"/>
        <v/>
      </c>
      <c r="J929" s="1">
        <f t="shared" si="74"/>
        <v>0</v>
      </c>
    </row>
    <row r="930" spans="1:10">
      <c r="A930" t="s">
        <v>948</v>
      </c>
      <c r="E930" s="1" t="str">
        <f>IFERROR(VLOOKUP(A930,'[1]Balance des comptes'!$A$1:E$1000,5,0),"")</f>
        <v/>
      </c>
      <c r="F930" s="1" t="str">
        <f t="shared" si="70"/>
        <v/>
      </c>
      <c r="G930" s="1" t="str">
        <f t="shared" si="71"/>
        <v/>
      </c>
      <c r="H930" s="1" t="str">
        <f t="shared" si="72"/>
        <v/>
      </c>
      <c r="I930" s="1" t="str">
        <f t="shared" si="73"/>
        <v/>
      </c>
      <c r="J930" s="1">
        <f t="shared" si="74"/>
        <v>0</v>
      </c>
    </row>
    <row r="931" spans="1:10">
      <c r="A931" t="s">
        <v>949</v>
      </c>
      <c r="C931" t="s">
        <v>950</v>
      </c>
      <c r="D931" t="s">
        <v>696</v>
      </c>
      <c r="E931" s="1">
        <f>IFERROR(VLOOKUP(A931,'[1]Balance des comptes'!$A$1:E$1000,5,0),"")</f>
        <v>738.14</v>
      </c>
      <c r="F931" s="1" t="str">
        <f t="shared" si="70"/>
        <v/>
      </c>
      <c r="G931" s="1" t="str">
        <f t="shared" si="71"/>
        <v/>
      </c>
      <c r="H931" s="1">
        <f t="shared" si="72"/>
        <v>442.88399999999996</v>
      </c>
      <c r="I931" s="1">
        <f t="shared" si="73"/>
        <v>295.25600000000003</v>
      </c>
      <c r="J931" s="1">
        <f t="shared" si="74"/>
        <v>738.14</v>
      </c>
    </row>
    <row r="932" spans="1:10">
      <c r="A932" t="s">
        <v>951</v>
      </c>
      <c r="C932" t="s">
        <v>950</v>
      </c>
      <c r="D932" t="s">
        <v>696</v>
      </c>
      <c r="E932" s="1">
        <f>IFERROR(VLOOKUP(A932,'[1]Balance des comptes'!$A$1:E$1000,5,0),"")</f>
        <v>927.54</v>
      </c>
      <c r="F932" s="1" t="str">
        <f t="shared" si="70"/>
        <v/>
      </c>
      <c r="G932" s="1" t="str">
        <f t="shared" si="71"/>
        <v/>
      </c>
      <c r="H932" s="1">
        <f t="shared" si="72"/>
        <v>556.524</v>
      </c>
      <c r="I932" s="1">
        <f t="shared" si="73"/>
        <v>371.01600000000002</v>
      </c>
      <c r="J932" s="1">
        <f t="shared" si="74"/>
        <v>927.54</v>
      </c>
    </row>
    <row r="933" spans="1:10">
      <c r="A933" t="s">
        <v>952</v>
      </c>
      <c r="C933" t="s">
        <v>950</v>
      </c>
      <c r="D933" t="s">
        <v>696</v>
      </c>
      <c r="E933" s="1">
        <f>IFERROR(VLOOKUP(A933,'[1]Balance des comptes'!$A$1:E$1000,5,0),"")</f>
        <v>0</v>
      </c>
      <c r="F933" s="1" t="str">
        <f t="shared" si="70"/>
        <v/>
      </c>
      <c r="G933" s="1" t="str">
        <f t="shared" si="71"/>
        <v/>
      </c>
      <c r="H933" s="1">
        <f t="shared" si="72"/>
        <v>0</v>
      </c>
      <c r="I933" s="1">
        <f t="shared" si="73"/>
        <v>0</v>
      </c>
      <c r="J933" s="1">
        <f t="shared" si="74"/>
        <v>0</v>
      </c>
    </row>
    <row r="934" spans="1:10">
      <c r="A934" t="s">
        <v>953</v>
      </c>
      <c r="C934" t="s">
        <v>950</v>
      </c>
      <c r="D934" t="s">
        <v>4</v>
      </c>
      <c r="E934" s="1">
        <f>IFERROR(VLOOKUP(A934,'[1]Balance des comptes'!$A$1:E$1000,5,0),"")</f>
        <v>631.88</v>
      </c>
      <c r="F934" s="1">
        <f t="shared" si="70"/>
        <v>631.88</v>
      </c>
      <c r="G934" s="1" t="str">
        <f t="shared" si="71"/>
        <v/>
      </c>
      <c r="H934" s="1" t="str">
        <f t="shared" si="72"/>
        <v/>
      </c>
      <c r="I934" s="1" t="str">
        <f t="shared" si="73"/>
        <v/>
      </c>
      <c r="J934" s="1">
        <f t="shared" si="74"/>
        <v>631.88</v>
      </c>
    </row>
    <row r="935" spans="1:10">
      <c r="A935" t="s">
        <v>954</v>
      </c>
      <c r="C935" t="s">
        <v>950</v>
      </c>
      <c r="D935" t="s">
        <v>4</v>
      </c>
      <c r="E935" s="1">
        <f>IFERROR(VLOOKUP(A935,'[1]Balance des comptes'!$A$1:E$1000,5,0),"")</f>
        <v>1590.59</v>
      </c>
      <c r="F935" s="1">
        <f t="shared" si="70"/>
        <v>1590.59</v>
      </c>
      <c r="G935" s="1" t="str">
        <f t="shared" si="71"/>
        <v/>
      </c>
      <c r="H935" s="1" t="str">
        <f t="shared" si="72"/>
        <v/>
      </c>
      <c r="I935" s="1" t="str">
        <f t="shared" si="73"/>
        <v/>
      </c>
      <c r="J935" s="1">
        <f t="shared" si="74"/>
        <v>1590.59</v>
      </c>
    </row>
    <row r="936" spans="1:10">
      <c r="A936" t="s">
        <v>955</v>
      </c>
      <c r="C936" t="s">
        <v>950</v>
      </c>
      <c r="D936" t="s">
        <v>696</v>
      </c>
      <c r="E936" s="1" t="str">
        <f>IFERROR(VLOOKUP(A936,'[1]Balance des comptes'!$A$1:E$1000,5,0),"")</f>
        <v/>
      </c>
      <c r="F936" s="1" t="str">
        <f t="shared" si="70"/>
        <v/>
      </c>
      <c r="G936" s="1" t="str">
        <f t="shared" si="71"/>
        <v/>
      </c>
      <c r="H936" s="1" t="str">
        <f t="shared" si="72"/>
        <v/>
      </c>
      <c r="I936" s="1" t="str">
        <f t="shared" si="73"/>
        <v/>
      </c>
      <c r="J936" s="1">
        <f t="shared" si="74"/>
        <v>0</v>
      </c>
    </row>
    <row r="937" spans="1:10">
      <c r="A937" t="s">
        <v>956</v>
      </c>
      <c r="C937" t="s">
        <v>950</v>
      </c>
      <c r="D937" t="s">
        <v>696</v>
      </c>
      <c r="E937" s="1">
        <f>IFERROR(VLOOKUP(A937,'[1]Balance des comptes'!$A$1:E$1000,5,0),"")</f>
        <v>0</v>
      </c>
      <c r="F937" s="1" t="str">
        <f t="shared" si="70"/>
        <v/>
      </c>
      <c r="G937" s="1" t="str">
        <f t="shared" si="71"/>
        <v/>
      </c>
      <c r="H937" s="1">
        <f t="shared" si="72"/>
        <v>0</v>
      </c>
      <c r="I937" s="1">
        <f t="shared" si="73"/>
        <v>0</v>
      </c>
      <c r="J937" s="1">
        <f t="shared" si="74"/>
        <v>0</v>
      </c>
    </row>
    <row r="938" spans="1:10">
      <c r="A938" t="s">
        <v>957</v>
      </c>
      <c r="C938" t="s">
        <v>950</v>
      </c>
      <c r="D938" t="s">
        <v>696</v>
      </c>
      <c r="E938" s="1">
        <f>IFERROR(VLOOKUP(A938,'[1]Balance des comptes'!$A$1:E$1000,5,0),"")</f>
        <v>0</v>
      </c>
      <c r="F938" s="1" t="str">
        <f t="shared" si="70"/>
        <v/>
      </c>
      <c r="G938" s="1" t="str">
        <f t="shared" si="71"/>
        <v/>
      </c>
      <c r="H938" s="1">
        <f t="shared" si="72"/>
        <v>0</v>
      </c>
      <c r="I938" s="1">
        <f t="shared" si="73"/>
        <v>0</v>
      </c>
      <c r="J938" s="1">
        <f t="shared" si="74"/>
        <v>0</v>
      </c>
    </row>
    <row r="939" spans="1:10">
      <c r="A939" t="s">
        <v>958</v>
      </c>
      <c r="C939" t="s">
        <v>950</v>
      </c>
      <c r="D939" t="s">
        <v>696</v>
      </c>
      <c r="E939" s="1" t="str">
        <f>IFERROR(VLOOKUP(A939,'[1]Balance des comptes'!$A$1:E$1000,5,0),"")</f>
        <v/>
      </c>
      <c r="F939" s="1" t="str">
        <f t="shared" si="70"/>
        <v/>
      </c>
      <c r="G939" s="1" t="str">
        <f t="shared" si="71"/>
        <v/>
      </c>
      <c r="H939" s="1" t="str">
        <f t="shared" si="72"/>
        <v/>
      </c>
      <c r="I939" s="1" t="str">
        <f t="shared" si="73"/>
        <v/>
      </c>
      <c r="J939" s="1">
        <f t="shared" si="74"/>
        <v>0</v>
      </c>
    </row>
    <row r="940" spans="1:10">
      <c r="A940" t="s">
        <v>959</v>
      </c>
      <c r="C940" t="s">
        <v>950</v>
      </c>
      <c r="D940" t="s">
        <v>696</v>
      </c>
      <c r="E940" s="1">
        <f>IFERROR(VLOOKUP(A940,'[1]Balance des comptes'!$A$1:E$1000,5,0),"")</f>
        <v>0</v>
      </c>
      <c r="F940" s="1" t="str">
        <f t="shared" si="70"/>
        <v/>
      </c>
      <c r="G940" s="1" t="str">
        <f t="shared" si="71"/>
        <v/>
      </c>
      <c r="H940" s="1">
        <f t="shared" si="72"/>
        <v>0</v>
      </c>
      <c r="I940" s="1">
        <f t="shared" si="73"/>
        <v>0</v>
      </c>
      <c r="J940" s="1">
        <f t="shared" si="74"/>
        <v>0</v>
      </c>
    </row>
    <row r="941" spans="1:10">
      <c r="A941" t="s">
        <v>960</v>
      </c>
      <c r="C941" t="s">
        <v>950</v>
      </c>
      <c r="D941" t="s">
        <v>696</v>
      </c>
      <c r="E941" s="1" t="str">
        <f>IFERROR(VLOOKUP(A941,'[1]Balance des comptes'!$A$1:E$1000,5,0),"")</f>
        <v/>
      </c>
      <c r="F941" s="1" t="str">
        <f t="shared" si="70"/>
        <v/>
      </c>
      <c r="G941" s="1" t="str">
        <f t="shared" si="71"/>
        <v/>
      </c>
      <c r="H941" s="1" t="str">
        <f t="shared" si="72"/>
        <v/>
      </c>
      <c r="I941" s="1" t="str">
        <f t="shared" si="73"/>
        <v/>
      </c>
      <c r="J941" s="1">
        <f t="shared" si="74"/>
        <v>0</v>
      </c>
    </row>
    <row r="942" spans="1:10">
      <c r="A942" t="s">
        <v>961</v>
      </c>
      <c r="C942" t="s">
        <v>950</v>
      </c>
      <c r="D942" t="s">
        <v>696</v>
      </c>
      <c r="E942" s="1" t="str">
        <f>IFERROR(VLOOKUP(A942,'[1]Balance des comptes'!$A$1:E$1000,5,0),"")</f>
        <v/>
      </c>
      <c r="F942" s="1" t="str">
        <f t="shared" si="70"/>
        <v/>
      </c>
      <c r="G942" s="1" t="str">
        <f t="shared" si="71"/>
        <v/>
      </c>
      <c r="H942" s="1" t="str">
        <f t="shared" si="72"/>
        <v/>
      </c>
      <c r="I942" s="1" t="str">
        <f t="shared" si="73"/>
        <v/>
      </c>
      <c r="J942" s="1">
        <f t="shared" si="74"/>
        <v>0</v>
      </c>
    </row>
    <row r="943" spans="1:10">
      <c r="A943" t="s">
        <v>962</v>
      </c>
      <c r="E943" s="1" t="str">
        <f>IFERROR(VLOOKUP(A943,'[1]Balance des comptes'!$A$1:E$1000,5,0),"")</f>
        <v/>
      </c>
      <c r="F943" s="1" t="str">
        <f t="shared" si="70"/>
        <v/>
      </c>
      <c r="G943" s="1" t="str">
        <f t="shared" si="71"/>
        <v/>
      </c>
      <c r="H943" s="1" t="str">
        <f t="shared" si="72"/>
        <v/>
      </c>
      <c r="I943" s="1" t="str">
        <f t="shared" si="73"/>
        <v/>
      </c>
      <c r="J943" s="1">
        <f t="shared" si="74"/>
        <v>0</v>
      </c>
    </row>
    <row r="944" spans="1:10">
      <c r="A944" t="s">
        <v>963</v>
      </c>
      <c r="C944" t="s">
        <v>964</v>
      </c>
      <c r="D944" t="s">
        <v>696</v>
      </c>
      <c r="E944" s="1">
        <f>IFERROR(VLOOKUP(A944,'[1]Balance des comptes'!$A$1:E$1000,5,0),"")</f>
        <v>135</v>
      </c>
      <c r="F944" s="1" t="str">
        <f t="shared" si="70"/>
        <v/>
      </c>
      <c r="G944" s="1" t="str">
        <f t="shared" si="71"/>
        <v/>
      </c>
      <c r="H944" s="1">
        <f t="shared" si="72"/>
        <v>81</v>
      </c>
      <c r="I944" s="1">
        <f t="shared" si="73"/>
        <v>54</v>
      </c>
      <c r="J944" s="1">
        <f t="shared" si="74"/>
        <v>135</v>
      </c>
    </row>
    <row r="945" spans="1:10">
      <c r="A945" t="s">
        <v>965</v>
      </c>
      <c r="C945" t="s">
        <v>964</v>
      </c>
      <c r="D945" t="s">
        <v>696</v>
      </c>
      <c r="E945" s="1" t="str">
        <f>IFERROR(VLOOKUP(A945,'[1]Balance des comptes'!$A$1:E$1000,5,0),"")</f>
        <v/>
      </c>
      <c r="F945" s="1" t="str">
        <f t="shared" si="70"/>
        <v/>
      </c>
      <c r="G945" s="1" t="str">
        <f t="shared" si="71"/>
        <v/>
      </c>
      <c r="H945" s="1" t="str">
        <f t="shared" si="72"/>
        <v/>
      </c>
      <c r="I945" s="1" t="str">
        <f t="shared" si="73"/>
        <v/>
      </c>
      <c r="J945" s="1">
        <f t="shared" si="74"/>
        <v>0</v>
      </c>
    </row>
    <row r="946" spans="1:10">
      <c r="A946" t="s">
        <v>966</v>
      </c>
      <c r="C946" t="s">
        <v>964</v>
      </c>
      <c r="D946" t="s">
        <v>5</v>
      </c>
      <c r="E946" s="1" t="str">
        <f>IFERROR(VLOOKUP(A946,'[1]Balance des comptes'!$A$1:E$1000,5,0),"")</f>
        <v/>
      </c>
      <c r="F946" s="1" t="str">
        <f t="shared" si="70"/>
        <v/>
      </c>
      <c r="G946" s="1" t="str">
        <f t="shared" si="71"/>
        <v/>
      </c>
      <c r="H946" s="1" t="str">
        <f t="shared" si="72"/>
        <v/>
      </c>
      <c r="I946" s="1" t="str">
        <f t="shared" si="73"/>
        <v/>
      </c>
      <c r="J946" s="1">
        <f t="shared" si="74"/>
        <v>0</v>
      </c>
    </row>
    <row r="947" spans="1:10">
      <c r="A947" t="s">
        <v>967</v>
      </c>
      <c r="C947" t="s">
        <v>964</v>
      </c>
      <c r="D947" t="s">
        <v>4</v>
      </c>
      <c r="E947" s="1" t="str">
        <f>IFERROR(VLOOKUP(A947,'[1]Balance des comptes'!$A$1:E$1000,5,0),"")</f>
        <v/>
      </c>
      <c r="F947" s="1" t="str">
        <f t="shared" si="70"/>
        <v/>
      </c>
      <c r="G947" s="1" t="str">
        <f t="shared" si="71"/>
        <v/>
      </c>
      <c r="H947" s="1" t="str">
        <f t="shared" si="72"/>
        <v/>
      </c>
      <c r="I947" s="1" t="str">
        <f t="shared" si="73"/>
        <v/>
      </c>
      <c r="J947" s="1">
        <f t="shared" si="74"/>
        <v>0</v>
      </c>
    </row>
    <row r="948" spans="1:10">
      <c r="A948" t="s">
        <v>968</v>
      </c>
      <c r="E948" s="1" t="str">
        <f>IFERROR(VLOOKUP(A948,'[1]Balance des comptes'!$A$1:E$1000,5,0),"")</f>
        <v/>
      </c>
      <c r="F948" s="1" t="str">
        <f t="shared" si="70"/>
        <v/>
      </c>
      <c r="G948" s="1" t="str">
        <f t="shared" si="71"/>
        <v/>
      </c>
      <c r="H948" s="1" t="str">
        <f t="shared" si="72"/>
        <v/>
      </c>
      <c r="I948" s="1" t="str">
        <f t="shared" si="73"/>
        <v/>
      </c>
      <c r="J948" s="1">
        <f t="shared" si="74"/>
        <v>0</v>
      </c>
    </row>
    <row r="949" spans="1:10">
      <c r="A949" t="s">
        <v>969</v>
      </c>
      <c r="E949" s="1" t="str">
        <f>IFERROR(VLOOKUP(A949,'[1]Balance des comptes'!$A$1:E$1000,5,0),"")</f>
        <v/>
      </c>
      <c r="F949" s="1" t="str">
        <f t="shared" si="70"/>
        <v/>
      </c>
      <c r="G949" s="1" t="str">
        <f t="shared" si="71"/>
        <v/>
      </c>
      <c r="H949" s="1" t="str">
        <f t="shared" si="72"/>
        <v/>
      </c>
      <c r="I949" s="1" t="str">
        <f t="shared" si="73"/>
        <v/>
      </c>
      <c r="J949" s="1">
        <f t="shared" si="74"/>
        <v>0</v>
      </c>
    </row>
    <row r="950" spans="1:10">
      <c r="A950" t="s">
        <v>970</v>
      </c>
      <c r="C950" t="s">
        <v>971</v>
      </c>
      <c r="D950" t="s">
        <v>696</v>
      </c>
      <c r="E950" s="1" t="str">
        <f>IFERROR(VLOOKUP(A950,'[1]Balance des comptes'!$A$1:E$1000,5,0),"")</f>
        <v/>
      </c>
      <c r="F950" s="1" t="str">
        <f t="shared" si="70"/>
        <v/>
      </c>
      <c r="G950" s="1" t="str">
        <f t="shared" si="71"/>
        <v/>
      </c>
      <c r="H950" s="1" t="str">
        <f t="shared" si="72"/>
        <v/>
      </c>
      <c r="I950" s="1" t="str">
        <f t="shared" si="73"/>
        <v/>
      </c>
      <c r="J950" s="1">
        <f t="shared" si="74"/>
        <v>0</v>
      </c>
    </row>
    <row r="951" spans="1:10">
      <c r="A951" t="s">
        <v>972</v>
      </c>
      <c r="E951" s="1" t="str">
        <f>IFERROR(VLOOKUP(A951,'[1]Balance des comptes'!$A$1:E$1000,5,0),"")</f>
        <v/>
      </c>
      <c r="F951" s="1" t="str">
        <f t="shared" si="70"/>
        <v/>
      </c>
      <c r="G951" s="1" t="str">
        <f t="shared" si="71"/>
        <v/>
      </c>
      <c r="H951" s="1" t="str">
        <f t="shared" si="72"/>
        <v/>
      </c>
      <c r="I951" s="1" t="str">
        <f t="shared" si="73"/>
        <v/>
      </c>
      <c r="J951" s="1">
        <f t="shared" si="74"/>
        <v>0</v>
      </c>
    </row>
    <row r="952" spans="1:10">
      <c r="A952" t="s">
        <v>973</v>
      </c>
      <c r="C952" t="s">
        <v>974</v>
      </c>
      <c r="D952" t="s">
        <v>696</v>
      </c>
      <c r="E952" s="1">
        <f>IFERROR(VLOOKUP(A952,'[1]Balance des comptes'!$A$1:E$1000,5,0),"")</f>
        <v>14449.81</v>
      </c>
      <c r="F952" s="1" t="str">
        <f t="shared" si="70"/>
        <v/>
      </c>
      <c r="G952" s="1" t="str">
        <f t="shared" si="71"/>
        <v/>
      </c>
      <c r="H952" s="1">
        <f t="shared" si="72"/>
        <v>8669.8859999999986</v>
      </c>
      <c r="I952" s="1">
        <f t="shared" si="73"/>
        <v>5779.924</v>
      </c>
      <c r="J952" s="1">
        <f t="shared" si="74"/>
        <v>14449.809999999998</v>
      </c>
    </row>
    <row r="953" spans="1:10">
      <c r="A953" t="s">
        <v>975</v>
      </c>
      <c r="C953" t="s">
        <v>976</v>
      </c>
      <c r="D953" t="s">
        <v>696</v>
      </c>
      <c r="E953" s="1">
        <f>IFERROR(VLOOKUP(A953,'[1]Balance des comptes'!$A$1:E$1000,5,0),"")</f>
        <v>2284.9699999999998</v>
      </c>
      <c r="F953" s="1" t="str">
        <f t="shared" si="70"/>
        <v/>
      </c>
      <c r="G953" s="1" t="str">
        <f t="shared" si="71"/>
        <v/>
      </c>
      <c r="H953" s="1">
        <f t="shared" si="72"/>
        <v>1370.9819999999997</v>
      </c>
      <c r="I953" s="1">
        <f t="shared" si="73"/>
        <v>913.98799999999994</v>
      </c>
      <c r="J953" s="1">
        <f t="shared" si="74"/>
        <v>2284.9699999999998</v>
      </c>
    </row>
    <row r="954" spans="1:10">
      <c r="A954" t="s">
        <v>977</v>
      </c>
      <c r="C954" t="s">
        <v>978</v>
      </c>
      <c r="D954" t="s">
        <v>696</v>
      </c>
      <c r="E954" s="1" t="str">
        <f>IFERROR(VLOOKUP(A954,'[1]Balance des comptes'!$A$1:E$1000,5,0),"")</f>
        <v/>
      </c>
      <c r="F954" s="1" t="str">
        <f t="shared" si="70"/>
        <v/>
      </c>
      <c r="G954" s="1" t="str">
        <f t="shared" si="71"/>
        <v/>
      </c>
      <c r="H954" s="1" t="str">
        <f t="shared" si="72"/>
        <v/>
      </c>
      <c r="I954" s="1" t="str">
        <f t="shared" si="73"/>
        <v/>
      </c>
      <c r="J954" s="1">
        <f t="shared" si="74"/>
        <v>0</v>
      </c>
    </row>
    <row r="955" spans="1:10">
      <c r="A955" t="s">
        <v>979</v>
      </c>
      <c r="C955" t="s">
        <v>978</v>
      </c>
      <c r="D955" t="s">
        <v>696</v>
      </c>
      <c r="E955" s="1">
        <f>IFERROR(VLOOKUP(A955,'[1]Balance des comptes'!$A$1:E$1000,5,0),"")</f>
        <v>5350</v>
      </c>
      <c r="F955" s="1" t="str">
        <f t="shared" si="70"/>
        <v/>
      </c>
      <c r="G955" s="1" t="str">
        <f t="shared" si="71"/>
        <v/>
      </c>
      <c r="H955" s="1">
        <f t="shared" si="72"/>
        <v>3210</v>
      </c>
      <c r="I955" s="1">
        <f t="shared" si="73"/>
        <v>2140</v>
      </c>
      <c r="J955" s="1">
        <f t="shared" si="74"/>
        <v>5350</v>
      </c>
    </row>
    <row r="956" spans="1:10">
      <c r="A956" t="s">
        <v>980</v>
      </c>
      <c r="C956" t="s">
        <v>978</v>
      </c>
      <c r="D956" t="s">
        <v>696</v>
      </c>
      <c r="E956" s="1">
        <f>IFERROR(VLOOKUP(A956,'[1]Balance des comptes'!$A$1:E$1000,5,0),"")</f>
        <v>0</v>
      </c>
      <c r="F956" s="1" t="str">
        <f t="shared" si="70"/>
        <v/>
      </c>
      <c r="G956" s="1" t="str">
        <f t="shared" si="71"/>
        <v/>
      </c>
      <c r="H956" s="1">
        <f t="shared" si="72"/>
        <v>0</v>
      </c>
      <c r="I956" s="1">
        <f t="shared" si="73"/>
        <v>0</v>
      </c>
      <c r="J956" s="1">
        <f t="shared" si="74"/>
        <v>0</v>
      </c>
    </row>
    <row r="957" spans="1:10">
      <c r="A957" t="s">
        <v>981</v>
      </c>
      <c r="C957" t="s">
        <v>978</v>
      </c>
      <c r="D957" t="s">
        <v>696</v>
      </c>
      <c r="E957" s="1">
        <f>IFERROR(VLOOKUP(A957,'[1]Balance des comptes'!$A$1:E$1000,5,0),"")</f>
        <v>0</v>
      </c>
      <c r="F957" s="1" t="str">
        <f t="shared" si="70"/>
        <v/>
      </c>
      <c r="G957" s="1" t="str">
        <f t="shared" si="71"/>
        <v/>
      </c>
      <c r="H957" s="1">
        <f t="shared" si="72"/>
        <v>0</v>
      </c>
      <c r="I957" s="1">
        <f t="shared" si="73"/>
        <v>0</v>
      </c>
      <c r="J957" s="1">
        <f t="shared" si="74"/>
        <v>0</v>
      </c>
    </row>
    <row r="958" spans="1:10">
      <c r="A958" t="s">
        <v>982</v>
      </c>
      <c r="C958" t="s">
        <v>978</v>
      </c>
      <c r="D958" t="s">
        <v>5</v>
      </c>
      <c r="E958" s="1" t="str">
        <f>IFERROR(VLOOKUP(A958,'[1]Balance des comptes'!$A$1:E$1000,5,0),"")</f>
        <v/>
      </c>
      <c r="F958" s="1" t="str">
        <f t="shared" si="70"/>
        <v/>
      </c>
      <c r="G958" s="1" t="str">
        <f t="shared" si="71"/>
        <v/>
      </c>
      <c r="H958" s="1" t="str">
        <f t="shared" si="72"/>
        <v/>
      </c>
      <c r="I958" s="1" t="str">
        <f t="shared" si="73"/>
        <v/>
      </c>
      <c r="J958" s="1">
        <f t="shared" si="74"/>
        <v>0</v>
      </c>
    </row>
    <row r="959" spans="1:10">
      <c r="A959" t="s">
        <v>983</v>
      </c>
      <c r="C959" t="s">
        <v>978</v>
      </c>
      <c r="D959" t="s">
        <v>4</v>
      </c>
      <c r="E959" s="1" t="str">
        <f>IFERROR(VLOOKUP(A959,'[1]Balance des comptes'!$A$1:E$1000,5,0),"")</f>
        <v/>
      </c>
      <c r="F959" s="1" t="str">
        <f t="shared" si="70"/>
        <v/>
      </c>
      <c r="G959" s="1" t="str">
        <f t="shared" si="71"/>
        <v/>
      </c>
      <c r="H959" s="1" t="str">
        <f t="shared" si="72"/>
        <v/>
      </c>
      <c r="I959" s="1" t="str">
        <f t="shared" si="73"/>
        <v/>
      </c>
      <c r="J959" s="1">
        <f t="shared" si="74"/>
        <v>0</v>
      </c>
    </row>
    <row r="960" spans="1:10">
      <c r="A960" t="s">
        <v>984</v>
      </c>
      <c r="E960" s="1" t="str">
        <f>IFERROR(VLOOKUP(A960,'[1]Balance des comptes'!$A$1:E$1000,5,0),"")</f>
        <v/>
      </c>
      <c r="F960" s="1" t="str">
        <f t="shared" si="70"/>
        <v/>
      </c>
      <c r="G960" s="1" t="str">
        <f t="shared" si="71"/>
        <v/>
      </c>
      <c r="H960" s="1" t="str">
        <f t="shared" si="72"/>
        <v/>
      </c>
      <c r="I960" s="1" t="str">
        <f t="shared" si="73"/>
        <v/>
      </c>
      <c r="J960" s="1">
        <f t="shared" si="74"/>
        <v>0</v>
      </c>
    </row>
    <row r="961" spans="1:10">
      <c r="A961" t="s">
        <v>985</v>
      </c>
      <c r="C961" t="s">
        <v>986</v>
      </c>
      <c r="D961" t="s">
        <v>5</v>
      </c>
      <c r="E961" s="1" t="str">
        <f>IFERROR(VLOOKUP(A961,'[1]Balance des comptes'!$A$1:E$1000,5,0),"")</f>
        <v/>
      </c>
      <c r="F961" s="1" t="str">
        <f t="shared" si="70"/>
        <v/>
      </c>
      <c r="G961" s="1" t="str">
        <f t="shared" si="71"/>
        <v/>
      </c>
      <c r="H961" s="1" t="str">
        <f t="shared" si="72"/>
        <v/>
      </c>
      <c r="I961" s="1" t="str">
        <f t="shared" si="73"/>
        <v/>
      </c>
      <c r="J961" s="1">
        <f t="shared" si="74"/>
        <v>0</v>
      </c>
    </row>
    <row r="962" spans="1:10">
      <c r="A962" t="s">
        <v>987</v>
      </c>
      <c r="C962" t="s">
        <v>986</v>
      </c>
      <c r="D962" t="s">
        <v>4</v>
      </c>
      <c r="E962" s="1" t="str">
        <f>IFERROR(VLOOKUP(A962,'[1]Balance des comptes'!$A$1:E$1000,5,0),"")</f>
        <v/>
      </c>
      <c r="F962" s="1" t="str">
        <f t="shared" ref="F962:F1025" si="75">IFERROR(IF(D962="A",E962,""),"")</f>
        <v/>
      </c>
      <c r="G962" s="1" t="str">
        <f t="shared" ref="G962:G1025" si="76">IFERROR(IF(D962="T",E962,""),"")</f>
        <v/>
      </c>
      <c r="H962" s="1" t="str">
        <f t="shared" ref="H962:H1025" si="77">IFERROR(IF(D962="Z",E962*0.6,""),"")</f>
        <v/>
      </c>
      <c r="I962" s="1" t="str">
        <f t="shared" ref="I962:I1025" si="78">IFERROR(IF(D962="Z",E962*0.4,""),"")</f>
        <v/>
      </c>
      <c r="J962" s="1">
        <f t="shared" ref="J962:J1025" si="79">SUM(F962:I962)</f>
        <v>0</v>
      </c>
    </row>
    <row r="963" spans="1:10">
      <c r="A963" t="s">
        <v>988</v>
      </c>
      <c r="C963" t="s">
        <v>986</v>
      </c>
      <c r="D963" t="s">
        <v>696</v>
      </c>
      <c r="E963" s="1" t="str">
        <f>IFERROR(VLOOKUP(A963,'[1]Balance des comptes'!$A$1:E$1000,5,0),"")</f>
        <v/>
      </c>
      <c r="F963" s="1" t="str">
        <f t="shared" si="75"/>
        <v/>
      </c>
      <c r="G963" s="1" t="str">
        <f t="shared" si="76"/>
        <v/>
      </c>
      <c r="H963" s="1" t="str">
        <f t="shared" si="77"/>
        <v/>
      </c>
      <c r="I963" s="1" t="str">
        <f t="shared" si="78"/>
        <v/>
      </c>
      <c r="J963" s="1">
        <f t="shared" si="79"/>
        <v>0</v>
      </c>
    </row>
    <row r="964" spans="1:10">
      <c r="A964" t="s">
        <v>989</v>
      </c>
      <c r="C964" t="s">
        <v>986</v>
      </c>
      <c r="D964" t="s">
        <v>5</v>
      </c>
      <c r="E964" s="1" t="str">
        <f>IFERROR(VLOOKUP(A964,'[1]Balance des comptes'!$A$1:E$1000,5,0),"")</f>
        <v/>
      </c>
      <c r="F964" s="1" t="str">
        <f t="shared" si="75"/>
        <v/>
      </c>
      <c r="G964" s="1" t="str">
        <f t="shared" si="76"/>
        <v/>
      </c>
      <c r="H964" s="1" t="str">
        <f t="shared" si="77"/>
        <v/>
      </c>
      <c r="I964" s="1" t="str">
        <f t="shared" si="78"/>
        <v/>
      </c>
      <c r="J964" s="1">
        <f t="shared" si="79"/>
        <v>0</v>
      </c>
    </row>
    <row r="965" spans="1:10">
      <c r="A965" t="s">
        <v>990</v>
      </c>
      <c r="C965" t="s">
        <v>986</v>
      </c>
      <c r="D965" t="s">
        <v>4</v>
      </c>
      <c r="E965" s="1" t="str">
        <f>IFERROR(VLOOKUP(A965,'[1]Balance des comptes'!$A$1:E$1000,5,0),"")</f>
        <v/>
      </c>
      <c r="F965" s="1" t="str">
        <f t="shared" si="75"/>
        <v/>
      </c>
      <c r="G965" s="1" t="str">
        <f t="shared" si="76"/>
        <v/>
      </c>
      <c r="H965" s="1" t="str">
        <f t="shared" si="77"/>
        <v/>
      </c>
      <c r="I965" s="1" t="str">
        <f t="shared" si="78"/>
        <v/>
      </c>
      <c r="J965" s="1">
        <f t="shared" si="79"/>
        <v>0</v>
      </c>
    </row>
    <row r="966" spans="1:10">
      <c r="A966" t="s">
        <v>991</v>
      </c>
      <c r="C966" t="s">
        <v>986</v>
      </c>
      <c r="D966" t="s">
        <v>696</v>
      </c>
      <c r="E966" s="1" t="str">
        <f>IFERROR(VLOOKUP(A966,'[1]Balance des comptes'!$A$1:E$1000,5,0),"")</f>
        <v/>
      </c>
      <c r="F966" s="1" t="str">
        <f t="shared" si="75"/>
        <v/>
      </c>
      <c r="G966" s="1" t="str">
        <f t="shared" si="76"/>
        <v/>
      </c>
      <c r="H966" s="1" t="str">
        <f t="shared" si="77"/>
        <v/>
      </c>
      <c r="I966" s="1" t="str">
        <f t="shared" si="78"/>
        <v/>
      </c>
      <c r="J966" s="1">
        <f t="shared" si="79"/>
        <v>0</v>
      </c>
    </row>
    <row r="967" spans="1:10">
      <c r="A967" t="s">
        <v>992</v>
      </c>
      <c r="C967" t="s">
        <v>986</v>
      </c>
      <c r="D967" t="s">
        <v>696</v>
      </c>
      <c r="E967" s="1">
        <f>IFERROR(VLOOKUP(A967,'[1]Balance des comptes'!$A$1:E$1000,5,0),"")</f>
        <v>893</v>
      </c>
      <c r="F967" s="1" t="str">
        <f t="shared" si="75"/>
        <v/>
      </c>
      <c r="G967" s="1" t="str">
        <f t="shared" si="76"/>
        <v/>
      </c>
      <c r="H967" s="1">
        <f t="shared" si="77"/>
        <v>535.79999999999995</v>
      </c>
      <c r="I967" s="1">
        <f t="shared" si="78"/>
        <v>357.20000000000005</v>
      </c>
      <c r="J967" s="1">
        <f t="shared" si="79"/>
        <v>893</v>
      </c>
    </row>
    <row r="968" spans="1:10">
      <c r="A968" t="s">
        <v>993</v>
      </c>
      <c r="C968" t="s">
        <v>986</v>
      </c>
      <c r="D968" t="s">
        <v>696</v>
      </c>
      <c r="E968" s="1" t="str">
        <f>IFERROR(VLOOKUP(A968,'[1]Balance des comptes'!$A$1:E$1000,5,0),"")</f>
        <v/>
      </c>
      <c r="F968" s="1" t="str">
        <f t="shared" si="75"/>
        <v/>
      </c>
      <c r="G968" s="1" t="str">
        <f t="shared" si="76"/>
        <v/>
      </c>
      <c r="H968" s="1" t="str">
        <f t="shared" si="77"/>
        <v/>
      </c>
      <c r="I968" s="1" t="str">
        <f t="shared" si="78"/>
        <v/>
      </c>
      <c r="J968" s="1">
        <f t="shared" si="79"/>
        <v>0</v>
      </c>
    </row>
    <row r="969" spans="1:10">
      <c r="A969" t="s">
        <v>994</v>
      </c>
      <c r="C969" t="s">
        <v>986</v>
      </c>
      <c r="D969" t="s">
        <v>696</v>
      </c>
      <c r="E969" s="1" t="str">
        <f>IFERROR(VLOOKUP(A969,'[1]Balance des comptes'!$A$1:E$1000,5,0),"")</f>
        <v/>
      </c>
      <c r="F969" s="1" t="str">
        <f t="shared" si="75"/>
        <v/>
      </c>
      <c r="G969" s="1" t="str">
        <f t="shared" si="76"/>
        <v/>
      </c>
      <c r="H969" s="1" t="str">
        <f t="shared" si="77"/>
        <v/>
      </c>
      <c r="I969" s="1" t="str">
        <f t="shared" si="78"/>
        <v/>
      </c>
      <c r="J969" s="1">
        <f t="shared" si="79"/>
        <v>0</v>
      </c>
    </row>
    <row r="970" spans="1:10">
      <c r="A970" t="s">
        <v>995</v>
      </c>
      <c r="E970" s="1" t="str">
        <f>IFERROR(VLOOKUP(A970,'[1]Balance des comptes'!$A$1:E$1000,5,0),"")</f>
        <v/>
      </c>
      <c r="F970" s="1" t="str">
        <f t="shared" si="75"/>
        <v/>
      </c>
      <c r="G970" s="1" t="str">
        <f t="shared" si="76"/>
        <v/>
      </c>
      <c r="H970" s="1" t="str">
        <f t="shared" si="77"/>
        <v/>
      </c>
      <c r="I970" s="1" t="str">
        <f t="shared" si="78"/>
        <v/>
      </c>
      <c r="J970" s="1">
        <f t="shared" si="79"/>
        <v>0</v>
      </c>
    </row>
    <row r="971" spans="1:10">
      <c r="A971" t="s">
        <v>996</v>
      </c>
      <c r="C971" t="s">
        <v>997</v>
      </c>
      <c r="D971" t="s">
        <v>5</v>
      </c>
      <c r="E971" s="1">
        <f>IFERROR(VLOOKUP(A971,'[1]Balance des comptes'!$A$1:E$1000,5,0),"")</f>
        <v>1131.76</v>
      </c>
      <c r="F971" s="1" t="str">
        <f t="shared" si="75"/>
        <v/>
      </c>
      <c r="G971" s="1">
        <f t="shared" si="76"/>
        <v>1131.76</v>
      </c>
      <c r="H971" s="1" t="str">
        <f t="shared" si="77"/>
        <v/>
      </c>
      <c r="I971" s="1" t="str">
        <f t="shared" si="78"/>
        <v/>
      </c>
      <c r="J971" s="1">
        <f t="shared" si="79"/>
        <v>1131.76</v>
      </c>
    </row>
    <row r="972" spans="1:10">
      <c r="A972" t="s">
        <v>998</v>
      </c>
      <c r="C972" t="s">
        <v>997</v>
      </c>
      <c r="D972" t="s">
        <v>4</v>
      </c>
      <c r="E972" s="1">
        <f>IFERROR(VLOOKUP(A972,'[1]Balance des comptes'!$A$1:E$1000,5,0),"")</f>
        <v>400</v>
      </c>
      <c r="F972" s="1">
        <f t="shared" si="75"/>
        <v>400</v>
      </c>
      <c r="G972" s="1" t="str">
        <f t="shared" si="76"/>
        <v/>
      </c>
      <c r="H972" s="1" t="str">
        <f t="shared" si="77"/>
        <v/>
      </c>
      <c r="I972" s="1" t="str">
        <f t="shared" si="78"/>
        <v/>
      </c>
      <c r="J972" s="1">
        <f t="shared" si="79"/>
        <v>400</v>
      </c>
    </row>
    <row r="973" spans="1:10">
      <c r="A973" t="s">
        <v>999</v>
      </c>
      <c r="C973" t="s">
        <v>997</v>
      </c>
      <c r="D973" t="s">
        <v>696</v>
      </c>
      <c r="E973" s="1" t="str">
        <f>IFERROR(VLOOKUP(A973,'[1]Balance des comptes'!$A$1:E$1000,5,0),"")</f>
        <v/>
      </c>
      <c r="F973" s="1" t="str">
        <f t="shared" si="75"/>
        <v/>
      </c>
      <c r="G973" s="1" t="str">
        <f t="shared" si="76"/>
        <v/>
      </c>
      <c r="H973" s="1" t="str">
        <f t="shared" si="77"/>
        <v/>
      </c>
      <c r="I973" s="1" t="str">
        <f t="shared" si="78"/>
        <v/>
      </c>
      <c r="J973" s="1">
        <f t="shared" si="79"/>
        <v>0</v>
      </c>
    </row>
    <row r="974" spans="1:10">
      <c r="A974" t="s">
        <v>1000</v>
      </c>
      <c r="C974" t="s">
        <v>997</v>
      </c>
      <c r="D974" t="s">
        <v>696</v>
      </c>
      <c r="E974" s="1">
        <f>IFERROR(VLOOKUP(A974,'[1]Balance des comptes'!$A$1:E$1000,5,0),"")</f>
        <v>0</v>
      </c>
      <c r="F974" s="1" t="str">
        <f t="shared" si="75"/>
        <v/>
      </c>
      <c r="G974" s="1" t="str">
        <f t="shared" si="76"/>
        <v/>
      </c>
      <c r="H974" s="1">
        <f t="shared" si="77"/>
        <v>0</v>
      </c>
      <c r="I974" s="1">
        <f t="shared" si="78"/>
        <v>0</v>
      </c>
      <c r="J974" s="1">
        <f t="shared" si="79"/>
        <v>0</v>
      </c>
    </row>
    <row r="975" spans="1:10">
      <c r="A975" t="s">
        <v>1001</v>
      </c>
      <c r="E975" s="1" t="str">
        <f>IFERROR(VLOOKUP(A975,'[1]Balance des comptes'!$A$1:E$1000,5,0),"")</f>
        <v/>
      </c>
      <c r="F975" s="1" t="str">
        <f t="shared" si="75"/>
        <v/>
      </c>
      <c r="G975" s="1" t="str">
        <f t="shared" si="76"/>
        <v/>
      </c>
      <c r="H975" s="1" t="str">
        <f t="shared" si="77"/>
        <v/>
      </c>
      <c r="I975" s="1" t="str">
        <f t="shared" si="78"/>
        <v/>
      </c>
      <c r="J975" s="1">
        <f t="shared" si="79"/>
        <v>0</v>
      </c>
    </row>
    <row r="976" spans="1:10">
      <c r="A976" t="s">
        <v>1002</v>
      </c>
      <c r="C976" t="s">
        <v>997</v>
      </c>
      <c r="D976" t="s">
        <v>696</v>
      </c>
      <c r="E976" s="1" t="str">
        <f>IFERROR(VLOOKUP(A976,'[1]Balance des comptes'!$A$1:E$1000,5,0),"")</f>
        <v/>
      </c>
      <c r="F976" s="1" t="str">
        <f t="shared" si="75"/>
        <v/>
      </c>
      <c r="G976" s="1" t="str">
        <f t="shared" si="76"/>
        <v/>
      </c>
      <c r="H976" s="1" t="str">
        <f t="shared" si="77"/>
        <v/>
      </c>
      <c r="I976" s="1" t="str">
        <f t="shared" si="78"/>
        <v/>
      </c>
      <c r="J976" s="1">
        <f t="shared" si="79"/>
        <v>0</v>
      </c>
    </row>
    <row r="977" spans="1:10">
      <c r="A977" t="s">
        <v>1003</v>
      </c>
      <c r="C977" t="s">
        <v>1004</v>
      </c>
      <c r="D977" t="s">
        <v>5</v>
      </c>
      <c r="E977" s="1">
        <f>IFERROR(VLOOKUP(A977,'[1]Balance des comptes'!$A$1:E$1000,5,0),"")</f>
        <v>3354.88</v>
      </c>
      <c r="F977" s="1" t="str">
        <f t="shared" si="75"/>
        <v/>
      </c>
      <c r="G977" s="1">
        <f t="shared" si="76"/>
        <v>3354.88</v>
      </c>
      <c r="H977" s="1" t="str">
        <f t="shared" si="77"/>
        <v/>
      </c>
      <c r="I977" s="1" t="str">
        <f t="shared" si="78"/>
        <v/>
      </c>
      <c r="J977" s="1">
        <f t="shared" si="79"/>
        <v>3354.88</v>
      </c>
    </row>
    <row r="978" spans="1:10">
      <c r="A978" t="s">
        <v>1005</v>
      </c>
      <c r="C978" t="s">
        <v>1004</v>
      </c>
      <c r="D978" t="s">
        <v>4</v>
      </c>
      <c r="E978" s="1">
        <f>IFERROR(VLOOKUP(A978,'[1]Balance des comptes'!$A$1:E$1000,5,0),"")</f>
        <v>43.55</v>
      </c>
      <c r="F978" s="1">
        <f t="shared" si="75"/>
        <v>43.55</v>
      </c>
      <c r="G978" s="1" t="str">
        <f t="shared" si="76"/>
        <v/>
      </c>
      <c r="H978" s="1" t="str">
        <f t="shared" si="77"/>
        <v/>
      </c>
      <c r="I978" s="1" t="str">
        <f t="shared" si="78"/>
        <v/>
      </c>
      <c r="J978" s="1">
        <f t="shared" si="79"/>
        <v>43.55</v>
      </c>
    </row>
    <row r="979" spans="1:10">
      <c r="A979" t="s">
        <v>1006</v>
      </c>
      <c r="C979" t="s">
        <v>1004</v>
      </c>
      <c r="D979" t="s">
        <v>696</v>
      </c>
      <c r="E979" s="1" t="str">
        <f>IFERROR(VLOOKUP(A979,'[1]Balance des comptes'!$A$1:E$1000,5,0),"")</f>
        <v/>
      </c>
      <c r="F979" s="1" t="str">
        <f t="shared" si="75"/>
        <v/>
      </c>
      <c r="G979" s="1" t="str">
        <f t="shared" si="76"/>
        <v/>
      </c>
      <c r="H979" s="1" t="str">
        <f t="shared" si="77"/>
        <v/>
      </c>
      <c r="I979" s="1" t="str">
        <f t="shared" si="78"/>
        <v/>
      </c>
      <c r="J979" s="1">
        <f t="shared" si="79"/>
        <v>0</v>
      </c>
    </row>
    <row r="980" spans="1:10">
      <c r="A980" t="s">
        <v>1007</v>
      </c>
      <c r="E980" s="1" t="str">
        <f>IFERROR(VLOOKUP(A980,'[1]Balance des comptes'!$A$1:E$1000,5,0),"")</f>
        <v/>
      </c>
      <c r="F980" s="1" t="str">
        <f t="shared" si="75"/>
        <v/>
      </c>
      <c r="G980" s="1" t="str">
        <f t="shared" si="76"/>
        <v/>
      </c>
      <c r="H980" s="1" t="str">
        <f t="shared" si="77"/>
        <v/>
      </c>
      <c r="I980" s="1" t="str">
        <f t="shared" si="78"/>
        <v/>
      </c>
      <c r="J980" s="1">
        <f t="shared" si="79"/>
        <v>0</v>
      </c>
    </row>
    <row r="981" spans="1:10">
      <c r="A981" t="s">
        <v>1008</v>
      </c>
      <c r="C981" t="s">
        <v>1009</v>
      </c>
      <c r="D981" t="s">
        <v>696</v>
      </c>
      <c r="E981" s="1">
        <f>IFERROR(VLOOKUP(A981,'[1]Balance des comptes'!$A$1:E$1000,5,0),"")</f>
        <v>109.36</v>
      </c>
      <c r="F981" s="1" t="str">
        <f t="shared" si="75"/>
        <v/>
      </c>
      <c r="G981" s="1" t="str">
        <f t="shared" si="76"/>
        <v/>
      </c>
      <c r="H981" s="1">
        <f t="shared" si="77"/>
        <v>65.616</v>
      </c>
      <c r="I981" s="1">
        <f t="shared" si="78"/>
        <v>43.744</v>
      </c>
      <c r="J981" s="1">
        <f t="shared" si="79"/>
        <v>109.36</v>
      </c>
    </row>
    <row r="982" spans="1:10">
      <c r="A982" t="s">
        <v>1010</v>
      </c>
      <c r="E982" s="1" t="str">
        <f>IFERROR(VLOOKUP(A982,'[1]Balance des comptes'!$A$1:E$1000,5,0),"")</f>
        <v/>
      </c>
      <c r="F982" s="1" t="str">
        <f t="shared" si="75"/>
        <v/>
      </c>
      <c r="G982" s="1" t="str">
        <f t="shared" si="76"/>
        <v/>
      </c>
      <c r="H982" s="1" t="str">
        <f t="shared" si="77"/>
        <v/>
      </c>
      <c r="I982" s="1" t="str">
        <f t="shared" si="78"/>
        <v/>
      </c>
      <c r="J982" s="1">
        <f t="shared" si="79"/>
        <v>0</v>
      </c>
    </row>
    <row r="983" spans="1:10">
      <c r="A983" t="s">
        <v>1011</v>
      </c>
      <c r="E983" s="1" t="str">
        <f>IFERROR(VLOOKUP(A983,'[1]Balance des comptes'!$A$1:E$1000,5,0),"")</f>
        <v/>
      </c>
      <c r="F983" s="1" t="str">
        <f t="shared" si="75"/>
        <v/>
      </c>
      <c r="G983" s="1" t="str">
        <f t="shared" si="76"/>
        <v/>
      </c>
      <c r="H983" s="1" t="str">
        <f t="shared" si="77"/>
        <v/>
      </c>
      <c r="I983" s="1" t="str">
        <f t="shared" si="78"/>
        <v/>
      </c>
      <c r="J983" s="1">
        <f t="shared" si="79"/>
        <v>0</v>
      </c>
    </row>
    <row r="984" spans="1:10">
      <c r="A984" t="s">
        <v>1012</v>
      </c>
      <c r="C984" t="s">
        <v>1009</v>
      </c>
      <c r="D984" t="s">
        <v>5</v>
      </c>
      <c r="E984" s="1">
        <f>IFERROR(VLOOKUP(A984,'[1]Balance des comptes'!$A$1:E$1000,5,0),"")</f>
        <v>402.42</v>
      </c>
      <c r="F984" s="1" t="str">
        <f t="shared" si="75"/>
        <v/>
      </c>
      <c r="G984" s="1">
        <f t="shared" si="76"/>
        <v>402.42</v>
      </c>
      <c r="H984" s="1" t="str">
        <f t="shared" si="77"/>
        <v/>
      </c>
      <c r="I984" s="1" t="str">
        <f t="shared" si="78"/>
        <v/>
      </c>
      <c r="J984" s="1">
        <f t="shared" si="79"/>
        <v>402.42</v>
      </c>
    </row>
    <row r="985" spans="1:10">
      <c r="A985" t="s">
        <v>1013</v>
      </c>
      <c r="C985" t="s">
        <v>1009</v>
      </c>
      <c r="D985" t="s">
        <v>5</v>
      </c>
      <c r="E985" s="1" t="str">
        <f>IFERROR(VLOOKUP(A985,'[1]Balance des comptes'!$A$1:E$1000,5,0),"")</f>
        <v/>
      </c>
      <c r="F985" s="1" t="str">
        <f t="shared" si="75"/>
        <v/>
      </c>
      <c r="G985" s="1" t="str">
        <f t="shared" si="76"/>
        <v/>
      </c>
      <c r="H985" s="1" t="str">
        <f t="shared" si="77"/>
        <v/>
      </c>
      <c r="I985" s="1" t="str">
        <f t="shared" si="78"/>
        <v/>
      </c>
      <c r="J985" s="1">
        <f t="shared" si="79"/>
        <v>0</v>
      </c>
    </row>
    <row r="986" spans="1:10">
      <c r="A986" t="s">
        <v>1014</v>
      </c>
      <c r="C986" t="s">
        <v>1009</v>
      </c>
      <c r="D986" t="s">
        <v>5</v>
      </c>
      <c r="E986" s="1">
        <f>IFERROR(VLOOKUP(A986,'[1]Balance des comptes'!$A$1:E$1000,5,0),"")</f>
        <v>778.71</v>
      </c>
      <c r="F986" s="1" t="str">
        <f t="shared" si="75"/>
        <v/>
      </c>
      <c r="G986" s="1">
        <f t="shared" si="76"/>
        <v>778.71</v>
      </c>
      <c r="H986" s="1" t="str">
        <f t="shared" si="77"/>
        <v/>
      </c>
      <c r="I986" s="1" t="str">
        <f t="shared" si="78"/>
        <v/>
      </c>
      <c r="J986" s="1">
        <f t="shared" si="79"/>
        <v>778.71</v>
      </c>
    </row>
    <row r="987" spans="1:10">
      <c r="A987" t="s">
        <v>1015</v>
      </c>
      <c r="C987" t="s">
        <v>1009</v>
      </c>
      <c r="D987" t="s">
        <v>696</v>
      </c>
      <c r="E987" s="1" t="str">
        <f>IFERROR(VLOOKUP(A987,'[1]Balance des comptes'!$A$1:E$1000,5,0),"")</f>
        <v/>
      </c>
      <c r="F987" s="1" t="str">
        <f t="shared" si="75"/>
        <v/>
      </c>
      <c r="G987" s="1" t="str">
        <f t="shared" si="76"/>
        <v/>
      </c>
      <c r="H987" s="1" t="str">
        <f t="shared" si="77"/>
        <v/>
      </c>
      <c r="I987" s="1" t="str">
        <f t="shared" si="78"/>
        <v/>
      </c>
      <c r="J987" s="1">
        <f t="shared" si="79"/>
        <v>0</v>
      </c>
    </row>
    <row r="988" spans="1:10">
      <c r="A988" t="s">
        <v>1016</v>
      </c>
      <c r="C988" t="s">
        <v>1009</v>
      </c>
      <c r="D988" t="s">
        <v>5</v>
      </c>
      <c r="E988" s="1">
        <f>IFERROR(VLOOKUP(A988,'[1]Balance des comptes'!$A$1:E$1000,5,0),"")</f>
        <v>397.6</v>
      </c>
      <c r="F988" s="1" t="str">
        <f t="shared" si="75"/>
        <v/>
      </c>
      <c r="G988" s="1">
        <f t="shared" si="76"/>
        <v>397.6</v>
      </c>
      <c r="H988" s="1" t="str">
        <f t="shared" si="77"/>
        <v/>
      </c>
      <c r="I988" s="1" t="str">
        <f t="shared" si="78"/>
        <v/>
      </c>
      <c r="J988" s="1">
        <f t="shared" si="79"/>
        <v>397.6</v>
      </c>
    </row>
    <row r="989" spans="1:10">
      <c r="A989" t="s">
        <v>1017</v>
      </c>
      <c r="C989" t="s">
        <v>1009</v>
      </c>
      <c r="D989" t="s">
        <v>5</v>
      </c>
      <c r="E989" s="1" t="str">
        <f>IFERROR(VLOOKUP(A989,'[1]Balance des comptes'!$A$1:E$1000,5,0),"")</f>
        <v/>
      </c>
      <c r="F989" s="1" t="str">
        <f t="shared" si="75"/>
        <v/>
      </c>
      <c r="G989" s="1" t="str">
        <f t="shared" si="76"/>
        <v/>
      </c>
      <c r="H989" s="1" t="str">
        <f t="shared" si="77"/>
        <v/>
      </c>
      <c r="I989" s="1" t="str">
        <f t="shared" si="78"/>
        <v/>
      </c>
      <c r="J989" s="1">
        <f t="shared" si="79"/>
        <v>0</v>
      </c>
    </row>
    <row r="990" spans="1:10">
      <c r="A990" t="s">
        <v>1018</v>
      </c>
      <c r="E990" s="1" t="str">
        <f>IFERROR(VLOOKUP(A990,'[1]Balance des comptes'!$A$1:E$1000,5,0),"")</f>
        <v/>
      </c>
      <c r="F990" s="1" t="str">
        <f t="shared" si="75"/>
        <v/>
      </c>
      <c r="G990" s="1" t="str">
        <f t="shared" si="76"/>
        <v/>
      </c>
      <c r="H990" s="1" t="str">
        <f t="shared" si="77"/>
        <v/>
      </c>
      <c r="I990" s="1" t="str">
        <f t="shared" si="78"/>
        <v/>
      </c>
      <c r="J990" s="1">
        <f t="shared" si="79"/>
        <v>0</v>
      </c>
    </row>
    <row r="991" spans="1:10">
      <c r="A991" t="s">
        <v>1019</v>
      </c>
      <c r="C991" t="s">
        <v>1009</v>
      </c>
      <c r="D991" t="s">
        <v>5</v>
      </c>
      <c r="E991" s="1">
        <f>IFERROR(VLOOKUP(A991,'[1]Balance des comptes'!$A$1:E$1000,5,0),"")</f>
        <v>72</v>
      </c>
      <c r="F991" s="1" t="str">
        <f t="shared" si="75"/>
        <v/>
      </c>
      <c r="G991" s="1">
        <f t="shared" si="76"/>
        <v>72</v>
      </c>
      <c r="H991" s="1" t="str">
        <f t="shared" si="77"/>
        <v/>
      </c>
      <c r="I991" s="1" t="str">
        <f t="shared" si="78"/>
        <v/>
      </c>
      <c r="J991" s="1">
        <f t="shared" si="79"/>
        <v>72</v>
      </c>
    </row>
    <row r="992" spans="1:10">
      <c r="A992" t="s">
        <v>1020</v>
      </c>
      <c r="E992" s="1" t="str">
        <f>IFERROR(VLOOKUP(A992,'[1]Balance des comptes'!$A$1:E$1000,5,0),"")</f>
        <v/>
      </c>
      <c r="F992" s="1" t="str">
        <f t="shared" si="75"/>
        <v/>
      </c>
      <c r="G992" s="1" t="str">
        <f t="shared" si="76"/>
        <v/>
      </c>
      <c r="H992" s="1" t="str">
        <f t="shared" si="77"/>
        <v/>
      </c>
      <c r="I992" s="1" t="str">
        <f t="shared" si="78"/>
        <v/>
      </c>
      <c r="J992" s="1">
        <f t="shared" si="79"/>
        <v>0</v>
      </c>
    </row>
    <row r="993" spans="1:10">
      <c r="A993" t="s">
        <v>1021</v>
      </c>
      <c r="C993" t="s">
        <v>1009</v>
      </c>
      <c r="D993" t="s">
        <v>5</v>
      </c>
      <c r="E993" s="1">
        <f>IFERROR(VLOOKUP(A993,'[1]Balance des comptes'!$A$1:E$1000,5,0),"")</f>
        <v>275.75</v>
      </c>
      <c r="F993" s="1" t="str">
        <f t="shared" si="75"/>
        <v/>
      </c>
      <c r="G993" s="1">
        <f t="shared" si="76"/>
        <v>275.75</v>
      </c>
      <c r="H993" s="1" t="str">
        <f t="shared" si="77"/>
        <v/>
      </c>
      <c r="I993" s="1" t="str">
        <f t="shared" si="78"/>
        <v/>
      </c>
      <c r="J993" s="1">
        <f t="shared" si="79"/>
        <v>275.75</v>
      </c>
    </row>
    <row r="994" spans="1:10">
      <c r="A994" t="s">
        <v>1022</v>
      </c>
      <c r="E994" s="1" t="str">
        <f>IFERROR(VLOOKUP(A994,'[1]Balance des comptes'!$A$1:E$1000,5,0),"")</f>
        <v/>
      </c>
      <c r="F994" s="1" t="str">
        <f t="shared" si="75"/>
        <v/>
      </c>
      <c r="G994" s="1" t="str">
        <f t="shared" si="76"/>
        <v/>
      </c>
      <c r="H994" s="1" t="str">
        <f t="shared" si="77"/>
        <v/>
      </c>
      <c r="I994" s="1" t="str">
        <f t="shared" si="78"/>
        <v/>
      </c>
      <c r="J994" s="1">
        <f t="shared" si="79"/>
        <v>0</v>
      </c>
    </row>
    <row r="995" spans="1:10">
      <c r="A995" t="s">
        <v>1023</v>
      </c>
      <c r="E995" s="1" t="str">
        <f>IFERROR(VLOOKUP(A995,'[1]Balance des comptes'!$A$1:E$1000,5,0),"")</f>
        <v/>
      </c>
      <c r="F995" s="1" t="str">
        <f t="shared" si="75"/>
        <v/>
      </c>
      <c r="G995" s="1" t="str">
        <f t="shared" si="76"/>
        <v/>
      </c>
      <c r="H995" s="1" t="str">
        <f t="shared" si="77"/>
        <v/>
      </c>
      <c r="I995" s="1" t="str">
        <f t="shared" si="78"/>
        <v/>
      </c>
      <c r="J995" s="1">
        <f t="shared" si="79"/>
        <v>0</v>
      </c>
    </row>
    <row r="996" spans="1:10">
      <c r="A996" t="s">
        <v>1024</v>
      </c>
      <c r="C996" t="s">
        <v>1009</v>
      </c>
      <c r="D996" t="s">
        <v>696</v>
      </c>
      <c r="E996" s="1" t="str">
        <f>IFERROR(VLOOKUP(A996,'[1]Balance des comptes'!$A$1:E$1000,5,0),"")</f>
        <v/>
      </c>
      <c r="F996" s="1" t="str">
        <f t="shared" si="75"/>
        <v/>
      </c>
      <c r="G996" s="1" t="str">
        <f t="shared" si="76"/>
        <v/>
      </c>
      <c r="H996" s="1" t="str">
        <f t="shared" si="77"/>
        <v/>
      </c>
      <c r="I996" s="1" t="str">
        <f t="shared" si="78"/>
        <v/>
      </c>
      <c r="J996" s="1">
        <f t="shared" si="79"/>
        <v>0</v>
      </c>
    </row>
    <row r="997" spans="1:10">
      <c r="A997" t="s">
        <v>1025</v>
      </c>
      <c r="C997" t="s">
        <v>1009</v>
      </c>
      <c r="D997" t="s">
        <v>5</v>
      </c>
      <c r="E997" s="1" t="str">
        <f>IFERROR(VLOOKUP(A997,'[1]Balance des comptes'!$A$1:E$1000,5,0),"")</f>
        <v/>
      </c>
      <c r="F997" s="1" t="str">
        <f t="shared" si="75"/>
        <v/>
      </c>
      <c r="G997" s="1" t="str">
        <f t="shared" si="76"/>
        <v/>
      </c>
      <c r="H997" s="1" t="str">
        <f t="shared" si="77"/>
        <v/>
      </c>
      <c r="I997" s="1" t="str">
        <f t="shared" si="78"/>
        <v/>
      </c>
      <c r="J997" s="1">
        <f t="shared" si="79"/>
        <v>0</v>
      </c>
    </row>
    <row r="998" spans="1:10">
      <c r="A998" t="s">
        <v>1026</v>
      </c>
      <c r="C998" t="s">
        <v>1009</v>
      </c>
      <c r="D998" t="s">
        <v>5</v>
      </c>
      <c r="E998" s="1" t="str">
        <f>IFERROR(VLOOKUP(A998,'[1]Balance des comptes'!$A$1:E$1000,5,0),"")</f>
        <v/>
      </c>
      <c r="F998" s="1" t="str">
        <f t="shared" si="75"/>
        <v/>
      </c>
      <c r="G998" s="1" t="str">
        <f t="shared" si="76"/>
        <v/>
      </c>
      <c r="H998" s="1" t="str">
        <f t="shared" si="77"/>
        <v/>
      </c>
      <c r="I998" s="1" t="str">
        <f t="shared" si="78"/>
        <v/>
      </c>
      <c r="J998" s="1">
        <f t="shared" si="79"/>
        <v>0</v>
      </c>
    </row>
    <row r="999" spans="1:10">
      <c r="A999" t="s">
        <v>1027</v>
      </c>
      <c r="E999" s="1" t="str">
        <f>IFERROR(VLOOKUP(A999,'[1]Balance des comptes'!$A$1:E$1000,5,0),"")</f>
        <v/>
      </c>
      <c r="F999" s="1" t="str">
        <f t="shared" si="75"/>
        <v/>
      </c>
      <c r="G999" s="1" t="str">
        <f t="shared" si="76"/>
        <v/>
      </c>
      <c r="H999" s="1" t="str">
        <f t="shared" si="77"/>
        <v/>
      </c>
      <c r="I999" s="1" t="str">
        <f t="shared" si="78"/>
        <v/>
      </c>
      <c r="J999" s="1">
        <f t="shared" si="79"/>
        <v>0</v>
      </c>
    </row>
    <row r="1000" spans="1:10">
      <c r="A1000" t="s">
        <v>1028</v>
      </c>
      <c r="C1000" t="s">
        <v>1009</v>
      </c>
      <c r="D1000" t="s">
        <v>4</v>
      </c>
      <c r="E1000" s="1">
        <f>IFERROR(VLOOKUP(A1000,'[1]Balance des comptes'!$A$1:E$1000,5,0),"")</f>
        <v>287.77</v>
      </c>
      <c r="F1000" s="1">
        <f t="shared" si="75"/>
        <v>287.77</v>
      </c>
      <c r="G1000" s="1" t="str">
        <f t="shared" si="76"/>
        <v/>
      </c>
      <c r="H1000" s="1" t="str">
        <f t="shared" si="77"/>
        <v/>
      </c>
      <c r="I1000" s="1" t="str">
        <f t="shared" si="78"/>
        <v/>
      </c>
      <c r="J1000" s="1">
        <f t="shared" si="79"/>
        <v>287.77</v>
      </c>
    </row>
    <row r="1001" spans="1:10">
      <c r="A1001" t="s">
        <v>1029</v>
      </c>
      <c r="C1001" t="s">
        <v>1009</v>
      </c>
      <c r="D1001" t="s">
        <v>4</v>
      </c>
      <c r="E1001" s="1">
        <f>IFERROR(VLOOKUP(A1001,'[1]Balance des comptes'!$A$1:E$1000,5,0),"")</f>
        <v>7.81</v>
      </c>
      <c r="F1001" s="1">
        <f t="shared" si="75"/>
        <v>7.81</v>
      </c>
      <c r="G1001" s="1" t="str">
        <f t="shared" si="76"/>
        <v/>
      </c>
      <c r="H1001" s="1" t="str">
        <f t="shared" si="77"/>
        <v/>
      </c>
      <c r="I1001" s="1" t="str">
        <f t="shared" si="78"/>
        <v/>
      </c>
      <c r="J1001" s="1">
        <f t="shared" si="79"/>
        <v>7.81</v>
      </c>
    </row>
    <row r="1002" spans="1:10">
      <c r="A1002" t="s">
        <v>1030</v>
      </c>
      <c r="C1002" t="s">
        <v>1009</v>
      </c>
      <c r="D1002" t="s">
        <v>4</v>
      </c>
      <c r="E1002" s="1">
        <f>IFERROR(VLOOKUP(A1002,'[1]Balance des comptes'!$A$1:E$1000,5,0),"")</f>
        <v>186.15</v>
      </c>
      <c r="F1002" s="1">
        <f t="shared" si="75"/>
        <v>186.15</v>
      </c>
      <c r="G1002" s="1" t="str">
        <f t="shared" si="76"/>
        <v/>
      </c>
      <c r="H1002" s="1" t="str">
        <f t="shared" si="77"/>
        <v/>
      </c>
      <c r="I1002" s="1" t="str">
        <f t="shared" si="78"/>
        <v/>
      </c>
      <c r="J1002" s="1">
        <f t="shared" si="79"/>
        <v>186.15</v>
      </c>
    </row>
    <row r="1003" spans="1:10">
      <c r="A1003" t="s">
        <v>1031</v>
      </c>
      <c r="C1003" t="s">
        <v>1009</v>
      </c>
      <c r="D1003" t="s">
        <v>4</v>
      </c>
      <c r="E1003" s="1">
        <f>IFERROR(VLOOKUP(A1003,'[1]Balance des comptes'!$A$1:E$1000,5,0),"")</f>
        <v>189</v>
      </c>
      <c r="F1003" s="1">
        <f t="shared" si="75"/>
        <v>189</v>
      </c>
      <c r="G1003" s="1" t="str">
        <f t="shared" si="76"/>
        <v/>
      </c>
      <c r="H1003" s="1" t="str">
        <f t="shared" si="77"/>
        <v/>
      </c>
      <c r="I1003" s="1" t="str">
        <f t="shared" si="78"/>
        <v/>
      </c>
      <c r="J1003" s="1">
        <f t="shared" si="79"/>
        <v>189</v>
      </c>
    </row>
    <row r="1004" spans="1:10">
      <c r="A1004" t="s">
        <v>1032</v>
      </c>
      <c r="C1004" t="s">
        <v>1009</v>
      </c>
      <c r="D1004" t="s">
        <v>4</v>
      </c>
      <c r="E1004" s="1">
        <f>IFERROR(VLOOKUP(A1004,'[1]Balance des comptes'!$A$1:E$1000,5,0),"")</f>
        <v>189</v>
      </c>
      <c r="F1004" s="1">
        <f t="shared" si="75"/>
        <v>189</v>
      </c>
      <c r="G1004" s="1" t="str">
        <f t="shared" si="76"/>
        <v/>
      </c>
      <c r="H1004" s="1" t="str">
        <f t="shared" si="77"/>
        <v/>
      </c>
      <c r="I1004" s="1" t="str">
        <f t="shared" si="78"/>
        <v/>
      </c>
      <c r="J1004" s="1">
        <f t="shared" si="79"/>
        <v>189</v>
      </c>
    </row>
    <row r="1005" spans="1:10">
      <c r="A1005" t="s">
        <v>1033</v>
      </c>
      <c r="C1005" t="s">
        <v>1009</v>
      </c>
      <c r="D1005" t="s">
        <v>4</v>
      </c>
      <c r="E1005" s="1" t="str">
        <f>IFERROR(VLOOKUP(A1005,'[1]Balance des comptes'!$A$1:E$1000,5,0),"")</f>
        <v/>
      </c>
      <c r="F1005" s="1" t="str">
        <f t="shared" si="75"/>
        <v/>
      </c>
      <c r="G1005" s="1" t="str">
        <f t="shared" si="76"/>
        <v/>
      </c>
      <c r="H1005" s="1" t="str">
        <f t="shared" si="77"/>
        <v/>
      </c>
      <c r="I1005" s="1" t="str">
        <f t="shared" si="78"/>
        <v/>
      </c>
      <c r="J1005" s="1">
        <f t="shared" si="79"/>
        <v>0</v>
      </c>
    </row>
    <row r="1006" spans="1:10">
      <c r="A1006" t="s">
        <v>1034</v>
      </c>
      <c r="C1006" t="s">
        <v>1009</v>
      </c>
      <c r="D1006" t="s">
        <v>4</v>
      </c>
      <c r="E1006" s="1">
        <f>IFERROR(VLOOKUP(A1006,'[1]Balance des comptes'!$A$1:E$1000,5,0),"")</f>
        <v>28.94</v>
      </c>
      <c r="F1006" s="1">
        <f t="shared" si="75"/>
        <v>28.94</v>
      </c>
      <c r="G1006" s="1" t="str">
        <f t="shared" si="76"/>
        <v/>
      </c>
      <c r="H1006" s="1" t="str">
        <f t="shared" si="77"/>
        <v/>
      </c>
      <c r="I1006" s="1" t="str">
        <f t="shared" si="78"/>
        <v/>
      </c>
      <c r="J1006" s="1">
        <f t="shared" si="79"/>
        <v>28.94</v>
      </c>
    </row>
    <row r="1007" spans="1:10">
      <c r="A1007" t="s">
        <v>1035</v>
      </c>
      <c r="C1007" t="s">
        <v>1009</v>
      </c>
      <c r="D1007" t="s">
        <v>4</v>
      </c>
      <c r="E1007" s="1" t="str">
        <f>IFERROR(VLOOKUP(A1007,'[1]Balance des comptes'!$A$1:E$1000,5,0),"")</f>
        <v/>
      </c>
      <c r="F1007" s="1" t="str">
        <f t="shared" si="75"/>
        <v/>
      </c>
      <c r="G1007" s="1" t="str">
        <f t="shared" si="76"/>
        <v/>
      </c>
      <c r="H1007" s="1" t="str">
        <f t="shared" si="77"/>
        <v/>
      </c>
      <c r="I1007" s="1" t="str">
        <f t="shared" si="78"/>
        <v/>
      </c>
      <c r="J1007" s="1">
        <f t="shared" si="79"/>
        <v>0</v>
      </c>
    </row>
    <row r="1008" spans="1:10">
      <c r="A1008" t="s">
        <v>1036</v>
      </c>
      <c r="C1008" t="s">
        <v>1009</v>
      </c>
      <c r="D1008" t="s">
        <v>4</v>
      </c>
      <c r="E1008" s="1">
        <f>IFERROR(VLOOKUP(A1008,'[1]Balance des comptes'!$A$1:E$1000,5,0),"")</f>
        <v>0</v>
      </c>
      <c r="F1008" s="1">
        <f t="shared" si="75"/>
        <v>0</v>
      </c>
      <c r="G1008" s="1" t="str">
        <f t="shared" si="76"/>
        <v/>
      </c>
      <c r="H1008" s="1" t="str">
        <f t="shared" si="77"/>
        <v/>
      </c>
      <c r="I1008" s="1" t="str">
        <f t="shared" si="78"/>
        <v/>
      </c>
      <c r="J1008" s="1">
        <f t="shared" si="79"/>
        <v>0</v>
      </c>
    </row>
    <row r="1009" spans="1:10">
      <c r="A1009" t="s">
        <v>1037</v>
      </c>
      <c r="C1009" t="s">
        <v>1009</v>
      </c>
      <c r="D1009" t="s">
        <v>4</v>
      </c>
      <c r="E1009" s="1" t="str">
        <f>IFERROR(VLOOKUP(A1009,'[1]Balance des comptes'!$A$1:E$1000,5,0),"")</f>
        <v/>
      </c>
      <c r="F1009" s="1" t="str">
        <f t="shared" si="75"/>
        <v/>
      </c>
      <c r="G1009" s="1" t="str">
        <f t="shared" si="76"/>
        <v/>
      </c>
      <c r="H1009" s="1" t="str">
        <f t="shared" si="77"/>
        <v/>
      </c>
      <c r="I1009" s="1" t="str">
        <f t="shared" si="78"/>
        <v/>
      </c>
      <c r="J1009" s="1">
        <f t="shared" si="79"/>
        <v>0</v>
      </c>
    </row>
    <row r="1010" spans="1:10">
      <c r="A1010" t="s">
        <v>1038</v>
      </c>
      <c r="C1010" t="s">
        <v>1009</v>
      </c>
      <c r="D1010" t="s">
        <v>4</v>
      </c>
      <c r="E1010" s="1" t="str">
        <f>IFERROR(VLOOKUP(A1010,'[1]Balance des comptes'!$A$1:E$1000,5,0),"")</f>
        <v/>
      </c>
      <c r="F1010" s="1" t="str">
        <f t="shared" si="75"/>
        <v/>
      </c>
      <c r="G1010" s="1" t="str">
        <f t="shared" si="76"/>
        <v/>
      </c>
      <c r="H1010" s="1" t="str">
        <f t="shared" si="77"/>
        <v/>
      </c>
      <c r="I1010" s="1" t="str">
        <f t="shared" si="78"/>
        <v/>
      </c>
      <c r="J1010" s="1">
        <f t="shared" si="79"/>
        <v>0</v>
      </c>
    </row>
    <row r="1011" spans="1:10">
      <c r="A1011" t="s">
        <v>1039</v>
      </c>
      <c r="C1011" t="s">
        <v>1009</v>
      </c>
      <c r="D1011" t="s">
        <v>4</v>
      </c>
      <c r="E1011" s="1">
        <f>IFERROR(VLOOKUP(A1011,'[1]Balance des comptes'!$A$1:E$1000,5,0),"")</f>
        <v>142.18</v>
      </c>
      <c r="F1011" s="1">
        <f t="shared" si="75"/>
        <v>142.18</v>
      </c>
      <c r="G1011" s="1" t="str">
        <f t="shared" si="76"/>
        <v/>
      </c>
      <c r="H1011" s="1" t="str">
        <f t="shared" si="77"/>
        <v/>
      </c>
      <c r="I1011" s="1" t="str">
        <f t="shared" si="78"/>
        <v/>
      </c>
      <c r="J1011" s="1">
        <f t="shared" si="79"/>
        <v>142.18</v>
      </c>
    </row>
    <row r="1012" spans="1:10">
      <c r="A1012" t="s">
        <v>1040</v>
      </c>
      <c r="C1012" t="s">
        <v>768</v>
      </c>
      <c r="D1012" t="s">
        <v>768</v>
      </c>
      <c r="E1012" s="1" t="str">
        <f>IFERROR(VLOOKUP(A1012,'[1]Balance des comptes'!$A$1:E$1000,5,0),"")</f>
        <v/>
      </c>
      <c r="F1012" s="1" t="str">
        <f t="shared" si="75"/>
        <v/>
      </c>
      <c r="G1012" s="1" t="str">
        <f t="shared" si="76"/>
        <v/>
      </c>
      <c r="H1012" s="1" t="str">
        <f t="shared" si="77"/>
        <v/>
      </c>
      <c r="I1012" s="1" t="str">
        <f t="shared" si="78"/>
        <v/>
      </c>
      <c r="J1012" s="1">
        <f t="shared" si="79"/>
        <v>0</v>
      </c>
    </row>
    <row r="1013" spans="1:10">
      <c r="A1013" t="s">
        <v>1041</v>
      </c>
      <c r="C1013" t="s">
        <v>1009</v>
      </c>
      <c r="D1013" t="s">
        <v>5</v>
      </c>
      <c r="E1013" s="1">
        <f>IFERROR(VLOOKUP(A1013,'[1]Balance des comptes'!$A$1:E$1000,5,0),"")</f>
        <v>630.04999999999995</v>
      </c>
      <c r="F1013" s="1" t="str">
        <f t="shared" si="75"/>
        <v/>
      </c>
      <c r="G1013" s="1">
        <f t="shared" si="76"/>
        <v>630.04999999999995</v>
      </c>
      <c r="H1013" s="1" t="str">
        <f t="shared" si="77"/>
        <v/>
      </c>
      <c r="I1013" s="1" t="str">
        <f t="shared" si="78"/>
        <v/>
      </c>
      <c r="J1013" s="1">
        <f t="shared" si="79"/>
        <v>630.04999999999995</v>
      </c>
    </row>
    <row r="1014" spans="1:10">
      <c r="A1014" t="s">
        <v>1042</v>
      </c>
      <c r="E1014" s="1" t="str">
        <f>IFERROR(VLOOKUP(A1014,'[1]Balance des comptes'!$A$1:E$1000,5,0),"")</f>
        <v/>
      </c>
      <c r="F1014" s="1" t="str">
        <f t="shared" si="75"/>
        <v/>
      </c>
      <c r="G1014" s="1" t="str">
        <f t="shared" si="76"/>
        <v/>
      </c>
      <c r="H1014" s="1" t="str">
        <f t="shared" si="77"/>
        <v/>
      </c>
      <c r="I1014" s="1" t="str">
        <f t="shared" si="78"/>
        <v/>
      </c>
      <c r="J1014" s="1">
        <f t="shared" si="79"/>
        <v>0</v>
      </c>
    </row>
    <row r="1015" spans="1:10">
      <c r="A1015" t="s">
        <v>1043</v>
      </c>
      <c r="E1015" s="1" t="str">
        <f>IFERROR(VLOOKUP(A1015,'[1]Balance des comptes'!$A$1:E$1000,5,0),"")</f>
        <v/>
      </c>
      <c r="F1015" s="1" t="str">
        <f t="shared" si="75"/>
        <v/>
      </c>
      <c r="G1015" s="1" t="str">
        <f t="shared" si="76"/>
        <v/>
      </c>
      <c r="H1015" s="1" t="str">
        <f t="shared" si="77"/>
        <v/>
      </c>
      <c r="I1015" s="1" t="str">
        <f t="shared" si="78"/>
        <v/>
      </c>
      <c r="J1015" s="1">
        <f t="shared" si="79"/>
        <v>0</v>
      </c>
    </row>
    <row r="1016" spans="1:10">
      <c r="A1016" t="s">
        <v>1044</v>
      </c>
      <c r="C1016" t="s">
        <v>1009</v>
      </c>
      <c r="D1016" t="s">
        <v>696</v>
      </c>
      <c r="E1016" s="1">
        <f>IFERROR(VLOOKUP(A1016,'[1]Balance des comptes'!$A$1:E$1000,5,0),"")</f>
        <v>356.46</v>
      </c>
      <c r="F1016" s="1" t="str">
        <f t="shared" si="75"/>
        <v/>
      </c>
      <c r="G1016" s="1" t="str">
        <f t="shared" si="76"/>
        <v/>
      </c>
      <c r="H1016" s="1">
        <f t="shared" si="77"/>
        <v>213.87599999999998</v>
      </c>
      <c r="I1016" s="1">
        <f t="shared" si="78"/>
        <v>142.584</v>
      </c>
      <c r="J1016" s="1">
        <f t="shared" si="79"/>
        <v>356.46</v>
      </c>
    </row>
    <row r="1017" spans="1:10">
      <c r="A1017" t="s">
        <v>1045</v>
      </c>
      <c r="E1017" s="1" t="str">
        <f>IFERROR(VLOOKUP(A1017,'[1]Balance des comptes'!$A$1:E$1000,5,0),"")</f>
        <v/>
      </c>
      <c r="F1017" s="1" t="str">
        <f t="shared" si="75"/>
        <v/>
      </c>
      <c r="G1017" s="1" t="str">
        <f t="shared" si="76"/>
        <v/>
      </c>
      <c r="H1017" s="1" t="str">
        <f t="shared" si="77"/>
        <v/>
      </c>
      <c r="I1017" s="1" t="str">
        <f t="shared" si="78"/>
        <v/>
      </c>
      <c r="J1017" s="1">
        <f t="shared" si="79"/>
        <v>0</v>
      </c>
    </row>
    <row r="1018" spans="1:10">
      <c r="A1018" t="s">
        <v>1046</v>
      </c>
      <c r="C1018" t="s">
        <v>1009</v>
      </c>
      <c r="D1018" t="s">
        <v>4</v>
      </c>
      <c r="E1018" s="1">
        <f>IFERROR(VLOOKUP(A1018,'[1]Balance des comptes'!$A$1:E$1000,5,0),"")</f>
        <v>334.45</v>
      </c>
      <c r="F1018" s="1">
        <f t="shared" si="75"/>
        <v>334.45</v>
      </c>
      <c r="G1018" s="1" t="str">
        <f t="shared" si="76"/>
        <v/>
      </c>
      <c r="H1018" s="1" t="str">
        <f t="shared" si="77"/>
        <v/>
      </c>
      <c r="I1018" s="1" t="str">
        <f t="shared" si="78"/>
        <v/>
      </c>
      <c r="J1018" s="1">
        <f t="shared" si="79"/>
        <v>334.45</v>
      </c>
    </row>
    <row r="1019" spans="1:10">
      <c r="A1019" t="s">
        <v>1047</v>
      </c>
      <c r="C1019" t="s">
        <v>768</v>
      </c>
      <c r="D1019" t="s">
        <v>768</v>
      </c>
      <c r="E1019" s="1" t="str">
        <f>IFERROR(VLOOKUP(A1019,'[1]Balance des comptes'!$A$1:E$1000,5,0),"")</f>
        <v/>
      </c>
      <c r="F1019" s="1" t="str">
        <f t="shared" si="75"/>
        <v/>
      </c>
      <c r="G1019" s="1" t="str">
        <f t="shared" si="76"/>
        <v/>
      </c>
      <c r="H1019" s="1" t="str">
        <f t="shared" si="77"/>
        <v/>
      </c>
      <c r="I1019" s="1" t="str">
        <f t="shared" si="78"/>
        <v/>
      </c>
      <c r="J1019" s="1">
        <f t="shared" si="79"/>
        <v>0</v>
      </c>
    </row>
    <row r="1020" spans="1:10">
      <c r="A1020" t="s">
        <v>1048</v>
      </c>
      <c r="C1020" t="s">
        <v>1009</v>
      </c>
      <c r="D1020" t="s">
        <v>4</v>
      </c>
      <c r="E1020" s="1" t="str">
        <f>IFERROR(VLOOKUP(A1020,'[1]Balance des comptes'!$A$1:E$1000,5,0),"")</f>
        <v/>
      </c>
      <c r="F1020" s="1" t="str">
        <f t="shared" si="75"/>
        <v/>
      </c>
      <c r="G1020" s="1" t="str">
        <f t="shared" si="76"/>
        <v/>
      </c>
      <c r="H1020" s="1" t="str">
        <f t="shared" si="77"/>
        <v/>
      </c>
      <c r="I1020" s="1" t="str">
        <f t="shared" si="78"/>
        <v/>
      </c>
      <c r="J1020" s="1">
        <f t="shared" si="79"/>
        <v>0</v>
      </c>
    </row>
    <row r="1021" spans="1:10">
      <c r="A1021" t="s">
        <v>1049</v>
      </c>
      <c r="E1021" s="1" t="str">
        <f>IFERROR(VLOOKUP(A1021,'[1]Balance des comptes'!$A$1:E$1000,5,0),"")</f>
        <v/>
      </c>
      <c r="F1021" s="1" t="str">
        <f t="shared" si="75"/>
        <v/>
      </c>
      <c r="G1021" s="1" t="str">
        <f t="shared" si="76"/>
        <v/>
      </c>
      <c r="H1021" s="1" t="str">
        <f t="shared" si="77"/>
        <v/>
      </c>
      <c r="I1021" s="1" t="str">
        <f t="shared" si="78"/>
        <v/>
      </c>
      <c r="J1021" s="1">
        <f t="shared" si="79"/>
        <v>0</v>
      </c>
    </row>
    <row r="1022" spans="1:10">
      <c r="A1022" t="s">
        <v>1050</v>
      </c>
      <c r="E1022" s="1" t="str">
        <f>IFERROR(VLOOKUP(A1022,'[1]Balance des comptes'!$A$1:E$1000,5,0),"")</f>
        <v/>
      </c>
      <c r="F1022" s="1" t="str">
        <f t="shared" si="75"/>
        <v/>
      </c>
      <c r="G1022" s="1" t="str">
        <f t="shared" si="76"/>
        <v/>
      </c>
      <c r="H1022" s="1" t="str">
        <f t="shared" si="77"/>
        <v/>
      </c>
      <c r="I1022" s="1" t="str">
        <f t="shared" si="78"/>
        <v/>
      </c>
      <c r="J1022" s="1">
        <f t="shared" si="79"/>
        <v>0</v>
      </c>
    </row>
    <row r="1023" spans="1:10">
      <c r="A1023" t="s">
        <v>1051</v>
      </c>
      <c r="C1023" t="s">
        <v>1009</v>
      </c>
      <c r="D1023" t="s">
        <v>4</v>
      </c>
      <c r="E1023" s="1" t="str">
        <f>IFERROR(VLOOKUP(A1023,'[1]Balance des comptes'!$A$1:E$1000,5,0),"")</f>
        <v/>
      </c>
      <c r="F1023" s="1" t="str">
        <f t="shared" si="75"/>
        <v/>
      </c>
      <c r="G1023" s="1" t="str">
        <f t="shared" si="76"/>
        <v/>
      </c>
      <c r="H1023" s="1" t="str">
        <f t="shared" si="77"/>
        <v/>
      </c>
      <c r="I1023" s="1" t="str">
        <f t="shared" si="78"/>
        <v/>
      </c>
      <c r="J1023" s="1">
        <f t="shared" si="79"/>
        <v>0</v>
      </c>
    </row>
    <row r="1024" spans="1:10">
      <c r="A1024" t="s">
        <v>1052</v>
      </c>
      <c r="E1024" s="1" t="str">
        <f>IFERROR(VLOOKUP(A1024,'[1]Balance des comptes'!$A$1:E$1000,5,0),"")</f>
        <v/>
      </c>
      <c r="F1024" s="1" t="str">
        <f t="shared" si="75"/>
        <v/>
      </c>
      <c r="G1024" s="1" t="str">
        <f t="shared" si="76"/>
        <v/>
      </c>
      <c r="H1024" s="1" t="str">
        <f t="shared" si="77"/>
        <v/>
      </c>
      <c r="I1024" s="1" t="str">
        <f t="shared" si="78"/>
        <v/>
      </c>
      <c r="J1024" s="1">
        <f t="shared" si="79"/>
        <v>0</v>
      </c>
    </row>
    <row r="1025" spans="1:10">
      <c r="A1025" t="s">
        <v>1053</v>
      </c>
      <c r="C1025" t="s">
        <v>1009</v>
      </c>
      <c r="D1025" t="s">
        <v>4</v>
      </c>
      <c r="E1025" s="1" t="str">
        <f>IFERROR(VLOOKUP(A1025,'[1]Balance des comptes'!$A$1:E$1000,5,0),"")</f>
        <v/>
      </c>
      <c r="F1025" s="1" t="str">
        <f t="shared" si="75"/>
        <v/>
      </c>
      <c r="G1025" s="1" t="str">
        <f t="shared" si="76"/>
        <v/>
      </c>
      <c r="H1025" s="1" t="str">
        <f t="shared" si="77"/>
        <v/>
      </c>
      <c r="I1025" s="1" t="str">
        <f t="shared" si="78"/>
        <v/>
      </c>
      <c r="J1025" s="1">
        <f t="shared" si="79"/>
        <v>0</v>
      </c>
    </row>
    <row r="1026" spans="1:10">
      <c r="A1026" t="s">
        <v>1054</v>
      </c>
      <c r="C1026" t="s">
        <v>1009</v>
      </c>
      <c r="D1026" t="s">
        <v>4</v>
      </c>
      <c r="E1026" s="1" t="str">
        <f>IFERROR(VLOOKUP(A1026,'[1]Balance des comptes'!$A$1:E$1000,5,0),"")</f>
        <v/>
      </c>
      <c r="F1026" s="1" t="str">
        <f t="shared" ref="F1026:F1089" si="80">IFERROR(IF(D1026="A",E1026,""),"")</f>
        <v/>
      </c>
      <c r="G1026" s="1" t="str">
        <f t="shared" ref="G1026:G1089" si="81">IFERROR(IF(D1026="T",E1026,""),"")</f>
        <v/>
      </c>
      <c r="H1026" s="1" t="str">
        <f t="shared" ref="H1026:H1089" si="82">IFERROR(IF(D1026="Z",E1026*0.6,""),"")</f>
        <v/>
      </c>
      <c r="I1026" s="1" t="str">
        <f t="shared" ref="I1026:I1089" si="83">IFERROR(IF(D1026="Z",E1026*0.4,""),"")</f>
        <v/>
      </c>
      <c r="J1026" s="1">
        <f t="shared" ref="J1026:J1089" si="84">SUM(F1026:I1026)</f>
        <v>0</v>
      </c>
    </row>
    <row r="1027" spans="1:10">
      <c r="A1027" t="s">
        <v>1055</v>
      </c>
      <c r="C1027" t="s">
        <v>1009</v>
      </c>
      <c r="D1027" t="s">
        <v>4</v>
      </c>
      <c r="E1027" s="1">
        <f>IFERROR(VLOOKUP(A1027,'[1]Balance des comptes'!$A$1:E$1000,5,0),"")</f>
        <v>196.2</v>
      </c>
      <c r="F1027" s="1">
        <f t="shared" si="80"/>
        <v>196.2</v>
      </c>
      <c r="G1027" s="1" t="str">
        <f t="shared" si="81"/>
        <v/>
      </c>
      <c r="H1027" s="1" t="str">
        <f t="shared" si="82"/>
        <v/>
      </c>
      <c r="I1027" s="1" t="str">
        <f t="shared" si="83"/>
        <v/>
      </c>
      <c r="J1027" s="1">
        <f t="shared" si="84"/>
        <v>196.2</v>
      </c>
    </row>
    <row r="1028" spans="1:10">
      <c r="A1028" t="s">
        <v>1056</v>
      </c>
      <c r="C1028" t="s">
        <v>1009</v>
      </c>
      <c r="D1028" t="s">
        <v>4</v>
      </c>
      <c r="E1028" s="1">
        <f>IFERROR(VLOOKUP(A1028,'[1]Balance des comptes'!$A$1:E$1000,5,0),"")</f>
        <v>45.84</v>
      </c>
      <c r="F1028" s="1">
        <f t="shared" si="80"/>
        <v>45.84</v>
      </c>
      <c r="G1028" s="1" t="str">
        <f t="shared" si="81"/>
        <v/>
      </c>
      <c r="H1028" s="1" t="str">
        <f t="shared" si="82"/>
        <v/>
      </c>
      <c r="I1028" s="1" t="str">
        <f t="shared" si="83"/>
        <v/>
      </c>
      <c r="J1028" s="1">
        <f t="shared" si="84"/>
        <v>45.84</v>
      </c>
    </row>
    <row r="1029" spans="1:10">
      <c r="A1029" t="s">
        <v>1057</v>
      </c>
      <c r="C1029" t="s">
        <v>1009</v>
      </c>
      <c r="D1029" t="s">
        <v>4</v>
      </c>
      <c r="E1029" s="1">
        <f>IFERROR(VLOOKUP(A1029,'[1]Balance des comptes'!$A$1:E$1000,5,0),"")</f>
        <v>0</v>
      </c>
      <c r="F1029" s="1">
        <f t="shared" si="80"/>
        <v>0</v>
      </c>
      <c r="G1029" s="1" t="str">
        <f t="shared" si="81"/>
        <v/>
      </c>
      <c r="H1029" s="1" t="str">
        <f t="shared" si="82"/>
        <v/>
      </c>
      <c r="I1029" s="1" t="str">
        <f t="shared" si="83"/>
        <v/>
      </c>
      <c r="J1029" s="1">
        <f t="shared" si="84"/>
        <v>0</v>
      </c>
    </row>
    <row r="1030" spans="1:10">
      <c r="A1030" t="s">
        <v>1058</v>
      </c>
      <c r="C1030" t="s">
        <v>1009</v>
      </c>
      <c r="D1030" t="s">
        <v>4</v>
      </c>
      <c r="E1030" s="1">
        <f>IFERROR(VLOOKUP(A1030,'[1]Balance des comptes'!$A$1:E$1000,5,0),"")</f>
        <v>28.65</v>
      </c>
      <c r="F1030" s="1">
        <f t="shared" si="80"/>
        <v>28.65</v>
      </c>
      <c r="G1030" s="1" t="str">
        <f t="shared" si="81"/>
        <v/>
      </c>
      <c r="H1030" s="1" t="str">
        <f t="shared" si="82"/>
        <v/>
      </c>
      <c r="I1030" s="1" t="str">
        <f t="shared" si="83"/>
        <v/>
      </c>
      <c r="J1030" s="1">
        <f t="shared" si="84"/>
        <v>28.65</v>
      </c>
    </row>
    <row r="1031" spans="1:10">
      <c r="A1031" t="s">
        <v>1059</v>
      </c>
      <c r="C1031" t="s">
        <v>1009</v>
      </c>
      <c r="D1031" t="s">
        <v>4</v>
      </c>
      <c r="E1031" s="1" t="str">
        <f>IFERROR(VLOOKUP(A1031,'[1]Balance des comptes'!$A$1:E$1000,5,0),"")</f>
        <v/>
      </c>
      <c r="F1031" s="1" t="str">
        <f t="shared" si="80"/>
        <v/>
      </c>
      <c r="G1031" s="1" t="str">
        <f t="shared" si="81"/>
        <v/>
      </c>
      <c r="H1031" s="1" t="str">
        <f t="shared" si="82"/>
        <v/>
      </c>
      <c r="I1031" s="1" t="str">
        <f t="shared" si="83"/>
        <v/>
      </c>
      <c r="J1031" s="1">
        <f t="shared" si="84"/>
        <v>0</v>
      </c>
    </row>
    <row r="1032" spans="1:10">
      <c r="A1032" t="s">
        <v>1060</v>
      </c>
      <c r="C1032" t="s">
        <v>1009</v>
      </c>
      <c r="D1032" t="s">
        <v>4</v>
      </c>
      <c r="E1032" s="1" t="str">
        <f>IFERROR(VLOOKUP(A1032,'[1]Balance des comptes'!$A$1:E$1000,5,0),"")</f>
        <v/>
      </c>
      <c r="F1032" s="1" t="str">
        <f t="shared" si="80"/>
        <v/>
      </c>
      <c r="G1032" s="1" t="str">
        <f t="shared" si="81"/>
        <v/>
      </c>
      <c r="H1032" s="1" t="str">
        <f t="shared" si="82"/>
        <v/>
      </c>
      <c r="I1032" s="1" t="str">
        <f t="shared" si="83"/>
        <v/>
      </c>
      <c r="J1032" s="1">
        <f t="shared" si="84"/>
        <v>0</v>
      </c>
    </row>
    <row r="1033" spans="1:10">
      <c r="A1033" t="s">
        <v>1061</v>
      </c>
      <c r="C1033" t="s">
        <v>1009</v>
      </c>
      <c r="D1033" t="s">
        <v>5</v>
      </c>
      <c r="E1033" s="1" t="str">
        <f>IFERROR(VLOOKUP(A1033,'[1]Balance des comptes'!$A$1:E$1000,5,0),"")</f>
        <v/>
      </c>
      <c r="F1033" s="1" t="str">
        <f t="shared" si="80"/>
        <v/>
      </c>
      <c r="G1033" s="1" t="str">
        <f t="shared" si="81"/>
        <v/>
      </c>
      <c r="H1033" s="1" t="str">
        <f t="shared" si="82"/>
        <v/>
      </c>
      <c r="I1033" s="1" t="str">
        <f t="shared" si="83"/>
        <v/>
      </c>
      <c r="J1033" s="1">
        <f t="shared" si="84"/>
        <v>0</v>
      </c>
    </row>
    <row r="1034" spans="1:10">
      <c r="A1034" t="s">
        <v>1062</v>
      </c>
      <c r="C1034" t="s">
        <v>1009</v>
      </c>
      <c r="D1034" t="s">
        <v>5</v>
      </c>
      <c r="E1034" s="1" t="str">
        <f>IFERROR(VLOOKUP(A1034,'[1]Balance des comptes'!$A$1:E$1000,5,0),"")</f>
        <v/>
      </c>
      <c r="F1034" s="1" t="str">
        <f t="shared" si="80"/>
        <v/>
      </c>
      <c r="G1034" s="1" t="str">
        <f t="shared" si="81"/>
        <v/>
      </c>
      <c r="H1034" s="1" t="str">
        <f t="shared" si="82"/>
        <v/>
      </c>
      <c r="I1034" s="1" t="str">
        <f t="shared" si="83"/>
        <v/>
      </c>
      <c r="J1034" s="1">
        <f t="shared" si="84"/>
        <v>0</v>
      </c>
    </row>
    <row r="1035" spans="1:10">
      <c r="A1035" t="s">
        <v>1063</v>
      </c>
      <c r="C1035" t="s">
        <v>1064</v>
      </c>
      <c r="D1035" t="s">
        <v>5</v>
      </c>
      <c r="E1035" s="1" t="str">
        <f>IFERROR(VLOOKUP(A1035,'[1]Balance des comptes'!$A$1:E$1000,5,0),"")</f>
        <v/>
      </c>
      <c r="F1035" s="1" t="str">
        <f t="shared" si="80"/>
        <v/>
      </c>
      <c r="G1035" s="1" t="str">
        <f t="shared" si="81"/>
        <v/>
      </c>
      <c r="H1035" s="1" t="str">
        <f t="shared" si="82"/>
        <v/>
      </c>
      <c r="I1035" s="1" t="str">
        <f t="shared" si="83"/>
        <v/>
      </c>
      <c r="J1035" s="1">
        <f t="shared" si="84"/>
        <v>0</v>
      </c>
    </row>
    <row r="1036" spans="1:10">
      <c r="A1036" t="s">
        <v>1065</v>
      </c>
      <c r="C1036" t="s">
        <v>1064</v>
      </c>
      <c r="D1036" t="s">
        <v>4</v>
      </c>
      <c r="E1036" s="1">
        <f>IFERROR(VLOOKUP(A1036,'[1]Balance des comptes'!$A$1:E$1000,5,0),"")</f>
        <v>13.98</v>
      </c>
      <c r="F1036" s="1">
        <f t="shared" si="80"/>
        <v>13.98</v>
      </c>
      <c r="G1036" s="1" t="str">
        <f t="shared" si="81"/>
        <v/>
      </c>
      <c r="H1036" s="1" t="str">
        <f t="shared" si="82"/>
        <v/>
      </c>
      <c r="I1036" s="1" t="str">
        <f t="shared" si="83"/>
        <v/>
      </c>
      <c r="J1036" s="1">
        <f t="shared" si="84"/>
        <v>13.98</v>
      </c>
    </row>
    <row r="1037" spans="1:10">
      <c r="A1037" t="s">
        <v>1066</v>
      </c>
      <c r="C1037" t="s">
        <v>1064</v>
      </c>
      <c r="D1037" t="s">
        <v>5</v>
      </c>
      <c r="E1037" s="1">
        <f>IFERROR(VLOOKUP(A1037,'[1]Balance des comptes'!$A$1:E$1000,5,0),"")</f>
        <v>70.38</v>
      </c>
      <c r="F1037" s="1" t="str">
        <f t="shared" si="80"/>
        <v/>
      </c>
      <c r="G1037" s="1">
        <f t="shared" si="81"/>
        <v>70.38</v>
      </c>
      <c r="H1037" s="1" t="str">
        <f t="shared" si="82"/>
        <v/>
      </c>
      <c r="I1037" s="1" t="str">
        <f t="shared" si="83"/>
        <v/>
      </c>
      <c r="J1037" s="1">
        <f t="shared" si="84"/>
        <v>70.38</v>
      </c>
    </row>
    <row r="1038" spans="1:10">
      <c r="A1038" t="s">
        <v>1067</v>
      </c>
      <c r="C1038" t="s">
        <v>1064</v>
      </c>
      <c r="D1038" t="s">
        <v>4</v>
      </c>
      <c r="E1038" s="1">
        <f>IFERROR(VLOOKUP(A1038,'[1]Balance des comptes'!$A$1:E$1000,5,0),"")</f>
        <v>228.98</v>
      </c>
      <c r="F1038" s="1">
        <f t="shared" si="80"/>
        <v>228.98</v>
      </c>
      <c r="G1038" s="1" t="str">
        <f t="shared" si="81"/>
        <v/>
      </c>
      <c r="H1038" s="1" t="str">
        <f t="shared" si="82"/>
        <v/>
      </c>
      <c r="I1038" s="1" t="str">
        <f t="shared" si="83"/>
        <v/>
      </c>
      <c r="J1038" s="1">
        <f t="shared" si="84"/>
        <v>228.98</v>
      </c>
    </row>
    <row r="1039" spans="1:10">
      <c r="A1039" t="s">
        <v>1068</v>
      </c>
      <c r="E1039" s="1" t="str">
        <f>IFERROR(VLOOKUP(A1039,'[1]Balance des comptes'!$A$1:E$1000,5,0),"")</f>
        <v/>
      </c>
      <c r="F1039" s="1" t="str">
        <f t="shared" si="80"/>
        <v/>
      </c>
      <c r="G1039" s="1" t="str">
        <f t="shared" si="81"/>
        <v/>
      </c>
      <c r="H1039" s="1" t="str">
        <f t="shared" si="82"/>
        <v/>
      </c>
      <c r="I1039" s="1" t="str">
        <f t="shared" si="83"/>
        <v/>
      </c>
      <c r="J1039" s="1">
        <f t="shared" si="84"/>
        <v>0</v>
      </c>
    </row>
    <row r="1040" spans="1:10">
      <c r="A1040" t="s">
        <v>1069</v>
      </c>
      <c r="C1040" t="s">
        <v>1070</v>
      </c>
      <c r="D1040" t="s">
        <v>5</v>
      </c>
      <c r="E1040" s="1">
        <f>IFERROR(VLOOKUP(A1040,'[1]Balance des comptes'!$A$1:E$1000,5,0),"")</f>
        <v>1227.3399999999999</v>
      </c>
      <c r="F1040" s="1" t="str">
        <f t="shared" si="80"/>
        <v/>
      </c>
      <c r="G1040" s="1">
        <f t="shared" si="81"/>
        <v>1227.3399999999999</v>
      </c>
      <c r="H1040" s="1" t="str">
        <f t="shared" si="82"/>
        <v/>
      </c>
      <c r="I1040" s="1" t="str">
        <f t="shared" si="83"/>
        <v/>
      </c>
      <c r="J1040" s="1">
        <f t="shared" si="84"/>
        <v>1227.3399999999999</v>
      </c>
    </row>
    <row r="1041" spans="1:10">
      <c r="A1041" t="s">
        <v>1071</v>
      </c>
      <c r="E1041" s="1" t="str">
        <f>IFERROR(VLOOKUP(A1041,'[1]Balance des comptes'!$A$1:E$1000,5,0),"")</f>
        <v/>
      </c>
      <c r="F1041" s="1" t="str">
        <f t="shared" si="80"/>
        <v/>
      </c>
      <c r="G1041" s="1" t="str">
        <f t="shared" si="81"/>
        <v/>
      </c>
      <c r="H1041" s="1" t="str">
        <f t="shared" si="82"/>
        <v/>
      </c>
      <c r="I1041" s="1" t="str">
        <f t="shared" si="83"/>
        <v/>
      </c>
      <c r="J1041" s="1">
        <f t="shared" si="84"/>
        <v>0</v>
      </c>
    </row>
    <row r="1042" spans="1:10">
      <c r="A1042" t="s">
        <v>1072</v>
      </c>
      <c r="C1042" t="s">
        <v>1070</v>
      </c>
      <c r="D1042" t="s">
        <v>4</v>
      </c>
      <c r="E1042" s="1">
        <f>IFERROR(VLOOKUP(A1042,'[1]Balance des comptes'!$A$1:E$1000,5,0),"")</f>
        <v>992.86</v>
      </c>
      <c r="F1042" s="1">
        <f t="shared" si="80"/>
        <v>992.86</v>
      </c>
      <c r="G1042" s="1" t="str">
        <f t="shared" si="81"/>
        <v/>
      </c>
      <c r="H1042" s="1" t="str">
        <f t="shared" si="82"/>
        <v/>
      </c>
      <c r="I1042" s="1" t="str">
        <f t="shared" si="83"/>
        <v/>
      </c>
      <c r="J1042" s="1">
        <f t="shared" si="84"/>
        <v>992.86</v>
      </c>
    </row>
    <row r="1043" spans="1:10">
      <c r="A1043" t="s">
        <v>1073</v>
      </c>
      <c r="C1043" t="s">
        <v>1074</v>
      </c>
      <c r="D1043" t="s">
        <v>5</v>
      </c>
      <c r="E1043" s="1">
        <f>IFERROR(VLOOKUP(A1043,'[1]Balance des comptes'!$A$1:E$1000,5,0),"")</f>
        <v>2352.64</v>
      </c>
      <c r="F1043" s="1" t="str">
        <f t="shared" si="80"/>
        <v/>
      </c>
      <c r="G1043" s="1">
        <f t="shared" si="81"/>
        <v>2352.64</v>
      </c>
      <c r="H1043" s="1" t="str">
        <f t="shared" si="82"/>
        <v/>
      </c>
      <c r="I1043" s="1" t="str">
        <f t="shared" si="83"/>
        <v/>
      </c>
      <c r="J1043" s="1">
        <f t="shared" si="84"/>
        <v>2352.64</v>
      </c>
    </row>
    <row r="1044" spans="1:10">
      <c r="A1044" t="s">
        <v>1075</v>
      </c>
      <c r="C1044" t="s">
        <v>1074</v>
      </c>
      <c r="D1044" t="s">
        <v>4</v>
      </c>
      <c r="E1044" s="1" t="str">
        <f>IFERROR(VLOOKUP(A1044,'[1]Balance des comptes'!$A$1:E$1000,5,0),"")</f>
        <v/>
      </c>
      <c r="F1044" s="1" t="str">
        <f t="shared" si="80"/>
        <v/>
      </c>
      <c r="G1044" s="1" t="str">
        <f t="shared" si="81"/>
        <v/>
      </c>
      <c r="H1044" s="1" t="str">
        <f t="shared" si="82"/>
        <v/>
      </c>
      <c r="I1044" s="1" t="str">
        <f t="shared" si="83"/>
        <v/>
      </c>
      <c r="J1044" s="1">
        <f t="shared" si="84"/>
        <v>0</v>
      </c>
    </row>
    <row r="1045" spans="1:10">
      <c r="A1045" t="s">
        <v>1076</v>
      </c>
      <c r="C1045" t="s">
        <v>1074</v>
      </c>
      <c r="D1045" t="s">
        <v>5</v>
      </c>
      <c r="E1045" s="1">
        <f>IFERROR(VLOOKUP(A1045,'[1]Balance des comptes'!$A$1:E$1000,5,0),"")</f>
        <v>615.16999999999996</v>
      </c>
      <c r="F1045" s="1" t="str">
        <f t="shared" si="80"/>
        <v/>
      </c>
      <c r="G1045" s="1">
        <f t="shared" si="81"/>
        <v>615.16999999999996</v>
      </c>
      <c r="H1045" s="1" t="str">
        <f t="shared" si="82"/>
        <v/>
      </c>
      <c r="I1045" s="1" t="str">
        <f t="shared" si="83"/>
        <v/>
      </c>
      <c r="J1045" s="1">
        <f t="shared" si="84"/>
        <v>615.16999999999996</v>
      </c>
    </row>
    <row r="1046" spans="1:10">
      <c r="A1046" t="s">
        <v>1077</v>
      </c>
      <c r="E1046" s="1" t="str">
        <f>IFERROR(VLOOKUP(A1046,'[1]Balance des comptes'!$A$1:E$1000,5,0),"")</f>
        <v/>
      </c>
      <c r="F1046" s="1" t="str">
        <f t="shared" si="80"/>
        <v/>
      </c>
      <c r="G1046" s="1" t="str">
        <f t="shared" si="81"/>
        <v/>
      </c>
      <c r="H1046" s="1" t="str">
        <f t="shared" si="82"/>
        <v/>
      </c>
      <c r="I1046" s="1" t="str">
        <f t="shared" si="83"/>
        <v/>
      </c>
      <c r="J1046" s="1">
        <f t="shared" si="84"/>
        <v>0</v>
      </c>
    </row>
    <row r="1047" spans="1:10">
      <c r="A1047" t="s">
        <v>1078</v>
      </c>
      <c r="C1047" t="s">
        <v>1074</v>
      </c>
      <c r="D1047" t="s">
        <v>4</v>
      </c>
      <c r="E1047" s="1">
        <f>IFERROR(VLOOKUP(A1047,'[1]Balance des comptes'!$A$1:E$1000,5,0),"")</f>
        <v>553.78</v>
      </c>
      <c r="F1047" s="1">
        <f t="shared" si="80"/>
        <v>553.78</v>
      </c>
      <c r="G1047" s="1" t="str">
        <f t="shared" si="81"/>
        <v/>
      </c>
      <c r="H1047" s="1" t="str">
        <f t="shared" si="82"/>
        <v/>
      </c>
      <c r="I1047" s="1" t="str">
        <f t="shared" si="83"/>
        <v/>
      </c>
      <c r="J1047" s="1">
        <f t="shared" si="84"/>
        <v>553.78</v>
      </c>
    </row>
    <row r="1048" spans="1:10">
      <c r="A1048" t="s">
        <v>1079</v>
      </c>
      <c r="C1048" t="s">
        <v>1074</v>
      </c>
      <c r="D1048" t="s">
        <v>5</v>
      </c>
      <c r="E1048" s="1">
        <f>IFERROR(VLOOKUP(A1048,'[1]Balance des comptes'!$A$1:E$1000,5,0),"")</f>
        <v>102.88</v>
      </c>
      <c r="F1048" s="1" t="str">
        <f t="shared" si="80"/>
        <v/>
      </c>
      <c r="G1048" s="1">
        <f t="shared" si="81"/>
        <v>102.88</v>
      </c>
      <c r="H1048" s="1" t="str">
        <f t="shared" si="82"/>
        <v/>
      </c>
      <c r="I1048" s="1" t="str">
        <f t="shared" si="83"/>
        <v/>
      </c>
      <c r="J1048" s="1">
        <f t="shared" si="84"/>
        <v>102.88</v>
      </c>
    </row>
    <row r="1049" spans="1:10">
      <c r="A1049" t="s">
        <v>1080</v>
      </c>
      <c r="C1049" t="s">
        <v>1074</v>
      </c>
      <c r="D1049" t="s">
        <v>696</v>
      </c>
      <c r="E1049" s="1">
        <f>IFERROR(VLOOKUP(A1049,'[1]Balance des comptes'!$A$1:E$1000,5,0),"")</f>
        <v>35</v>
      </c>
      <c r="F1049" s="1" t="str">
        <f t="shared" si="80"/>
        <v/>
      </c>
      <c r="G1049" s="1" t="str">
        <f t="shared" si="81"/>
        <v/>
      </c>
      <c r="H1049" s="1">
        <f t="shared" si="82"/>
        <v>21</v>
      </c>
      <c r="I1049" s="1">
        <f t="shared" si="83"/>
        <v>14</v>
      </c>
      <c r="J1049" s="1">
        <f t="shared" si="84"/>
        <v>35</v>
      </c>
    </row>
    <row r="1050" spans="1:10">
      <c r="A1050" t="s">
        <v>1081</v>
      </c>
      <c r="C1050" t="s">
        <v>1074</v>
      </c>
      <c r="D1050" t="s">
        <v>4</v>
      </c>
      <c r="E1050" s="1">
        <f>IFERROR(VLOOKUP(A1050,'[1]Balance des comptes'!$A$1:E$1000,5,0),"")</f>
        <v>37.119999999999997</v>
      </c>
      <c r="F1050" s="1">
        <f t="shared" si="80"/>
        <v>37.119999999999997</v>
      </c>
      <c r="G1050" s="1" t="str">
        <f t="shared" si="81"/>
        <v/>
      </c>
      <c r="H1050" s="1" t="str">
        <f t="shared" si="82"/>
        <v/>
      </c>
      <c r="I1050" s="1" t="str">
        <f t="shared" si="83"/>
        <v/>
      </c>
      <c r="J1050" s="1">
        <f t="shared" si="84"/>
        <v>37.119999999999997</v>
      </c>
    </row>
    <row r="1051" spans="1:10">
      <c r="A1051" t="s">
        <v>1082</v>
      </c>
      <c r="C1051" t="s">
        <v>1074</v>
      </c>
      <c r="D1051" t="s">
        <v>696</v>
      </c>
      <c r="E1051" s="1" t="str">
        <f>IFERROR(VLOOKUP(A1051,'[1]Balance des comptes'!$A$1:E$1000,5,0),"")</f>
        <v/>
      </c>
      <c r="F1051" s="1" t="str">
        <f t="shared" si="80"/>
        <v/>
      </c>
      <c r="G1051" s="1" t="str">
        <f t="shared" si="81"/>
        <v/>
      </c>
      <c r="H1051" s="1" t="str">
        <f t="shared" si="82"/>
        <v/>
      </c>
      <c r="I1051" s="1" t="str">
        <f t="shared" si="83"/>
        <v/>
      </c>
      <c r="J1051" s="1">
        <f t="shared" si="84"/>
        <v>0</v>
      </c>
    </row>
    <row r="1052" spans="1:10">
      <c r="A1052" t="s">
        <v>1083</v>
      </c>
      <c r="E1052" s="1" t="str">
        <f>IFERROR(VLOOKUP(A1052,'[1]Balance des comptes'!$A$1:E$1000,5,0),"")</f>
        <v/>
      </c>
      <c r="F1052" s="1" t="str">
        <f t="shared" si="80"/>
        <v/>
      </c>
      <c r="G1052" s="1" t="str">
        <f t="shared" si="81"/>
        <v/>
      </c>
      <c r="H1052" s="1" t="str">
        <f t="shared" si="82"/>
        <v/>
      </c>
      <c r="I1052" s="1" t="str">
        <f t="shared" si="83"/>
        <v/>
      </c>
      <c r="J1052" s="1">
        <f t="shared" si="84"/>
        <v>0</v>
      </c>
    </row>
    <row r="1053" spans="1:10">
      <c r="A1053" t="s">
        <v>1084</v>
      </c>
      <c r="C1053" t="s">
        <v>1085</v>
      </c>
      <c r="D1053" t="s">
        <v>5</v>
      </c>
      <c r="E1053" s="1">
        <f>IFERROR(VLOOKUP(A1053,'[1]Balance des comptes'!$A$1:E$1000,5,0),"")</f>
        <v>1149.69</v>
      </c>
      <c r="F1053" s="1" t="str">
        <f t="shared" si="80"/>
        <v/>
      </c>
      <c r="G1053" s="1">
        <f t="shared" si="81"/>
        <v>1149.69</v>
      </c>
      <c r="H1053" s="1" t="str">
        <f t="shared" si="82"/>
        <v/>
      </c>
      <c r="I1053" s="1" t="str">
        <f t="shared" si="83"/>
        <v/>
      </c>
      <c r="J1053" s="1">
        <f t="shared" si="84"/>
        <v>1149.69</v>
      </c>
    </row>
    <row r="1054" spans="1:10">
      <c r="A1054" t="s">
        <v>1086</v>
      </c>
      <c r="C1054" t="s">
        <v>1085</v>
      </c>
      <c r="D1054" t="s">
        <v>4</v>
      </c>
      <c r="E1054" s="1">
        <f>IFERROR(VLOOKUP(A1054,'[1]Balance des comptes'!$A$1:E$1000,5,0),"")</f>
        <v>0</v>
      </c>
      <c r="F1054" s="1">
        <f t="shared" si="80"/>
        <v>0</v>
      </c>
      <c r="G1054" s="1" t="str">
        <f t="shared" si="81"/>
        <v/>
      </c>
      <c r="H1054" s="1" t="str">
        <f t="shared" si="82"/>
        <v/>
      </c>
      <c r="I1054" s="1" t="str">
        <f t="shared" si="83"/>
        <v/>
      </c>
      <c r="J1054" s="1">
        <f t="shared" si="84"/>
        <v>0</v>
      </c>
    </row>
    <row r="1055" spans="1:10">
      <c r="A1055" t="s">
        <v>1087</v>
      </c>
      <c r="C1055" t="s">
        <v>1085</v>
      </c>
      <c r="D1055" t="s">
        <v>5</v>
      </c>
      <c r="E1055" s="1">
        <f>IFERROR(VLOOKUP(A1055,'[1]Balance des comptes'!$A$1:E$1000,5,0),"")</f>
        <v>482.36</v>
      </c>
      <c r="F1055" s="1" t="str">
        <f t="shared" si="80"/>
        <v/>
      </c>
      <c r="G1055" s="1">
        <f t="shared" si="81"/>
        <v>482.36</v>
      </c>
      <c r="H1055" s="1" t="str">
        <f t="shared" si="82"/>
        <v/>
      </c>
      <c r="I1055" s="1" t="str">
        <f t="shared" si="83"/>
        <v/>
      </c>
      <c r="J1055" s="1">
        <f t="shared" si="84"/>
        <v>482.36</v>
      </c>
    </row>
    <row r="1056" spans="1:10">
      <c r="A1056" t="s">
        <v>1088</v>
      </c>
      <c r="C1056" t="s">
        <v>1085</v>
      </c>
      <c r="D1056" t="s">
        <v>4</v>
      </c>
      <c r="E1056" s="1">
        <f>IFERROR(VLOOKUP(A1056,'[1]Balance des comptes'!$A$1:E$1000,5,0),"")</f>
        <v>0</v>
      </c>
      <c r="F1056" s="1">
        <f t="shared" si="80"/>
        <v>0</v>
      </c>
      <c r="G1056" s="1" t="str">
        <f t="shared" si="81"/>
        <v/>
      </c>
      <c r="H1056" s="1" t="str">
        <f t="shared" si="82"/>
        <v/>
      </c>
      <c r="I1056" s="1" t="str">
        <f t="shared" si="83"/>
        <v/>
      </c>
      <c r="J1056" s="1">
        <f t="shared" si="84"/>
        <v>0</v>
      </c>
    </row>
    <row r="1057" spans="1:10">
      <c r="A1057" t="s">
        <v>1089</v>
      </c>
      <c r="C1057" t="s">
        <v>1085</v>
      </c>
      <c r="D1057" t="s">
        <v>696</v>
      </c>
      <c r="E1057" s="1" t="str">
        <f>IFERROR(VLOOKUP(A1057,'[1]Balance des comptes'!$A$1:E$1000,5,0),"")</f>
        <v/>
      </c>
      <c r="F1057" s="1" t="str">
        <f t="shared" si="80"/>
        <v/>
      </c>
      <c r="G1057" s="1" t="str">
        <f t="shared" si="81"/>
        <v/>
      </c>
      <c r="H1057" s="1" t="str">
        <f t="shared" si="82"/>
        <v/>
      </c>
      <c r="I1057" s="1" t="str">
        <f t="shared" si="83"/>
        <v/>
      </c>
      <c r="J1057" s="1">
        <f t="shared" si="84"/>
        <v>0</v>
      </c>
    </row>
    <row r="1058" spans="1:10">
      <c r="A1058" t="s">
        <v>1090</v>
      </c>
      <c r="E1058" s="1" t="str">
        <f>IFERROR(VLOOKUP(A1058,'[1]Balance des comptes'!$A$1:E$1000,5,0),"")</f>
        <v/>
      </c>
      <c r="F1058" s="1" t="str">
        <f t="shared" si="80"/>
        <v/>
      </c>
      <c r="G1058" s="1" t="str">
        <f t="shared" si="81"/>
        <v/>
      </c>
      <c r="H1058" s="1" t="str">
        <f t="shared" si="82"/>
        <v/>
      </c>
      <c r="I1058" s="1" t="str">
        <f t="shared" si="83"/>
        <v/>
      </c>
      <c r="J1058" s="1">
        <f t="shared" si="84"/>
        <v>0</v>
      </c>
    </row>
    <row r="1059" spans="1:10">
      <c r="A1059" t="s">
        <v>1091</v>
      </c>
      <c r="C1059" t="s">
        <v>1092</v>
      </c>
      <c r="D1059" t="s">
        <v>696</v>
      </c>
      <c r="E1059" s="1">
        <f>IFERROR(VLOOKUP(A1059,'[1]Balance des comptes'!$A$1:E$1000,5,0),"")</f>
        <v>412.5</v>
      </c>
      <c r="F1059" s="1" t="str">
        <f t="shared" si="80"/>
        <v/>
      </c>
      <c r="G1059" s="1" t="str">
        <f t="shared" si="81"/>
        <v/>
      </c>
      <c r="H1059" s="1">
        <f t="shared" si="82"/>
        <v>247.5</v>
      </c>
      <c r="I1059" s="1">
        <f t="shared" si="83"/>
        <v>165</v>
      </c>
      <c r="J1059" s="1">
        <f t="shared" si="84"/>
        <v>412.5</v>
      </c>
    </row>
    <row r="1060" spans="1:10">
      <c r="A1060" t="s">
        <v>1093</v>
      </c>
      <c r="E1060" s="1" t="str">
        <f>IFERROR(VLOOKUP(A1060,'[1]Balance des comptes'!$A$1:E$1000,5,0),"")</f>
        <v/>
      </c>
      <c r="F1060" s="1" t="str">
        <f t="shared" si="80"/>
        <v/>
      </c>
      <c r="G1060" s="1" t="str">
        <f t="shared" si="81"/>
        <v/>
      </c>
      <c r="H1060" s="1" t="str">
        <f t="shared" si="82"/>
        <v/>
      </c>
      <c r="I1060" s="1" t="str">
        <f t="shared" si="83"/>
        <v/>
      </c>
      <c r="J1060" s="1">
        <f t="shared" si="84"/>
        <v>0</v>
      </c>
    </row>
    <row r="1061" spans="1:10">
      <c r="A1061" t="s">
        <v>1094</v>
      </c>
      <c r="E1061" s="1" t="str">
        <f>IFERROR(VLOOKUP(A1061,'[1]Balance des comptes'!$A$1:E$1000,5,0),"")</f>
        <v/>
      </c>
      <c r="F1061" s="1" t="str">
        <f t="shared" si="80"/>
        <v/>
      </c>
      <c r="G1061" s="1" t="str">
        <f t="shared" si="81"/>
        <v/>
      </c>
      <c r="H1061" s="1" t="str">
        <f t="shared" si="82"/>
        <v/>
      </c>
      <c r="I1061" s="1" t="str">
        <f t="shared" si="83"/>
        <v/>
      </c>
      <c r="J1061" s="1">
        <f t="shared" si="84"/>
        <v>0</v>
      </c>
    </row>
    <row r="1062" spans="1:10">
      <c r="A1062" t="s">
        <v>1095</v>
      </c>
      <c r="E1062" s="1" t="str">
        <f>IFERROR(VLOOKUP(A1062,'[1]Balance des comptes'!$A$1:E$1000,5,0),"")</f>
        <v/>
      </c>
      <c r="F1062" s="1" t="str">
        <f t="shared" si="80"/>
        <v/>
      </c>
      <c r="G1062" s="1" t="str">
        <f t="shared" si="81"/>
        <v/>
      </c>
      <c r="H1062" s="1" t="str">
        <f t="shared" si="82"/>
        <v/>
      </c>
      <c r="I1062" s="1" t="str">
        <f t="shared" si="83"/>
        <v/>
      </c>
      <c r="J1062" s="1">
        <f t="shared" si="84"/>
        <v>0</v>
      </c>
    </row>
    <row r="1063" spans="1:10">
      <c r="A1063" t="s">
        <v>1096</v>
      </c>
      <c r="E1063" s="1" t="str">
        <f>IFERROR(VLOOKUP(A1063,'[1]Balance des comptes'!$A$1:E$1000,5,0),"")</f>
        <v/>
      </c>
      <c r="F1063" s="1" t="str">
        <f t="shared" si="80"/>
        <v/>
      </c>
      <c r="G1063" s="1" t="str">
        <f t="shared" si="81"/>
        <v/>
      </c>
      <c r="H1063" s="1" t="str">
        <f t="shared" si="82"/>
        <v/>
      </c>
      <c r="I1063" s="1" t="str">
        <f t="shared" si="83"/>
        <v/>
      </c>
      <c r="J1063" s="1">
        <f t="shared" si="84"/>
        <v>0</v>
      </c>
    </row>
    <row r="1064" spans="1:10">
      <c r="A1064" t="s">
        <v>1097</v>
      </c>
      <c r="E1064" s="1" t="str">
        <f>IFERROR(VLOOKUP(A1064,'[1]Balance des comptes'!$A$1:E$1000,5,0),"")</f>
        <v/>
      </c>
      <c r="F1064" s="1" t="str">
        <f t="shared" si="80"/>
        <v/>
      </c>
      <c r="G1064" s="1" t="str">
        <f t="shared" si="81"/>
        <v/>
      </c>
      <c r="H1064" s="1" t="str">
        <f t="shared" si="82"/>
        <v/>
      </c>
      <c r="I1064" s="1" t="str">
        <f t="shared" si="83"/>
        <v/>
      </c>
      <c r="J1064" s="1">
        <f t="shared" si="84"/>
        <v>0</v>
      </c>
    </row>
    <row r="1065" spans="1:10">
      <c r="A1065" t="s">
        <v>1098</v>
      </c>
      <c r="E1065" s="1" t="str">
        <f>IFERROR(VLOOKUP(A1065,'[1]Balance des comptes'!$A$1:E$1000,5,0),"")</f>
        <v/>
      </c>
      <c r="F1065" s="1" t="str">
        <f t="shared" si="80"/>
        <v/>
      </c>
      <c r="G1065" s="1" t="str">
        <f t="shared" si="81"/>
        <v/>
      </c>
      <c r="H1065" s="1" t="str">
        <f t="shared" si="82"/>
        <v/>
      </c>
      <c r="I1065" s="1" t="str">
        <f t="shared" si="83"/>
        <v/>
      </c>
      <c r="J1065" s="1">
        <f t="shared" si="84"/>
        <v>0</v>
      </c>
    </row>
    <row r="1066" spans="1:10">
      <c r="A1066" t="s">
        <v>1099</v>
      </c>
      <c r="E1066" s="1" t="str">
        <f>IFERROR(VLOOKUP(A1066,'[1]Balance des comptes'!$A$1:E$1000,5,0),"")</f>
        <v/>
      </c>
      <c r="F1066" s="1" t="str">
        <f t="shared" si="80"/>
        <v/>
      </c>
      <c r="G1066" s="1" t="str">
        <f t="shared" si="81"/>
        <v/>
      </c>
      <c r="H1066" s="1" t="str">
        <f t="shared" si="82"/>
        <v/>
      </c>
      <c r="I1066" s="1" t="str">
        <f t="shared" si="83"/>
        <v/>
      </c>
      <c r="J1066" s="1">
        <f t="shared" si="84"/>
        <v>0</v>
      </c>
    </row>
    <row r="1067" spans="1:10">
      <c r="A1067" t="s">
        <v>1100</v>
      </c>
      <c r="E1067" s="1" t="str">
        <f>IFERROR(VLOOKUP(A1067,'[1]Balance des comptes'!$A$1:E$1000,5,0),"")</f>
        <v/>
      </c>
      <c r="F1067" s="1" t="str">
        <f t="shared" si="80"/>
        <v/>
      </c>
      <c r="G1067" s="1" t="str">
        <f t="shared" si="81"/>
        <v/>
      </c>
      <c r="H1067" s="1" t="str">
        <f t="shared" si="82"/>
        <v/>
      </c>
      <c r="I1067" s="1" t="str">
        <f t="shared" si="83"/>
        <v/>
      </c>
      <c r="J1067" s="1">
        <f t="shared" si="84"/>
        <v>0</v>
      </c>
    </row>
    <row r="1068" spans="1:10">
      <c r="A1068" t="s">
        <v>1101</v>
      </c>
      <c r="E1068" s="1" t="str">
        <f>IFERROR(VLOOKUP(A1068,'[1]Balance des comptes'!$A$1:E$1000,5,0),"")</f>
        <v/>
      </c>
      <c r="F1068" s="1" t="str">
        <f t="shared" si="80"/>
        <v/>
      </c>
      <c r="G1068" s="1" t="str">
        <f t="shared" si="81"/>
        <v/>
      </c>
      <c r="H1068" s="1" t="str">
        <f t="shared" si="82"/>
        <v/>
      </c>
      <c r="I1068" s="1" t="str">
        <f t="shared" si="83"/>
        <v/>
      </c>
      <c r="J1068" s="1">
        <f t="shared" si="84"/>
        <v>0</v>
      </c>
    </row>
    <row r="1069" spans="1:10">
      <c r="A1069" t="s">
        <v>1102</v>
      </c>
      <c r="E1069" s="1" t="str">
        <f>IFERROR(VLOOKUP(A1069,'[1]Balance des comptes'!$A$1:E$1000,5,0),"")</f>
        <v/>
      </c>
      <c r="F1069" s="1" t="str">
        <f t="shared" si="80"/>
        <v/>
      </c>
      <c r="G1069" s="1" t="str">
        <f t="shared" si="81"/>
        <v/>
      </c>
      <c r="H1069" s="1" t="str">
        <f t="shared" si="82"/>
        <v/>
      </c>
      <c r="I1069" s="1" t="str">
        <f t="shared" si="83"/>
        <v/>
      </c>
      <c r="J1069" s="1">
        <f t="shared" si="84"/>
        <v>0</v>
      </c>
    </row>
    <row r="1070" spans="1:10">
      <c r="A1070" t="s">
        <v>1103</v>
      </c>
      <c r="E1070" s="1" t="str">
        <f>IFERROR(VLOOKUP(A1070,'[1]Balance des comptes'!$A$1:E$1000,5,0),"")</f>
        <v/>
      </c>
      <c r="F1070" s="1" t="str">
        <f t="shared" si="80"/>
        <v/>
      </c>
      <c r="G1070" s="1" t="str">
        <f t="shared" si="81"/>
        <v/>
      </c>
      <c r="H1070" s="1" t="str">
        <f t="shared" si="82"/>
        <v/>
      </c>
      <c r="I1070" s="1" t="str">
        <f t="shared" si="83"/>
        <v/>
      </c>
      <c r="J1070" s="1">
        <f t="shared" si="84"/>
        <v>0</v>
      </c>
    </row>
    <row r="1071" spans="1:10">
      <c r="A1071" t="s">
        <v>1104</v>
      </c>
      <c r="E1071" s="1" t="str">
        <f>IFERROR(VLOOKUP(A1071,'[1]Balance des comptes'!$A$1:E$1000,5,0),"")</f>
        <v/>
      </c>
      <c r="F1071" s="1" t="str">
        <f t="shared" si="80"/>
        <v/>
      </c>
      <c r="G1071" s="1" t="str">
        <f t="shared" si="81"/>
        <v/>
      </c>
      <c r="H1071" s="1" t="str">
        <f t="shared" si="82"/>
        <v/>
      </c>
      <c r="I1071" s="1" t="str">
        <f t="shared" si="83"/>
        <v/>
      </c>
      <c r="J1071" s="1">
        <f t="shared" si="84"/>
        <v>0</v>
      </c>
    </row>
    <row r="1072" spans="1:10">
      <c r="A1072" t="s">
        <v>1105</v>
      </c>
      <c r="E1072" s="1" t="str">
        <f>IFERROR(VLOOKUP(A1072,'[1]Balance des comptes'!$A$1:E$1000,5,0),"")</f>
        <v/>
      </c>
      <c r="F1072" s="1" t="str">
        <f t="shared" si="80"/>
        <v/>
      </c>
      <c r="G1072" s="1" t="str">
        <f t="shared" si="81"/>
        <v/>
      </c>
      <c r="H1072" s="1" t="str">
        <f t="shared" si="82"/>
        <v/>
      </c>
      <c r="I1072" s="1" t="str">
        <f t="shared" si="83"/>
        <v/>
      </c>
      <c r="J1072" s="1">
        <f t="shared" si="84"/>
        <v>0</v>
      </c>
    </row>
    <row r="1073" spans="1:10">
      <c r="A1073" t="s">
        <v>1106</v>
      </c>
      <c r="E1073" s="1" t="str">
        <f>IFERROR(VLOOKUP(A1073,'[1]Balance des comptes'!$A$1:E$1000,5,0),"")</f>
        <v/>
      </c>
      <c r="F1073" s="1" t="str">
        <f t="shared" si="80"/>
        <v/>
      </c>
      <c r="G1073" s="1" t="str">
        <f t="shared" si="81"/>
        <v/>
      </c>
      <c r="H1073" s="1" t="str">
        <f t="shared" si="82"/>
        <v/>
      </c>
      <c r="I1073" s="1" t="str">
        <f t="shared" si="83"/>
        <v/>
      </c>
      <c r="J1073" s="1">
        <f t="shared" si="84"/>
        <v>0</v>
      </c>
    </row>
    <row r="1074" spans="1:10">
      <c r="A1074" t="s">
        <v>1107</v>
      </c>
      <c r="E1074" s="1" t="str">
        <f>IFERROR(VLOOKUP(A1074,'[1]Balance des comptes'!$A$1:E$1000,5,0),"")</f>
        <v/>
      </c>
      <c r="F1074" s="1" t="str">
        <f t="shared" si="80"/>
        <v/>
      </c>
      <c r="G1074" s="1" t="str">
        <f t="shared" si="81"/>
        <v/>
      </c>
      <c r="H1074" s="1" t="str">
        <f t="shared" si="82"/>
        <v/>
      </c>
      <c r="I1074" s="1" t="str">
        <f t="shared" si="83"/>
        <v/>
      </c>
      <c r="J1074" s="1">
        <f t="shared" si="84"/>
        <v>0</v>
      </c>
    </row>
    <row r="1075" spans="1:10">
      <c r="A1075" t="s">
        <v>1108</v>
      </c>
      <c r="E1075" s="1" t="str">
        <f>IFERROR(VLOOKUP(A1075,'[1]Balance des comptes'!$A$1:E$1000,5,0),"")</f>
        <v/>
      </c>
      <c r="F1075" s="1" t="str">
        <f t="shared" si="80"/>
        <v/>
      </c>
      <c r="G1075" s="1" t="str">
        <f t="shared" si="81"/>
        <v/>
      </c>
      <c r="H1075" s="1" t="str">
        <f t="shared" si="82"/>
        <v/>
      </c>
      <c r="I1075" s="1" t="str">
        <f t="shared" si="83"/>
        <v/>
      </c>
      <c r="J1075" s="1">
        <f t="shared" si="84"/>
        <v>0</v>
      </c>
    </row>
    <row r="1076" spans="1:10">
      <c r="A1076" t="s">
        <v>1109</v>
      </c>
      <c r="E1076" s="1" t="str">
        <f>IFERROR(VLOOKUP(A1076,'[1]Balance des comptes'!$A$1:E$1000,5,0),"")</f>
        <v/>
      </c>
      <c r="F1076" s="1" t="str">
        <f t="shared" si="80"/>
        <v/>
      </c>
      <c r="G1076" s="1" t="str">
        <f t="shared" si="81"/>
        <v/>
      </c>
      <c r="H1076" s="1" t="str">
        <f t="shared" si="82"/>
        <v/>
      </c>
      <c r="I1076" s="1" t="str">
        <f t="shared" si="83"/>
        <v/>
      </c>
      <c r="J1076" s="1">
        <f t="shared" si="84"/>
        <v>0</v>
      </c>
    </row>
    <row r="1077" spans="1:10">
      <c r="A1077" t="s">
        <v>1110</v>
      </c>
      <c r="E1077" s="1" t="str">
        <f>IFERROR(VLOOKUP(A1077,'[1]Balance des comptes'!$A$1:E$1000,5,0),"")</f>
        <v/>
      </c>
      <c r="F1077" s="1" t="str">
        <f t="shared" si="80"/>
        <v/>
      </c>
      <c r="G1077" s="1" t="str">
        <f t="shared" si="81"/>
        <v/>
      </c>
      <c r="H1077" s="1" t="str">
        <f t="shared" si="82"/>
        <v/>
      </c>
      <c r="I1077" s="1" t="str">
        <f t="shared" si="83"/>
        <v/>
      </c>
      <c r="J1077" s="1">
        <f t="shared" si="84"/>
        <v>0</v>
      </c>
    </row>
    <row r="1078" spans="1:10">
      <c r="A1078" t="s">
        <v>1111</v>
      </c>
      <c r="E1078" s="1" t="str">
        <f>IFERROR(VLOOKUP(A1078,'[1]Balance des comptes'!$A$1:E$1000,5,0),"")</f>
        <v/>
      </c>
      <c r="F1078" s="1" t="str">
        <f t="shared" si="80"/>
        <v/>
      </c>
      <c r="G1078" s="1" t="str">
        <f t="shared" si="81"/>
        <v/>
      </c>
      <c r="H1078" s="1" t="str">
        <f t="shared" si="82"/>
        <v/>
      </c>
      <c r="I1078" s="1" t="str">
        <f t="shared" si="83"/>
        <v/>
      </c>
      <c r="J1078" s="1">
        <f t="shared" si="84"/>
        <v>0</v>
      </c>
    </row>
    <row r="1079" spans="1:10">
      <c r="A1079" t="s">
        <v>1112</v>
      </c>
      <c r="E1079" s="1" t="str">
        <f>IFERROR(VLOOKUP(A1079,'[1]Balance des comptes'!$A$1:E$1000,5,0),"")</f>
        <v/>
      </c>
      <c r="F1079" s="1" t="str">
        <f t="shared" si="80"/>
        <v/>
      </c>
      <c r="G1079" s="1" t="str">
        <f t="shared" si="81"/>
        <v/>
      </c>
      <c r="H1079" s="1" t="str">
        <f t="shared" si="82"/>
        <v/>
      </c>
      <c r="I1079" s="1" t="str">
        <f t="shared" si="83"/>
        <v/>
      </c>
      <c r="J1079" s="1">
        <f t="shared" si="84"/>
        <v>0</v>
      </c>
    </row>
    <row r="1080" spans="1:10">
      <c r="A1080" t="s">
        <v>1113</v>
      </c>
      <c r="E1080" s="1" t="str">
        <f>IFERROR(VLOOKUP(A1080,'[1]Balance des comptes'!$A$1:E$1000,5,0),"")</f>
        <v/>
      </c>
      <c r="F1080" s="1" t="str">
        <f t="shared" si="80"/>
        <v/>
      </c>
      <c r="G1080" s="1" t="str">
        <f t="shared" si="81"/>
        <v/>
      </c>
      <c r="H1080" s="1" t="str">
        <f t="shared" si="82"/>
        <v/>
      </c>
      <c r="I1080" s="1" t="str">
        <f t="shared" si="83"/>
        <v/>
      </c>
      <c r="J1080" s="1">
        <f t="shared" si="84"/>
        <v>0</v>
      </c>
    </row>
    <row r="1081" spans="1:10">
      <c r="A1081" t="s">
        <v>1114</v>
      </c>
      <c r="E1081" s="1">
        <f>IFERROR(VLOOKUP(A1081,'[1]Balance des comptes'!$A$1:E$1000,5,0),"")</f>
        <v>0</v>
      </c>
      <c r="F1081" s="1" t="str">
        <f t="shared" si="80"/>
        <v/>
      </c>
      <c r="G1081" s="1" t="str">
        <f t="shared" si="81"/>
        <v/>
      </c>
      <c r="H1081" s="1" t="str">
        <f t="shared" si="82"/>
        <v/>
      </c>
      <c r="I1081" s="1" t="str">
        <f t="shared" si="83"/>
        <v/>
      </c>
      <c r="J1081" s="1">
        <f t="shared" si="84"/>
        <v>0</v>
      </c>
    </row>
    <row r="1082" spans="1:10">
      <c r="A1082" t="s">
        <v>1115</v>
      </c>
      <c r="E1082" s="1" t="str">
        <f>IFERROR(VLOOKUP(A1082,'[1]Balance des comptes'!$A$1:E$1000,5,0),"")</f>
        <v/>
      </c>
      <c r="F1082" s="1" t="str">
        <f t="shared" si="80"/>
        <v/>
      </c>
      <c r="G1082" s="1" t="str">
        <f t="shared" si="81"/>
        <v/>
      </c>
      <c r="H1082" s="1" t="str">
        <f t="shared" si="82"/>
        <v/>
      </c>
      <c r="I1082" s="1" t="str">
        <f t="shared" si="83"/>
        <v/>
      </c>
      <c r="J1082" s="1">
        <f t="shared" si="84"/>
        <v>0</v>
      </c>
    </row>
    <row r="1083" spans="1:10">
      <c r="A1083" t="s">
        <v>1116</v>
      </c>
      <c r="E1083" s="1" t="str">
        <f>IFERROR(VLOOKUP(A1083,'[1]Balance des comptes'!$A$1:E$1000,5,0),"")</f>
        <v/>
      </c>
      <c r="F1083" s="1" t="str">
        <f t="shared" si="80"/>
        <v/>
      </c>
      <c r="G1083" s="1" t="str">
        <f t="shared" si="81"/>
        <v/>
      </c>
      <c r="H1083" s="1" t="str">
        <f t="shared" si="82"/>
        <v/>
      </c>
      <c r="I1083" s="1" t="str">
        <f t="shared" si="83"/>
        <v/>
      </c>
      <c r="J1083" s="1">
        <f t="shared" si="84"/>
        <v>0</v>
      </c>
    </row>
    <row r="1084" spans="1:10">
      <c r="A1084" t="s">
        <v>1117</v>
      </c>
      <c r="E1084" s="1">
        <f>IFERROR(VLOOKUP(A1084,'[1]Balance des comptes'!$A$1:E$1000,5,0),"")</f>
        <v>24661.200000000001</v>
      </c>
      <c r="F1084" s="1" t="str">
        <f t="shared" si="80"/>
        <v/>
      </c>
      <c r="G1084" s="1" t="str">
        <f t="shared" si="81"/>
        <v/>
      </c>
      <c r="H1084" s="1" t="str">
        <f t="shared" si="82"/>
        <v/>
      </c>
      <c r="I1084" s="1" t="str">
        <f t="shared" si="83"/>
        <v/>
      </c>
      <c r="J1084" s="1">
        <f t="shared" si="84"/>
        <v>0</v>
      </c>
    </row>
    <row r="1085" spans="1:10">
      <c r="A1085" t="s">
        <v>1118</v>
      </c>
      <c r="C1085" t="s">
        <v>1119</v>
      </c>
      <c r="D1085" t="s">
        <v>4</v>
      </c>
      <c r="E1085" s="1">
        <f>IFERROR(VLOOKUP(A1085,'[1]Balance des comptes'!$A$1:E$1000,5,0),"")</f>
        <v>39775.06</v>
      </c>
      <c r="F1085" s="1">
        <f t="shared" si="80"/>
        <v>39775.06</v>
      </c>
      <c r="G1085" s="1" t="str">
        <f t="shared" si="81"/>
        <v/>
      </c>
      <c r="H1085" s="1" t="str">
        <f t="shared" si="82"/>
        <v/>
      </c>
      <c r="I1085" s="1" t="str">
        <f t="shared" si="83"/>
        <v/>
      </c>
      <c r="J1085" s="1">
        <f t="shared" si="84"/>
        <v>39775.06</v>
      </c>
    </row>
    <row r="1086" spans="1:10">
      <c r="A1086" t="s">
        <v>1120</v>
      </c>
      <c r="E1086" s="1" t="str">
        <f>IFERROR(VLOOKUP(A1086,'[1]Balance des comptes'!$A$1:E$1000,5,0),"")</f>
        <v/>
      </c>
      <c r="F1086" s="1" t="str">
        <f t="shared" si="80"/>
        <v/>
      </c>
      <c r="G1086" s="1" t="str">
        <f t="shared" si="81"/>
        <v/>
      </c>
      <c r="H1086" s="1" t="str">
        <f t="shared" si="82"/>
        <v/>
      </c>
      <c r="I1086" s="1" t="str">
        <f t="shared" si="83"/>
        <v/>
      </c>
      <c r="J1086" s="1">
        <f t="shared" si="84"/>
        <v>0</v>
      </c>
    </row>
    <row r="1087" spans="1:10">
      <c r="A1087" t="s">
        <v>1121</v>
      </c>
      <c r="E1087" s="1" t="str">
        <f>IFERROR(VLOOKUP(A1087,'[1]Balance des comptes'!$A$1:E$1000,5,0),"")</f>
        <v/>
      </c>
      <c r="F1087" s="1" t="str">
        <f t="shared" si="80"/>
        <v/>
      </c>
      <c r="G1087" s="1" t="str">
        <f t="shared" si="81"/>
        <v/>
      </c>
      <c r="H1087" s="1" t="str">
        <f t="shared" si="82"/>
        <v/>
      </c>
      <c r="I1087" s="1" t="str">
        <f t="shared" si="83"/>
        <v/>
      </c>
      <c r="J1087" s="1">
        <f t="shared" si="84"/>
        <v>0</v>
      </c>
    </row>
    <row r="1088" spans="1:10">
      <c r="A1088" t="s">
        <v>1122</v>
      </c>
      <c r="C1088" t="s">
        <v>1119</v>
      </c>
      <c r="D1088" t="s">
        <v>696</v>
      </c>
      <c r="E1088" s="1" t="str">
        <f>IFERROR(VLOOKUP(A1088,'[1]Balance des comptes'!$A$1:E$1000,5,0),"")</f>
        <v/>
      </c>
      <c r="F1088" s="1" t="str">
        <f t="shared" si="80"/>
        <v/>
      </c>
      <c r="G1088" s="1" t="str">
        <f t="shared" si="81"/>
        <v/>
      </c>
      <c r="H1088" s="1" t="str">
        <f t="shared" si="82"/>
        <v/>
      </c>
      <c r="I1088" s="1" t="str">
        <f t="shared" si="83"/>
        <v/>
      </c>
      <c r="J1088" s="1">
        <f t="shared" si="84"/>
        <v>0</v>
      </c>
    </row>
    <row r="1089" spans="1:10">
      <c r="A1089" t="s">
        <v>1123</v>
      </c>
      <c r="C1089" t="s">
        <v>1119</v>
      </c>
      <c r="D1089" t="s">
        <v>696</v>
      </c>
      <c r="E1089" s="1" t="str">
        <f>IFERROR(VLOOKUP(A1089,'[1]Balance des comptes'!$A$1:E$1000,5,0),"")</f>
        <v/>
      </c>
      <c r="F1089" s="1" t="str">
        <f t="shared" si="80"/>
        <v/>
      </c>
      <c r="G1089" s="1" t="str">
        <f t="shared" si="81"/>
        <v/>
      </c>
      <c r="H1089" s="1" t="str">
        <f t="shared" si="82"/>
        <v/>
      </c>
      <c r="I1089" s="1" t="str">
        <f t="shared" si="83"/>
        <v/>
      </c>
      <c r="J1089" s="1">
        <f t="shared" si="84"/>
        <v>0</v>
      </c>
    </row>
    <row r="1090" spans="1:10">
      <c r="A1090" t="s">
        <v>1124</v>
      </c>
      <c r="E1090" s="1" t="str">
        <f>IFERROR(VLOOKUP(A1090,'[1]Balance des comptes'!$A$1:E$1000,5,0),"")</f>
        <v/>
      </c>
      <c r="F1090" s="1" t="str">
        <f t="shared" ref="F1090:F1153" si="85">IFERROR(IF(D1090="A",E1090,""),"")</f>
        <v/>
      </c>
      <c r="G1090" s="1" t="str">
        <f t="shared" ref="G1090:G1153" si="86">IFERROR(IF(D1090="T",E1090,""),"")</f>
        <v/>
      </c>
      <c r="H1090" s="1" t="str">
        <f t="shared" ref="H1090:H1153" si="87">IFERROR(IF(D1090="Z",E1090*0.6,""),"")</f>
        <v/>
      </c>
      <c r="I1090" s="1" t="str">
        <f t="shared" ref="I1090:I1153" si="88">IFERROR(IF(D1090="Z",E1090*0.4,""),"")</f>
        <v/>
      </c>
      <c r="J1090" s="1">
        <f t="shared" ref="J1090:J1153" si="89">SUM(F1090:I1090)</f>
        <v>0</v>
      </c>
    </row>
    <row r="1091" spans="1:10">
      <c r="A1091" t="s">
        <v>1125</v>
      </c>
      <c r="E1091" s="1" t="str">
        <f>IFERROR(VLOOKUP(A1091,'[1]Balance des comptes'!$A$1:E$1000,5,0),"")</f>
        <v/>
      </c>
      <c r="F1091" s="1" t="str">
        <f t="shared" si="85"/>
        <v/>
      </c>
      <c r="G1091" s="1" t="str">
        <f t="shared" si="86"/>
        <v/>
      </c>
      <c r="H1091" s="1" t="str">
        <f t="shared" si="87"/>
        <v/>
      </c>
      <c r="I1091" s="1" t="str">
        <f t="shared" si="88"/>
        <v/>
      </c>
      <c r="J1091" s="1">
        <f t="shared" si="89"/>
        <v>0</v>
      </c>
    </row>
    <row r="1092" spans="1:10">
      <c r="A1092" t="s">
        <v>1126</v>
      </c>
      <c r="E1092" s="1" t="str">
        <f>IFERROR(VLOOKUP(A1092,'[1]Balance des comptes'!$A$1:E$1000,5,0),"")</f>
        <v/>
      </c>
      <c r="F1092" s="1" t="str">
        <f t="shared" si="85"/>
        <v/>
      </c>
      <c r="G1092" s="1" t="str">
        <f t="shared" si="86"/>
        <v/>
      </c>
      <c r="H1092" s="1" t="str">
        <f t="shared" si="87"/>
        <v/>
      </c>
      <c r="I1092" s="1" t="str">
        <f t="shared" si="88"/>
        <v/>
      </c>
      <c r="J1092" s="1">
        <f t="shared" si="89"/>
        <v>0</v>
      </c>
    </row>
    <row r="1093" spans="1:10">
      <c r="A1093" t="s">
        <v>1127</v>
      </c>
      <c r="E1093" s="1" t="str">
        <f>IFERROR(VLOOKUP(A1093,'[1]Balance des comptes'!$A$1:E$1000,5,0),"")</f>
        <v/>
      </c>
      <c r="F1093" s="1" t="str">
        <f t="shared" si="85"/>
        <v/>
      </c>
      <c r="G1093" s="1" t="str">
        <f t="shared" si="86"/>
        <v/>
      </c>
      <c r="H1093" s="1" t="str">
        <f t="shared" si="87"/>
        <v/>
      </c>
      <c r="I1093" s="1" t="str">
        <f t="shared" si="88"/>
        <v/>
      </c>
      <c r="J1093" s="1">
        <f t="shared" si="89"/>
        <v>0</v>
      </c>
    </row>
    <row r="1094" spans="1:10">
      <c r="A1094" t="s">
        <v>1128</v>
      </c>
      <c r="E1094" s="1" t="str">
        <f>IFERROR(VLOOKUP(A1094,'[1]Balance des comptes'!$A$1:E$1000,5,0),"")</f>
        <v/>
      </c>
      <c r="F1094" s="1" t="str">
        <f t="shared" si="85"/>
        <v/>
      </c>
      <c r="G1094" s="1" t="str">
        <f t="shared" si="86"/>
        <v/>
      </c>
      <c r="H1094" s="1" t="str">
        <f t="shared" si="87"/>
        <v/>
      </c>
      <c r="I1094" s="1" t="str">
        <f t="shared" si="88"/>
        <v/>
      </c>
      <c r="J1094" s="1">
        <f t="shared" si="89"/>
        <v>0</v>
      </c>
    </row>
    <row r="1095" spans="1:10">
      <c r="A1095" t="s">
        <v>1129</v>
      </c>
      <c r="E1095" s="1" t="str">
        <f>IFERROR(VLOOKUP(A1095,'[1]Balance des comptes'!$A$1:E$1000,5,0),"")</f>
        <v/>
      </c>
      <c r="F1095" s="1" t="str">
        <f t="shared" si="85"/>
        <v/>
      </c>
      <c r="G1095" s="1" t="str">
        <f t="shared" si="86"/>
        <v/>
      </c>
      <c r="H1095" s="1" t="str">
        <f t="shared" si="87"/>
        <v/>
      </c>
      <c r="I1095" s="1" t="str">
        <f t="shared" si="88"/>
        <v/>
      </c>
      <c r="J1095" s="1">
        <f t="shared" si="89"/>
        <v>0</v>
      </c>
    </row>
    <row r="1096" spans="1:10">
      <c r="A1096" t="s">
        <v>1130</v>
      </c>
      <c r="E1096" s="1" t="str">
        <f>IFERROR(VLOOKUP(A1096,'[1]Balance des comptes'!$A$1:E$1000,5,0),"")</f>
        <v/>
      </c>
      <c r="F1096" s="1" t="str">
        <f t="shared" si="85"/>
        <v/>
      </c>
      <c r="G1096" s="1" t="str">
        <f t="shared" si="86"/>
        <v/>
      </c>
      <c r="H1096" s="1" t="str">
        <f t="shared" si="87"/>
        <v/>
      </c>
      <c r="I1096" s="1" t="str">
        <f t="shared" si="88"/>
        <v/>
      </c>
      <c r="J1096" s="1">
        <f t="shared" si="89"/>
        <v>0</v>
      </c>
    </row>
    <row r="1097" spans="1:10">
      <c r="A1097" t="s">
        <v>1131</v>
      </c>
      <c r="E1097" s="1" t="str">
        <f>IFERROR(VLOOKUP(A1097,'[1]Balance des comptes'!$A$1:E$1000,5,0),"")</f>
        <v/>
      </c>
      <c r="F1097" s="1" t="str">
        <f t="shared" si="85"/>
        <v/>
      </c>
      <c r="G1097" s="1" t="str">
        <f t="shared" si="86"/>
        <v/>
      </c>
      <c r="H1097" s="1" t="str">
        <f t="shared" si="87"/>
        <v/>
      </c>
      <c r="I1097" s="1" t="str">
        <f t="shared" si="88"/>
        <v/>
      </c>
      <c r="J1097" s="1">
        <f t="shared" si="89"/>
        <v>0</v>
      </c>
    </row>
    <row r="1098" spans="1:10">
      <c r="A1098" t="s">
        <v>1132</v>
      </c>
      <c r="E1098" s="1" t="str">
        <f>IFERROR(VLOOKUP(A1098,'[1]Balance des comptes'!$A$1:E$1000,5,0),"")</f>
        <v/>
      </c>
      <c r="F1098" s="1" t="str">
        <f t="shared" si="85"/>
        <v/>
      </c>
      <c r="G1098" s="1" t="str">
        <f t="shared" si="86"/>
        <v/>
      </c>
      <c r="H1098" s="1" t="str">
        <f t="shared" si="87"/>
        <v/>
      </c>
      <c r="I1098" s="1" t="str">
        <f t="shared" si="88"/>
        <v/>
      </c>
      <c r="J1098" s="1">
        <f t="shared" si="89"/>
        <v>0</v>
      </c>
    </row>
    <row r="1099" spans="1:10">
      <c r="A1099" t="s">
        <v>1133</v>
      </c>
      <c r="C1099" t="s">
        <v>1134</v>
      </c>
      <c r="D1099" t="s">
        <v>5</v>
      </c>
      <c r="E1099" s="1">
        <f>IFERROR(VLOOKUP(A1099,'[1]Balance des comptes'!$A$1:E$1000,5,0),"")</f>
        <v>7806.41</v>
      </c>
      <c r="F1099" s="1" t="str">
        <f t="shared" si="85"/>
        <v/>
      </c>
      <c r="G1099" s="1">
        <f t="shared" si="86"/>
        <v>7806.41</v>
      </c>
      <c r="H1099" s="1" t="str">
        <f t="shared" si="87"/>
        <v/>
      </c>
      <c r="I1099" s="1" t="str">
        <f t="shared" si="88"/>
        <v/>
      </c>
      <c r="J1099" s="1">
        <f t="shared" si="89"/>
        <v>7806.41</v>
      </c>
    </row>
    <row r="1100" spans="1:10">
      <c r="A1100" t="s">
        <v>1135</v>
      </c>
      <c r="C1100" t="s">
        <v>1134</v>
      </c>
      <c r="D1100" t="s">
        <v>4</v>
      </c>
      <c r="E1100" s="1">
        <f>IFERROR(VLOOKUP(A1100,'[1]Balance des comptes'!$A$1:E$1000,5,0),"")</f>
        <v>13606.15</v>
      </c>
      <c r="F1100" s="1">
        <f t="shared" si="85"/>
        <v>13606.15</v>
      </c>
      <c r="G1100" s="1" t="str">
        <f t="shared" si="86"/>
        <v/>
      </c>
      <c r="H1100" s="1" t="str">
        <f t="shared" si="87"/>
        <v/>
      </c>
      <c r="I1100" s="1" t="str">
        <f t="shared" si="88"/>
        <v/>
      </c>
      <c r="J1100" s="1">
        <f t="shared" si="89"/>
        <v>13606.15</v>
      </c>
    </row>
    <row r="1101" spans="1:10">
      <c r="A1101" t="s">
        <v>1136</v>
      </c>
      <c r="C1101" t="s">
        <v>1134</v>
      </c>
      <c r="D1101" t="s">
        <v>696</v>
      </c>
      <c r="E1101" s="1" t="str">
        <f>IFERROR(VLOOKUP(A1101,'[1]Balance des comptes'!$A$1:E$1000,5,0),"")</f>
        <v/>
      </c>
      <c r="F1101" s="1" t="str">
        <f t="shared" si="85"/>
        <v/>
      </c>
      <c r="G1101" s="1" t="str">
        <f t="shared" si="86"/>
        <v/>
      </c>
      <c r="H1101" s="1" t="str">
        <f t="shared" si="87"/>
        <v/>
      </c>
      <c r="I1101" s="1" t="str">
        <f t="shared" si="88"/>
        <v/>
      </c>
      <c r="J1101" s="1">
        <f t="shared" si="89"/>
        <v>0</v>
      </c>
    </row>
    <row r="1102" spans="1:10">
      <c r="A1102" t="s">
        <v>1137</v>
      </c>
      <c r="C1102" t="s">
        <v>1134</v>
      </c>
      <c r="D1102" t="s">
        <v>696</v>
      </c>
      <c r="E1102" s="1">
        <f>IFERROR(VLOOKUP(A1102,'[1]Balance des comptes'!$A$1:E$1000,5,0),"")</f>
        <v>1768.42</v>
      </c>
      <c r="F1102" s="1" t="str">
        <f t="shared" si="85"/>
        <v/>
      </c>
      <c r="G1102" s="1" t="str">
        <f t="shared" si="86"/>
        <v/>
      </c>
      <c r="H1102" s="1">
        <f t="shared" si="87"/>
        <v>1061.0519999999999</v>
      </c>
      <c r="I1102" s="1">
        <f t="shared" si="88"/>
        <v>707.36800000000005</v>
      </c>
      <c r="J1102" s="1">
        <f t="shared" si="89"/>
        <v>1768.42</v>
      </c>
    </row>
    <row r="1103" spans="1:10">
      <c r="A1103" t="s">
        <v>1138</v>
      </c>
      <c r="C1103" t="s">
        <v>1134</v>
      </c>
      <c r="D1103" t="s">
        <v>696</v>
      </c>
      <c r="E1103" s="1" t="str">
        <f>IFERROR(VLOOKUP(A1103,'[1]Balance des comptes'!$A$1:E$1000,5,0),"")</f>
        <v/>
      </c>
      <c r="F1103" s="1" t="str">
        <f t="shared" si="85"/>
        <v/>
      </c>
      <c r="G1103" s="1" t="str">
        <f t="shared" si="86"/>
        <v/>
      </c>
      <c r="H1103" s="1" t="str">
        <f t="shared" si="87"/>
        <v/>
      </c>
      <c r="I1103" s="1" t="str">
        <f t="shared" si="88"/>
        <v/>
      </c>
      <c r="J1103" s="1">
        <f t="shared" si="89"/>
        <v>0</v>
      </c>
    </row>
    <row r="1104" spans="1:10">
      <c r="A1104" t="s">
        <v>1139</v>
      </c>
      <c r="C1104" t="s">
        <v>1134</v>
      </c>
      <c r="D1104" t="s">
        <v>696</v>
      </c>
      <c r="E1104" s="1">
        <f>IFERROR(VLOOKUP(A1104,'[1]Balance des comptes'!$A$1:E$1000,5,0),"")</f>
        <v>4300.55</v>
      </c>
      <c r="F1104" s="1" t="str">
        <f t="shared" si="85"/>
        <v/>
      </c>
      <c r="G1104" s="1" t="str">
        <f t="shared" si="86"/>
        <v/>
      </c>
      <c r="H1104" s="1">
        <f t="shared" si="87"/>
        <v>2580.33</v>
      </c>
      <c r="I1104" s="1">
        <f t="shared" si="88"/>
        <v>1720.2200000000003</v>
      </c>
      <c r="J1104" s="1">
        <f t="shared" si="89"/>
        <v>4300.55</v>
      </c>
    </row>
    <row r="1105" spans="1:10">
      <c r="A1105" t="s">
        <v>1140</v>
      </c>
      <c r="E1105" s="1" t="str">
        <f>IFERROR(VLOOKUP(A1105,'[1]Balance des comptes'!$A$1:E$1000,5,0),"")</f>
        <v/>
      </c>
      <c r="F1105" s="1" t="str">
        <f t="shared" si="85"/>
        <v/>
      </c>
      <c r="G1105" s="1" t="str">
        <f t="shared" si="86"/>
        <v/>
      </c>
      <c r="H1105" s="1" t="str">
        <f t="shared" si="87"/>
        <v/>
      </c>
      <c r="I1105" s="1" t="str">
        <f t="shared" si="88"/>
        <v/>
      </c>
      <c r="J1105" s="1">
        <f t="shared" si="89"/>
        <v>0</v>
      </c>
    </row>
    <row r="1106" spans="1:10">
      <c r="A1106" t="s">
        <v>1141</v>
      </c>
      <c r="C1106" t="s">
        <v>1134</v>
      </c>
      <c r="D1106" t="s">
        <v>696</v>
      </c>
      <c r="E1106" s="1" t="str">
        <f>IFERROR(VLOOKUP(A1106,'[1]Balance des comptes'!$A$1:E$1000,5,0),"")</f>
        <v/>
      </c>
      <c r="F1106" s="1" t="str">
        <f t="shared" si="85"/>
        <v/>
      </c>
      <c r="G1106" s="1" t="str">
        <f t="shared" si="86"/>
        <v/>
      </c>
      <c r="H1106" s="1" t="str">
        <f t="shared" si="87"/>
        <v/>
      </c>
      <c r="I1106" s="1" t="str">
        <f t="shared" si="88"/>
        <v/>
      </c>
      <c r="J1106" s="1">
        <f t="shared" si="89"/>
        <v>0</v>
      </c>
    </row>
    <row r="1107" spans="1:10">
      <c r="A1107" t="s">
        <v>1142</v>
      </c>
      <c r="C1107" t="s">
        <v>1134</v>
      </c>
      <c r="D1107" t="s">
        <v>696</v>
      </c>
      <c r="E1107" s="1" t="str">
        <f>IFERROR(VLOOKUP(A1107,'[1]Balance des comptes'!$A$1:E$1000,5,0),"")</f>
        <v/>
      </c>
      <c r="F1107" s="1" t="str">
        <f t="shared" si="85"/>
        <v/>
      </c>
      <c r="G1107" s="1" t="str">
        <f t="shared" si="86"/>
        <v/>
      </c>
      <c r="H1107" s="1" t="str">
        <f t="shared" si="87"/>
        <v/>
      </c>
      <c r="I1107" s="1" t="str">
        <f t="shared" si="88"/>
        <v/>
      </c>
      <c r="J1107" s="1">
        <f t="shared" si="89"/>
        <v>0</v>
      </c>
    </row>
    <row r="1108" spans="1:10">
      <c r="A1108" t="s">
        <v>1143</v>
      </c>
      <c r="C1108" t="s">
        <v>1134</v>
      </c>
      <c r="D1108" t="s">
        <v>696</v>
      </c>
      <c r="E1108" s="1" t="str">
        <f>IFERROR(VLOOKUP(A1108,'[1]Balance des comptes'!$A$1:E$1000,5,0),"")</f>
        <v/>
      </c>
      <c r="F1108" s="1" t="str">
        <f t="shared" si="85"/>
        <v/>
      </c>
      <c r="G1108" s="1" t="str">
        <f t="shared" si="86"/>
        <v/>
      </c>
      <c r="H1108" s="1" t="str">
        <f t="shared" si="87"/>
        <v/>
      </c>
      <c r="I1108" s="1" t="str">
        <f t="shared" si="88"/>
        <v/>
      </c>
      <c r="J1108" s="1">
        <f t="shared" si="89"/>
        <v>0</v>
      </c>
    </row>
    <row r="1109" spans="1:10">
      <c r="A1109" t="s">
        <v>1144</v>
      </c>
      <c r="C1109" t="s">
        <v>1134</v>
      </c>
      <c r="D1109" t="s">
        <v>696</v>
      </c>
      <c r="E1109" s="1" t="str">
        <f>IFERROR(VLOOKUP(A1109,'[1]Balance des comptes'!$A$1:E$1000,5,0),"")</f>
        <v/>
      </c>
      <c r="F1109" s="1" t="str">
        <f t="shared" si="85"/>
        <v/>
      </c>
      <c r="G1109" s="1" t="str">
        <f t="shared" si="86"/>
        <v/>
      </c>
      <c r="H1109" s="1" t="str">
        <f t="shared" si="87"/>
        <v/>
      </c>
      <c r="I1109" s="1" t="str">
        <f t="shared" si="88"/>
        <v/>
      </c>
      <c r="J1109" s="1">
        <f t="shared" si="89"/>
        <v>0</v>
      </c>
    </row>
    <row r="1110" spans="1:10">
      <c r="A1110" t="s">
        <v>1145</v>
      </c>
      <c r="C1110" t="s">
        <v>1134</v>
      </c>
      <c r="D1110" t="s">
        <v>696</v>
      </c>
      <c r="E1110" s="1" t="str">
        <f>IFERROR(VLOOKUP(A1110,'[1]Balance des comptes'!$A$1:E$1000,5,0),"")</f>
        <v/>
      </c>
      <c r="F1110" s="1" t="str">
        <f t="shared" si="85"/>
        <v/>
      </c>
      <c r="G1110" s="1" t="str">
        <f t="shared" si="86"/>
        <v/>
      </c>
      <c r="H1110" s="1" t="str">
        <f t="shared" si="87"/>
        <v/>
      </c>
      <c r="I1110" s="1" t="str">
        <f t="shared" si="88"/>
        <v/>
      </c>
      <c r="J1110" s="1">
        <f t="shared" si="89"/>
        <v>0</v>
      </c>
    </row>
    <row r="1111" spans="1:10">
      <c r="A1111" t="s">
        <v>1146</v>
      </c>
      <c r="C1111" t="s">
        <v>1134</v>
      </c>
      <c r="D1111" t="s">
        <v>696</v>
      </c>
      <c r="E1111" s="1" t="str">
        <f>IFERROR(VLOOKUP(A1111,'[1]Balance des comptes'!$A$1:E$1000,5,0),"")</f>
        <v/>
      </c>
      <c r="F1111" s="1" t="str">
        <f t="shared" si="85"/>
        <v/>
      </c>
      <c r="G1111" s="1" t="str">
        <f t="shared" si="86"/>
        <v/>
      </c>
      <c r="H1111" s="1" t="str">
        <f t="shared" si="87"/>
        <v/>
      </c>
      <c r="I1111" s="1" t="str">
        <f t="shared" si="88"/>
        <v/>
      </c>
      <c r="J1111" s="1">
        <f t="shared" si="89"/>
        <v>0</v>
      </c>
    </row>
    <row r="1112" spans="1:10">
      <c r="A1112" t="s">
        <v>1147</v>
      </c>
      <c r="E1112" s="1" t="str">
        <f>IFERROR(VLOOKUP(A1112,'[1]Balance des comptes'!$A$1:E$1000,5,0),"")</f>
        <v/>
      </c>
      <c r="F1112" s="1" t="str">
        <f t="shared" si="85"/>
        <v/>
      </c>
      <c r="G1112" s="1" t="str">
        <f t="shared" si="86"/>
        <v/>
      </c>
      <c r="H1112" s="1" t="str">
        <f t="shared" si="87"/>
        <v/>
      </c>
      <c r="I1112" s="1" t="str">
        <f t="shared" si="88"/>
        <v/>
      </c>
      <c r="J1112" s="1">
        <f t="shared" si="89"/>
        <v>0</v>
      </c>
    </row>
    <row r="1113" spans="1:10">
      <c r="A1113" t="s">
        <v>1148</v>
      </c>
      <c r="E1113" s="1" t="str">
        <f>IFERROR(VLOOKUP(A1113,'[1]Balance des comptes'!$A$1:E$1000,5,0),"")</f>
        <v/>
      </c>
      <c r="F1113" s="1" t="str">
        <f t="shared" si="85"/>
        <v/>
      </c>
      <c r="G1113" s="1" t="str">
        <f t="shared" si="86"/>
        <v/>
      </c>
      <c r="H1113" s="1" t="str">
        <f t="shared" si="87"/>
        <v/>
      </c>
      <c r="I1113" s="1" t="str">
        <f t="shared" si="88"/>
        <v/>
      </c>
      <c r="J1113" s="1">
        <f t="shared" si="89"/>
        <v>0</v>
      </c>
    </row>
    <row r="1114" spans="1:10">
      <c r="A1114" t="s">
        <v>1149</v>
      </c>
      <c r="E1114" s="1">
        <f>IFERROR(VLOOKUP(A1114,'[1]Balance des comptes'!$A$1:E$1000,5,0),"")</f>
        <v>82.26</v>
      </c>
      <c r="F1114" s="1" t="str">
        <f t="shared" si="85"/>
        <v/>
      </c>
      <c r="G1114" s="1" t="str">
        <f t="shared" si="86"/>
        <v/>
      </c>
      <c r="H1114" s="1" t="str">
        <f t="shared" si="87"/>
        <v/>
      </c>
      <c r="I1114" s="1" t="str">
        <f t="shared" si="88"/>
        <v/>
      </c>
      <c r="J1114" s="1">
        <f t="shared" si="89"/>
        <v>0</v>
      </c>
    </row>
    <row r="1115" spans="1:10">
      <c r="A1115" t="s">
        <v>1150</v>
      </c>
      <c r="E1115" s="1">
        <f>IFERROR(VLOOKUP(A1115,'[1]Balance des comptes'!$A$1:E$1000,5,0),"")</f>
        <v>221.06</v>
      </c>
      <c r="F1115" s="1" t="str">
        <f t="shared" si="85"/>
        <v/>
      </c>
      <c r="G1115" s="1" t="str">
        <f t="shared" si="86"/>
        <v/>
      </c>
      <c r="H1115" s="1" t="str">
        <f t="shared" si="87"/>
        <v/>
      </c>
      <c r="I1115" s="1" t="str">
        <f t="shared" si="88"/>
        <v/>
      </c>
      <c r="J1115" s="1">
        <f t="shared" si="89"/>
        <v>0</v>
      </c>
    </row>
    <row r="1116" spans="1:10">
      <c r="A1116" t="s">
        <v>1151</v>
      </c>
      <c r="E1116" s="1" t="str">
        <f>IFERROR(VLOOKUP(A1116,'[1]Balance des comptes'!$A$1:E$1000,5,0),"")</f>
        <v/>
      </c>
      <c r="F1116" s="1" t="str">
        <f t="shared" si="85"/>
        <v/>
      </c>
      <c r="G1116" s="1" t="str">
        <f t="shared" si="86"/>
        <v/>
      </c>
      <c r="H1116" s="1" t="str">
        <f t="shared" si="87"/>
        <v/>
      </c>
      <c r="I1116" s="1" t="str">
        <f t="shared" si="88"/>
        <v/>
      </c>
      <c r="J1116" s="1">
        <f t="shared" si="89"/>
        <v>0</v>
      </c>
    </row>
    <row r="1117" spans="1:10">
      <c r="A1117" t="s">
        <v>1152</v>
      </c>
      <c r="E1117" s="1" t="str">
        <f>IFERROR(VLOOKUP(A1117,'[1]Balance des comptes'!$A$1:E$1000,5,0),"")</f>
        <v/>
      </c>
      <c r="F1117" s="1" t="str">
        <f t="shared" si="85"/>
        <v/>
      </c>
      <c r="G1117" s="1" t="str">
        <f t="shared" si="86"/>
        <v/>
      </c>
      <c r="H1117" s="1" t="str">
        <f t="shared" si="87"/>
        <v/>
      </c>
      <c r="I1117" s="1" t="str">
        <f t="shared" si="88"/>
        <v/>
      </c>
      <c r="J1117" s="1">
        <f t="shared" si="89"/>
        <v>0</v>
      </c>
    </row>
    <row r="1118" spans="1:10">
      <c r="A1118" t="s">
        <v>1153</v>
      </c>
      <c r="E1118" s="1" t="str">
        <f>IFERROR(VLOOKUP(A1118,'[1]Balance des comptes'!$A$1:E$1000,5,0),"")</f>
        <v/>
      </c>
      <c r="F1118" s="1" t="str">
        <f t="shared" si="85"/>
        <v/>
      </c>
      <c r="G1118" s="1" t="str">
        <f t="shared" si="86"/>
        <v/>
      </c>
      <c r="H1118" s="1" t="str">
        <f t="shared" si="87"/>
        <v/>
      </c>
      <c r="I1118" s="1" t="str">
        <f t="shared" si="88"/>
        <v/>
      </c>
      <c r="J1118" s="1">
        <f t="shared" si="89"/>
        <v>0</v>
      </c>
    </row>
    <row r="1119" spans="1:10">
      <c r="A1119" t="s">
        <v>1154</v>
      </c>
      <c r="C1119" t="s">
        <v>1155</v>
      </c>
      <c r="D1119" t="s">
        <v>696</v>
      </c>
      <c r="E1119" s="1" t="str">
        <f>IFERROR(VLOOKUP(A1119,'[1]Balance des comptes'!$A$1:E$1000,5,0),"")</f>
        <v/>
      </c>
      <c r="F1119" s="1" t="str">
        <f t="shared" si="85"/>
        <v/>
      </c>
      <c r="G1119" s="1" t="str">
        <f t="shared" si="86"/>
        <v/>
      </c>
      <c r="H1119" s="1" t="str">
        <f t="shared" si="87"/>
        <v/>
      </c>
      <c r="I1119" s="1" t="str">
        <f t="shared" si="88"/>
        <v/>
      </c>
      <c r="J1119" s="1">
        <f t="shared" si="89"/>
        <v>0</v>
      </c>
    </row>
    <row r="1120" spans="1:10">
      <c r="A1120" t="s">
        <v>1156</v>
      </c>
      <c r="E1120" s="1" t="str">
        <f>IFERROR(VLOOKUP(A1120,'[1]Balance des comptes'!$A$1:E$1000,5,0),"")</f>
        <v/>
      </c>
      <c r="F1120" s="1" t="str">
        <f t="shared" si="85"/>
        <v/>
      </c>
      <c r="G1120" s="1" t="str">
        <f t="shared" si="86"/>
        <v/>
      </c>
      <c r="H1120" s="1" t="str">
        <f t="shared" si="87"/>
        <v/>
      </c>
      <c r="I1120" s="1" t="str">
        <f t="shared" si="88"/>
        <v/>
      </c>
      <c r="J1120" s="1">
        <f t="shared" si="89"/>
        <v>0</v>
      </c>
    </row>
    <row r="1121" spans="1:10">
      <c r="A1121" t="s">
        <v>1157</v>
      </c>
      <c r="E1121" s="1" t="str">
        <f>IFERROR(VLOOKUP(A1121,'[1]Balance des comptes'!$A$1:E$1000,5,0),"")</f>
        <v/>
      </c>
      <c r="F1121" s="1" t="str">
        <f t="shared" si="85"/>
        <v/>
      </c>
      <c r="G1121" s="1" t="str">
        <f t="shared" si="86"/>
        <v/>
      </c>
      <c r="H1121" s="1" t="str">
        <f t="shared" si="87"/>
        <v/>
      </c>
      <c r="I1121" s="1" t="str">
        <f t="shared" si="88"/>
        <v/>
      </c>
      <c r="J1121" s="1">
        <f t="shared" si="89"/>
        <v>0</v>
      </c>
    </row>
    <row r="1122" spans="1:10">
      <c r="A1122" t="s">
        <v>1158</v>
      </c>
      <c r="C1122" t="s">
        <v>1159</v>
      </c>
      <c r="D1122" t="s">
        <v>5</v>
      </c>
      <c r="E1122" s="1" t="str">
        <f>IFERROR(VLOOKUP(A1122,'[1]Balance des comptes'!$A$1:E$1000,5,0),"")</f>
        <v/>
      </c>
      <c r="F1122" s="1" t="str">
        <f t="shared" si="85"/>
        <v/>
      </c>
      <c r="G1122" s="1" t="str">
        <f t="shared" si="86"/>
        <v/>
      </c>
      <c r="H1122" s="1" t="str">
        <f t="shared" si="87"/>
        <v/>
      </c>
      <c r="I1122" s="1" t="str">
        <f t="shared" si="88"/>
        <v/>
      </c>
      <c r="J1122" s="1">
        <f t="shared" si="89"/>
        <v>0</v>
      </c>
    </row>
    <row r="1123" spans="1:10">
      <c r="A1123" t="s">
        <v>1160</v>
      </c>
      <c r="C1123" t="s">
        <v>1159</v>
      </c>
      <c r="D1123" t="s">
        <v>4</v>
      </c>
      <c r="E1123" s="1" t="str">
        <f>IFERROR(VLOOKUP(A1123,'[1]Balance des comptes'!$A$1:E$1000,5,0),"")</f>
        <v/>
      </c>
      <c r="F1123" s="1" t="str">
        <f t="shared" si="85"/>
        <v/>
      </c>
      <c r="G1123" s="1" t="str">
        <f t="shared" si="86"/>
        <v/>
      </c>
      <c r="H1123" s="1" t="str">
        <f t="shared" si="87"/>
        <v/>
      </c>
      <c r="I1123" s="1" t="str">
        <f t="shared" si="88"/>
        <v/>
      </c>
      <c r="J1123" s="1">
        <f t="shared" si="89"/>
        <v>0</v>
      </c>
    </row>
    <row r="1124" spans="1:10">
      <c r="A1124" t="s">
        <v>1161</v>
      </c>
      <c r="E1124" s="1" t="str">
        <f>IFERROR(VLOOKUP(A1124,'[1]Balance des comptes'!$A$1:E$1000,5,0),"")</f>
        <v/>
      </c>
      <c r="F1124" s="1" t="str">
        <f t="shared" si="85"/>
        <v/>
      </c>
      <c r="G1124" s="1" t="str">
        <f t="shared" si="86"/>
        <v/>
      </c>
      <c r="H1124" s="1" t="str">
        <f t="shared" si="87"/>
        <v/>
      </c>
      <c r="I1124" s="1" t="str">
        <f t="shared" si="88"/>
        <v/>
      </c>
      <c r="J1124" s="1">
        <f t="shared" si="89"/>
        <v>0</v>
      </c>
    </row>
    <row r="1125" spans="1:10">
      <c r="A1125" t="s">
        <v>1162</v>
      </c>
      <c r="C1125" t="s">
        <v>1159</v>
      </c>
      <c r="D1125" t="s">
        <v>696</v>
      </c>
      <c r="E1125" s="1" t="str">
        <f>IFERROR(VLOOKUP(A1125,'[1]Balance des comptes'!$A$1:E$1000,5,0),"")</f>
        <v/>
      </c>
      <c r="F1125" s="1" t="str">
        <f t="shared" si="85"/>
        <v/>
      </c>
      <c r="G1125" s="1" t="str">
        <f t="shared" si="86"/>
        <v/>
      </c>
      <c r="H1125" s="1" t="str">
        <f t="shared" si="87"/>
        <v/>
      </c>
      <c r="I1125" s="1" t="str">
        <f t="shared" si="88"/>
        <v/>
      </c>
      <c r="J1125" s="1">
        <f t="shared" si="89"/>
        <v>0</v>
      </c>
    </row>
    <row r="1126" spans="1:10">
      <c r="A1126" t="s">
        <v>1163</v>
      </c>
      <c r="E1126" s="1" t="str">
        <f>IFERROR(VLOOKUP(A1126,'[1]Balance des comptes'!$A$1:E$1000,5,0),"")</f>
        <v/>
      </c>
      <c r="F1126" s="1" t="str">
        <f t="shared" si="85"/>
        <v/>
      </c>
      <c r="G1126" s="1" t="str">
        <f t="shared" si="86"/>
        <v/>
      </c>
      <c r="H1126" s="1" t="str">
        <f t="shared" si="87"/>
        <v/>
      </c>
      <c r="I1126" s="1" t="str">
        <f t="shared" si="88"/>
        <v/>
      </c>
      <c r="J1126" s="1">
        <f t="shared" si="89"/>
        <v>0</v>
      </c>
    </row>
    <row r="1127" spans="1:10">
      <c r="A1127" t="s">
        <v>1164</v>
      </c>
      <c r="C1127" t="s">
        <v>1159</v>
      </c>
      <c r="D1127" t="s">
        <v>5</v>
      </c>
      <c r="E1127" s="1">
        <f>IFERROR(VLOOKUP(A1127,'[1]Balance des comptes'!$A$1:E$1000,5,0),"")</f>
        <v>2.69</v>
      </c>
      <c r="F1127" s="1" t="str">
        <f t="shared" si="85"/>
        <v/>
      </c>
      <c r="G1127" s="1">
        <f t="shared" si="86"/>
        <v>2.69</v>
      </c>
      <c r="H1127" s="1" t="str">
        <f t="shared" si="87"/>
        <v/>
      </c>
      <c r="I1127" s="1" t="str">
        <f t="shared" si="88"/>
        <v/>
      </c>
      <c r="J1127" s="1">
        <f t="shared" si="89"/>
        <v>2.69</v>
      </c>
    </row>
    <row r="1128" spans="1:10">
      <c r="A1128" t="s">
        <v>1165</v>
      </c>
      <c r="C1128" t="s">
        <v>1159</v>
      </c>
      <c r="D1128" t="s">
        <v>4</v>
      </c>
      <c r="E1128" s="1">
        <f>IFERROR(VLOOKUP(A1128,'[1]Balance des comptes'!$A$1:E$1000,5,0),"")</f>
        <v>0.03</v>
      </c>
      <c r="F1128" s="1">
        <f t="shared" si="85"/>
        <v>0.03</v>
      </c>
      <c r="G1128" s="1" t="str">
        <f t="shared" si="86"/>
        <v/>
      </c>
      <c r="H1128" s="1" t="str">
        <f t="shared" si="87"/>
        <v/>
      </c>
      <c r="I1128" s="1" t="str">
        <f t="shared" si="88"/>
        <v/>
      </c>
      <c r="J1128" s="1">
        <f t="shared" si="89"/>
        <v>0.03</v>
      </c>
    </row>
    <row r="1129" spans="1:10">
      <c r="A1129" t="s">
        <v>1166</v>
      </c>
      <c r="E1129" s="1" t="str">
        <f>IFERROR(VLOOKUP(A1129,'[1]Balance des comptes'!$A$1:E$1000,5,0),"")</f>
        <v/>
      </c>
      <c r="F1129" s="1" t="str">
        <f t="shared" si="85"/>
        <v/>
      </c>
      <c r="G1129" s="1" t="str">
        <f t="shared" si="86"/>
        <v/>
      </c>
      <c r="H1129" s="1" t="str">
        <f t="shared" si="87"/>
        <v/>
      </c>
      <c r="I1129" s="1" t="str">
        <f t="shared" si="88"/>
        <v/>
      </c>
      <c r="J1129" s="1">
        <f t="shared" si="89"/>
        <v>0</v>
      </c>
    </row>
    <row r="1130" spans="1:10">
      <c r="A1130" t="s">
        <v>1167</v>
      </c>
      <c r="E1130" s="1" t="str">
        <f>IFERROR(VLOOKUP(A1130,'[1]Balance des comptes'!$A$1:E$1000,5,0),"")</f>
        <v/>
      </c>
      <c r="F1130" s="1" t="str">
        <f t="shared" si="85"/>
        <v/>
      </c>
      <c r="G1130" s="1" t="str">
        <f t="shared" si="86"/>
        <v/>
      </c>
      <c r="H1130" s="1" t="str">
        <f t="shared" si="87"/>
        <v/>
      </c>
      <c r="I1130" s="1" t="str">
        <f t="shared" si="88"/>
        <v/>
      </c>
      <c r="J1130" s="1">
        <f t="shared" si="89"/>
        <v>0</v>
      </c>
    </row>
    <row r="1131" spans="1:10">
      <c r="A1131" t="s">
        <v>1168</v>
      </c>
      <c r="C1131" t="s">
        <v>1169</v>
      </c>
      <c r="D1131" t="s">
        <v>696</v>
      </c>
      <c r="E1131" s="1" t="str">
        <f>IFERROR(VLOOKUP(A1131,'[1]Balance des comptes'!$A$1:E$1000,5,0),"")</f>
        <v/>
      </c>
      <c r="F1131" s="1" t="str">
        <f t="shared" si="85"/>
        <v/>
      </c>
      <c r="G1131" s="1" t="str">
        <f t="shared" si="86"/>
        <v/>
      </c>
      <c r="H1131" s="1" t="str">
        <f t="shared" si="87"/>
        <v/>
      </c>
      <c r="I1131" s="1" t="str">
        <f t="shared" si="88"/>
        <v/>
      </c>
      <c r="J1131" s="1">
        <f t="shared" si="89"/>
        <v>0</v>
      </c>
    </row>
    <row r="1132" spans="1:10">
      <c r="A1132" t="s">
        <v>1170</v>
      </c>
      <c r="C1132" t="s">
        <v>1169</v>
      </c>
      <c r="D1132" t="s">
        <v>696</v>
      </c>
      <c r="E1132" s="1">
        <f>IFERROR(VLOOKUP(A1132,'[1]Balance des comptes'!$A$1:E$1000,5,0),"")</f>
        <v>233.71</v>
      </c>
      <c r="F1132" s="1" t="str">
        <f t="shared" si="85"/>
        <v/>
      </c>
      <c r="G1132" s="1" t="str">
        <f t="shared" si="86"/>
        <v/>
      </c>
      <c r="H1132" s="1">
        <f t="shared" si="87"/>
        <v>140.226</v>
      </c>
      <c r="I1132" s="1">
        <f t="shared" si="88"/>
        <v>93.484000000000009</v>
      </c>
      <c r="J1132" s="1">
        <f t="shared" si="89"/>
        <v>233.71</v>
      </c>
    </row>
    <row r="1133" spans="1:10">
      <c r="A1133" t="s">
        <v>1171</v>
      </c>
      <c r="C1133" t="s">
        <v>1169</v>
      </c>
      <c r="D1133" t="s">
        <v>696</v>
      </c>
      <c r="E1133" s="1">
        <f>IFERROR(VLOOKUP(A1133,'[1]Balance des comptes'!$A$1:E$1000,5,0),"")</f>
        <v>1.88</v>
      </c>
      <c r="F1133" s="1" t="str">
        <f t="shared" si="85"/>
        <v/>
      </c>
      <c r="G1133" s="1" t="str">
        <f t="shared" si="86"/>
        <v/>
      </c>
      <c r="H1133" s="1">
        <f t="shared" si="87"/>
        <v>1.1279999999999999</v>
      </c>
      <c r="I1133" s="1">
        <f t="shared" si="88"/>
        <v>0.752</v>
      </c>
      <c r="J1133" s="1">
        <f t="shared" si="89"/>
        <v>1.88</v>
      </c>
    </row>
    <row r="1134" spans="1:10">
      <c r="A1134" t="s">
        <v>1172</v>
      </c>
      <c r="C1134" t="s">
        <v>1169</v>
      </c>
      <c r="D1134" t="s">
        <v>696</v>
      </c>
      <c r="E1134" s="1">
        <f>IFERROR(VLOOKUP(A1134,'[1]Balance des comptes'!$A$1:E$1000,5,0),"")</f>
        <v>0</v>
      </c>
      <c r="F1134" s="1" t="str">
        <f t="shared" si="85"/>
        <v/>
      </c>
      <c r="G1134" s="1" t="str">
        <f t="shared" si="86"/>
        <v/>
      </c>
      <c r="H1134" s="1">
        <f t="shared" si="87"/>
        <v>0</v>
      </c>
      <c r="I1134" s="1">
        <f t="shared" si="88"/>
        <v>0</v>
      </c>
      <c r="J1134" s="1">
        <f t="shared" si="89"/>
        <v>0</v>
      </c>
    </row>
    <row r="1135" spans="1:10">
      <c r="A1135" t="s">
        <v>1173</v>
      </c>
      <c r="C1135" t="s">
        <v>1169</v>
      </c>
      <c r="D1135" t="s">
        <v>696</v>
      </c>
      <c r="E1135" s="1" t="str">
        <f>IFERROR(VLOOKUP(A1135,'[1]Balance des comptes'!$A$1:E$1000,5,0),"")</f>
        <v/>
      </c>
      <c r="F1135" s="1" t="str">
        <f t="shared" si="85"/>
        <v/>
      </c>
      <c r="G1135" s="1" t="str">
        <f t="shared" si="86"/>
        <v/>
      </c>
      <c r="H1135" s="1" t="str">
        <f t="shared" si="87"/>
        <v/>
      </c>
      <c r="I1135" s="1" t="str">
        <f t="shared" si="88"/>
        <v/>
      </c>
      <c r="J1135" s="1">
        <f t="shared" si="89"/>
        <v>0</v>
      </c>
    </row>
    <row r="1136" spans="1:10">
      <c r="A1136" t="s">
        <v>1174</v>
      </c>
      <c r="C1136" t="s">
        <v>1169</v>
      </c>
      <c r="D1136" t="s">
        <v>696</v>
      </c>
      <c r="E1136" s="1" t="str">
        <f>IFERROR(VLOOKUP(A1136,'[1]Balance des comptes'!$A$1:E$1000,5,0),"")</f>
        <v/>
      </c>
      <c r="F1136" s="1" t="str">
        <f t="shared" si="85"/>
        <v/>
      </c>
      <c r="G1136" s="1" t="str">
        <f t="shared" si="86"/>
        <v/>
      </c>
      <c r="H1136" s="1" t="str">
        <f t="shared" si="87"/>
        <v/>
      </c>
      <c r="I1136" s="1" t="str">
        <f t="shared" si="88"/>
        <v/>
      </c>
      <c r="J1136" s="1">
        <f t="shared" si="89"/>
        <v>0</v>
      </c>
    </row>
    <row r="1137" spans="1:10">
      <c r="A1137" t="s">
        <v>1175</v>
      </c>
      <c r="C1137" t="s">
        <v>1169</v>
      </c>
      <c r="D1137" t="s">
        <v>696</v>
      </c>
      <c r="E1137" s="1" t="str">
        <f>IFERROR(VLOOKUP(A1137,'[1]Balance des comptes'!$A$1:E$1000,5,0),"")</f>
        <v/>
      </c>
      <c r="F1137" s="1" t="str">
        <f t="shared" si="85"/>
        <v/>
      </c>
      <c r="G1137" s="1" t="str">
        <f t="shared" si="86"/>
        <v/>
      </c>
      <c r="H1137" s="1" t="str">
        <f t="shared" si="87"/>
        <v/>
      </c>
      <c r="I1137" s="1" t="str">
        <f t="shared" si="88"/>
        <v/>
      </c>
      <c r="J1137" s="1">
        <f t="shared" si="89"/>
        <v>0</v>
      </c>
    </row>
    <row r="1138" spans="1:10">
      <c r="A1138" t="s">
        <v>1176</v>
      </c>
      <c r="C1138" t="s">
        <v>1169</v>
      </c>
      <c r="D1138" t="s">
        <v>696</v>
      </c>
      <c r="E1138" s="1" t="str">
        <f>IFERROR(VLOOKUP(A1138,'[1]Balance des comptes'!$A$1:E$1000,5,0),"")</f>
        <v/>
      </c>
      <c r="F1138" s="1" t="str">
        <f t="shared" si="85"/>
        <v/>
      </c>
      <c r="G1138" s="1" t="str">
        <f t="shared" si="86"/>
        <v/>
      </c>
      <c r="H1138" s="1" t="str">
        <f t="shared" si="87"/>
        <v/>
      </c>
      <c r="I1138" s="1" t="str">
        <f t="shared" si="88"/>
        <v/>
      </c>
      <c r="J1138" s="1">
        <f t="shared" si="89"/>
        <v>0</v>
      </c>
    </row>
    <row r="1139" spans="1:10">
      <c r="A1139" t="s">
        <v>1177</v>
      </c>
      <c r="C1139" t="s">
        <v>1169</v>
      </c>
      <c r="D1139" t="s">
        <v>696</v>
      </c>
      <c r="E1139" s="1" t="str">
        <f>IFERROR(VLOOKUP(A1139,'[1]Balance des comptes'!$A$1:E$1000,5,0),"")</f>
        <v/>
      </c>
      <c r="F1139" s="1" t="str">
        <f t="shared" si="85"/>
        <v/>
      </c>
      <c r="G1139" s="1" t="str">
        <f t="shared" si="86"/>
        <v/>
      </c>
      <c r="H1139" s="1" t="str">
        <f t="shared" si="87"/>
        <v/>
      </c>
      <c r="I1139" s="1" t="str">
        <f t="shared" si="88"/>
        <v/>
      </c>
      <c r="J1139" s="1">
        <f t="shared" si="89"/>
        <v>0</v>
      </c>
    </row>
    <row r="1140" spans="1:10">
      <c r="A1140" t="s">
        <v>1178</v>
      </c>
      <c r="C1140" t="s">
        <v>1169</v>
      </c>
      <c r="D1140" t="s">
        <v>696</v>
      </c>
      <c r="E1140" s="1" t="str">
        <f>IFERROR(VLOOKUP(A1140,'[1]Balance des comptes'!$A$1:E$1000,5,0),"")</f>
        <v/>
      </c>
      <c r="F1140" s="1" t="str">
        <f t="shared" si="85"/>
        <v/>
      </c>
      <c r="G1140" s="1" t="str">
        <f t="shared" si="86"/>
        <v/>
      </c>
      <c r="H1140" s="1" t="str">
        <f t="shared" si="87"/>
        <v/>
      </c>
      <c r="I1140" s="1" t="str">
        <f t="shared" si="88"/>
        <v/>
      </c>
      <c r="J1140" s="1">
        <f t="shared" si="89"/>
        <v>0</v>
      </c>
    </row>
    <row r="1141" spans="1:10">
      <c r="A1141" t="s">
        <v>1179</v>
      </c>
      <c r="C1141" t="s">
        <v>1169</v>
      </c>
      <c r="D1141" t="s">
        <v>696</v>
      </c>
      <c r="E1141" s="1" t="str">
        <f>IFERROR(VLOOKUP(A1141,'[1]Balance des comptes'!$A$1:E$1000,5,0),"")</f>
        <v/>
      </c>
      <c r="F1141" s="1" t="str">
        <f t="shared" si="85"/>
        <v/>
      </c>
      <c r="G1141" s="1" t="str">
        <f t="shared" si="86"/>
        <v/>
      </c>
      <c r="H1141" s="1" t="str">
        <f t="shared" si="87"/>
        <v/>
      </c>
      <c r="I1141" s="1" t="str">
        <f t="shared" si="88"/>
        <v/>
      </c>
      <c r="J1141" s="1">
        <f t="shared" si="89"/>
        <v>0</v>
      </c>
    </row>
    <row r="1142" spans="1:10">
      <c r="A1142" t="s">
        <v>1180</v>
      </c>
      <c r="C1142" t="s">
        <v>1169</v>
      </c>
      <c r="D1142" t="s">
        <v>696</v>
      </c>
      <c r="E1142" s="1" t="str">
        <f>IFERROR(VLOOKUP(A1142,'[1]Balance des comptes'!$A$1:E$1000,5,0),"")</f>
        <v/>
      </c>
      <c r="F1142" s="1" t="str">
        <f t="shared" si="85"/>
        <v/>
      </c>
      <c r="G1142" s="1" t="str">
        <f t="shared" si="86"/>
        <v/>
      </c>
      <c r="H1142" s="1" t="str">
        <f t="shared" si="87"/>
        <v/>
      </c>
      <c r="I1142" s="1" t="str">
        <f t="shared" si="88"/>
        <v/>
      </c>
      <c r="J1142" s="1">
        <f t="shared" si="89"/>
        <v>0</v>
      </c>
    </row>
    <row r="1143" spans="1:10">
      <c r="A1143" t="s">
        <v>1181</v>
      </c>
      <c r="C1143" t="s">
        <v>1169</v>
      </c>
      <c r="D1143" t="s">
        <v>696</v>
      </c>
      <c r="E1143" s="1" t="str">
        <f>IFERROR(VLOOKUP(A1143,'[1]Balance des comptes'!$A$1:E$1000,5,0),"")</f>
        <v/>
      </c>
      <c r="F1143" s="1" t="str">
        <f t="shared" si="85"/>
        <v/>
      </c>
      <c r="G1143" s="1" t="str">
        <f t="shared" si="86"/>
        <v/>
      </c>
      <c r="H1143" s="1" t="str">
        <f t="shared" si="87"/>
        <v/>
      </c>
      <c r="I1143" s="1" t="str">
        <f t="shared" si="88"/>
        <v/>
      </c>
      <c r="J1143" s="1">
        <f t="shared" si="89"/>
        <v>0</v>
      </c>
    </row>
    <row r="1144" spans="1:10">
      <c r="A1144" t="s">
        <v>1182</v>
      </c>
      <c r="C1144" t="s">
        <v>1169</v>
      </c>
      <c r="D1144" t="s">
        <v>696</v>
      </c>
      <c r="E1144" s="1" t="str">
        <f>IFERROR(VLOOKUP(A1144,'[1]Balance des comptes'!$A$1:E$1000,5,0),"")</f>
        <v/>
      </c>
      <c r="F1144" s="1" t="str">
        <f t="shared" si="85"/>
        <v/>
      </c>
      <c r="G1144" s="1" t="str">
        <f t="shared" si="86"/>
        <v/>
      </c>
      <c r="H1144" s="1" t="str">
        <f t="shared" si="87"/>
        <v/>
      </c>
      <c r="I1144" s="1" t="str">
        <f t="shared" si="88"/>
        <v/>
      </c>
      <c r="J1144" s="1">
        <f t="shared" si="89"/>
        <v>0</v>
      </c>
    </row>
    <row r="1145" spans="1:10">
      <c r="A1145" t="s">
        <v>1183</v>
      </c>
      <c r="C1145" t="s">
        <v>1169</v>
      </c>
      <c r="D1145" t="s">
        <v>696</v>
      </c>
      <c r="E1145" s="1" t="str">
        <f>IFERROR(VLOOKUP(A1145,'[1]Balance des comptes'!$A$1:E$1000,5,0),"")</f>
        <v/>
      </c>
      <c r="F1145" s="1" t="str">
        <f t="shared" si="85"/>
        <v/>
      </c>
      <c r="G1145" s="1" t="str">
        <f t="shared" si="86"/>
        <v/>
      </c>
      <c r="H1145" s="1" t="str">
        <f t="shared" si="87"/>
        <v/>
      </c>
      <c r="I1145" s="1" t="str">
        <f t="shared" si="88"/>
        <v/>
      </c>
      <c r="J1145" s="1">
        <f t="shared" si="89"/>
        <v>0</v>
      </c>
    </row>
    <row r="1146" spans="1:10">
      <c r="A1146" t="s">
        <v>1184</v>
      </c>
      <c r="C1146" t="s">
        <v>1169</v>
      </c>
      <c r="D1146" t="s">
        <v>696</v>
      </c>
      <c r="E1146" s="1" t="str">
        <f>IFERROR(VLOOKUP(A1146,'[1]Balance des comptes'!$A$1:E$1000,5,0),"")</f>
        <v/>
      </c>
      <c r="F1146" s="1" t="str">
        <f t="shared" si="85"/>
        <v/>
      </c>
      <c r="G1146" s="1" t="str">
        <f t="shared" si="86"/>
        <v/>
      </c>
      <c r="H1146" s="1" t="str">
        <f t="shared" si="87"/>
        <v/>
      </c>
      <c r="I1146" s="1" t="str">
        <f t="shared" si="88"/>
        <v/>
      </c>
      <c r="J1146" s="1">
        <f t="shared" si="89"/>
        <v>0</v>
      </c>
    </row>
    <row r="1147" spans="1:10">
      <c r="A1147" t="s">
        <v>1185</v>
      </c>
      <c r="C1147" t="s">
        <v>1169</v>
      </c>
      <c r="D1147" t="s">
        <v>696</v>
      </c>
      <c r="E1147" s="1">
        <f>IFERROR(VLOOKUP(A1147,'[1]Balance des comptes'!$A$1:E$1000,5,0),"")</f>
        <v>0</v>
      </c>
      <c r="F1147" s="1" t="str">
        <f t="shared" si="85"/>
        <v/>
      </c>
      <c r="G1147" s="1" t="str">
        <f t="shared" si="86"/>
        <v/>
      </c>
      <c r="H1147" s="1">
        <f t="shared" si="87"/>
        <v>0</v>
      </c>
      <c r="I1147" s="1">
        <f t="shared" si="88"/>
        <v>0</v>
      </c>
      <c r="J1147" s="1">
        <f t="shared" si="89"/>
        <v>0</v>
      </c>
    </row>
    <row r="1148" spans="1:10">
      <c r="A1148" t="s">
        <v>1186</v>
      </c>
      <c r="E1148" s="1" t="str">
        <f>IFERROR(VLOOKUP(A1148,'[1]Balance des comptes'!$A$1:E$1000,5,0),"")</f>
        <v/>
      </c>
      <c r="F1148" s="1" t="str">
        <f t="shared" si="85"/>
        <v/>
      </c>
      <c r="G1148" s="1" t="str">
        <f t="shared" si="86"/>
        <v/>
      </c>
      <c r="H1148" s="1" t="str">
        <f t="shared" si="87"/>
        <v/>
      </c>
      <c r="I1148" s="1" t="str">
        <f t="shared" si="88"/>
        <v/>
      </c>
      <c r="J1148" s="1">
        <f t="shared" si="89"/>
        <v>0</v>
      </c>
    </row>
    <row r="1149" spans="1:10">
      <c r="A1149" t="s">
        <v>1187</v>
      </c>
      <c r="C1149" t="s">
        <v>1169</v>
      </c>
      <c r="D1149" t="s">
        <v>5</v>
      </c>
      <c r="E1149" s="1">
        <f>IFERROR(VLOOKUP(A1149,'[1]Balance des comptes'!$A$1:E$1000,5,0),"")</f>
        <v>657.59</v>
      </c>
      <c r="F1149" s="1" t="str">
        <f t="shared" si="85"/>
        <v/>
      </c>
      <c r="G1149" s="1">
        <f t="shared" si="86"/>
        <v>657.59</v>
      </c>
      <c r="H1149" s="1" t="str">
        <f t="shared" si="87"/>
        <v/>
      </c>
      <c r="I1149" s="1" t="str">
        <f t="shared" si="88"/>
        <v/>
      </c>
      <c r="J1149" s="1">
        <f t="shared" si="89"/>
        <v>657.59</v>
      </c>
    </row>
    <row r="1150" spans="1:10">
      <c r="A1150" t="s">
        <v>1188</v>
      </c>
      <c r="C1150" t="s">
        <v>1169</v>
      </c>
      <c r="D1150" t="s">
        <v>4</v>
      </c>
      <c r="E1150" s="1" t="str">
        <f>IFERROR(VLOOKUP(A1150,'[1]Balance des comptes'!$A$1:E$1000,5,0),"")</f>
        <v/>
      </c>
      <c r="F1150" s="1" t="str">
        <f t="shared" si="85"/>
        <v/>
      </c>
      <c r="G1150" s="1" t="str">
        <f t="shared" si="86"/>
        <v/>
      </c>
      <c r="H1150" s="1" t="str">
        <f t="shared" si="87"/>
        <v/>
      </c>
      <c r="I1150" s="1" t="str">
        <f t="shared" si="88"/>
        <v/>
      </c>
      <c r="J1150" s="1">
        <f t="shared" si="89"/>
        <v>0</v>
      </c>
    </row>
    <row r="1151" spans="1:10">
      <c r="A1151" t="s">
        <v>1189</v>
      </c>
      <c r="C1151" t="s">
        <v>1169</v>
      </c>
      <c r="D1151" t="s">
        <v>696</v>
      </c>
      <c r="E1151" s="1" t="str">
        <f>IFERROR(VLOOKUP(A1151,'[1]Balance des comptes'!$A$1:E$1000,5,0),"")</f>
        <v/>
      </c>
      <c r="F1151" s="1" t="str">
        <f t="shared" si="85"/>
        <v/>
      </c>
      <c r="G1151" s="1" t="str">
        <f t="shared" si="86"/>
        <v/>
      </c>
      <c r="H1151" s="1" t="str">
        <f t="shared" si="87"/>
        <v/>
      </c>
      <c r="I1151" s="1" t="str">
        <f t="shared" si="88"/>
        <v/>
      </c>
      <c r="J1151" s="1">
        <f t="shared" si="89"/>
        <v>0</v>
      </c>
    </row>
    <row r="1152" spans="1:10">
      <c r="A1152" t="s">
        <v>1190</v>
      </c>
      <c r="C1152" t="s">
        <v>1169</v>
      </c>
      <c r="D1152" t="s">
        <v>696</v>
      </c>
      <c r="E1152" s="1" t="str">
        <f>IFERROR(VLOOKUP(A1152,'[1]Balance des comptes'!$A$1:E$1000,5,0),"")</f>
        <v/>
      </c>
      <c r="F1152" s="1" t="str">
        <f t="shared" si="85"/>
        <v/>
      </c>
      <c r="G1152" s="1" t="str">
        <f t="shared" si="86"/>
        <v/>
      </c>
      <c r="H1152" s="1" t="str">
        <f t="shared" si="87"/>
        <v/>
      </c>
      <c r="I1152" s="1" t="str">
        <f t="shared" si="88"/>
        <v/>
      </c>
      <c r="J1152" s="1">
        <f t="shared" si="89"/>
        <v>0</v>
      </c>
    </row>
    <row r="1153" spans="1:10">
      <c r="A1153" t="s">
        <v>1191</v>
      </c>
      <c r="C1153" t="s">
        <v>1169</v>
      </c>
      <c r="D1153" t="s">
        <v>696</v>
      </c>
      <c r="E1153" s="1" t="str">
        <f>IFERROR(VLOOKUP(A1153,'[1]Balance des comptes'!$A$1:E$1000,5,0),"")</f>
        <v/>
      </c>
      <c r="F1153" s="1" t="str">
        <f t="shared" si="85"/>
        <v/>
      </c>
      <c r="G1153" s="1" t="str">
        <f t="shared" si="86"/>
        <v/>
      </c>
      <c r="H1153" s="1" t="str">
        <f t="shared" si="87"/>
        <v/>
      </c>
      <c r="I1153" s="1" t="str">
        <f t="shared" si="88"/>
        <v/>
      </c>
      <c r="J1153" s="1">
        <f t="shared" si="89"/>
        <v>0</v>
      </c>
    </row>
    <row r="1154" spans="1:10">
      <c r="A1154" t="s">
        <v>1192</v>
      </c>
      <c r="E1154" s="1" t="str">
        <f>IFERROR(VLOOKUP(A1154,'[1]Balance des comptes'!$A$1:E$1000,5,0),"")</f>
        <v/>
      </c>
      <c r="F1154" s="1" t="str">
        <f t="shared" ref="F1154:F1217" si="90">IFERROR(IF(D1154="A",E1154,""),"")</f>
        <v/>
      </c>
      <c r="G1154" s="1" t="str">
        <f t="shared" ref="G1154:G1217" si="91">IFERROR(IF(D1154="T",E1154,""),"")</f>
        <v/>
      </c>
      <c r="H1154" s="1" t="str">
        <f t="shared" ref="H1154:H1217" si="92">IFERROR(IF(D1154="Z",E1154*0.6,""),"")</f>
        <v/>
      </c>
      <c r="I1154" s="1" t="str">
        <f t="shared" ref="I1154:I1217" si="93">IFERROR(IF(D1154="Z",E1154*0.4,""),"")</f>
        <v/>
      </c>
      <c r="J1154" s="1">
        <f t="shared" ref="J1154:J1217" si="94">SUM(F1154:I1154)</f>
        <v>0</v>
      </c>
    </row>
    <row r="1155" spans="1:10">
      <c r="A1155" t="s">
        <v>1193</v>
      </c>
      <c r="C1155" t="s">
        <v>1169</v>
      </c>
      <c r="D1155" t="s">
        <v>696</v>
      </c>
      <c r="E1155" s="1" t="str">
        <f>IFERROR(VLOOKUP(A1155,'[1]Balance des comptes'!$A$1:E$1000,5,0),"")</f>
        <v/>
      </c>
      <c r="F1155" s="1" t="str">
        <f t="shared" si="90"/>
        <v/>
      </c>
      <c r="G1155" s="1" t="str">
        <f t="shared" si="91"/>
        <v/>
      </c>
      <c r="H1155" s="1" t="str">
        <f t="shared" si="92"/>
        <v/>
      </c>
      <c r="I1155" s="1" t="str">
        <f t="shared" si="93"/>
        <v/>
      </c>
      <c r="J1155" s="1">
        <f t="shared" si="94"/>
        <v>0</v>
      </c>
    </row>
    <row r="1156" spans="1:10">
      <c r="A1156" t="s">
        <v>1194</v>
      </c>
      <c r="E1156" s="1" t="str">
        <f>IFERROR(VLOOKUP(A1156,'[1]Balance des comptes'!$A$1:E$1000,5,0),"")</f>
        <v/>
      </c>
      <c r="F1156" s="1" t="str">
        <f t="shared" si="90"/>
        <v/>
      </c>
      <c r="G1156" s="1" t="str">
        <f t="shared" si="91"/>
        <v/>
      </c>
      <c r="H1156" s="1" t="str">
        <f t="shared" si="92"/>
        <v/>
      </c>
      <c r="I1156" s="1" t="str">
        <f t="shared" si="93"/>
        <v/>
      </c>
      <c r="J1156" s="1">
        <f t="shared" si="94"/>
        <v>0</v>
      </c>
    </row>
    <row r="1157" spans="1:10">
      <c r="A1157" t="s">
        <v>1195</v>
      </c>
      <c r="C1157" t="s">
        <v>1169</v>
      </c>
      <c r="D1157" t="s">
        <v>696</v>
      </c>
      <c r="E1157" s="1">
        <f>IFERROR(VLOOKUP(A1157,'[1]Balance des comptes'!$A$1:E$1000,5,0),"")</f>
        <v>481.68</v>
      </c>
      <c r="F1157" s="1" t="str">
        <f t="shared" si="90"/>
        <v/>
      </c>
      <c r="G1157" s="1" t="str">
        <f t="shared" si="91"/>
        <v/>
      </c>
      <c r="H1157" s="1">
        <f t="shared" si="92"/>
        <v>289.00799999999998</v>
      </c>
      <c r="I1157" s="1">
        <f t="shared" si="93"/>
        <v>192.67200000000003</v>
      </c>
      <c r="J1157" s="1">
        <f t="shared" si="94"/>
        <v>481.68</v>
      </c>
    </row>
    <row r="1158" spans="1:10">
      <c r="A1158" t="s">
        <v>1196</v>
      </c>
      <c r="C1158" t="s">
        <v>1169</v>
      </c>
      <c r="D1158" t="s">
        <v>696</v>
      </c>
      <c r="E1158" s="1" t="str">
        <f>IFERROR(VLOOKUP(A1158,'[1]Balance des comptes'!$A$1:E$1000,5,0),"")</f>
        <v/>
      </c>
      <c r="F1158" s="1" t="str">
        <f t="shared" si="90"/>
        <v/>
      </c>
      <c r="G1158" s="1" t="str">
        <f t="shared" si="91"/>
        <v/>
      </c>
      <c r="H1158" s="1" t="str">
        <f t="shared" si="92"/>
        <v/>
      </c>
      <c r="I1158" s="1" t="str">
        <f t="shared" si="93"/>
        <v/>
      </c>
      <c r="J1158" s="1">
        <f t="shared" si="94"/>
        <v>0</v>
      </c>
    </row>
    <row r="1159" spans="1:10">
      <c r="A1159" t="s">
        <v>1197</v>
      </c>
      <c r="E1159" s="1" t="str">
        <f>IFERROR(VLOOKUP(A1159,'[1]Balance des comptes'!$A$1:E$1000,5,0),"")</f>
        <v/>
      </c>
      <c r="F1159" s="1" t="str">
        <f t="shared" si="90"/>
        <v/>
      </c>
      <c r="G1159" s="1" t="str">
        <f t="shared" si="91"/>
        <v/>
      </c>
      <c r="H1159" s="1" t="str">
        <f t="shared" si="92"/>
        <v/>
      </c>
      <c r="I1159" s="1" t="str">
        <f t="shared" si="93"/>
        <v/>
      </c>
      <c r="J1159" s="1">
        <f t="shared" si="94"/>
        <v>0</v>
      </c>
    </row>
    <row r="1160" spans="1:10">
      <c r="A1160" t="s">
        <v>1198</v>
      </c>
      <c r="E1160" s="1" t="str">
        <f>IFERROR(VLOOKUP(A1160,'[1]Balance des comptes'!$A$1:E$1000,5,0),"")</f>
        <v/>
      </c>
      <c r="F1160" s="1" t="str">
        <f t="shared" si="90"/>
        <v/>
      </c>
      <c r="G1160" s="1" t="str">
        <f t="shared" si="91"/>
        <v/>
      </c>
      <c r="H1160" s="1" t="str">
        <f t="shared" si="92"/>
        <v/>
      </c>
      <c r="I1160" s="1" t="str">
        <f t="shared" si="93"/>
        <v/>
      </c>
      <c r="J1160" s="1">
        <f t="shared" si="94"/>
        <v>0</v>
      </c>
    </row>
    <row r="1161" spans="1:10">
      <c r="A1161" t="s">
        <v>1199</v>
      </c>
      <c r="C1161" t="s">
        <v>1200</v>
      </c>
      <c r="D1161" t="s">
        <v>5</v>
      </c>
      <c r="E1161" s="1" t="str">
        <f>IFERROR(VLOOKUP(A1161,'[1]Balance des comptes'!$A$1:E$1000,5,0),"")</f>
        <v/>
      </c>
      <c r="F1161" s="1" t="str">
        <f t="shared" si="90"/>
        <v/>
      </c>
      <c r="G1161" s="1" t="str">
        <f t="shared" si="91"/>
        <v/>
      </c>
      <c r="H1161" s="1" t="str">
        <f t="shared" si="92"/>
        <v/>
      </c>
      <c r="I1161" s="1" t="str">
        <f t="shared" si="93"/>
        <v/>
      </c>
      <c r="J1161" s="1">
        <f t="shared" si="94"/>
        <v>0</v>
      </c>
    </row>
    <row r="1162" spans="1:10">
      <c r="A1162" t="s">
        <v>1201</v>
      </c>
      <c r="C1162" t="s">
        <v>1200</v>
      </c>
      <c r="D1162" t="s">
        <v>4</v>
      </c>
      <c r="E1162" s="1">
        <f>IFERROR(VLOOKUP(A1162,'[1]Balance des comptes'!$A$1:E$1000,5,0),"")</f>
        <v>200</v>
      </c>
      <c r="F1162" s="1">
        <f t="shared" si="90"/>
        <v>200</v>
      </c>
      <c r="G1162" s="1" t="str">
        <f t="shared" si="91"/>
        <v/>
      </c>
      <c r="H1162" s="1" t="str">
        <f t="shared" si="92"/>
        <v/>
      </c>
      <c r="I1162" s="1" t="str">
        <f t="shared" si="93"/>
        <v/>
      </c>
      <c r="J1162" s="1">
        <f t="shared" si="94"/>
        <v>200</v>
      </c>
    </row>
    <row r="1163" spans="1:10">
      <c r="A1163" t="s">
        <v>1202</v>
      </c>
      <c r="C1163" t="s">
        <v>1200</v>
      </c>
      <c r="D1163" t="s">
        <v>696</v>
      </c>
      <c r="E1163" s="1" t="str">
        <f>IFERROR(VLOOKUP(A1163,'[1]Balance des comptes'!$A$1:E$1000,5,0),"")</f>
        <v/>
      </c>
      <c r="F1163" s="1" t="str">
        <f t="shared" si="90"/>
        <v/>
      </c>
      <c r="G1163" s="1" t="str">
        <f t="shared" si="91"/>
        <v/>
      </c>
      <c r="H1163" s="1" t="str">
        <f t="shared" si="92"/>
        <v/>
      </c>
      <c r="I1163" s="1" t="str">
        <f t="shared" si="93"/>
        <v/>
      </c>
      <c r="J1163" s="1">
        <f t="shared" si="94"/>
        <v>0</v>
      </c>
    </row>
    <row r="1164" spans="1:10">
      <c r="A1164" t="s">
        <v>1203</v>
      </c>
      <c r="C1164" t="s">
        <v>1200</v>
      </c>
      <c r="D1164" t="s">
        <v>696</v>
      </c>
      <c r="E1164" s="1" t="str">
        <f>IFERROR(VLOOKUP(A1164,'[1]Balance des comptes'!$A$1:E$1000,5,0),"")</f>
        <v/>
      </c>
      <c r="F1164" s="1" t="str">
        <f t="shared" si="90"/>
        <v/>
      </c>
      <c r="G1164" s="1" t="str">
        <f t="shared" si="91"/>
        <v/>
      </c>
      <c r="H1164" s="1" t="str">
        <f t="shared" si="92"/>
        <v/>
      </c>
      <c r="I1164" s="1" t="str">
        <f t="shared" si="93"/>
        <v/>
      </c>
      <c r="J1164" s="1">
        <f t="shared" si="94"/>
        <v>0</v>
      </c>
    </row>
    <row r="1165" spans="1:10">
      <c r="A1165" t="s">
        <v>1204</v>
      </c>
      <c r="C1165" t="s">
        <v>1200</v>
      </c>
      <c r="D1165" t="s">
        <v>696</v>
      </c>
      <c r="E1165" s="1" t="str">
        <f>IFERROR(VLOOKUP(A1165,'[1]Balance des comptes'!$A$1:E$1000,5,0),"")</f>
        <v/>
      </c>
      <c r="F1165" s="1" t="str">
        <f t="shared" si="90"/>
        <v/>
      </c>
      <c r="G1165" s="1" t="str">
        <f t="shared" si="91"/>
        <v/>
      </c>
      <c r="H1165" s="1" t="str">
        <f t="shared" si="92"/>
        <v/>
      </c>
      <c r="I1165" s="1" t="str">
        <f t="shared" si="93"/>
        <v/>
      </c>
      <c r="J1165" s="1">
        <f t="shared" si="94"/>
        <v>0</v>
      </c>
    </row>
    <row r="1166" spans="1:10">
      <c r="A1166" t="s">
        <v>1205</v>
      </c>
      <c r="E1166" s="1" t="str">
        <f>IFERROR(VLOOKUP(A1166,'[1]Balance des comptes'!$A$1:E$1000,5,0),"")</f>
        <v/>
      </c>
      <c r="F1166" s="1" t="str">
        <f t="shared" si="90"/>
        <v/>
      </c>
      <c r="G1166" s="1" t="str">
        <f t="shared" si="91"/>
        <v/>
      </c>
      <c r="H1166" s="1" t="str">
        <f t="shared" si="92"/>
        <v/>
      </c>
      <c r="I1166" s="1" t="str">
        <f t="shared" si="93"/>
        <v/>
      </c>
      <c r="J1166" s="1">
        <f t="shared" si="94"/>
        <v>0</v>
      </c>
    </row>
    <row r="1167" spans="1:10">
      <c r="A1167" t="s">
        <v>1206</v>
      </c>
      <c r="C1167" t="s">
        <v>1200</v>
      </c>
      <c r="D1167" t="s">
        <v>696</v>
      </c>
      <c r="E1167" s="1" t="str">
        <f>IFERROR(VLOOKUP(A1167,'[1]Balance des comptes'!$A$1:E$1000,5,0),"")</f>
        <v/>
      </c>
      <c r="F1167" s="1" t="str">
        <f t="shared" si="90"/>
        <v/>
      </c>
      <c r="G1167" s="1" t="str">
        <f t="shared" si="91"/>
        <v/>
      </c>
      <c r="H1167" s="1" t="str">
        <f t="shared" si="92"/>
        <v/>
      </c>
      <c r="I1167" s="1" t="str">
        <f t="shared" si="93"/>
        <v/>
      </c>
      <c r="J1167" s="1">
        <f t="shared" si="94"/>
        <v>0</v>
      </c>
    </row>
    <row r="1168" spans="1:10">
      <c r="A1168" t="s">
        <v>1207</v>
      </c>
      <c r="E1168" s="1" t="str">
        <f>IFERROR(VLOOKUP(A1168,'[1]Balance des comptes'!$A$1:E$1000,5,0),"")</f>
        <v/>
      </c>
      <c r="F1168" s="1" t="str">
        <f t="shared" si="90"/>
        <v/>
      </c>
      <c r="G1168" s="1" t="str">
        <f t="shared" si="91"/>
        <v/>
      </c>
      <c r="H1168" s="1" t="str">
        <f t="shared" si="92"/>
        <v/>
      </c>
      <c r="I1168" s="1" t="str">
        <f t="shared" si="93"/>
        <v/>
      </c>
      <c r="J1168" s="1">
        <f t="shared" si="94"/>
        <v>0</v>
      </c>
    </row>
    <row r="1169" spans="1:10">
      <c r="A1169" t="s">
        <v>1208</v>
      </c>
      <c r="C1169" t="s">
        <v>1200</v>
      </c>
      <c r="D1169" t="s">
        <v>696</v>
      </c>
      <c r="E1169" s="1" t="str">
        <f>IFERROR(VLOOKUP(A1169,'[1]Balance des comptes'!$A$1:E$1000,5,0),"")</f>
        <v/>
      </c>
      <c r="F1169" s="1" t="str">
        <f t="shared" si="90"/>
        <v/>
      </c>
      <c r="G1169" s="1" t="str">
        <f t="shared" si="91"/>
        <v/>
      </c>
      <c r="H1169" s="1" t="str">
        <f t="shared" si="92"/>
        <v/>
      </c>
      <c r="I1169" s="1" t="str">
        <f t="shared" si="93"/>
        <v/>
      </c>
      <c r="J1169" s="1">
        <f t="shared" si="94"/>
        <v>0</v>
      </c>
    </row>
    <row r="1170" spans="1:10">
      <c r="A1170" t="s">
        <v>1209</v>
      </c>
      <c r="C1170" t="s">
        <v>768</v>
      </c>
      <c r="D1170" t="s">
        <v>768</v>
      </c>
      <c r="E1170" s="1" t="str">
        <f>IFERROR(VLOOKUP(A1170,'[1]Balance des comptes'!$A$1:E$1000,5,0),"")</f>
        <v/>
      </c>
      <c r="F1170" s="1" t="str">
        <f t="shared" si="90"/>
        <v/>
      </c>
      <c r="G1170" s="1" t="str">
        <f t="shared" si="91"/>
        <v/>
      </c>
      <c r="H1170" s="1" t="str">
        <f t="shared" si="92"/>
        <v/>
      </c>
      <c r="I1170" s="1" t="str">
        <f t="shared" si="93"/>
        <v/>
      </c>
      <c r="J1170" s="1">
        <f t="shared" si="94"/>
        <v>0</v>
      </c>
    </row>
    <row r="1171" spans="1:10">
      <c r="A1171" t="s">
        <v>1210</v>
      </c>
      <c r="C1171" t="s">
        <v>1200</v>
      </c>
      <c r="D1171" t="s">
        <v>696</v>
      </c>
      <c r="E1171" s="1" t="str">
        <f>IFERROR(VLOOKUP(A1171,'[1]Balance des comptes'!$A$1:E$1000,5,0),"")</f>
        <v/>
      </c>
      <c r="F1171" s="1" t="str">
        <f t="shared" si="90"/>
        <v/>
      </c>
      <c r="G1171" s="1" t="str">
        <f t="shared" si="91"/>
        <v/>
      </c>
      <c r="H1171" s="1" t="str">
        <f t="shared" si="92"/>
        <v/>
      </c>
      <c r="I1171" s="1" t="str">
        <f t="shared" si="93"/>
        <v/>
      </c>
      <c r="J1171" s="1">
        <f t="shared" si="94"/>
        <v>0</v>
      </c>
    </row>
    <row r="1172" spans="1:10">
      <c r="A1172" t="s">
        <v>1211</v>
      </c>
      <c r="E1172" s="1" t="str">
        <f>IFERROR(VLOOKUP(A1172,'[1]Balance des comptes'!$A$1:E$1000,5,0),"")</f>
        <v/>
      </c>
      <c r="F1172" s="1" t="str">
        <f t="shared" si="90"/>
        <v/>
      </c>
      <c r="G1172" s="1" t="str">
        <f t="shared" si="91"/>
        <v/>
      </c>
      <c r="H1172" s="1" t="str">
        <f t="shared" si="92"/>
        <v/>
      </c>
      <c r="I1172" s="1" t="str">
        <f t="shared" si="93"/>
        <v/>
      </c>
      <c r="J1172" s="1">
        <f t="shared" si="94"/>
        <v>0</v>
      </c>
    </row>
    <row r="1173" spans="1:10">
      <c r="A1173" t="s">
        <v>1212</v>
      </c>
      <c r="E1173" s="1" t="str">
        <f>IFERROR(VLOOKUP(A1173,'[1]Balance des comptes'!$A$1:E$1000,5,0),"")</f>
        <v/>
      </c>
      <c r="F1173" s="1" t="str">
        <f t="shared" si="90"/>
        <v/>
      </c>
      <c r="G1173" s="1" t="str">
        <f t="shared" si="91"/>
        <v/>
      </c>
      <c r="H1173" s="1" t="str">
        <f t="shared" si="92"/>
        <v/>
      </c>
      <c r="I1173" s="1" t="str">
        <f t="shared" si="93"/>
        <v/>
      </c>
      <c r="J1173" s="1">
        <f t="shared" si="94"/>
        <v>0</v>
      </c>
    </row>
    <row r="1174" spans="1:10">
      <c r="A1174" t="s">
        <v>1213</v>
      </c>
      <c r="C1174" t="s">
        <v>1214</v>
      </c>
      <c r="D1174" t="s">
        <v>696</v>
      </c>
      <c r="E1174" s="1" t="str">
        <f>IFERROR(VLOOKUP(A1174,'[1]Balance des comptes'!$A$1:E$1000,5,0),"")</f>
        <v/>
      </c>
      <c r="F1174" s="1" t="str">
        <f t="shared" si="90"/>
        <v/>
      </c>
      <c r="G1174" s="1" t="str">
        <f t="shared" si="91"/>
        <v/>
      </c>
      <c r="H1174" s="1" t="str">
        <f t="shared" si="92"/>
        <v/>
      </c>
      <c r="I1174" s="1" t="str">
        <f t="shared" si="93"/>
        <v/>
      </c>
      <c r="J1174" s="1">
        <f t="shared" si="94"/>
        <v>0</v>
      </c>
    </row>
    <row r="1175" spans="1:10">
      <c r="A1175" t="s">
        <v>1215</v>
      </c>
      <c r="C1175" t="s">
        <v>1216</v>
      </c>
      <c r="D1175" t="s">
        <v>696</v>
      </c>
      <c r="E1175" s="1" t="str">
        <f>IFERROR(VLOOKUP(A1175,'[1]Balance des comptes'!$A$1:E$1000,5,0),"")</f>
        <v/>
      </c>
      <c r="F1175" s="1" t="str">
        <f t="shared" si="90"/>
        <v/>
      </c>
      <c r="G1175" s="1" t="str">
        <f t="shared" si="91"/>
        <v/>
      </c>
      <c r="H1175" s="1" t="str">
        <f t="shared" si="92"/>
        <v/>
      </c>
      <c r="I1175" s="1" t="str">
        <f t="shared" si="93"/>
        <v/>
      </c>
      <c r="J1175" s="1">
        <f t="shared" si="94"/>
        <v>0</v>
      </c>
    </row>
    <row r="1176" spans="1:10">
      <c r="A1176" t="s">
        <v>1217</v>
      </c>
      <c r="C1176" t="s">
        <v>1216</v>
      </c>
      <c r="D1176" t="s">
        <v>696</v>
      </c>
      <c r="E1176" s="1" t="str">
        <f>IFERROR(VLOOKUP(A1176,'[1]Balance des comptes'!$A$1:E$1000,5,0),"")</f>
        <v/>
      </c>
      <c r="F1176" s="1" t="str">
        <f t="shared" si="90"/>
        <v/>
      </c>
      <c r="G1176" s="1" t="str">
        <f t="shared" si="91"/>
        <v/>
      </c>
      <c r="H1176" s="1" t="str">
        <f t="shared" si="92"/>
        <v/>
      </c>
      <c r="I1176" s="1" t="str">
        <f t="shared" si="93"/>
        <v/>
      </c>
      <c r="J1176" s="1">
        <f t="shared" si="94"/>
        <v>0</v>
      </c>
    </row>
    <row r="1177" spans="1:10">
      <c r="A1177" t="s">
        <v>1218</v>
      </c>
      <c r="C1177" t="s">
        <v>1214</v>
      </c>
      <c r="D1177" t="s">
        <v>696</v>
      </c>
      <c r="E1177" s="1" t="str">
        <f>IFERROR(VLOOKUP(A1177,'[1]Balance des comptes'!$A$1:E$1000,5,0),"")</f>
        <v/>
      </c>
      <c r="F1177" s="1" t="str">
        <f t="shared" si="90"/>
        <v/>
      </c>
      <c r="G1177" s="1" t="str">
        <f t="shared" si="91"/>
        <v/>
      </c>
      <c r="H1177" s="1" t="str">
        <f t="shared" si="92"/>
        <v/>
      </c>
      <c r="I1177" s="1" t="str">
        <f t="shared" si="93"/>
        <v/>
      </c>
      <c r="J1177" s="1">
        <f t="shared" si="94"/>
        <v>0</v>
      </c>
    </row>
    <row r="1178" spans="1:10">
      <c r="A1178" t="s">
        <v>1219</v>
      </c>
      <c r="E1178" s="1" t="str">
        <f>IFERROR(VLOOKUP(A1178,'[1]Balance des comptes'!$A$1:E$1000,5,0),"")</f>
        <v/>
      </c>
      <c r="F1178" s="1" t="str">
        <f t="shared" si="90"/>
        <v/>
      </c>
      <c r="G1178" s="1" t="str">
        <f t="shared" si="91"/>
        <v/>
      </c>
      <c r="H1178" s="1" t="str">
        <f t="shared" si="92"/>
        <v/>
      </c>
      <c r="I1178" s="1" t="str">
        <f t="shared" si="93"/>
        <v/>
      </c>
      <c r="J1178" s="1">
        <f t="shared" si="94"/>
        <v>0</v>
      </c>
    </row>
    <row r="1179" spans="1:10">
      <c r="A1179" t="s">
        <v>1220</v>
      </c>
      <c r="C1179" t="s">
        <v>1200</v>
      </c>
      <c r="D1179" t="s">
        <v>696</v>
      </c>
      <c r="E1179" s="1" t="str">
        <f>IFERROR(VLOOKUP(A1179,'[1]Balance des comptes'!$A$1:E$1000,5,0),"")</f>
        <v/>
      </c>
      <c r="F1179" s="1" t="str">
        <f t="shared" si="90"/>
        <v/>
      </c>
      <c r="G1179" s="1" t="str">
        <f t="shared" si="91"/>
        <v/>
      </c>
      <c r="H1179" s="1" t="str">
        <f t="shared" si="92"/>
        <v/>
      </c>
      <c r="I1179" s="1" t="str">
        <f t="shared" si="93"/>
        <v/>
      </c>
      <c r="J1179" s="1">
        <f t="shared" si="94"/>
        <v>0</v>
      </c>
    </row>
    <row r="1180" spans="1:10">
      <c r="A1180" t="s">
        <v>1221</v>
      </c>
      <c r="C1180" t="s">
        <v>1200</v>
      </c>
      <c r="D1180" t="s">
        <v>696</v>
      </c>
      <c r="E1180" s="1" t="str">
        <f>IFERROR(VLOOKUP(A1180,'[1]Balance des comptes'!$A$1:E$1000,5,0),"")</f>
        <v/>
      </c>
      <c r="F1180" s="1" t="str">
        <f t="shared" si="90"/>
        <v/>
      </c>
      <c r="G1180" s="1" t="str">
        <f t="shared" si="91"/>
        <v/>
      </c>
      <c r="H1180" s="1" t="str">
        <f t="shared" si="92"/>
        <v/>
      </c>
      <c r="I1180" s="1" t="str">
        <f t="shared" si="93"/>
        <v/>
      </c>
      <c r="J1180" s="1">
        <f t="shared" si="94"/>
        <v>0</v>
      </c>
    </row>
    <row r="1181" spans="1:10">
      <c r="A1181" t="s">
        <v>1222</v>
      </c>
      <c r="E1181" s="1" t="str">
        <f>IFERROR(VLOOKUP(A1181,'[1]Balance des comptes'!$A$1:E$1000,5,0),"")</f>
        <v/>
      </c>
      <c r="F1181" s="1" t="str">
        <f t="shared" si="90"/>
        <v/>
      </c>
      <c r="G1181" s="1" t="str">
        <f t="shared" si="91"/>
        <v/>
      </c>
      <c r="H1181" s="1" t="str">
        <f t="shared" si="92"/>
        <v/>
      </c>
      <c r="I1181" s="1" t="str">
        <f t="shared" si="93"/>
        <v/>
      </c>
      <c r="J1181" s="1">
        <f t="shared" si="94"/>
        <v>0</v>
      </c>
    </row>
    <row r="1182" spans="1:10">
      <c r="A1182" t="s">
        <v>1223</v>
      </c>
      <c r="E1182" s="1" t="str">
        <f>IFERROR(VLOOKUP(A1182,'[1]Balance des comptes'!$A$1:E$1000,5,0),"")</f>
        <v/>
      </c>
      <c r="F1182" s="1" t="str">
        <f t="shared" si="90"/>
        <v/>
      </c>
      <c r="G1182" s="1" t="str">
        <f t="shared" si="91"/>
        <v/>
      </c>
      <c r="H1182" s="1" t="str">
        <f t="shared" si="92"/>
        <v/>
      </c>
      <c r="I1182" s="1" t="str">
        <f t="shared" si="93"/>
        <v/>
      </c>
      <c r="J1182" s="1">
        <f t="shared" si="94"/>
        <v>0</v>
      </c>
    </row>
    <row r="1183" spans="1:10">
      <c r="A1183" t="s">
        <v>1224</v>
      </c>
      <c r="E1183" s="1" t="str">
        <f>IFERROR(VLOOKUP(A1183,'[1]Balance des comptes'!$A$1:E$1000,5,0),"")</f>
        <v/>
      </c>
      <c r="F1183" s="1" t="str">
        <f t="shared" si="90"/>
        <v/>
      </c>
      <c r="G1183" s="1" t="str">
        <f t="shared" si="91"/>
        <v/>
      </c>
      <c r="H1183" s="1" t="str">
        <f t="shared" si="92"/>
        <v/>
      </c>
      <c r="I1183" s="1" t="str">
        <f t="shared" si="93"/>
        <v/>
      </c>
      <c r="J1183" s="1">
        <f t="shared" si="94"/>
        <v>0</v>
      </c>
    </row>
    <row r="1184" spans="1:10">
      <c r="A1184" t="s">
        <v>1225</v>
      </c>
      <c r="E1184" s="1" t="str">
        <f>IFERROR(VLOOKUP(A1184,'[1]Balance des comptes'!$A$1:E$1000,5,0),"")</f>
        <v/>
      </c>
      <c r="F1184" s="1" t="str">
        <f t="shared" si="90"/>
        <v/>
      </c>
      <c r="G1184" s="1" t="str">
        <f t="shared" si="91"/>
        <v/>
      </c>
      <c r="H1184" s="1" t="str">
        <f t="shared" si="92"/>
        <v/>
      </c>
      <c r="I1184" s="1" t="str">
        <f t="shared" si="93"/>
        <v/>
      </c>
      <c r="J1184" s="1">
        <f t="shared" si="94"/>
        <v>0</v>
      </c>
    </row>
    <row r="1185" spans="1:10">
      <c r="A1185" t="s">
        <v>1226</v>
      </c>
      <c r="E1185" s="1" t="str">
        <f>IFERROR(VLOOKUP(A1185,'[1]Balance des comptes'!$A$1:E$1000,5,0),"")</f>
        <v/>
      </c>
      <c r="F1185" s="1" t="str">
        <f t="shared" si="90"/>
        <v/>
      </c>
      <c r="G1185" s="1" t="str">
        <f t="shared" si="91"/>
        <v/>
      </c>
      <c r="H1185" s="1" t="str">
        <f t="shared" si="92"/>
        <v/>
      </c>
      <c r="I1185" s="1" t="str">
        <f t="shared" si="93"/>
        <v/>
      </c>
      <c r="J1185" s="1">
        <f t="shared" si="94"/>
        <v>0</v>
      </c>
    </row>
    <row r="1186" spans="1:10">
      <c r="A1186" t="s">
        <v>1227</v>
      </c>
      <c r="E1186" s="1" t="str">
        <f>IFERROR(VLOOKUP(A1186,'[1]Balance des comptes'!$A$1:E$1000,5,0),"")</f>
        <v/>
      </c>
      <c r="F1186" s="1" t="str">
        <f t="shared" si="90"/>
        <v/>
      </c>
      <c r="G1186" s="1" t="str">
        <f t="shared" si="91"/>
        <v/>
      </c>
      <c r="H1186" s="1" t="str">
        <f t="shared" si="92"/>
        <v/>
      </c>
      <c r="I1186" s="1" t="str">
        <f t="shared" si="93"/>
        <v/>
      </c>
      <c r="J1186" s="1">
        <f t="shared" si="94"/>
        <v>0</v>
      </c>
    </row>
    <row r="1187" spans="1:10">
      <c r="A1187" t="s">
        <v>1228</v>
      </c>
      <c r="E1187" s="1" t="str">
        <f>IFERROR(VLOOKUP(A1187,'[1]Balance des comptes'!$A$1:E$1000,5,0),"")</f>
        <v/>
      </c>
      <c r="F1187" s="1" t="str">
        <f t="shared" si="90"/>
        <v/>
      </c>
      <c r="G1187" s="1" t="str">
        <f t="shared" si="91"/>
        <v/>
      </c>
      <c r="H1187" s="1" t="str">
        <f t="shared" si="92"/>
        <v/>
      </c>
      <c r="I1187" s="1" t="str">
        <f t="shared" si="93"/>
        <v/>
      </c>
      <c r="J1187" s="1">
        <f t="shared" si="94"/>
        <v>0</v>
      </c>
    </row>
    <row r="1188" spans="1:10">
      <c r="A1188" t="s">
        <v>1229</v>
      </c>
      <c r="E1188" s="1" t="str">
        <f>IFERROR(VLOOKUP(A1188,'[1]Balance des comptes'!$A$1:E$1000,5,0),"")</f>
        <v/>
      </c>
      <c r="F1188" s="1" t="str">
        <f t="shared" si="90"/>
        <v/>
      </c>
      <c r="G1188" s="1" t="str">
        <f t="shared" si="91"/>
        <v/>
      </c>
      <c r="H1188" s="1" t="str">
        <f t="shared" si="92"/>
        <v/>
      </c>
      <c r="I1188" s="1" t="str">
        <f t="shared" si="93"/>
        <v/>
      </c>
      <c r="J1188" s="1">
        <f t="shared" si="94"/>
        <v>0</v>
      </c>
    </row>
    <row r="1189" spans="1:10">
      <c r="A1189" t="s">
        <v>1230</v>
      </c>
      <c r="E1189" s="1" t="str">
        <f>IFERROR(VLOOKUP(A1189,'[1]Balance des comptes'!$A$1:E$1000,5,0),"")</f>
        <v/>
      </c>
      <c r="F1189" s="1" t="str">
        <f t="shared" si="90"/>
        <v/>
      </c>
      <c r="G1189" s="1" t="str">
        <f t="shared" si="91"/>
        <v/>
      </c>
      <c r="H1189" s="1" t="str">
        <f t="shared" si="92"/>
        <v/>
      </c>
      <c r="I1189" s="1" t="str">
        <f t="shared" si="93"/>
        <v/>
      </c>
      <c r="J1189" s="1">
        <f t="shared" si="94"/>
        <v>0</v>
      </c>
    </row>
    <row r="1190" spans="1:10">
      <c r="A1190" t="s">
        <v>1231</v>
      </c>
      <c r="E1190" s="1">
        <f>IFERROR(VLOOKUP(A1190,'[1]Balance des comptes'!$A$1:E$1000,5,0),"")</f>
        <v>29060.69</v>
      </c>
      <c r="F1190" s="1" t="str">
        <f t="shared" si="90"/>
        <v/>
      </c>
      <c r="G1190" s="1" t="str">
        <f t="shared" si="91"/>
        <v/>
      </c>
      <c r="H1190" s="1" t="str">
        <f t="shared" si="92"/>
        <v/>
      </c>
      <c r="I1190" s="1" t="str">
        <f t="shared" si="93"/>
        <v/>
      </c>
      <c r="J1190" s="1">
        <f t="shared" si="94"/>
        <v>0</v>
      </c>
    </row>
    <row r="1191" spans="1:10">
      <c r="A1191" t="s">
        <v>1232</v>
      </c>
      <c r="E1191" s="1" t="str">
        <f>IFERROR(VLOOKUP(A1191,'[1]Balance des comptes'!$A$1:E$1000,5,0),"")</f>
        <v/>
      </c>
      <c r="F1191" s="1" t="str">
        <f t="shared" si="90"/>
        <v/>
      </c>
      <c r="G1191" s="1" t="str">
        <f t="shared" si="91"/>
        <v/>
      </c>
      <c r="H1191" s="1" t="str">
        <f t="shared" si="92"/>
        <v/>
      </c>
      <c r="I1191" s="1" t="str">
        <f t="shared" si="93"/>
        <v/>
      </c>
      <c r="J1191" s="1">
        <f t="shared" si="94"/>
        <v>0</v>
      </c>
    </row>
    <row r="1192" spans="1:10">
      <c r="A1192" t="s">
        <v>1233</v>
      </c>
      <c r="E1192" s="1">
        <f>IFERROR(VLOOKUP(A1192,'[1]Balance des comptes'!$A$1:E$1000,5,0),"")</f>
        <v>0</v>
      </c>
      <c r="F1192" s="1" t="str">
        <f t="shared" si="90"/>
        <v/>
      </c>
      <c r="G1192" s="1" t="str">
        <f t="shared" si="91"/>
        <v/>
      </c>
      <c r="H1192" s="1" t="str">
        <f t="shared" si="92"/>
        <v/>
      </c>
      <c r="I1192" s="1" t="str">
        <f t="shared" si="93"/>
        <v/>
      </c>
      <c r="J1192" s="1">
        <f t="shared" si="94"/>
        <v>0</v>
      </c>
    </row>
    <row r="1193" spans="1:10">
      <c r="A1193" t="s">
        <v>1234</v>
      </c>
      <c r="E1193" s="1">
        <f>IFERROR(VLOOKUP(A1193,'[1]Balance des comptes'!$A$1:E$1000,5,0),"")</f>
        <v>9353</v>
      </c>
      <c r="F1193" s="1" t="str">
        <f t="shared" si="90"/>
        <v/>
      </c>
      <c r="G1193" s="1" t="str">
        <f t="shared" si="91"/>
        <v/>
      </c>
      <c r="H1193" s="1" t="str">
        <f t="shared" si="92"/>
        <v/>
      </c>
      <c r="I1193" s="1" t="str">
        <f t="shared" si="93"/>
        <v/>
      </c>
      <c r="J1193" s="1">
        <f t="shared" si="94"/>
        <v>0</v>
      </c>
    </row>
    <row r="1194" spans="1:10">
      <c r="A1194" t="s">
        <v>1235</v>
      </c>
      <c r="E1194" s="1">
        <f>IFERROR(VLOOKUP(A1194,'[1]Balance des comptes'!$A$1:E$1000,5,0),"")</f>
        <v>0</v>
      </c>
      <c r="F1194" s="1" t="str">
        <f t="shared" si="90"/>
        <v/>
      </c>
      <c r="G1194" s="1" t="str">
        <f t="shared" si="91"/>
        <v/>
      </c>
      <c r="H1194" s="1" t="str">
        <f t="shared" si="92"/>
        <v/>
      </c>
      <c r="I1194" s="1" t="str">
        <f t="shared" si="93"/>
        <v/>
      </c>
      <c r="J1194" s="1">
        <f t="shared" si="94"/>
        <v>0</v>
      </c>
    </row>
    <row r="1195" spans="1:10">
      <c r="A1195" t="s">
        <v>1236</v>
      </c>
      <c r="E1195" s="1" t="str">
        <f>IFERROR(VLOOKUP(A1195,'[1]Balance des comptes'!$A$1:E$1000,5,0),"")</f>
        <v/>
      </c>
      <c r="F1195" s="1" t="str">
        <f t="shared" si="90"/>
        <v/>
      </c>
      <c r="G1195" s="1" t="str">
        <f t="shared" si="91"/>
        <v/>
      </c>
      <c r="H1195" s="1" t="str">
        <f t="shared" si="92"/>
        <v/>
      </c>
      <c r="I1195" s="1" t="str">
        <f t="shared" si="93"/>
        <v/>
      </c>
      <c r="J1195" s="1">
        <f t="shared" si="94"/>
        <v>0</v>
      </c>
    </row>
    <row r="1196" spans="1:10">
      <c r="A1196" t="s">
        <v>1237</v>
      </c>
      <c r="E1196" s="1">
        <f>IFERROR(VLOOKUP(A1196,'[1]Balance des comptes'!$A$1:E$1000,5,0),"")</f>
        <v>0</v>
      </c>
      <c r="F1196" s="1" t="str">
        <f t="shared" si="90"/>
        <v/>
      </c>
      <c r="G1196" s="1" t="str">
        <f t="shared" si="91"/>
        <v/>
      </c>
      <c r="H1196" s="1" t="str">
        <f t="shared" si="92"/>
        <v/>
      </c>
      <c r="I1196" s="1" t="str">
        <f t="shared" si="93"/>
        <v/>
      </c>
      <c r="J1196" s="1">
        <f t="shared" si="94"/>
        <v>0</v>
      </c>
    </row>
    <row r="1197" spans="1:10">
      <c r="A1197" t="s">
        <v>1238</v>
      </c>
      <c r="E1197" s="1" t="str">
        <f>IFERROR(VLOOKUP(A1197,'[1]Balance des comptes'!$A$1:E$1000,5,0),"")</f>
        <v/>
      </c>
      <c r="F1197" s="1" t="str">
        <f t="shared" si="90"/>
        <v/>
      </c>
      <c r="G1197" s="1" t="str">
        <f t="shared" si="91"/>
        <v/>
      </c>
      <c r="H1197" s="1" t="str">
        <f t="shared" si="92"/>
        <v/>
      </c>
      <c r="I1197" s="1" t="str">
        <f t="shared" si="93"/>
        <v/>
      </c>
      <c r="J1197" s="1">
        <f t="shared" si="94"/>
        <v>0</v>
      </c>
    </row>
    <row r="1198" spans="1:10">
      <c r="A1198" t="s">
        <v>1239</v>
      </c>
      <c r="E1198" s="1" t="str">
        <f>IFERROR(VLOOKUP(A1198,'[1]Balance des comptes'!$A$1:E$1000,5,0),"")</f>
        <v/>
      </c>
      <c r="F1198" s="1" t="str">
        <f t="shared" si="90"/>
        <v/>
      </c>
      <c r="G1198" s="1" t="str">
        <f t="shared" si="91"/>
        <v/>
      </c>
      <c r="H1198" s="1" t="str">
        <f t="shared" si="92"/>
        <v/>
      </c>
      <c r="I1198" s="1" t="str">
        <f t="shared" si="93"/>
        <v/>
      </c>
      <c r="J1198" s="1">
        <f t="shared" si="94"/>
        <v>0</v>
      </c>
    </row>
    <row r="1199" spans="1:10">
      <c r="A1199" t="s">
        <v>1240</v>
      </c>
      <c r="E1199" s="1" t="str">
        <f>IFERROR(VLOOKUP(A1199,'[1]Balance des comptes'!$A$1:E$1000,5,0),"")</f>
        <v/>
      </c>
      <c r="F1199" s="1" t="str">
        <f t="shared" si="90"/>
        <v/>
      </c>
      <c r="G1199" s="1" t="str">
        <f t="shared" si="91"/>
        <v/>
      </c>
      <c r="H1199" s="1" t="str">
        <f t="shared" si="92"/>
        <v/>
      </c>
      <c r="I1199" s="1" t="str">
        <f t="shared" si="93"/>
        <v/>
      </c>
      <c r="J1199" s="1">
        <f t="shared" si="94"/>
        <v>0</v>
      </c>
    </row>
    <row r="1200" spans="1:10">
      <c r="A1200" t="s">
        <v>1241</v>
      </c>
      <c r="E1200" s="1" t="str">
        <f>IFERROR(VLOOKUP(A1200,'[1]Balance des comptes'!$A$1:E$1000,5,0),"")</f>
        <v/>
      </c>
      <c r="F1200" s="1" t="str">
        <f t="shared" si="90"/>
        <v/>
      </c>
      <c r="G1200" s="1" t="str">
        <f t="shared" si="91"/>
        <v/>
      </c>
      <c r="H1200" s="1" t="str">
        <f t="shared" si="92"/>
        <v/>
      </c>
      <c r="I1200" s="1" t="str">
        <f t="shared" si="93"/>
        <v/>
      </c>
      <c r="J1200" s="1">
        <f t="shared" si="94"/>
        <v>0</v>
      </c>
    </row>
    <row r="1201" spans="1:10">
      <c r="A1201" t="s">
        <v>1242</v>
      </c>
      <c r="E1201" s="1" t="str">
        <f>IFERROR(VLOOKUP(A1201,'[1]Balance des comptes'!$A$1:E$1000,5,0),"")</f>
        <v/>
      </c>
      <c r="F1201" s="1" t="str">
        <f t="shared" si="90"/>
        <v/>
      </c>
      <c r="G1201" s="1" t="str">
        <f t="shared" si="91"/>
        <v/>
      </c>
      <c r="H1201" s="1" t="str">
        <f t="shared" si="92"/>
        <v/>
      </c>
      <c r="I1201" s="1" t="str">
        <f t="shared" si="93"/>
        <v/>
      </c>
      <c r="J1201" s="1">
        <f t="shared" si="94"/>
        <v>0</v>
      </c>
    </row>
    <row r="1202" spans="1:10">
      <c r="A1202" t="s">
        <v>1243</v>
      </c>
      <c r="E1202" s="1" t="str">
        <f>IFERROR(VLOOKUP(A1202,'[1]Balance des comptes'!$A$1:E$1000,5,0),"")</f>
        <v/>
      </c>
      <c r="F1202" s="1" t="str">
        <f t="shared" si="90"/>
        <v/>
      </c>
      <c r="G1202" s="1" t="str">
        <f t="shared" si="91"/>
        <v/>
      </c>
      <c r="H1202" s="1" t="str">
        <f t="shared" si="92"/>
        <v/>
      </c>
      <c r="I1202" s="1" t="str">
        <f t="shared" si="93"/>
        <v/>
      </c>
      <c r="J1202" s="1">
        <f t="shared" si="94"/>
        <v>0</v>
      </c>
    </row>
    <row r="1203" spans="1:10">
      <c r="A1203" t="s">
        <v>1244</v>
      </c>
      <c r="C1203" t="s">
        <v>1245</v>
      </c>
      <c r="D1203" t="s">
        <v>696</v>
      </c>
      <c r="E1203" s="1">
        <f>IFERROR(VLOOKUP(A1203,'[1]Balance des comptes'!$A$1:E$1000,5,0),"")</f>
        <v>360096.94999999995</v>
      </c>
      <c r="F1203" s="1" t="str">
        <f t="shared" si="90"/>
        <v/>
      </c>
      <c r="G1203" s="1" t="str">
        <f t="shared" si="91"/>
        <v/>
      </c>
      <c r="H1203" s="1">
        <f t="shared" si="92"/>
        <v>216058.16999999995</v>
      </c>
      <c r="I1203" s="1">
        <f t="shared" si="93"/>
        <v>144038.78</v>
      </c>
      <c r="J1203" s="1">
        <f t="shared" si="94"/>
        <v>360096.94999999995</v>
      </c>
    </row>
    <row r="1204" spans="1:10">
      <c r="A1204" t="s">
        <v>1246</v>
      </c>
      <c r="E1204" s="1">
        <f>IFERROR(VLOOKUP(A1204,'[1]Balance des comptes'!$A$1:E$1000,5,0),"")</f>
        <v>0</v>
      </c>
      <c r="F1204" s="1" t="str">
        <f t="shared" si="90"/>
        <v/>
      </c>
      <c r="G1204" s="1" t="str">
        <f t="shared" si="91"/>
        <v/>
      </c>
      <c r="H1204" s="1" t="str">
        <f t="shared" si="92"/>
        <v/>
      </c>
      <c r="I1204" s="1" t="str">
        <f t="shared" si="93"/>
        <v/>
      </c>
      <c r="J1204" s="1">
        <f t="shared" si="94"/>
        <v>0</v>
      </c>
    </row>
    <row r="1205" spans="1:10">
      <c r="A1205" t="s">
        <v>1247</v>
      </c>
      <c r="C1205" t="s">
        <v>1248</v>
      </c>
      <c r="D1205" t="s">
        <v>696</v>
      </c>
      <c r="E1205" s="1">
        <f>IFERROR(VLOOKUP(A1205,'[1]Balance des comptes'!$A$1:E$1000,5,0),"")</f>
        <v>9337.6299999999992</v>
      </c>
      <c r="F1205" s="1" t="str">
        <f t="shared" si="90"/>
        <v/>
      </c>
      <c r="G1205" s="1" t="str">
        <f t="shared" si="91"/>
        <v/>
      </c>
      <c r="H1205" s="1">
        <f t="shared" si="92"/>
        <v>5602.5779999999995</v>
      </c>
      <c r="I1205" s="1">
        <f t="shared" si="93"/>
        <v>3735.0519999999997</v>
      </c>
      <c r="J1205" s="1">
        <f t="shared" si="94"/>
        <v>9337.6299999999992</v>
      </c>
    </row>
    <row r="1206" spans="1:10">
      <c r="A1206" t="s">
        <v>1249</v>
      </c>
      <c r="C1206" t="s">
        <v>1245</v>
      </c>
      <c r="D1206" t="s">
        <v>696</v>
      </c>
      <c r="E1206" s="1">
        <f>IFERROR(VLOOKUP(A1206,'[1]Balance des comptes'!$A$1:E$1000,5,0),"")</f>
        <v>6730.3</v>
      </c>
      <c r="F1206" s="1" t="str">
        <f t="shared" si="90"/>
        <v/>
      </c>
      <c r="G1206" s="1" t="str">
        <f t="shared" si="91"/>
        <v/>
      </c>
      <c r="H1206" s="1">
        <f t="shared" si="92"/>
        <v>4038.18</v>
      </c>
      <c r="I1206" s="1">
        <f t="shared" si="93"/>
        <v>2692.1200000000003</v>
      </c>
      <c r="J1206" s="1">
        <f t="shared" si="94"/>
        <v>6730.3</v>
      </c>
    </row>
    <row r="1207" spans="1:10">
      <c r="A1207" t="s">
        <v>1250</v>
      </c>
      <c r="C1207" t="s">
        <v>768</v>
      </c>
      <c r="D1207" t="s">
        <v>768</v>
      </c>
      <c r="E1207" s="1">
        <f>IFERROR(VLOOKUP(A1207,'[1]Balance des comptes'!$A$1:E$1000,5,0),"")</f>
        <v>0</v>
      </c>
      <c r="F1207" s="1" t="str">
        <f t="shared" si="90"/>
        <v/>
      </c>
      <c r="G1207" s="1" t="str">
        <f t="shared" si="91"/>
        <v/>
      </c>
      <c r="H1207" s="1" t="str">
        <f t="shared" si="92"/>
        <v/>
      </c>
      <c r="I1207" s="1" t="str">
        <f t="shared" si="93"/>
        <v/>
      </c>
      <c r="J1207" s="1">
        <f t="shared" si="94"/>
        <v>0</v>
      </c>
    </row>
    <row r="1208" spans="1:10">
      <c r="A1208" t="s">
        <v>1251</v>
      </c>
      <c r="C1208" t="s">
        <v>1248</v>
      </c>
      <c r="D1208" t="s">
        <v>696</v>
      </c>
      <c r="E1208" s="1">
        <f>IFERROR(VLOOKUP(A1208,'[1]Balance des comptes'!$A$1:E$1000,5,0),"")</f>
        <v>438.88</v>
      </c>
      <c r="F1208" s="1" t="str">
        <f t="shared" si="90"/>
        <v/>
      </c>
      <c r="G1208" s="1" t="str">
        <f t="shared" si="91"/>
        <v/>
      </c>
      <c r="H1208" s="1">
        <f t="shared" si="92"/>
        <v>263.32799999999997</v>
      </c>
      <c r="I1208" s="1">
        <f t="shared" si="93"/>
        <v>175.55200000000002</v>
      </c>
      <c r="J1208" s="1">
        <f t="shared" si="94"/>
        <v>438.88</v>
      </c>
    </row>
    <row r="1209" spans="1:10">
      <c r="A1209" t="s">
        <v>1252</v>
      </c>
      <c r="C1209" t="s">
        <v>1245</v>
      </c>
      <c r="D1209" t="s">
        <v>696</v>
      </c>
      <c r="E1209" s="1">
        <f>IFERROR(VLOOKUP(A1209,'[1]Balance des comptes'!$A$1:E$1000,5,0),"")</f>
        <v>2606.6999999999998</v>
      </c>
      <c r="F1209" s="1" t="str">
        <f t="shared" si="90"/>
        <v/>
      </c>
      <c r="G1209" s="1" t="str">
        <f t="shared" si="91"/>
        <v/>
      </c>
      <c r="H1209" s="1">
        <f t="shared" si="92"/>
        <v>1564.0199999999998</v>
      </c>
      <c r="I1209" s="1">
        <f t="shared" si="93"/>
        <v>1042.68</v>
      </c>
      <c r="J1209" s="1">
        <f t="shared" si="94"/>
        <v>2606.6999999999998</v>
      </c>
    </row>
    <row r="1210" spans="1:10">
      <c r="A1210" t="s">
        <v>1253</v>
      </c>
      <c r="C1210" t="s">
        <v>1245</v>
      </c>
      <c r="D1210" t="s">
        <v>696</v>
      </c>
      <c r="E1210" s="1" t="str">
        <f>IFERROR(VLOOKUP(A1210,'[1]Balance des comptes'!$A$1:E$1000,5,0),"")</f>
        <v/>
      </c>
      <c r="F1210" s="1" t="str">
        <f t="shared" si="90"/>
        <v/>
      </c>
      <c r="G1210" s="1" t="str">
        <f t="shared" si="91"/>
        <v/>
      </c>
      <c r="H1210" s="1" t="str">
        <f t="shared" si="92"/>
        <v/>
      </c>
      <c r="I1210" s="1" t="str">
        <f t="shared" si="93"/>
        <v/>
      </c>
      <c r="J1210" s="1">
        <f t="shared" si="94"/>
        <v>0</v>
      </c>
    </row>
    <row r="1211" spans="1:10">
      <c r="A1211" t="s">
        <v>1254</v>
      </c>
      <c r="C1211" t="s">
        <v>1245</v>
      </c>
      <c r="D1211" t="s">
        <v>696</v>
      </c>
      <c r="E1211" s="1">
        <f>IFERROR(VLOOKUP(A1211,'[1]Balance des comptes'!$A$1:E$1000,5,0),"")</f>
        <v>9069.49</v>
      </c>
      <c r="F1211" s="1" t="str">
        <f t="shared" si="90"/>
        <v/>
      </c>
      <c r="G1211" s="1" t="str">
        <f t="shared" si="91"/>
        <v/>
      </c>
      <c r="H1211" s="1">
        <f t="shared" si="92"/>
        <v>5441.6939999999995</v>
      </c>
      <c r="I1211" s="1">
        <f t="shared" si="93"/>
        <v>3627.7960000000003</v>
      </c>
      <c r="J1211" s="1">
        <f t="shared" si="94"/>
        <v>9069.49</v>
      </c>
    </row>
    <row r="1212" spans="1:10">
      <c r="A1212" t="s">
        <v>1255</v>
      </c>
      <c r="C1212" t="s">
        <v>1256</v>
      </c>
      <c r="D1212" t="s">
        <v>696</v>
      </c>
      <c r="E1212" s="1">
        <f>IFERROR(VLOOKUP(A1212,'[1]Balance des comptes'!$A$1:E$1000,5,0),"")</f>
        <v>23630.5</v>
      </c>
      <c r="F1212" s="1" t="str">
        <f t="shared" si="90"/>
        <v/>
      </c>
      <c r="G1212" s="1" t="str">
        <f t="shared" si="91"/>
        <v/>
      </c>
      <c r="H1212" s="1">
        <f t="shared" si="92"/>
        <v>14178.3</v>
      </c>
      <c r="I1212" s="1">
        <f t="shared" si="93"/>
        <v>9452.2000000000007</v>
      </c>
      <c r="J1212" s="1">
        <f t="shared" si="94"/>
        <v>23630.5</v>
      </c>
    </row>
    <row r="1213" spans="1:10">
      <c r="A1213" t="s">
        <v>1257</v>
      </c>
      <c r="C1213" t="s">
        <v>768</v>
      </c>
      <c r="D1213" t="s">
        <v>768</v>
      </c>
      <c r="E1213" s="1">
        <f>IFERROR(VLOOKUP(A1213,'[1]Balance des comptes'!$A$1:E$1000,5,0),"")</f>
        <v>0</v>
      </c>
      <c r="F1213" s="1" t="str">
        <f t="shared" si="90"/>
        <v/>
      </c>
      <c r="G1213" s="1" t="str">
        <f t="shared" si="91"/>
        <v/>
      </c>
      <c r="H1213" s="1" t="str">
        <f t="shared" si="92"/>
        <v/>
      </c>
      <c r="I1213" s="1" t="str">
        <f t="shared" si="93"/>
        <v/>
      </c>
      <c r="J1213" s="1">
        <f t="shared" si="94"/>
        <v>0</v>
      </c>
    </row>
    <row r="1214" spans="1:10">
      <c r="A1214" t="s">
        <v>1258</v>
      </c>
      <c r="C1214" t="s">
        <v>1248</v>
      </c>
      <c r="D1214" t="s">
        <v>696</v>
      </c>
      <c r="E1214" s="1">
        <f>IFERROR(VLOOKUP(A1214,'[1]Balance des comptes'!$A$1:E$1000,5,0),"")</f>
        <v>835</v>
      </c>
      <c r="F1214" s="1" t="str">
        <f t="shared" si="90"/>
        <v/>
      </c>
      <c r="G1214" s="1" t="str">
        <f t="shared" si="91"/>
        <v/>
      </c>
      <c r="H1214" s="1">
        <f t="shared" si="92"/>
        <v>501</v>
      </c>
      <c r="I1214" s="1">
        <f t="shared" si="93"/>
        <v>334</v>
      </c>
      <c r="J1214" s="1">
        <f t="shared" si="94"/>
        <v>835</v>
      </c>
    </row>
    <row r="1215" spans="1:10">
      <c r="A1215" t="s">
        <v>1259</v>
      </c>
      <c r="E1215" s="1" t="str">
        <f>IFERROR(VLOOKUP(A1215,'[1]Balance des comptes'!$A$1:E$1000,5,0),"")</f>
        <v/>
      </c>
      <c r="F1215" s="1" t="str">
        <f t="shared" si="90"/>
        <v/>
      </c>
      <c r="G1215" s="1" t="str">
        <f t="shared" si="91"/>
        <v/>
      </c>
      <c r="H1215" s="1" t="str">
        <f t="shared" si="92"/>
        <v/>
      </c>
      <c r="I1215" s="1" t="str">
        <f t="shared" si="93"/>
        <v/>
      </c>
      <c r="J1215" s="1">
        <f t="shared" si="94"/>
        <v>0</v>
      </c>
    </row>
    <row r="1216" spans="1:10">
      <c r="A1216" t="s">
        <v>1260</v>
      </c>
      <c r="C1216" t="s">
        <v>1256</v>
      </c>
      <c r="D1216" t="s">
        <v>696</v>
      </c>
      <c r="E1216" s="1">
        <f>IFERROR(VLOOKUP(A1216,'[1]Balance des comptes'!$A$1:E$1000,5,0),"")</f>
        <v>0</v>
      </c>
      <c r="F1216" s="1" t="str">
        <f t="shared" si="90"/>
        <v/>
      </c>
      <c r="G1216" s="1" t="str">
        <f t="shared" si="91"/>
        <v/>
      </c>
      <c r="H1216" s="1">
        <f t="shared" si="92"/>
        <v>0</v>
      </c>
      <c r="I1216" s="1">
        <f t="shared" si="93"/>
        <v>0</v>
      </c>
      <c r="J1216" s="1">
        <f t="shared" si="94"/>
        <v>0</v>
      </c>
    </row>
    <row r="1217" spans="1:10">
      <c r="A1217" t="s">
        <v>1261</v>
      </c>
      <c r="C1217" t="s">
        <v>1256</v>
      </c>
      <c r="D1217" t="s">
        <v>696</v>
      </c>
      <c r="E1217" s="1" t="str">
        <f>IFERROR(VLOOKUP(A1217,'[1]Balance des comptes'!$A$1:E$1000,5,0),"")</f>
        <v/>
      </c>
      <c r="F1217" s="1" t="str">
        <f t="shared" si="90"/>
        <v/>
      </c>
      <c r="G1217" s="1" t="str">
        <f t="shared" si="91"/>
        <v/>
      </c>
      <c r="H1217" s="1" t="str">
        <f t="shared" si="92"/>
        <v/>
      </c>
      <c r="I1217" s="1" t="str">
        <f t="shared" si="93"/>
        <v/>
      </c>
      <c r="J1217" s="1">
        <f t="shared" si="94"/>
        <v>0</v>
      </c>
    </row>
    <row r="1218" spans="1:10">
      <c r="A1218" t="s">
        <v>1262</v>
      </c>
      <c r="C1218" t="s">
        <v>1256</v>
      </c>
      <c r="D1218" t="s">
        <v>4</v>
      </c>
      <c r="E1218" s="1">
        <f>IFERROR(VLOOKUP(A1218,'[1]Balance des comptes'!$A$1:E$1000,5,0),"")</f>
        <v>20</v>
      </c>
      <c r="F1218" s="1">
        <f t="shared" ref="F1218:F1281" si="95">IFERROR(IF(D1218="A",E1218,""),"")</f>
        <v>20</v>
      </c>
      <c r="G1218" s="1" t="str">
        <f t="shared" ref="G1218:G1281" si="96">IFERROR(IF(D1218="T",E1218,""),"")</f>
        <v/>
      </c>
      <c r="H1218" s="1" t="str">
        <f t="shared" ref="H1218:H1281" si="97">IFERROR(IF(D1218="Z",E1218*0.6,""),"")</f>
        <v/>
      </c>
      <c r="I1218" s="1" t="str">
        <f t="shared" ref="I1218:I1281" si="98">IFERROR(IF(D1218="Z",E1218*0.4,""),"")</f>
        <v/>
      </c>
      <c r="J1218" s="1">
        <f t="shared" ref="J1218:J1281" si="99">SUM(F1218:I1218)</f>
        <v>20</v>
      </c>
    </row>
    <row r="1219" spans="1:10">
      <c r="A1219" t="s">
        <v>1263</v>
      </c>
      <c r="C1219" t="s">
        <v>1256</v>
      </c>
      <c r="D1219" t="s">
        <v>696</v>
      </c>
      <c r="E1219" s="1">
        <f>IFERROR(VLOOKUP(A1219,'[1]Balance des comptes'!$A$1:E$1000,5,0),"")</f>
        <v>11204</v>
      </c>
      <c r="F1219" s="1" t="str">
        <f t="shared" si="95"/>
        <v/>
      </c>
      <c r="G1219" s="1" t="str">
        <f t="shared" si="96"/>
        <v/>
      </c>
      <c r="H1219" s="1">
        <f t="shared" si="97"/>
        <v>6722.4</v>
      </c>
      <c r="I1219" s="1">
        <f t="shared" si="98"/>
        <v>4481.6000000000004</v>
      </c>
      <c r="J1219" s="1">
        <f t="shared" si="99"/>
        <v>11204</v>
      </c>
    </row>
    <row r="1220" spans="1:10">
      <c r="A1220" t="s">
        <v>1264</v>
      </c>
      <c r="E1220" s="1" t="str">
        <f>IFERROR(VLOOKUP(A1220,'[1]Balance des comptes'!$A$1:E$1000,5,0),"")</f>
        <v/>
      </c>
      <c r="F1220" s="1" t="str">
        <f t="shared" si="95"/>
        <v/>
      </c>
      <c r="G1220" s="1" t="str">
        <f t="shared" si="96"/>
        <v/>
      </c>
      <c r="H1220" s="1" t="str">
        <f t="shared" si="97"/>
        <v/>
      </c>
      <c r="I1220" s="1" t="str">
        <f t="shared" si="98"/>
        <v/>
      </c>
      <c r="J1220" s="1">
        <f t="shared" si="99"/>
        <v>0</v>
      </c>
    </row>
    <row r="1221" spans="1:10">
      <c r="A1221" t="s">
        <v>1265</v>
      </c>
      <c r="C1221" t="s">
        <v>1256</v>
      </c>
      <c r="D1221" t="s">
        <v>696</v>
      </c>
      <c r="E1221" s="1">
        <f>IFERROR(VLOOKUP(A1221,'[1]Balance des comptes'!$A$1:E$1000,5,0),"")</f>
        <v>182.22</v>
      </c>
      <c r="F1221" s="1" t="str">
        <f t="shared" si="95"/>
        <v/>
      </c>
      <c r="G1221" s="1" t="str">
        <f t="shared" si="96"/>
        <v/>
      </c>
      <c r="H1221" s="1">
        <f t="shared" si="97"/>
        <v>109.33199999999999</v>
      </c>
      <c r="I1221" s="1">
        <f t="shared" si="98"/>
        <v>72.888000000000005</v>
      </c>
      <c r="J1221" s="1">
        <f t="shared" si="99"/>
        <v>182.22</v>
      </c>
    </row>
    <row r="1222" spans="1:10">
      <c r="A1222" t="s">
        <v>1266</v>
      </c>
      <c r="C1222" t="s">
        <v>1256</v>
      </c>
      <c r="D1222" t="s">
        <v>696</v>
      </c>
      <c r="E1222" s="1" t="str">
        <f>IFERROR(VLOOKUP(A1222,'[1]Balance des comptes'!$A$1:E$1000,5,0),"")</f>
        <v/>
      </c>
      <c r="F1222" s="1" t="str">
        <f t="shared" si="95"/>
        <v/>
      </c>
      <c r="G1222" s="1" t="str">
        <f t="shared" si="96"/>
        <v/>
      </c>
      <c r="H1222" s="1" t="str">
        <f t="shared" si="97"/>
        <v/>
      </c>
      <c r="I1222" s="1" t="str">
        <f t="shared" si="98"/>
        <v/>
      </c>
      <c r="J1222" s="1">
        <f t="shared" si="99"/>
        <v>0</v>
      </c>
    </row>
    <row r="1223" spans="1:10">
      <c r="A1223" t="s">
        <v>1267</v>
      </c>
      <c r="C1223" t="s">
        <v>1256</v>
      </c>
      <c r="D1223" t="s">
        <v>4</v>
      </c>
      <c r="E1223" s="1">
        <f>IFERROR(VLOOKUP(A1223,'[1]Balance des comptes'!$A$1:E$1000,5,0),"")</f>
        <v>458.64</v>
      </c>
      <c r="F1223" s="1">
        <f t="shared" si="95"/>
        <v>458.64</v>
      </c>
      <c r="G1223" s="1" t="str">
        <f t="shared" si="96"/>
        <v/>
      </c>
      <c r="H1223" s="1" t="str">
        <f t="shared" si="97"/>
        <v/>
      </c>
      <c r="I1223" s="1" t="str">
        <f t="shared" si="98"/>
        <v/>
      </c>
      <c r="J1223" s="1">
        <f t="shared" si="99"/>
        <v>458.64</v>
      </c>
    </row>
    <row r="1224" spans="1:10">
      <c r="A1224" t="s">
        <v>1268</v>
      </c>
      <c r="E1224" s="1" t="str">
        <f>IFERROR(VLOOKUP(A1224,'[1]Balance des comptes'!$A$1:E$1000,5,0),"")</f>
        <v/>
      </c>
      <c r="F1224" s="1" t="str">
        <f t="shared" si="95"/>
        <v/>
      </c>
      <c r="G1224" s="1" t="str">
        <f t="shared" si="96"/>
        <v/>
      </c>
      <c r="H1224" s="1" t="str">
        <f t="shared" si="97"/>
        <v/>
      </c>
      <c r="I1224" s="1" t="str">
        <f t="shared" si="98"/>
        <v/>
      </c>
      <c r="J1224" s="1">
        <f t="shared" si="99"/>
        <v>0</v>
      </c>
    </row>
    <row r="1225" spans="1:10">
      <c r="A1225" t="s">
        <v>1269</v>
      </c>
      <c r="C1225" t="s">
        <v>1245</v>
      </c>
      <c r="D1225" t="s">
        <v>696</v>
      </c>
      <c r="E1225" s="1" t="str">
        <f>IFERROR(VLOOKUP(A1225,'[1]Balance des comptes'!$A$1:E$1000,5,0),"")</f>
        <v/>
      </c>
      <c r="F1225" s="1" t="str">
        <f t="shared" si="95"/>
        <v/>
      </c>
      <c r="G1225" s="1" t="str">
        <f t="shared" si="96"/>
        <v/>
      </c>
      <c r="H1225" s="1" t="str">
        <f t="shared" si="97"/>
        <v/>
      </c>
      <c r="I1225" s="1" t="str">
        <f t="shared" si="98"/>
        <v/>
      </c>
      <c r="J1225" s="1">
        <f t="shared" si="99"/>
        <v>0</v>
      </c>
    </row>
    <row r="1226" spans="1:10">
      <c r="A1226" t="s">
        <v>1270</v>
      </c>
      <c r="E1226" s="1" t="str">
        <f>IFERROR(VLOOKUP(A1226,'[1]Balance des comptes'!$A$1:E$1000,5,0),"")</f>
        <v/>
      </c>
      <c r="F1226" s="1" t="str">
        <f t="shared" si="95"/>
        <v/>
      </c>
      <c r="G1226" s="1" t="str">
        <f t="shared" si="96"/>
        <v/>
      </c>
      <c r="H1226" s="1" t="str">
        <f t="shared" si="97"/>
        <v/>
      </c>
      <c r="I1226" s="1" t="str">
        <f t="shared" si="98"/>
        <v/>
      </c>
      <c r="J1226" s="1">
        <f t="shared" si="99"/>
        <v>0</v>
      </c>
    </row>
    <row r="1227" spans="1:10">
      <c r="A1227" t="s">
        <v>1271</v>
      </c>
      <c r="C1227" t="s">
        <v>1272</v>
      </c>
      <c r="D1227" t="s">
        <v>696</v>
      </c>
      <c r="E1227" s="1">
        <f>IFERROR(VLOOKUP(A1227,'[1]Balance des comptes'!$A$1:E$1000,5,0),"")</f>
        <v>0</v>
      </c>
      <c r="F1227" s="1" t="str">
        <f t="shared" si="95"/>
        <v/>
      </c>
      <c r="G1227" s="1" t="str">
        <f t="shared" si="96"/>
        <v/>
      </c>
      <c r="H1227" s="1">
        <f t="shared" si="97"/>
        <v>0</v>
      </c>
      <c r="I1227" s="1">
        <f t="shared" si="98"/>
        <v>0</v>
      </c>
      <c r="J1227" s="1">
        <f t="shared" si="99"/>
        <v>0</v>
      </c>
    </row>
    <row r="1228" spans="1:10">
      <c r="A1228" t="s">
        <v>1273</v>
      </c>
      <c r="E1228" s="1" t="str">
        <f>IFERROR(VLOOKUP(A1228,'[1]Balance des comptes'!$A$1:E$1000,5,0),"")</f>
        <v/>
      </c>
      <c r="F1228" s="1" t="str">
        <f t="shared" si="95"/>
        <v/>
      </c>
      <c r="G1228" s="1" t="str">
        <f t="shared" si="96"/>
        <v/>
      </c>
      <c r="H1228" s="1" t="str">
        <f t="shared" si="97"/>
        <v/>
      </c>
      <c r="I1228" s="1" t="str">
        <f t="shared" si="98"/>
        <v/>
      </c>
      <c r="J1228" s="1">
        <f t="shared" si="99"/>
        <v>0</v>
      </c>
    </row>
    <row r="1229" spans="1:10">
      <c r="A1229" t="s">
        <v>1274</v>
      </c>
      <c r="C1229" t="s">
        <v>1248</v>
      </c>
      <c r="D1229" t="s">
        <v>696</v>
      </c>
      <c r="E1229" s="1" t="str">
        <f>IFERROR(VLOOKUP(A1229,'[1]Balance des comptes'!$A$1:E$1000,5,0),"")</f>
        <v/>
      </c>
      <c r="F1229" s="1" t="str">
        <f t="shared" si="95"/>
        <v/>
      </c>
      <c r="G1229" s="1" t="str">
        <f t="shared" si="96"/>
        <v/>
      </c>
      <c r="H1229" s="1" t="str">
        <f t="shared" si="97"/>
        <v/>
      </c>
      <c r="I1229" s="1" t="str">
        <f t="shared" si="98"/>
        <v/>
      </c>
      <c r="J1229" s="1">
        <f t="shared" si="99"/>
        <v>0</v>
      </c>
    </row>
    <row r="1230" spans="1:10">
      <c r="A1230" t="s">
        <v>1275</v>
      </c>
      <c r="C1230" t="s">
        <v>1272</v>
      </c>
      <c r="D1230" t="s">
        <v>696</v>
      </c>
      <c r="E1230" s="1">
        <f>IFERROR(VLOOKUP(A1230,'[1]Balance des comptes'!$A$1:E$1000,5,0),"")</f>
        <v>579.6</v>
      </c>
      <c r="F1230" s="1" t="str">
        <f t="shared" si="95"/>
        <v/>
      </c>
      <c r="G1230" s="1" t="str">
        <f t="shared" si="96"/>
        <v/>
      </c>
      <c r="H1230" s="1">
        <f t="shared" si="97"/>
        <v>347.76</v>
      </c>
      <c r="I1230" s="1">
        <f t="shared" si="98"/>
        <v>231.84000000000003</v>
      </c>
      <c r="J1230" s="1">
        <f t="shared" si="99"/>
        <v>579.6</v>
      </c>
    </row>
    <row r="1231" spans="1:10">
      <c r="A1231" t="s">
        <v>1276</v>
      </c>
      <c r="E1231" s="1" t="str">
        <f>IFERROR(VLOOKUP(A1231,'[1]Balance des comptes'!$A$1:E$1000,5,0),"")</f>
        <v/>
      </c>
      <c r="F1231" s="1" t="str">
        <f t="shared" si="95"/>
        <v/>
      </c>
      <c r="G1231" s="1" t="str">
        <f t="shared" si="96"/>
        <v/>
      </c>
      <c r="H1231" s="1" t="str">
        <f t="shared" si="97"/>
        <v/>
      </c>
      <c r="I1231" s="1" t="str">
        <f t="shared" si="98"/>
        <v/>
      </c>
      <c r="J1231" s="1">
        <f t="shared" si="99"/>
        <v>0</v>
      </c>
    </row>
    <row r="1232" spans="1:10">
      <c r="A1232" t="s">
        <v>1277</v>
      </c>
      <c r="C1232" t="s">
        <v>1248</v>
      </c>
      <c r="D1232" t="s">
        <v>696</v>
      </c>
      <c r="E1232" s="1" t="str">
        <f>IFERROR(VLOOKUP(A1232,'[1]Balance des comptes'!$A$1:E$1000,5,0),"")</f>
        <v/>
      </c>
      <c r="F1232" s="1" t="str">
        <f t="shared" si="95"/>
        <v/>
      </c>
      <c r="G1232" s="1" t="str">
        <f t="shared" si="96"/>
        <v/>
      </c>
      <c r="H1232" s="1" t="str">
        <f t="shared" si="97"/>
        <v/>
      </c>
      <c r="I1232" s="1" t="str">
        <f t="shared" si="98"/>
        <v/>
      </c>
      <c r="J1232" s="1">
        <f t="shared" si="99"/>
        <v>0</v>
      </c>
    </row>
    <row r="1233" spans="1:10">
      <c r="A1233" t="s">
        <v>1278</v>
      </c>
      <c r="E1233" s="1" t="str">
        <f>IFERROR(VLOOKUP(A1233,'[1]Balance des comptes'!$A$1:E$1000,5,0),"")</f>
        <v/>
      </c>
      <c r="F1233" s="1" t="str">
        <f t="shared" si="95"/>
        <v/>
      </c>
      <c r="G1233" s="1" t="str">
        <f t="shared" si="96"/>
        <v/>
      </c>
      <c r="H1233" s="1" t="str">
        <f t="shared" si="97"/>
        <v/>
      </c>
      <c r="I1233" s="1" t="str">
        <f t="shared" si="98"/>
        <v/>
      </c>
      <c r="J1233" s="1">
        <f t="shared" si="99"/>
        <v>0</v>
      </c>
    </row>
    <row r="1234" spans="1:10">
      <c r="A1234" t="s">
        <v>1279</v>
      </c>
      <c r="E1234" s="1" t="str">
        <f>IFERROR(VLOOKUP(A1234,'[1]Balance des comptes'!$A$1:E$1000,5,0),"")</f>
        <v/>
      </c>
      <c r="F1234" s="1" t="str">
        <f t="shared" si="95"/>
        <v/>
      </c>
      <c r="G1234" s="1" t="str">
        <f t="shared" si="96"/>
        <v/>
      </c>
      <c r="H1234" s="1" t="str">
        <f t="shared" si="97"/>
        <v/>
      </c>
      <c r="I1234" s="1" t="str">
        <f t="shared" si="98"/>
        <v/>
      </c>
      <c r="J1234" s="1">
        <f t="shared" si="99"/>
        <v>0</v>
      </c>
    </row>
    <row r="1235" spans="1:10">
      <c r="A1235" t="s">
        <v>1280</v>
      </c>
      <c r="C1235" t="s">
        <v>1272</v>
      </c>
      <c r="D1235" t="s">
        <v>696</v>
      </c>
      <c r="E1235" s="1" t="str">
        <f>IFERROR(VLOOKUP(A1235,'[1]Balance des comptes'!$A$1:E$1000,5,0),"")</f>
        <v/>
      </c>
      <c r="F1235" s="1" t="str">
        <f t="shared" si="95"/>
        <v/>
      </c>
      <c r="G1235" s="1" t="str">
        <f t="shared" si="96"/>
        <v/>
      </c>
      <c r="H1235" s="1" t="str">
        <f t="shared" si="97"/>
        <v/>
      </c>
      <c r="I1235" s="1" t="str">
        <f t="shared" si="98"/>
        <v/>
      </c>
      <c r="J1235" s="1">
        <f t="shared" si="99"/>
        <v>0</v>
      </c>
    </row>
    <row r="1236" spans="1:10">
      <c r="A1236" t="s">
        <v>1281</v>
      </c>
      <c r="C1236" t="s">
        <v>1272</v>
      </c>
      <c r="D1236" t="s">
        <v>696</v>
      </c>
      <c r="E1236" s="1">
        <f>IFERROR(VLOOKUP(A1236,'[1]Balance des comptes'!$A$1:E$1000,5,0),"")</f>
        <v>1291.19</v>
      </c>
      <c r="F1236" s="1" t="str">
        <f t="shared" si="95"/>
        <v/>
      </c>
      <c r="G1236" s="1" t="str">
        <f t="shared" si="96"/>
        <v/>
      </c>
      <c r="H1236" s="1">
        <f t="shared" si="97"/>
        <v>774.71400000000006</v>
      </c>
      <c r="I1236" s="1">
        <f t="shared" si="98"/>
        <v>516.476</v>
      </c>
      <c r="J1236" s="1">
        <f t="shared" si="99"/>
        <v>1291.19</v>
      </c>
    </row>
    <row r="1237" spans="1:10">
      <c r="A1237" t="s">
        <v>1282</v>
      </c>
      <c r="E1237" s="1">
        <f>IFERROR(VLOOKUP(A1237,'[1]Balance des comptes'!$A$1:E$1000,5,0),"")</f>
        <v>0</v>
      </c>
      <c r="F1237" s="1" t="str">
        <f t="shared" si="95"/>
        <v/>
      </c>
      <c r="G1237" s="1" t="str">
        <f t="shared" si="96"/>
        <v/>
      </c>
      <c r="H1237" s="1" t="str">
        <f t="shared" si="97"/>
        <v/>
      </c>
      <c r="I1237" s="1" t="str">
        <f t="shared" si="98"/>
        <v/>
      </c>
      <c r="J1237" s="1">
        <f t="shared" si="99"/>
        <v>0</v>
      </c>
    </row>
    <row r="1238" spans="1:10">
      <c r="A1238" t="s">
        <v>1283</v>
      </c>
      <c r="C1238" t="s">
        <v>1248</v>
      </c>
      <c r="D1238" t="s">
        <v>696</v>
      </c>
      <c r="E1238" s="1">
        <f>IFERROR(VLOOKUP(A1238,'[1]Balance des comptes'!$A$1:E$1000,5,0),"")</f>
        <v>0</v>
      </c>
      <c r="F1238" s="1" t="str">
        <f t="shared" si="95"/>
        <v/>
      </c>
      <c r="G1238" s="1" t="str">
        <f t="shared" si="96"/>
        <v/>
      </c>
      <c r="H1238" s="1">
        <f t="shared" si="97"/>
        <v>0</v>
      </c>
      <c r="I1238" s="1">
        <f t="shared" si="98"/>
        <v>0</v>
      </c>
      <c r="J1238" s="1">
        <f t="shared" si="99"/>
        <v>0</v>
      </c>
    </row>
    <row r="1239" spans="1:10">
      <c r="A1239" t="s">
        <v>1284</v>
      </c>
      <c r="C1239" t="s">
        <v>1272</v>
      </c>
      <c r="D1239" t="s">
        <v>696</v>
      </c>
      <c r="E1239" s="1" t="str">
        <f>IFERROR(VLOOKUP(A1239,'[1]Balance des comptes'!$A$1:E$1000,5,0),"")</f>
        <v/>
      </c>
      <c r="F1239" s="1" t="str">
        <f t="shared" si="95"/>
        <v/>
      </c>
      <c r="G1239" s="1" t="str">
        <f t="shared" si="96"/>
        <v/>
      </c>
      <c r="H1239" s="1" t="str">
        <f t="shared" si="97"/>
        <v/>
      </c>
      <c r="I1239" s="1" t="str">
        <f t="shared" si="98"/>
        <v/>
      </c>
      <c r="J1239" s="1">
        <f t="shared" si="99"/>
        <v>0</v>
      </c>
    </row>
    <row r="1240" spans="1:10">
      <c r="A1240" t="s">
        <v>1285</v>
      </c>
      <c r="C1240" t="s">
        <v>1272</v>
      </c>
      <c r="D1240" t="s">
        <v>696</v>
      </c>
      <c r="E1240" s="1" t="str">
        <f>IFERROR(VLOOKUP(A1240,'[1]Balance des comptes'!$A$1:E$1000,5,0),"")</f>
        <v/>
      </c>
      <c r="F1240" s="1" t="str">
        <f t="shared" si="95"/>
        <v/>
      </c>
      <c r="G1240" s="1" t="str">
        <f t="shared" si="96"/>
        <v/>
      </c>
      <c r="H1240" s="1" t="str">
        <f t="shared" si="97"/>
        <v/>
      </c>
      <c r="I1240" s="1" t="str">
        <f t="shared" si="98"/>
        <v/>
      </c>
      <c r="J1240" s="1">
        <f t="shared" si="99"/>
        <v>0</v>
      </c>
    </row>
    <row r="1241" spans="1:10">
      <c r="A1241" t="s">
        <v>1286</v>
      </c>
      <c r="C1241" t="s">
        <v>1272</v>
      </c>
      <c r="D1241" t="s">
        <v>696</v>
      </c>
      <c r="E1241" s="1" t="str">
        <f>IFERROR(VLOOKUP(A1241,'[1]Balance des comptes'!$A$1:E$1000,5,0),"")</f>
        <v/>
      </c>
      <c r="F1241" s="1" t="str">
        <f t="shared" si="95"/>
        <v/>
      </c>
      <c r="G1241" s="1" t="str">
        <f t="shared" si="96"/>
        <v/>
      </c>
      <c r="H1241" s="1" t="str">
        <f t="shared" si="97"/>
        <v/>
      </c>
      <c r="I1241" s="1" t="str">
        <f t="shared" si="98"/>
        <v/>
      </c>
      <c r="J1241" s="1">
        <f t="shared" si="99"/>
        <v>0</v>
      </c>
    </row>
    <row r="1242" spans="1:10">
      <c r="A1242" t="s">
        <v>1287</v>
      </c>
      <c r="C1242" t="s">
        <v>1272</v>
      </c>
      <c r="D1242" t="s">
        <v>4</v>
      </c>
      <c r="E1242" s="1" t="str">
        <f>IFERROR(VLOOKUP(A1242,'[1]Balance des comptes'!$A$1:E$1000,5,0),"")</f>
        <v/>
      </c>
      <c r="F1242" s="1" t="str">
        <f t="shared" si="95"/>
        <v/>
      </c>
      <c r="G1242" s="1" t="str">
        <f t="shared" si="96"/>
        <v/>
      </c>
      <c r="H1242" s="1" t="str">
        <f t="shared" si="97"/>
        <v/>
      </c>
      <c r="I1242" s="1" t="str">
        <f t="shared" si="98"/>
        <v/>
      </c>
      <c r="J1242" s="1">
        <f t="shared" si="99"/>
        <v>0</v>
      </c>
    </row>
    <row r="1243" spans="1:10">
      <c r="A1243" t="s">
        <v>1288</v>
      </c>
      <c r="C1243" t="s">
        <v>1272</v>
      </c>
      <c r="D1243" t="s">
        <v>696</v>
      </c>
      <c r="E1243" s="1">
        <f>IFERROR(VLOOKUP(A1243,'[1]Balance des comptes'!$A$1:E$1000,5,0),"")</f>
        <v>372.26</v>
      </c>
      <c r="F1243" s="1" t="str">
        <f t="shared" si="95"/>
        <v/>
      </c>
      <c r="G1243" s="1" t="str">
        <f t="shared" si="96"/>
        <v/>
      </c>
      <c r="H1243" s="1">
        <f t="shared" si="97"/>
        <v>223.35599999999999</v>
      </c>
      <c r="I1243" s="1">
        <f t="shared" si="98"/>
        <v>148.904</v>
      </c>
      <c r="J1243" s="1">
        <f t="shared" si="99"/>
        <v>372.26</v>
      </c>
    </row>
    <row r="1244" spans="1:10">
      <c r="A1244" t="s">
        <v>1289</v>
      </c>
      <c r="E1244" s="1" t="str">
        <f>IFERROR(VLOOKUP(A1244,'[1]Balance des comptes'!$A$1:E$1000,5,0),"")</f>
        <v/>
      </c>
      <c r="F1244" s="1" t="str">
        <f t="shared" si="95"/>
        <v/>
      </c>
      <c r="G1244" s="1" t="str">
        <f t="shared" si="96"/>
        <v/>
      </c>
      <c r="H1244" s="1" t="str">
        <f t="shared" si="97"/>
        <v/>
      </c>
      <c r="I1244" s="1" t="str">
        <f t="shared" si="98"/>
        <v/>
      </c>
      <c r="J1244" s="1">
        <f t="shared" si="99"/>
        <v>0</v>
      </c>
    </row>
    <row r="1245" spans="1:10">
      <c r="A1245" t="s">
        <v>1290</v>
      </c>
      <c r="C1245" t="s">
        <v>1248</v>
      </c>
      <c r="D1245" t="s">
        <v>696</v>
      </c>
      <c r="E1245" s="1" t="str">
        <f>IFERROR(VLOOKUP(A1245,'[1]Balance des comptes'!$A$1:E$1000,5,0),"")</f>
        <v/>
      </c>
      <c r="F1245" s="1" t="str">
        <f t="shared" si="95"/>
        <v/>
      </c>
      <c r="G1245" s="1" t="str">
        <f t="shared" si="96"/>
        <v/>
      </c>
      <c r="H1245" s="1" t="str">
        <f t="shared" si="97"/>
        <v/>
      </c>
      <c r="I1245" s="1" t="str">
        <f t="shared" si="98"/>
        <v/>
      </c>
      <c r="J1245" s="1">
        <f t="shared" si="99"/>
        <v>0</v>
      </c>
    </row>
    <row r="1246" spans="1:10">
      <c r="A1246" t="s">
        <v>1291</v>
      </c>
      <c r="C1246" t="s">
        <v>1272</v>
      </c>
      <c r="D1246" t="s">
        <v>696</v>
      </c>
      <c r="E1246" s="1" t="str">
        <f>IFERROR(VLOOKUP(A1246,'[1]Balance des comptes'!$A$1:E$1000,5,0),"")</f>
        <v/>
      </c>
      <c r="F1246" s="1" t="str">
        <f t="shared" si="95"/>
        <v/>
      </c>
      <c r="G1246" s="1" t="str">
        <f t="shared" si="96"/>
        <v/>
      </c>
      <c r="H1246" s="1" t="str">
        <f t="shared" si="97"/>
        <v/>
      </c>
      <c r="I1246" s="1" t="str">
        <f t="shared" si="98"/>
        <v/>
      </c>
      <c r="J1246" s="1">
        <f t="shared" si="99"/>
        <v>0</v>
      </c>
    </row>
    <row r="1247" spans="1:10">
      <c r="A1247" t="s">
        <v>1292</v>
      </c>
      <c r="C1247" t="s">
        <v>768</v>
      </c>
      <c r="D1247" t="s">
        <v>768</v>
      </c>
      <c r="E1247" s="1" t="str">
        <f>IFERROR(VLOOKUP(A1247,'[1]Balance des comptes'!$A$1:E$1000,5,0),"")</f>
        <v/>
      </c>
      <c r="F1247" s="1" t="str">
        <f t="shared" si="95"/>
        <v/>
      </c>
      <c r="G1247" s="1" t="str">
        <f t="shared" si="96"/>
        <v/>
      </c>
      <c r="H1247" s="1" t="str">
        <f t="shared" si="97"/>
        <v/>
      </c>
      <c r="I1247" s="1" t="str">
        <f t="shared" si="98"/>
        <v/>
      </c>
      <c r="J1247" s="1">
        <f t="shared" si="99"/>
        <v>0</v>
      </c>
    </row>
    <row r="1248" spans="1:10">
      <c r="A1248" t="s">
        <v>1293</v>
      </c>
      <c r="C1248" t="s">
        <v>1272</v>
      </c>
      <c r="D1248" t="s">
        <v>696</v>
      </c>
      <c r="E1248" s="1" t="str">
        <f>IFERROR(VLOOKUP(A1248,'[1]Balance des comptes'!$A$1:E$1000,5,0),"")</f>
        <v/>
      </c>
      <c r="F1248" s="1" t="str">
        <f t="shared" si="95"/>
        <v/>
      </c>
      <c r="G1248" s="1" t="str">
        <f t="shared" si="96"/>
        <v/>
      </c>
      <c r="H1248" s="1" t="str">
        <f t="shared" si="97"/>
        <v/>
      </c>
      <c r="I1248" s="1" t="str">
        <f t="shared" si="98"/>
        <v/>
      </c>
      <c r="J1248" s="1">
        <f t="shared" si="99"/>
        <v>0</v>
      </c>
    </row>
    <row r="1249" spans="1:10">
      <c r="A1249" t="s">
        <v>1294</v>
      </c>
      <c r="C1249" t="s">
        <v>1272</v>
      </c>
      <c r="D1249" t="s">
        <v>696</v>
      </c>
      <c r="E1249" s="1" t="str">
        <f>IFERROR(VLOOKUP(A1249,'[1]Balance des comptes'!$A$1:E$1000,5,0),"")</f>
        <v/>
      </c>
      <c r="F1249" s="1" t="str">
        <f t="shared" si="95"/>
        <v/>
      </c>
      <c r="G1249" s="1" t="str">
        <f t="shared" si="96"/>
        <v/>
      </c>
      <c r="H1249" s="1" t="str">
        <f t="shared" si="97"/>
        <v/>
      </c>
      <c r="I1249" s="1" t="str">
        <f t="shared" si="98"/>
        <v/>
      </c>
      <c r="J1249" s="1">
        <f t="shared" si="99"/>
        <v>0</v>
      </c>
    </row>
    <row r="1250" spans="1:10">
      <c r="A1250" t="s">
        <v>1295</v>
      </c>
      <c r="C1250" t="s">
        <v>1272</v>
      </c>
      <c r="D1250" t="s">
        <v>696</v>
      </c>
      <c r="E1250" s="1" t="str">
        <f>IFERROR(VLOOKUP(A1250,'[1]Balance des comptes'!$A$1:E$1000,5,0),"")</f>
        <v/>
      </c>
      <c r="F1250" s="1" t="str">
        <f t="shared" si="95"/>
        <v/>
      </c>
      <c r="G1250" s="1" t="str">
        <f t="shared" si="96"/>
        <v/>
      </c>
      <c r="H1250" s="1" t="str">
        <f t="shared" si="97"/>
        <v/>
      </c>
      <c r="I1250" s="1" t="str">
        <f t="shared" si="98"/>
        <v/>
      </c>
      <c r="J1250" s="1">
        <f t="shared" si="99"/>
        <v>0</v>
      </c>
    </row>
    <row r="1251" spans="1:10">
      <c r="A1251" t="s">
        <v>1296</v>
      </c>
      <c r="C1251" t="s">
        <v>1272</v>
      </c>
      <c r="D1251" t="s">
        <v>696</v>
      </c>
      <c r="E1251" s="1" t="str">
        <f>IFERROR(VLOOKUP(A1251,'[1]Balance des comptes'!$A$1:E$1000,5,0),"")</f>
        <v/>
      </c>
      <c r="F1251" s="1" t="str">
        <f t="shared" si="95"/>
        <v/>
      </c>
      <c r="G1251" s="1" t="str">
        <f t="shared" si="96"/>
        <v/>
      </c>
      <c r="H1251" s="1" t="str">
        <f t="shared" si="97"/>
        <v/>
      </c>
      <c r="I1251" s="1" t="str">
        <f t="shared" si="98"/>
        <v/>
      </c>
      <c r="J1251" s="1">
        <f t="shared" si="99"/>
        <v>0</v>
      </c>
    </row>
    <row r="1252" spans="1:10">
      <c r="A1252" t="s">
        <v>1297</v>
      </c>
      <c r="C1252" t="s">
        <v>1272</v>
      </c>
      <c r="D1252" t="s">
        <v>696</v>
      </c>
      <c r="E1252" s="1">
        <f>IFERROR(VLOOKUP(A1252,'[1]Balance des comptes'!$A$1:E$1000,5,0),"")</f>
        <v>869.56</v>
      </c>
      <c r="F1252" s="1" t="str">
        <f t="shared" si="95"/>
        <v/>
      </c>
      <c r="G1252" s="1" t="str">
        <f t="shared" si="96"/>
        <v/>
      </c>
      <c r="H1252" s="1">
        <f t="shared" si="97"/>
        <v>521.73599999999999</v>
      </c>
      <c r="I1252" s="1">
        <f t="shared" si="98"/>
        <v>347.82400000000001</v>
      </c>
      <c r="J1252" s="1">
        <f t="shared" si="99"/>
        <v>869.56</v>
      </c>
    </row>
    <row r="1253" spans="1:10">
      <c r="A1253" t="s">
        <v>1298</v>
      </c>
      <c r="E1253" s="1">
        <f>IFERROR(VLOOKUP(A1253,'[1]Balance des comptes'!$A$1:E$1000,5,0),"")</f>
        <v>2.65</v>
      </c>
      <c r="F1253" s="1" t="str">
        <f t="shared" si="95"/>
        <v/>
      </c>
      <c r="G1253" s="1" t="str">
        <f t="shared" si="96"/>
        <v/>
      </c>
      <c r="H1253" s="1" t="str">
        <f t="shared" si="97"/>
        <v/>
      </c>
      <c r="I1253" s="1" t="str">
        <f t="shared" si="98"/>
        <v/>
      </c>
      <c r="J1253" s="1">
        <f t="shared" si="99"/>
        <v>0</v>
      </c>
    </row>
    <row r="1254" spans="1:10">
      <c r="A1254" t="s">
        <v>1299</v>
      </c>
      <c r="E1254" s="1" t="str">
        <f>IFERROR(VLOOKUP(A1254,'[1]Balance des comptes'!$A$1:E$1000,5,0),"")</f>
        <v/>
      </c>
      <c r="F1254" s="1" t="str">
        <f t="shared" si="95"/>
        <v/>
      </c>
      <c r="G1254" s="1" t="str">
        <f t="shared" si="96"/>
        <v/>
      </c>
      <c r="H1254" s="1" t="str">
        <f t="shared" si="97"/>
        <v/>
      </c>
      <c r="I1254" s="1" t="str">
        <f t="shared" si="98"/>
        <v/>
      </c>
      <c r="J1254" s="1">
        <f t="shared" si="99"/>
        <v>0</v>
      </c>
    </row>
    <row r="1255" spans="1:10">
      <c r="A1255" t="s">
        <v>1300</v>
      </c>
      <c r="C1255" t="s">
        <v>1248</v>
      </c>
      <c r="D1255" t="s">
        <v>696</v>
      </c>
      <c r="E1255" s="1" t="str">
        <f>IFERROR(VLOOKUP(A1255,'[1]Balance des comptes'!$A$1:E$1000,5,0),"")</f>
        <v/>
      </c>
      <c r="F1255" s="1" t="str">
        <f t="shared" si="95"/>
        <v/>
      </c>
      <c r="G1255" s="1" t="str">
        <f t="shared" si="96"/>
        <v/>
      </c>
      <c r="H1255" s="1" t="str">
        <f t="shared" si="97"/>
        <v/>
      </c>
      <c r="I1255" s="1" t="str">
        <f t="shared" si="98"/>
        <v/>
      </c>
      <c r="J1255" s="1">
        <f t="shared" si="99"/>
        <v>0</v>
      </c>
    </row>
    <row r="1256" spans="1:10">
      <c r="A1256" t="s">
        <v>1301</v>
      </c>
      <c r="C1256" t="s">
        <v>1272</v>
      </c>
      <c r="D1256" t="s">
        <v>696</v>
      </c>
      <c r="E1256" s="1" t="str">
        <f>IFERROR(VLOOKUP(A1256,'[1]Balance des comptes'!$A$1:E$1000,5,0),"")</f>
        <v/>
      </c>
      <c r="F1256" s="1" t="str">
        <f t="shared" si="95"/>
        <v/>
      </c>
      <c r="G1256" s="1" t="str">
        <f t="shared" si="96"/>
        <v/>
      </c>
      <c r="H1256" s="1" t="str">
        <f t="shared" si="97"/>
        <v/>
      </c>
      <c r="I1256" s="1" t="str">
        <f t="shared" si="98"/>
        <v/>
      </c>
      <c r="J1256" s="1">
        <f t="shared" si="99"/>
        <v>0</v>
      </c>
    </row>
    <row r="1257" spans="1:10">
      <c r="A1257" t="s">
        <v>1302</v>
      </c>
      <c r="C1257" t="s">
        <v>1272</v>
      </c>
      <c r="D1257" t="s">
        <v>4</v>
      </c>
      <c r="E1257" s="1" t="str">
        <f>IFERROR(VLOOKUP(A1257,'[1]Balance des comptes'!$A$1:E$1000,5,0),"")</f>
        <v/>
      </c>
      <c r="F1257" s="1" t="str">
        <f t="shared" si="95"/>
        <v/>
      </c>
      <c r="G1257" s="1" t="str">
        <f t="shared" si="96"/>
        <v/>
      </c>
      <c r="H1257" s="1" t="str">
        <f t="shared" si="97"/>
        <v/>
      </c>
      <c r="I1257" s="1" t="str">
        <f t="shared" si="98"/>
        <v/>
      </c>
      <c r="J1257" s="1">
        <f t="shared" si="99"/>
        <v>0</v>
      </c>
    </row>
    <row r="1258" spans="1:10">
      <c r="A1258" t="s">
        <v>1303</v>
      </c>
      <c r="C1258" t="s">
        <v>1272</v>
      </c>
      <c r="D1258" t="s">
        <v>696</v>
      </c>
      <c r="E1258" s="1" t="str">
        <f>IFERROR(VLOOKUP(A1258,'[1]Balance des comptes'!$A$1:E$1000,5,0),"")</f>
        <v/>
      </c>
      <c r="F1258" s="1" t="str">
        <f t="shared" si="95"/>
        <v/>
      </c>
      <c r="G1258" s="1" t="str">
        <f t="shared" si="96"/>
        <v/>
      </c>
      <c r="H1258" s="1" t="str">
        <f t="shared" si="97"/>
        <v/>
      </c>
      <c r="I1258" s="1" t="str">
        <f t="shared" si="98"/>
        <v/>
      </c>
      <c r="J1258" s="1">
        <f t="shared" si="99"/>
        <v>0</v>
      </c>
    </row>
    <row r="1259" spans="1:10">
      <c r="A1259" t="s">
        <v>1304</v>
      </c>
      <c r="C1259" t="s">
        <v>1272</v>
      </c>
      <c r="D1259" t="s">
        <v>696</v>
      </c>
      <c r="E1259" s="1" t="str">
        <f>IFERROR(VLOOKUP(A1259,'[1]Balance des comptes'!$A$1:E$1000,5,0),"")</f>
        <v/>
      </c>
      <c r="F1259" s="1" t="str">
        <f t="shared" si="95"/>
        <v/>
      </c>
      <c r="G1259" s="1" t="str">
        <f t="shared" si="96"/>
        <v/>
      </c>
      <c r="H1259" s="1" t="str">
        <f t="shared" si="97"/>
        <v/>
      </c>
      <c r="I1259" s="1" t="str">
        <f t="shared" si="98"/>
        <v/>
      </c>
      <c r="J1259" s="1">
        <f t="shared" si="99"/>
        <v>0</v>
      </c>
    </row>
    <row r="1260" spans="1:10">
      <c r="A1260" t="s">
        <v>1305</v>
      </c>
      <c r="C1260" t="s">
        <v>1272</v>
      </c>
      <c r="D1260" t="s">
        <v>696</v>
      </c>
      <c r="E1260" s="1">
        <f>IFERROR(VLOOKUP(A1260,'[1]Balance des comptes'!$A$1:E$1000,5,0),"")</f>
        <v>30.5</v>
      </c>
      <c r="F1260" s="1" t="str">
        <f t="shared" si="95"/>
        <v/>
      </c>
      <c r="G1260" s="1" t="str">
        <f t="shared" si="96"/>
        <v/>
      </c>
      <c r="H1260" s="1">
        <f t="shared" si="97"/>
        <v>18.3</v>
      </c>
      <c r="I1260" s="1">
        <f t="shared" si="98"/>
        <v>12.200000000000001</v>
      </c>
      <c r="J1260" s="1">
        <f t="shared" si="99"/>
        <v>30.5</v>
      </c>
    </row>
    <row r="1261" spans="1:10">
      <c r="A1261" t="s">
        <v>1306</v>
      </c>
      <c r="C1261" t="s">
        <v>1272</v>
      </c>
      <c r="D1261" t="s">
        <v>696</v>
      </c>
      <c r="E1261" s="1" t="str">
        <f>IFERROR(VLOOKUP(A1261,'[1]Balance des comptes'!$A$1:E$1000,5,0),"")</f>
        <v/>
      </c>
      <c r="F1261" s="1" t="str">
        <f t="shared" si="95"/>
        <v/>
      </c>
      <c r="G1261" s="1" t="str">
        <f t="shared" si="96"/>
        <v/>
      </c>
      <c r="H1261" s="1" t="str">
        <f t="shared" si="97"/>
        <v/>
      </c>
      <c r="I1261" s="1" t="str">
        <f t="shared" si="98"/>
        <v/>
      </c>
      <c r="J1261" s="1">
        <f t="shared" si="99"/>
        <v>0</v>
      </c>
    </row>
    <row r="1262" spans="1:10">
      <c r="A1262" t="s">
        <v>1307</v>
      </c>
      <c r="C1262" t="s">
        <v>1272</v>
      </c>
      <c r="D1262" t="s">
        <v>696</v>
      </c>
      <c r="E1262" s="1" t="str">
        <f>IFERROR(VLOOKUP(A1262,'[1]Balance des comptes'!$A$1:E$1000,5,0),"")</f>
        <v/>
      </c>
      <c r="F1262" s="1" t="str">
        <f t="shared" si="95"/>
        <v/>
      </c>
      <c r="G1262" s="1" t="str">
        <f t="shared" si="96"/>
        <v/>
      </c>
      <c r="H1262" s="1" t="str">
        <f t="shared" si="97"/>
        <v/>
      </c>
      <c r="I1262" s="1" t="str">
        <f t="shared" si="98"/>
        <v/>
      </c>
      <c r="J1262" s="1">
        <f t="shared" si="99"/>
        <v>0</v>
      </c>
    </row>
    <row r="1263" spans="1:10">
      <c r="A1263" t="s">
        <v>1308</v>
      </c>
      <c r="C1263" t="s">
        <v>1272</v>
      </c>
      <c r="D1263" t="s">
        <v>4</v>
      </c>
      <c r="E1263" s="1" t="str">
        <f>IFERROR(VLOOKUP(A1263,'[1]Balance des comptes'!$A$1:E$1000,5,0),"")</f>
        <v/>
      </c>
      <c r="F1263" s="1" t="str">
        <f t="shared" si="95"/>
        <v/>
      </c>
      <c r="G1263" s="1" t="str">
        <f t="shared" si="96"/>
        <v/>
      </c>
      <c r="H1263" s="1" t="str">
        <f t="shared" si="97"/>
        <v/>
      </c>
      <c r="I1263" s="1" t="str">
        <f t="shared" si="98"/>
        <v/>
      </c>
      <c r="J1263" s="1">
        <f t="shared" si="99"/>
        <v>0</v>
      </c>
    </row>
    <row r="1264" spans="1:10">
      <c r="A1264" t="s">
        <v>1309</v>
      </c>
      <c r="C1264" t="s">
        <v>1272</v>
      </c>
      <c r="D1264" t="s">
        <v>4</v>
      </c>
      <c r="E1264" s="1" t="str">
        <f>IFERROR(VLOOKUP(A1264,'[1]Balance des comptes'!$A$1:E$1000,5,0),"")</f>
        <v/>
      </c>
      <c r="F1264" s="1" t="str">
        <f t="shared" si="95"/>
        <v/>
      </c>
      <c r="G1264" s="1" t="str">
        <f t="shared" si="96"/>
        <v/>
      </c>
      <c r="H1264" s="1" t="str">
        <f t="shared" si="97"/>
        <v/>
      </c>
      <c r="I1264" s="1" t="str">
        <f t="shared" si="98"/>
        <v/>
      </c>
      <c r="J1264" s="1">
        <f t="shared" si="99"/>
        <v>0</v>
      </c>
    </row>
    <row r="1265" spans="1:10">
      <c r="A1265" t="s">
        <v>1310</v>
      </c>
      <c r="E1265" s="1" t="str">
        <f>IFERROR(VLOOKUP(A1265,'[1]Balance des comptes'!$A$1:E$1000,5,0),"")</f>
        <v/>
      </c>
      <c r="F1265" s="1" t="str">
        <f t="shared" si="95"/>
        <v/>
      </c>
      <c r="G1265" s="1" t="str">
        <f t="shared" si="96"/>
        <v/>
      </c>
      <c r="H1265" s="1" t="str">
        <f t="shared" si="97"/>
        <v/>
      </c>
      <c r="I1265" s="1" t="str">
        <f t="shared" si="98"/>
        <v/>
      </c>
      <c r="J1265" s="1">
        <f t="shared" si="99"/>
        <v>0</v>
      </c>
    </row>
    <row r="1266" spans="1:10">
      <c r="A1266" t="s">
        <v>1311</v>
      </c>
      <c r="C1266" t="s">
        <v>1272</v>
      </c>
      <c r="D1266" t="s">
        <v>696</v>
      </c>
      <c r="E1266" s="1" t="str">
        <f>IFERROR(VLOOKUP(A1266,'[1]Balance des comptes'!$A$1:E$1000,5,0),"")</f>
        <v/>
      </c>
      <c r="F1266" s="1" t="str">
        <f t="shared" si="95"/>
        <v/>
      </c>
      <c r="G1266" s="1" t="str">
        <f t="shared" si="96"/>
        <v/>
      </c>
      <c r="H1266" s="1" t="str">
        <f t="shared" si="97"/>
        <v/>
      </c>
      <c r="I1266" s="1" t="str">
        <f t="shared" si="98"/>
        <v/>
      </c>
      <c r="J1266" s="1">
        <f t="shared" si="99"/>
        <v>0</v>
      </c>
    </row>
    <row r="1267" spans="1:10">
      <c r="A1267" t="s">
        <v>1312</v>
      </c>
      <c r="C1267" t="s">
        <v>1272</v>
      </c>
      <c r="D1267" t="s">
        <v>696</v>
      </c>
      <c r="E1267" s="1" t="str">
        <f>IFERROR(VLOOKUP(A1267,'[1]Balance des comptes'!$A$1:E$1000,5,0),"")</f>
        <v/>
      </c>
      <c r="F1267" s="1" t="str">
        <f t="shared" si="95"/>
        <v/>
      </c>
      <c r="G1267" s="1" t="str">
        <f t="shared" si="96"/>
        <v/>
      </c>
      <c r="H1267" s="1" t="str">
        <f t="shared" si="97"/>
        <v/>
      </c>
      <c r="I1267" s="1" t="str">
        <f t="shared" si="98"/>
        <v/>
      </c>
      <c r="J1267" s="1">
        <f t="shared" si="99"/>
        <v>0</v>
      </c>
    </row>
    <row r="1268" spans="1:10">
      <c r="A1268" t="s">
        <v>1313</v>
      </c>
      <c r="C1268" t="s">
        <v>1272</v>
      </c>
      <c r="D1268" t="s">
        <v>696</v>
      </c>
      <c r="E1268" s="1" t="str">
        <f>IFERROR(VLOOKUP(A1268,'[1]Balance des comptes'!$A$1:E$1000,5,0),"")</f>
        <v/>
      </c>
      <c r="F1268" s="1" t="str">
        <f t="shared" si="95"/>
        <v/>
      </c>
      <c r="G1268" s="1" t="str">
        <f t="shared" si="96"/>
        <v/>
      </c>
      <c r="H1268" s="1" t="str">
        <f t="shared" si="97"/>
        <v/>
      </c>
      <c r="I1268" s="1" t="str">
        <f t="shared" si="98"/>
        <v/>
      </c>
      <c r="J1268" s="1">
        <f t="shared" si="99"/>
        <v>0</v>
      </c>
    </row>
    <row r="1269" spans="1:10">
      <c r="A1269" t="s">
        <v>1314</v>
      </c>
      <c r="E1269" s="1" t="str">
        <f>IFERROR(VLOOKUP(A1269,'[1]Balance des comptes'!$A$1:E$1000,5,0),"")</f>
        <v/>
      </c>
      <c r="F1269" s="1" t="str">
        <f t="shared" si="95"/>
        <v/>
      </c>
      <c r="G1269" s="1" t="str">
        <f t="shared" si="96"/>
        <v/>
      </c>
      <c r="H1269" s="1" t="str">
        <f t="shared" si="97"/>
        <v/>
      </c>
      <c r="I1269" s="1" t="str">
        <f t="shared" si="98"/>
        <v/>
      </c>
      <c r="J1269" s="1">
        <f t="shared" si="99"/>
        <v>0</v>
      </c>
    </row>
    <row r="1270" spans="1:10">
      <c r="A1270" t="s">
        <v>1315</v>
      </c>
      <c r="E1270" s="1" t="str">
        <f>IFERROR(VLOOKUP(A1270,'[1]Balance des comptes'!$A$1:E$1000,5,0),"")</f>
        <v/>
      </c>
      <c r="F1270" s="1" t="str">
        <f t="shared" si="95"/>
        <v/>
      </c>
      <c r="G1270" s="1" t="str">
        <f t="shared" si="96"/>
        <v/>
      </c>
      <c r="H1270" s="1" t="str">
        <f t="shared" si="97"/>
        <v/>
      </c>
      <c r="I1270" s="1" t="str">
        <f t="shared" si="98"/>
        <v/>
      </c>
      <c r="J1270" s="1">
        <f t="shared" si="99"/>
        <v>0</v>
      </c>
    </row>
    <row r="1271" spans="1:10">
      <c r="A1271" t="s">
        <v>1316</v>
      </c>
      <c r="E1271" s="1" t="str">
        <f>IFERROR(VLOOKUP(A1271,'[1]Balance des comptes'!$A$1:E$1000,5,0),"")</f>
        <v/>
      </c>
      <c r="F1271" s="1" t="str">
        <f t="shared" si="95"/>
        <v/>
      </c>
      <c r="G1271" s="1" t="str">
        <f t="shared" si="96"/>
        <v/>
      </c>
      <c r="H1271" s="1" t="str">
        <f t="shared" si="97"/>
        <v/>
      </c>
      <c r="I1271" s="1" t="str">
        <f t="shared" si="98"/>
        <v/>
      </c>
      <c r="J1271" s="1">
        <f t="shared" si="99"/>
        <v>0</v>
      </c>
    </row>
    <row r="1272" spans="1:10">
      <c r="A1272" t="s">
        <v>1317</v>
      </c>
      <c r="E1272" s="1" t="str">
        <f>IFERROR(VLOOKUP(A1272,'[1]Balance des comptes'!$A$1:E$1000,5,0),"")</f>
        <v/>
      </c>
      <c r="F1272" s="1" t="str">
        <f t="shared" si="95"/>
        <v/>
      </c>
      <c r="G1272" s="1" t="str">
        <f t="shared" si="96"/>
        <v/>
      </c>
      <c r="H1272" s="1" t="str">
        <f t="shared" si="97"/>
        <v/>
      </c>
      <c r="I1272" s="1" t="str">
        <f t="shared" si="98"/>
        <v/>
      </c>
      <c r="J1272" s="1">
        <f t="shared" si="99"/>
        <v>0</v>
      </c>
    </row>
    <row r="1273" spans="1:10">
      <c r="A1273" t="s">
        <v>1318</v>
      </c>
      <c r="E1273" s="1" t="str">
        <f>IFERROR(VLOOKUP(A1273,'[1]Balance des comptes'!$A$1:E$1000,5,0),"")</f>
        <v/>
      </c>
      <c r="F1273" s="1" t="str">
        <f t="shared" si="95"/>
        <v/>
      </c>
      <c r="G1273" s="1" t="str">
        <f t="shared" si="96"/>
        <v/>
      </c>
      <c r="H1273" s="1" t="str">
        <f t="shared" si="97"/>
        <v/>
      </c>
      <c r="I1273" s="1" t="str">
        <f t="shared" si="98"/>
        <v/>
      </c>
      <c r="J1273" s="1">
        <f t="shared" si="99"/>
        <v>0</v>
      </c>
    </row>
    <row r="1274" spans="1:10">
      <c r="A1274" t="s">
        <v>1319</v>
      </c>
      <c r="E1274" s="1" t="str">
        <f>IFERROR(VLOOKUP(A1274,'[1]Balance des comptes'!$A$1:E$1000,5,0),"")</f>
        <v/>
      </c>
      <c r="F1274" s="1" t="str">
        <f t="shared" si="95"/>
        <v/>
      </c>
      <c r="G1274" s="1" t="str">
        <f t="shared" si="96"/>
        <v/>
      </c>
      <c r="H1274" s="1" t="str">
        <f t="shared" si="97"/>
        <v/>
      </c>
      <c r="I1274" s="1" t="str">
        <f t="shared" si="98"/>
        <v/>
      </c>
      <c r="J1274" s="1">
        <f t="shared" si="99"/>
        <v>0</v>
      </c>
    </row>
    <row r="1275" spans="1:10">
      <c r="A1275" t="s">
        <v>1320</v>
      </c>
      <c r="C1275" t="s">
        <v>1321</v>
      </c>
      <c r="D1275" t="s">
        <v>696</v>
      </c>
      <c r="E1275" s="1">
        <f>IFERROR(VLOOKUP(A1275,'[1]Balance des comptes'!$A$1:E$1000,5,0),"")</f>
        <v>90.78</v>
      </c>
      <c r="F1275" s="1" t="str">
        <f t="shared" si="95"/>
        <v/>
      </c>
      <c r="G1275" s="1" t="str">
        <f t="shared" si="96"/>
        <v/>
      </c>
      <c r="H1275" s="1">
        <f t="shared" si="97"/>
        <v>54.467999999999996</v>
      </c>
      <c r="I1275" s="1">
        <f t="shared" si="98"/>
        <v>36.312000000000005</v>
      </c>
      <c r="J1275" s="1">
        <f t="shared" si="99"/>
        <v>90.78</v>
      </c>
    </row>
    <row r="1276" spans="1:10">
      <c r="A1276" t="s">
        <v>1322</v>
      </c>
      <c r="C1276" t="s">
        <v>1321</v>
      </c>
      <c r="D1276" t="s">
        <v>696</v>
      </c>
      <c r="E1276" s="1">
        <f>IFERROR(VLOOKUP(A1276,'[1]Balance des comptes'!$A$1:E$1000,5,0),"")</f>
        <v>0.75</v>
      </c>
      <c r="F1276" s="1" t="str">
        <f t="shared" si="95"/>
        <v/>
      </c>
      <c r="G1276" s="1" t="str">
        <f t="shared" si="96"/>
        <v/>
      </c>
      <c r="H1276" s="1">
        <f t="shared" si="97"/>
        <v>0.44999999999999996</v>
      </c>
      <c r="I1276" s="1">
        <f t="shared" si="98"/>
        <v>0.30000000000000004</v>
      </c>
      <c r="J1276" s="1">
        <f t="shared" si="99"/>
        <v>0.75</v>
      </c>
    </row>
    <row r="1277" spans="1:10">
      <c r="A1277" t="s">
        <v>1323</v>
      </c>
      <c r="E1277" s="1" t="str">
        <f>IFERROR(VLOOKUP(A1277,'[1]Balance des comptes'!$A$1:E$1000,5,0),"")</f>
        <v/>
      </c>
      <c r="F1277" s="1" t="str">
        <f t="shared" si="95"/>
        <v/>
      </c>
      <c r="G1277" s="1" t="str">
        <f t="shared" si="96"/>
        <v/>
      </c>
      <c r="H1277" s="1" t="str">
        <f t="shared" si="97"/>
        <v/>
      </c>
      <c r="I1277" s="1" t="str">
        <f t="shared" si="98"/>
        <v/>
      </c>
      <c r="J1277" s="1">
        <f t="shared" si="99"/>
        <v>0</v>
      </c>
    </row>
    <row r="1278" spans="1:10">
      <c r="A1278" t="s">
        <v>1324</v>
      </c>
      <c r="C1278" t="s">
        <v>1325</v>
      </c>
      <c r="D1278" t="s">
        <v>696</v>
      </c>
      <c r="E1278" s="1" t="str">
        <f>IFERROR(VLOOKUP(A1278,'[1]Balance des comptes'!$A$1:E$1000,5,0),"")</f>
        <v/>
      </c>
      <c r="F1278" s="1" t="str">
        <f t="shared" si="95"/>
        <v/>
      </c>
      <c r="G1278" s="1" t="str">
        <f t="shared" si="96"/>
        <v/>
      </c>
      <c r="H1278" s="1" t="str">
        <f t="shared" si="97"/>
        <v/>
      </c>
      <c r="I1278" s="1" t="str">
        <f t="shared" si="98"/>
        <v/>
      </c>
      <c r="J1278" s="1">
        <f t="shared" si="99"/>
        <v>0</v>
      </c>
    </row>
    <row r="1279" spans="1:10">
      <c r="A1279" t="s">
        <v>1326</v>
      </c>
      <c r="C1279" t="s">
        <v>1325</v>
      </c>
      <c r="D1279" t="s">
        <v>696</v>
      </c>
      <c r="E1279" s="1" t="str">
        <f>IFERROR(VLOOKUP(A1279,'[1]Balance des comptes'!$A$1:E$1000,5,0),"")</f>
        <v/>
      </c>
      <c r="F1279" s="1" t="str">
        <f t="shared" si="95"/>
        <v/>
      </c>
      <c r="G1279" s="1" t="str">
        <f t="shared" si="96"/>
        <v/>
      </c>
      <c r="H1279" s="1" t="str">
        <f t="shared" si="97"/>
        <v/>
      </c>
      <c r="I1279" s="1" t="str">
        <f t="shared" si="98"/>
        <v/>
      </c>
      <c r="J1279" s="1">
        <f t="shared" si="99"/>
        <v>0</v>
      </c>
    </row>
    <row r="1280" spans="1:10">
      <c r="A1280" t="s">
        <v>1327</v>
      </c>
      <c r="C1280" t="s">
        <v>1325</v>
      </c>
      <c r="D1280" t="s">
        <v>696</v>
      </c>
      <c r="E1280" s="1" t="str">
        <f>IFERROR(VLOOKUP(A1280,'[1]Balance des comptes'!$A$1:E$1000,5,0),"")</f>
        <v/>
      </c>
      <c r="F1280" s="1" t="str">
        <f t="shared" si="95"/>
        <v/>
      </c>
      <c r="G1280" s="1" t="str">
        <f t="shared" si="96"/>
        <v/>
      </c>
      <c r="H1280" s="1" t="str">
        <f t="shared" si="97"/>
        <v/>
      </c>
      <c r="I1280" s="1" t="str">
        <f t="shared" si="98"/>
        <v/>
      </c>
      <c r="J1280" s="1">
        <f t="shared" si="99"/>
        <v>0</v>
      </c>
    </row>
    <row r="1281" spans="1:10">
      <c r="A1281" t="s">
        <v>1328</v>
      </c>
      <c r="E1281" s="1" t="str">
        <f>IFERROR(VLOOKUP(A1281,'[1]Balance des comptes'!$A$1:E$1000,5,0),"")</f>
        <v/>
      </c>
      <c r="F1281" s="1" t="str">
        <f t="shared" si="95"/>
        <v/>
      </c>
      <c r="G1281" s="1" t="str">
        <f t="shared" si="96"/>
        <v/>
      </c>
      <c r="H1281" s="1" t="str">
        <f t="shared" si="97"/>
        <v/>
      </c>
      <c r="I1281" s="1" t="str">
        <f t="shared" si="98"/>
        <v/>
      </c>
      <c r="J1281" s="1">
        <f t="shared" si="99"/>
        <v>0</v>
      </c>
    </row>
    <row r="1282" spans="1:10">
      <c r="A1282" t="s">
        <v>1329</v>
      </c>
      <c r="C1282" t="s">
        <v>1325</v>
      </c>
      <c r="D1282" t="s">
        <v>696</v>
      </c>
      <c r="E1282" s="1">
        <f>IFERROR(VLOOKUP(A1282,'[1]Balance des comptes'!$A$1:E$1000,5,0),"")</f>
        <v>0</v>
      </c>
      <c r="F1282" s="1" t="str">
        <f t="shared" ref="F1282:F1320" si="100">IFERROR(IF(D1282="A",E1282,""),"")</f>
        <v/>
      </c>
      <c r="G1282" s="1" t="str">
        <f t="shared" ref="G1282:G1320" si="101">IFERROR(IF(D1282="T",E1282,""),"")</f>
        <v/>
      </c>
      <c r="H1282" s="1">
        <f t="shared" ref="H1282:H1320" si="102">IFERROR(IF(D1282="Z",E1282*0.6,""),"")</f>
        <v>0</v>
      </c>
      <c r="I1282" s="1">
        <f t="shared" ref="I1282:I1320" si="103">IFERROR(IF(D1282="Z",E1282*0.4,""),"")</f>
        <v>0</v>
      </c>
      <c r="J1282" s="1">
        <f t="shared" ref="J1282:J1320" si="104">SUM(F1282:I1282)</f>
        <v>0</v>
      </c>
    </row>
    <row r="1283" spans="1:10">
      <c r="A1283" t="s">
        <v>1330</v>
      </c>
      <c r="E1283" s="1" t="str">
        <f>IFERROR(VLOOKUP(A1283,'[1]Balance des comptes'!$A$1:E$1000,5,0),"")</f>
        <v/>
      </c>
      <c r="F1283" s="1" t="str">
        <f t="shared" si="100"/>
        <v/>
      </c>
      <c r="G1283" s="1" t="str">
        <f t="shared" si="101"/>
        <v/>
      </c>
      <c r="H1283" s="1" t="str">
        <f t="shared" si="102"/>
        <v/>
      </c>
      <c r="I1283" s="1" t="str">
        <f t="shared" si="103"/>
        <v/>
      </c>
      <c r="J1283" s="1">
        <f t="shared" si="104"/>
        <v>0</v>
      </c>
    </row>
    <row r="1284" spans="1:10">
      <c r="A1284" t="s">
        <v>1331</v>
      </c>
      <c r="C1284" t="s">
        <v>1325</v>
      </c>
      <c r="D1284" t="s">
        <v>696</v>
      </c>
      <c r="E1284" s="1" t="str">
        <f>IFERROR(VLOOKUP(A1284,'[1]Balance des comptes'!$A$1:E$1000,5,0),"")</f>
        <v/>
      </c>
      <c r="F1284" s="1" t="str">
        <f t="shared" si="100"/>
        <v/>
      </c>
      <c r="G1284" s="1" t="str">
        <f t="shared" si="101"/>
        <v/>
      </c>
      <c r="H1284" s="1" t="str">
        <f t="shared" si="102"/>
        <v/>
      </c>
      <c r="I1284" s="1" t="str">
        <f t="shared" si="103"/>
        <v/>
      </c>
      <c r="J1284" s="1">
        <f t="shared" si="104"/>
        <v>0</v>
      </c>
    </row>
    <row r="1285" spans="1:10">
      <c r="A1285" t="s">
        <v>1332</v>
      </c>
      <c r="E1285" s="1" t="str">
        <f>IFERROR(VLOOKUP(A1285,'[1]Balance des comptes'!$A$1:E$1000,5,0),"")</f>
        <v/>
      </c>
      <c r="F1285" s="1" t="str">
        <f t="shared" si="100"/>
        <v/>
      </c>
      <c r="G1285" s="1" t="str">
        <f t="shared" si="101"/>
        <v/>
      </c>
      <c r="H1285" s="1" t="str">
        <f t="shared" si="102"/>
        <v/>
      </c>
      <c r="I1285" s="1" t="str">
        <f t="shared" si="103"/>
        <v/>
      </c>
      <c r="J1285" s="1">
        <f t="shared" si="104"/>
        <v>0</v>
      </c>
    </row>
    <row r="1286" spans="1:10">
      <c r="A1286" t="s">
        <v>1333</v>
      </c>
      <c r="C1286" t="s">
        <v>1325</v>
      </c>
      <c r="D1286" t="s">
        <v>696</v>
      </c>
      <c r="E1286" s="1" t="str">
        <f>IFERROR(VLOOKUP(A1286,'[1]Balance des comptes'!$A$1:E$1000,5,0),"")</f>
        <v/>
      </c>
      <c r="F1286" s="1" t="str">
        <f t="shared" si="100"/>
        <v/>
      </c>
      <c r="G1286" s="1" t="str">
        <f t="shared" si="101"/>
        <v/>
      </c>
      <c r="H1286" s="1" t="str">
        <f t="shared" si="102"/>
        <v/>
      </c>
      <c r="I1286" s="1" t="str">
        <f t="shared" si="103"/>
        <v/>
      </c>
      <c r="J1286" s="1">
        <f t="shared" si="104"/>
        <v>0</v>
      </c>
    </row>
    <row r="1287" spans="1:10">
      <c r="A1287" t="s">
        <v>1334</v>
      </c>
      <c r="E1287" s="1" t="str">
        <f>IFERROR(VLOOKUP(A1287,'[1]Balance des comptes'!$A$1:E$1000,5,0),"")</f>
        <v/>
      </c>
      <c r="F1287" s="1" t="str">
        <f t="shared" si="100"/>
        <v/>
      </c>
      <c r="G1287" s="1" t="str">
        <f t="shared" si="101"/>
        <v/>
      </c>
      <c r="H1287" s="1" t="str">
        <f t="shared" si="102"/>
        <v/>
      </c>
      <c r="I1287" s="1" t="str">
        <f t="shared" si="103"/>
        <v/>
      </c>
      <c r="J1287" s="1">
        <f t="shared" si="104"/>
        <v>0</v>
      </c>
    </row>
    <row r="1288" spans="1:10">
      <c r="A1288" t="s">
        <v>1335</v>
      </c>
      <c r="C1288" t="s">
        <v>1325</v>
      </c>
      <c r="D1288" t="s">
        <v>696</v>
      </c>
      <c r="E1288" s="1" t="str">
        <f>IFERROR(VLOOKUP(A1288,'[1]Balance des comptes'!$A$1:E$1000,5,0),"")</f>
        <v/>
      </c>
      <c r="F1288" s="1" t="str">
        <f t="shared" si="100"/>
        <v/>
      </c>
      <c r="G1288" s="1" t="str">
        <f t="shared" si="101"/>
        <v/>
      </c>
      <c r="H1288" s="1" t="str">
        <f t="shared" si="102"/>
        <v/>
      </c>
      <c r="I1288" s="1" t="str">
        <f t="shared" si="103"/>
        <v/>
      </c>
      <c r="J1288" s="1">
        <f t="shared" si="104"/>
        <v>0</v>
      </c>
    </row>
    <row r="1289" spans="1:10">
      <c r="A1289" t="s">
        <v>1336</v>
      </c>
      <c r="C1289" t="s">
        <v>1325</v>
      </c>
      <c r="D1289" t="s">
        <v>696</v>
      </c>
      <c r="E1289" s="1" t="str">
        <f>IFERROR(VLOOKUP(A1289,'[1]Balance des comptes'!$A$1:E$1000,5,0),"")</f>
        <v/>
      </c>
      <c r="F1289" s="1" t="str">
        <f t="shared" si="100"/>
        <v/>
      </c>
      <c r="G1289" s="1" t="str">
        <f t="shared" si="101"/>
        <v/>
      </c>
      <c r="H1289" s="1" t="str">
        <f t="shared" si="102"/>
        <v/>
      </c>
      <c r="I1289" s="1" t="str">
        <f t="shared" si="103"/>
        <v/>
      </c>
      <c r="J1289" s="1">
        <f t="shared" si="104"/>
        <v>0</v>
      </c>
    </row>
    <row r="1290" spans="1:10">
      <c r="A1290" t="s">
        <v>1337</v>
      </c>
      <c r="E1290" s="1" t="str">
        <f>IFERROR(VLOOKUP(A1290,'[1]Balance des comptes'!$A$1:E$1000,5,0),"")</f>
        <v/>
      </c>
      <c r="F1290" s="1" t="str">
        <f t="shared" si="100"/>
        <v/>
      </c>
      <c r="G1290" s="1" t="str">
        <f t="shared" si="101"/>
        <v/>
      </c>
      <c r="H1290" s="1" t="str">
        <f t="shared" si="102"/>
        <v/>
      </c>
      <c r="I1290" s="1" t="str">
        <f t="shared" si="103"/>
        <v/>
      </c>
      <c r="J1290" s="1">
        <f t="shared" si="104"/>
        <v>0</v>
      </c>
    </row>
    <row r="1291" spans="1:10">
      <c r="A1291" t="s">
        <v>1338</v>
      </c>
      <c r="C1291" t="s">
        <v>1339</v>
      </c>
      <c r="D1291" t="s">
        <v>696</v>
      </c>
      <c r="E1291" s="1" t="str">
        <f>IFERROR(VLOOKUP(A1291,'[1]Balance des comptes'!$A$1:E$1000,5,0),"")</f>
        <v/>
      </c>
      <c r="F1291" s="1" t="str">
        <f t="shared" si="100"/>
        <v/>
      </c>
      <c r="G1291" s="1" t="str">
        <f t="shared" si="101"/>
        <v/>
      </c>
      <c r="H1291" s="1" t="str">
        <f t="shared" si="102"/>
        <v/>
      </c>
      <c r="I1291" s="1" t="str">
        <f t="shared" si="103"/>
        <v/>
      </c>
      <c r="J1291" s="1">
        <f t="shared" si="104"/>
        <v>0</v>
      </c>
    </row>
    <row r="1292" spans="1:10">
      <c r="A1292" t="s">
        <v>1340</v>
      </c>
      <c r="C1292" t="s">
        <v>1339</v>
      </c>
      <c r="D1292" t="s">
        <v>696</v>
      </c>
      <c r="E1292" s="1" t="str">
        <f>IFERROR(VLOOKUP(A1292,'[1]Balance des comptes'!$A$1:E$1000,5,0),"")</f>
        <v/>
      </c>
      <c r="F1292" s="1" t="str">
        <f t="shared" si="100"/>
        <v/>
      </c>
      <c r="G1292" s="1" t="str">
        <f t="shared" si="101"/>
        <v/>
      </c>
      <c r="H1292" s="1" t="str">
        <f t="shared" si="102"/>
        <v/>
      </c>
      <c r="I1292" s="1" t="str">
        <f t="shared" si="103"/>
        <v/>
      </c>
      <c r="J1292" s="1">
        <f t="shared" si="104"/>
        <v>0</v>
      </c>
    </row>
    <row r="1293" spans="1:10">
      <c r="A1293" t="s">
        <v>1341</v>
      </c>
      <c r="E1293" s="1" t="str">
        <f>IFERROR(VLOOKUP(A1293,'[1]Balance des comptes'!$A$1:E$1000,5,0),"")</f>
        <v/>
      </c>
      <c r="F1293" s="1" t="str">
        <f t="shared" si="100"/>
        <v/>
      </c>
      <c r="G1293" s="1" t="str">
        <f t="shared" si="101"/>
        <v/>
      </c>
      <c r="H1293" s="1" t="str">
        <f t="shared" si="102"/>
        <v/>
      </c>
      <c r="I1293" s="1" t="str">
        <f t="shared" si="103"/>
        <v/>
      </c>
      <c r="J1293" s="1">
        <f t="shared" si="104"/>
        <v>0</v>
      </c>
    </row>
    <row r="1294" spans="1:10">
      <c r="A1294" t="s">
        <v>1342</v>
      </c>
      <c r="C1294" t="s">
        <v>1339</v>
      </c>
      <c r="D1294" t="s">
        <v>696</v>
      </c>
      <c r="E1294" s="1" t="str">
        <f>IFERROR(VLOOKUP(A1294,'[1]Balance des comptes'!$A$1:E$1000,5,0),"")</f>
        <v/>
      </c>
      <c r="F1294" s="1" t="str">
        <f t="shared" si="100"/>
        <v/>
      </c>
      <c r="G1294" s="1" t="str">
        <f t="shared" si="101"/>
        <v/>
      </c>
      <c r="H1294" s="1" t="str">
        <f t="shared" si="102"/>
        <v/>
      </c>
      <c r="I1294" s="1" t="str">
        <f t="shared" si="103"/>
        <v/>
      </c>
      <c r="J1294" s="1">
        <f t="shared" si="104"/>
        <v>0</v>
      </c>
    </row>
    <row r="1295" spans="1:10">
      <c r="A1295" t="s">
        <v>1343</v>
      </c>
      <c r="E1295" s="1" t="str">
        <f>IFERROR(VLOOKUP(A1295,'[1]Balance des comptes'!$A$1:E$1000,5,0),"")</f>
        <v/>
      </c>
      <c r="F1295" s="1" t="str">
        <f t="shared" si="100"/>
        <v/>
      </c>
      <c r="G1295" s="1" t="str">
        <f t="shared" si="101"/>
        <v/>
      </c>
      <c r="H1295" s="1" t="str">
        <f t="shared" si="102"/>
        <v/>
      </c>
      <c r="I1295" s="1" t="str">
        <f t="shared" si="103"/>
        <v/>
      </c>
      <c r="J1295" s="1">
        <f t="shared" si="104"/>
        <v>0</v>
      </c>
    </row>
    <row r="1296" spans="1:10">
      <c r="A1296" t="s">
        <v>1344</v>
      </c>
      <c r="C1296" t="s">
        <v>1339</v>
      </c>
      <c r="D1296" t="s">
        <v>696</v>
      </c>
      <c r="E1296" s="1" t="str">
        <f>IFERROR(VLOOKUP(A1296,'[1]Balance des comptes'!$A$1:E$1000,5,0),"")</f>
        <v/>
      </c>
      <c r="F1296" s="1" t="str">
        <f t="shared" si="100"/>
        <v/>
      </c>
      <c r="G1296" s="1" t="str">
        <f t="shared" si="101"/>
        <v/>
      </c>
      <c r="H1296" s="1" t="str">
        <f t="shared" si="102"/>
        <v/>
      </c>
      <c r="I1296" s="1" t="str">
        <f t="shared" si="103"/>
        <v/>
      </c>
      <c r="J1296" s="1">
        <f t="shared" si="104"/>
        <v>0</v>
      </c>
    </row>
    <row r="1297" spans="1:10">
      <c r="A1297" t="s">
        <v>1345</v>
      </c>
      <c r="C1297" t="s">
        <v>1339</v>
      </c>
      <c r="D1297" t="s">
        <v>696</v>
      </c>
      <c r="E1297" s="1">
        <f>IFERROR(VLOOKUP(A1297,'[1]Balance des comptes'!$A$1:E$1000,5,0),"")</f>
        <v>0</v>
      </c>
      <c r="F1297" s="1" t="str">
        <f t="shared" si="100"/>
        <v/>
      </c>
      <c r="G1297" s="1" t="str">
        <f t="shared" si="101"/>
        <v/>
      </c>
      <c r="H1297" s="1">
        <f t="shared" si="102"/>
        <v>0</v>
      </c>
      <c r="I1297" s="1">
        <f t="shared" si="103"/>
        <v>0</v>
      </c>
      <c r="J1297" s="1">
        <f t="shared" si="104"/>
        <v>0</v>
      </c>
    </row>
    <row r="1298" spans="1:10">
      <c r="A1298" t="s">
        <v>1346</v>
      </c>
      <c r="C1298" t="s">
        <v>1339</v>
      </c>
      <c r="D1298" t="s">
        <v>696</v>
      </c>
      <c r="E1298" s="1" t="str">
        <f>IFERROR(VLOOKUP(A1298,'[1]Balance des comptes'!$A$1:E$1000,5,0),"")</f>
        <v/>
      </c>
      <c r="F1298" s="1" t="str">
        <f t="shared" si="100"/>
        <v/>
      </c>
      <c r="G1298" s="1" t="str">
        <f t="shared" si="101"/>
        <v/>
      </c>
      <c r="H1298" s="1" t="str">
        <f t="shared" si="102"/>
        <v/>
      </c>
      <c r="I1298" s="1" t="str">
        <f t="shared" si="103"/>
        <v/>
      </c>
      <c r="J1298" s="1">
        <f t="shared" si="104"/>
        <v>0</v>
      </c>
    </row>
    <row r="1299" spans="1:10">
      <c r="A1299" t="s">
        <v>1347</v>
      </c>
      <c r="E1299" s="1" t="str">
        <f>IFERROR(VLOOKUP(A1299,'[1]Balance des comptes'!$A$1:E$1000,5,0),"")</f>
        <v/>
      </c>
      <c r="F1299" s="1" t="str">
        <f t="shared" si="100"/>
        <v/>
      </c>
      <c r="G1299" s="1" t="str">
        <f t="shared" si="101"/>
        <v/>
      </c>
      <c r="H1299" s="1" t="str">
        <f t="shared" si="102"/>
        <v/>
      </c>
      <c r="I1299" s="1" t="str">
        <f t="shared" si="103"/>
        <v/>
      </c>
      <c r="J1299" s="1">
        <f t="shared" si="104"/>
        <v>0</v>
      </c>
    </row>
    <row r="1300" spans="1:10">
      <c r="A1300" t="s">
        <v>1348</v>
      </c>
      <c r="C1300" t="s">
        <v>1339</v>
      </c>
      <c r="D1300" t="s">
        <v>696</v>
      </c>
      <c r="E1300" s="1" t="str">
        <f>IFERROR(VLOOKUP(A1300,'[1]Balance des comptes'!$A$1:E$1000,5,0),"")</f>
        <v/>
      </c>
      <c r="F1300" s="1" t="str">
        <f t="shared" si="100"/>
        <v/>
      </c>
      <c r="G1300" s="1" t="str">
        <f t="shared" si="101"/>
        <v/>
      </c>
      <c r="H1300" s="1" t="str">
        <f t="shared" si="102"/>
        <v/>
      </c>
      <c r="I1300" s="1" t="str">
        <f t="shared" si="103"/>
        <v/>
      </c>
      <c r="J1300" s="1">
        <f t="shared" si="104"/>
        <v>0</v>
      </c>
    </row>
    <row r="1301" spans="1:10">
      <c r="A1301" t="s">
        <v>1349</v>
      </c>
      <c r="E1301" s="1" t="str">
        <f>IFERROR(VLOOKUP(A1301,'[1]Balance des comptes'!$A$1:E$1000,5,0),"")</f>
        <v/>
      </c>
      <c r="F1301" s="1" t="str">
        <f t="shared" si="100"/>
        <v/>
      </c>
      <c r="G1301" s="1" t="str">
        <f t="shared" si="101"/>
        <v/>
      </c>
      <c r="H1301" s="1" t="str">
        <f t="shared" si="102"/>
        <v/>
      </c>
      <c r="I1301" s="1" t="str">
        <f t="shared" si="103"/>
        <v/>
      </c>
      <c r="J1301" s="1">
        <f t="shared" si="104"/>
        <v>0</v>
      </c>
    </row>
    <row r="1302" spans="1:10">
      <c r="A1302" t="s">
        <v>1350</v>
      </c>
      <c r="E1302" s="1" t="str">
        <f>IFERROR(VLOOKUP(A1302,'[1]Balance des comptes'!$A$1:E$1000,5,0),"")</f>
        <v/>
      </c>
      <c r="F1302" s="1" t="str">
        <f t="shared" si="100"/>
        <v/>
      </c>
      <c r="G1302" s="1" t="str">
        <f t="shared" si="101"/>
        <v/>
      </c>
      <c r="H1302" s="1" t="str">
        <f t="shared" si="102"/>
        <v/>
      </c>
      <c r="I1302" s="1" t="str">
        <f t="shared" si="103"/>
        <v/>
      </c>
      <c r="J1302" s="1">
        <f t="shared" si="104"/>
        <v>0</v>
      </c>
    </row>
    <row r="1303" spans="1:10">
      <c r="A1303" t="s">
        <v>1351</v>
      </c>
      <c r="E1303" s="1" t="str">
        <f>IFERROR(VLOOKUP(A1303,'[1]Balance des comptes'!$A$1:E$1000,5,0),"")</f>
        <v/>
      </c>
      <c r="F1303" s="1" t="str">
        <f t="shared" si="100"/>
        <v/>
      </c>
      <c r="G1303" s="1" t="str">
        <f t="shared" si="101"/>
        <v/>
      </c>
      <c r="H1303" s="1" t="str">
        <f t="shared" si="102"/>
        <v/>
      </c>
      <c r="I1303" s="1" t="str">
        <f t="shared" si="103"/>
        <v/>
      </c>
      <c r="J1303" s="1">
        <f t="shared" si="104"/>
        <v>0</v>
      </c>
    </row>
    <row r="1304" spans="1:10">
      <c r="A1304" t="s">
        <v>1352</v>
      </c>
      <c r="E1304" s="1" t="str">
        <f>IFERROR(VLOOKUP(A1304,'[1]Balance des comptes'!$A$1:E$1000,5,0),"")</f>
        <v/>
      </c>
      <c r="F1304" s="1" t="str">
        <f t="shared" si="100"/>
        <v/>
      </c>
      <c r="G1304" s="1" t="str">
        <f t="shared" si="101"/>
        <v/>
      </c>
      <c r="H1304" s="1" t="str">
        <f t="shared" si="102"/>
        <v/>
      </c>
      <c r="I1304" s="1" t="str">
        <f t="shared" si="103"/>
        <v/>
      </c>
      <c r="J1304" s="1">
        <f t="shared" si="104"/>
        <v>0</v>
      </c>
    </row>
    <row r="1305" spans="1:10">
      <c r="A1305" t="s">
        <v>1353</v>
      </c>
      <c r="C1305" t="s">
        <v>1339</v>
      </c>
      <c r="D1305" t="s">
        <v>696</v>
      </c>
      <c r="E1305" s="1" t="str">
        <f>IFERROR(VLOOKUP(A1305,'[1]Balance des comptes'!$A$1:E$1000,5,0),"")</f>
        <v/>
      </c>
      <c r="F1305" s="1" t="str">
        <f t="shared" si="100"/>
        <v/>
      </c>
      <c r="G1305" s="1" t="str">
        <f t="shared" si="101"/>
        <v/>
      </c>
      <c r="H1305" s="1" t="str">
        <f t="shared" si="102"/>
        <v/>
      </c>
      <c r="I1305" s="1" t="str">
        <f t="shared" si="103"/>
        <v/>
      </c>
      <c r="J1305" s="1">
        <f t="shared" si="104"/>
        <v>0</v>
      </c>
    </row>
    <row r="1306" spans="1:10">
      <c r="A1306" t="s">
        <v>1354</v>
      </c>
      <c r="E1306" s="1" t="str">
        <f>IFERROR(VLOOKUP(A1306,'[1]Balance des comptes'!$A$1:E$1000,5,0),"")</f>
        <v/>
      </c>
      <c r="F1306" s="1" t="str">
        <f t="shared" si="100"/>
        <v/>
      </c>
      <c r="G1306" s="1" t="str">
        <f t="shared" si="101"/>
        <v/>
      </c>
      <c r="H1306" s="1" t="str">
        <f t="shared" si="102"/>
        <v/>
      </c>
      <c r="I1306" s="1" t="str">
        <f t="shared" si="103"/>
        <v/>
      </c>
      <c r="J1306" s="1">
        <f t="shared" si="104"/>
        <v>0</v>
      </c>
    </row>
    <row r="1307" spans="1:10">
      <c r="A1307" t="s">
        <v>1355</v>
      </c>
      <c r="C1307" t="s">
        <v>1356</v>
      </c>
      <c r="D1307" t="s">
        <v>696</v>
      </c>
      <c r="E1307" s="1">
        <f>IFERROR(VLOOKUP(A1307,'[1]Balance des comptes'!$A$1:E$1000,5,0),"")</f>
        <v>125</v>
      </c>
      <c r="F1307" s="1" t="str">
        <f t="shared" si="100"/>
        <v/>
      </c>
      <c r="G1307" s="1" t="str">
        <f t="shared" si="101"/>
        <v/>
      </c>
      <c r="H1307" s="1">
        <f t="shared" si="102"/>
        <v>75</v>
      </c>
      <c r="I1307" s="1">
        <f t="shared" si="103"/>
        <v>50</v>
      </c>
      <c r="J1307" s="1">
        <f t="shared" si="104"/>
        <v>125</v>
      </c>
    </row>
    <row r="1308" spans="1:10">
      <c r="A1308" t="s">
        <v>1357</v>
      </c>
      <c r="C1308" t="s">
        <v>1356</v>
      </c>
      <c r="D1308" t="s">
        <v>696</v>
      </c>
      <c r="E1308" s="1" t="str">
        <f>IFERROR(VLOOKUP(A1308,'[1]Balance des comptes'!$A$1:E$1000,5,0),"")</f>
        <v/>
      </c>
      <c r="F1308" s="1" t="str">
        <f t="shared" si="100"/>
        <v/>
      </c>
      <c r="G1308" s="1" t="str">
        <f t="shared" si="101"/>
        <v/>
      </c>
      <c r="H1308" s="1" t="str">
        <f t="shared" si="102"/>
        <v/>
      </c>
      <c r="I1308" s="1" t="str">
        <f t="shared" si="103"/>
        <v/>
      </c>
      <c r="J1308" s="1">
        <f t="shared" si="104"/>
        <v>0</v>
      </c>
    </row>
    <row r="1309" spans="1:10">
      <c r="A1309" t="s">
        <v>1358</v>
      </c>
      <c r="C1309" t="s">
        <v>1356</v>
      </c>
      <c r="D1309" t="s">
        <v>696</v>
      </c>
      <c r="E1309" s="1">
        <f>IFERROR(VLOOKUP(A1309,'[1]Balance des comptes'!$A$1:E$1000,5,0),"")</f>
        <v>0</v>
      </c>
      <c r="F1309" s="1" t="str">
        <f t="shared" si="100"/>
        <v/>
      </c>
      <c r="G1309" s="1" t="str">
        <f t="shared" si="101"/>
        <v/>
      </c>
      <c r="H1309" s="1">
        <f t="shared" si="102"/>
        <v>0</v>
      </c>
      <c r="I1309" s="1">
        <f t="shared" si="103"/>
        <v>0</v>
      </c>
      <c r="J1309" s="1">
        <f t="shared" si="104"/>
        <v>0</v>
      </c>
    </row>
    <row r="1310" spans="1:10">
      <c r="A1310" t="s">
        <v>1359</v>
      </c>
      <c r="C1310" t="s">
        <v>1356</v>
      </c>
      <c r="D1310" t="s">
        <v>696</v>
      </c>
      <c r="E1310" s="1">
        <f>IFERROR(VLOOKUP(A1310,'[1]Balance des comptes'!$A$1:E$1000,5,0),"")</f>
        <v>0</v>
      </c>
      <c r="F1310" s="1" t="str">
        <f t="shared" si="100"/>
        <v/>
      </c>
      <c r="G1310" s="1" t="str">
        <f t="shared" si="101"/>
        <v/>
      </c>
      <c r="H1310" s="1">
        <f t="shared" si="102"/>
        <v>0</v>
      </c>
      <c r="I1310" s="1">
        <f t="shared" si="103"/>
        <v>0</v>
      </c>
      <c r="J1310" s="1">
        <f t="shared" si="104"/>
        <v>0</v>
      </c>
    </row>
    <row r="1311" spans="1:10">
      <c r="A1311" t="s">
        <v>1360</v>
      </c>
      <c r="C1311" t="s">
        <v>1356</v>
      </c>
      <c r="D1311" t="s">
        <v>696</v>
      </c>
      <c r="E1311" s="1">
        <f>IFERROR(VLOOKUP(A1311,'[1]Balance des comptes'!$A$1:E$1000,5,0),"")</f>
        <v>0</v>
      </c>
      <c r="F1311" s="1" t="str">
        <f t="shared" si="100"/>
        <v/>
      </c>
      <c r="G1311" s="1" t="str">
        <f t="shared" si="101"/>
        <v/>
      </c>
      <c r="H1311" s="1">
        <f t="shared" si="102"/>
        <v>0</v>
      </c>
      <c r="I1311" s="1">
        <f t="shared" si="103"/>
        <v>0</v>
      </c>
      <c r="J1311" s="1">
        <f t="shared" si="104"/>
        <v>0</v>
      </c>
    </row>
    <row r="1312" spans="1:10">
      <c r="A1312" t="s">
        <v>1361</v>
      </c>
      <c r="E1312" s="1" t="str">
        <f>IFERROR(VLOOKUP(A1312,'[1]Balance des comptes'!$A$1:E$1000,5,0),"")</f>
        <v/>
      </c>
      <c r="F1312" s="1" t="str">
        <f t="shared" si="100"/>
        <v/>
      </c>
      <c r="G1312" s="1" t="str">
        <f t="shared" si="101"/>
        <v/>
      </c>
      <c r="H1312" s="1" t="str">
        <f t="shared" si="102"/>
        <v/>
      </c>
      <c r="I1312" s="1" t="str">
        <f t="shared" si="103"/>
        <v/>
      </c>
      <c r="J1312" s="1">
        <f t="shared" si="104"/>
        <v>0</v>
      </c>
    </row>
    <row r="1313" spans="1:10">
      <c r="A1313" t="s">
        <v>1362</v>
      </c>
      <c r="C1313" t="s">
        <v>1356</v>
      </c>
      <c r="D1313" t="s">
        <v>696</v>
      </c>
      <c r="E1313" s="1" t="str">
        <f>IFERROR(VLOOKUP(A1313,'[1]Balance des comptes'!$A$1:E$1000,5,0),"")</f>
        <v/>
      </c>
      <c r="F1313" s="1" t="str">
        <f t="shared" si="100"/>
        <v/>
      </c>
      <c r="G1313" s="1" t="str">
        <f t="shared" si="101"/>
        <v/>
      </c>
      <c r="H1313" s="1" t="str">
        <f t="shared" si="102"/>
        <v/>
      </c>
      <c r="I1313" s="1" t="str">
        <f t="shared" si="103"/>
        <v/>
      </c>
      <c r="J1313" s="1">
        <f t="shared" si="104"/>
        <v>0</v>
      </c>
    </row>
    <row r="1314" spans="1:10">
      <c r="A1314" t="s">
        <v>1363</v>
      </c>
      <c r="E1314" s="1" t="str">
        <f>IFERROR(VLOOKUP(A1314,'[1]Balance des comptes'!$A$1:E$1000,5,0),"")</f>
        <v/>
      </c>
      <c r="F1314" s="1" t="str">
        <f t="shared" si="100"/>
        <v/>
      </c>
      <c r="G1314" s="1" t="str">
        <f t="shared" si="101"/>
        <v/>
      </c>
      <c r="H1314" s="1" t="str">
        <f t="shared" si="102"/>
        <v/>
      </c>
      <c r="I1314" s="1" t="str">
        <f t="shared" si="103"/>
        <v/>
      </c>
      <c r="J1314" s="1">
        <f t="shared" si="104"/>
        <v>0</v>
      </c>
    </row>
    <row r="1315" spans="1:10">
      <c r="A1315" t="s">
        <v>1364</v>
      </c>
      <c r="E1315" s="1" t="str">
        <f>IFERROR(VLOOKUP(A1315,'[1]Balance des comptes'!$A$1:E$1000,5,0),"")</f>
        <v/>
      </c>
      <c r="F1315" s="1" t="str">
        <f t="shared" si="100"/>
        <v/>
      </c>
      <c r="G1315" s="1" t="str">
        <f t="shared" si="101"/>
        <v/>
      </c>
      <c r="H1315" s="1" t="str">
        <f t="shared" si="102"/>
        <v/>
      </c>
      <c r="I1315" s="1" t="str">
        <f t="shared" si="103"/>
        <v/>
      </c>
      <c r="J1315" s="1">
        <f t="shared" si="104"/>
        <v>0</v>
      </c>
    </row>
    <row r="1316" spans="1:10">
      <c r="A1316" t="s">
        <v>1365</v>
      </c>
      <c r="E1316" s="1" t="str">
        <f>IFERROR(VLOOKUP(A1316,'[1]Balance des comptes'!$A$1:E$1000,5,0),"")</f>
        <v/>
      </c>
      <c r="F1316" s="1" t="str">
        <f t="shared" si="100"/>
        <v/>
      </c>
      <c r="G1316" s="1" t="str">
        <f t="shared" si="101"/>
        <v/>
      </c>
      <c r="H1316" s="1" t="str">
        <f t="shared" si="102"/>
        <v/>
      </c>
      <c r="I1316" s="1" t="str">
        <f t="shared" si="103"/>
        <v/>
      </c>
      <c r="J1316" s="1">
        <f t="shared" si="104"/>
        <v>0</v>
      </c>
    </row>
    <row r="1317" spans="1:10">
      <c r="A1317" t="s">
        <v>1366</v>
      </c>
      <c r="E1317" s="1" t="str">
        <f>IFERROR(VLOOKUP(A1317,'[1]Balance des comptes'!$A$1:E$1000,5,0),"")</f>
        <v/>
      </c>
      <c r="F1317" s="1" t="str">
        <f t="shared" si="100"/>
        <v/>
      </c>
      <c r="G1317" s="1" t="str">
        <f t="shared" si="101"/>
        <v/>
      </c>
      <c r="H1317" s="1" t="str">
        <f t="shared" si="102"/>
        <v/>
      </c>
      <c r="I1317" s="1" t="str">
        <f t="shared" si="103"/>
        <v/>
      </c>
      <c r="J1317" s="1">
        <f t="shared" si="104"/>
        <v>0</v>
      </c>
    </row>
    <row r="1318" spans="1:10">
      <c r="A1318" t="s">
        <v>1367</v>
      </c>
      <c r="C1318" t="s">
        <v>1356</v>
      </c>
      <c r="D1318" t="s">
        <v>696</v>
      </c>
      <c r="E1318" s="1" t="str">
        <f>IFERROR(VLOOKUP(A1318,'[1]Balance des comptes'!$A$1:E$1000,5,0),"")</f>
        <v/>
      </c>
      <c r="F1318" s="1" t="str">
        <f t="shared" si="100"/>
        <v/>
      </c>
      <c r="G1318" s="1" t="str">
        <f t="shared" si="101"/>
        <v/>
      </c>
      <c r="H1318" s="1" t="str">
        <f t="shared" si="102"/>
        <v/>
      </c>
      <c r="I1318" s="1" t="str">
        <f t="shared" si="103"/>
        <v/>
      </c>
      <c r="J1318" s="1">
        <f t="shared" si="104"/>
        <v>0</v>
      </c>
    </row>
    <row r="1319" spans="1:10">
      <c r="A1319" t="s">
        <v>1368</v>
      </c>
      <c r="E1319" s="1" t="str">
        <f>IFERROR(VLOOKUP(A1319,'[1]Balance des comptes'!$A$1:E$1000,5,0),"")</f>
        <v/>
      </c>
      <c r="F1319" s="1" t="str">
        <f t="shared" si="100"/>
        <v/>
      </c>
      <c r="G1319" s="1" t="str">
        <f t="shared" si="101"/>
        <v/>
      </c>
      <c r="H1319" s="1" t="str">
        <f t="shared" si="102"/>
        <v/>
      </c>
      <c r="I1319" s="1" t="str">
        <f t="shared" si="103"/>
        <v/>
      </c>
      <c r="J1319" s="1">
        <f t="shared" si="104"/>
        <v>0</v>
      </c>
    </row>
    <row r="1320" spans="1:10">
      <c r="A1320" t="s">
        <v>1369</v>
      </c>
      <c r="C1320" t="s">
        <v>1356</v>
      </c>
      <c r="D1320" t="s">
        <v>696</v>
      </c>
      <c r="E1320" s="1" t="str">
        <f>IFERROR(VLOOKUP(A1320,'[1]Balance des comptes'!$A$1:E$1000,5,0),"")</f>
        <v/>
      </c>
      <c r="F1320" s="1" t="str">
        <f t="shared" si="100"/>
        <v/>
      </c>
      <c r="G1320" s="1" t="str">
        <f t="shared" si="101"/>
        <v/>
      </c>
      <c r="H1320" s="1" t="str">
        <f t="shared" si="102"/>
        <v/>
      </c>
      <c r="I1320" s="1" t="str">
        <f t="shared" si="103"/>
        <v/>
      </c>
      <c r="J1320" s="1">
        <f t="shared" si="104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bmittenaere</dc:creator>
  <cp:lastModifiedBy>bmittenaere</cp:lastModifiedBy>
  <dcterms:created xsi:type="dcterms:W3CDTF">2013-07-15T15:47:40Z</dcterms:created>
  <dcterms:modified xsi:type="dcterms:W3CDTF">2013-07-15T15:49:09Z</dcterms:modified>
</cp:coreProperties>
</file>