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alex/Downloads/"/>
    </mc:Choice>
  </mc:AlternateContent>
  <xr:revisionPtr revIDLastSave="0" documentId="13_ncr:1_{8305AE32-3D39-754B-8B79-1F2F10AF802D}" xr6:coauthVersionLast="47" xr6:coauthVersionMax="47" xr10:uidLastSave="{00000000-0000-0000-0000-000000000000}"/>
  <bookViews>
    <workbookView xWindow="0" yWindow="500" windowWidth="28800" windowHeight="15880" xr2:uid="{00000000-000D-0000-FFFF-FFFF00000000}"/>
  </bookViews>
  <sheets>
    <sheet name="SOMMAIRE &amp; Synthèse" sheetId="1" r:id="rId1"/>
    <sheet name="RechercheMotsClés" sheetId="2" r:id="rId2"/>
    <sheet name="filtre" sheetId="15" r:id="rId3"/>
  </sheets>
  <definedNames>
    <definedName name="_xlnm._FilterDatabase" localSheetId="2" hidden="1">filtre!$A$1:$U$53</definedName>
    <definedName name="_xlnm._FilterDatabase" localSheetId="1" hidden="1">RechercheMotsClés!$A$6:$I$20</definedName>
    <definedName name="Z_70E63769_6A8B_41D7_A26A_1060C04BDAC5_.wvu.FilterData" localSheetId="1" hidden="1">RechercheMotsClés!$A$6:$C$20</definedName>
  </definedNames>
  <calcPr calcId="191029"/>
  <customWorkbookViews>
    <customWorkbookView name="Filtre 1" guid="{70E63769-6A8B-41D7-A26A-1060C04BDAC5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H8" i="1"/>
  <c r="A2" i="2"/>
  <c r="I14" i="1"/>
  <c r="H14" i="1"/>
  <c r="G14" i="1"/>
  <c r="I13" i="1"/>
  <c r="H13" i="1"/>
  <c r="G13" i="1"/>
  <c r="I12" i="1"/>
  <c r="H12" i="1"/>
  <c r="G12" i="1"/>
  <c r="I11" i="1"/>
  <c r="H11" i="1"/>
  <c r="G11" i="1"/>
  <c r="I10" i="1"/>
  <c r="H10" i="1"/>
  <c r="G10" i="1"/>
  <c r="I9" i="1"/>
  <c r="G9" i="1"/>
  <c r="I8" i="1"/>
  <c r="G8" i="1"/>
  <c r="A2" i="1"/>
</calcChain>
</file>

<file path=xl/sharedStrings.xml><?xml version="1.0" encoding="utf-8"?>
<sst xmlns="http://schemas.openxmlformats.org/spreadsheetml/2006/main" count="129" uniqueCount="89">
  <si>
    <t>Audit Sémantique - SEO</t>
  </si>
  <si>
    <t>Date de l'analyse et des extractions : MM/AAAA</t>
  </si>
  <si>
    <t>-</t>
  </si>
  <si>
    <r>
      <rPr>
        <b/>
        <sz val="14"/>
        <color theme="1"/>
        <rFont val="Arial"/>
      </rPr>
      <t>Recherche de mots clés</t>
    </r>
    <r>
      <rPr>
        <sz val="14"/>
        <color theme="1"/>
        <rFont val="Arial"/>
      </rPr>
      <t xml:space="preserve"> « ......... »</t>
    </r>
  </si>
  <si>
    <t>Mot clé</t>
  </si>
  <si>
    <t>Nb</t>
  </si>
  <si>
    <t>vol de rech</t>
  </si>
  <si>
    <t>site</t>
  </si>
  <si>
    <t>site, web</t>
  </si>
  <si>
    <t>carte</t>
  </si>
  <si>
    <t>forum</t>
  </si>
  <si>
    <t>fédération</t>
  </si>
  <si>
    <t>wordpress</t>
  </si>
  <si>
    <t>institution</t>
  </si>
  <si>
    <t>web</t>
  </si>
  <si>
    <t>newsletter</t>
  </si>
  <si>
    <t>recrutement</t>
  </si>
  <si>
    <t>api</t>
  </si>
  <si>
    <t>évênement</t>
  </si>
  <si>
    <t>site, internet</t>
  </si>
  <si>
    <t>appel offre</t>
  </si>
  <si>
    <t>intégration</t>
  </si>
  <si>
    <t>valoriser</t>
  </si>
  <si>
    <t>gratuit</t>
  </si>
  <si>
    <t>modèle</t>
  </si>
  <si>
    <t>co marquage</t>
  </si>
  <si>
    <t>syndicat</t>
  </si>
  <si>
    <t>public</t>
  </si>
  <si>
    <t>investissement</t>
  </si>
  <si>
    <t>annuaire</t>
  </si>
  <si>
    <t>accessibilité</t>
  </si>
  <si>
    <t>design</t>
  </si>
  <si>
    <t>data vision</t>
  </si>
  <si>
    <t>outils</t>
  </si>
  <si>
    <t>refonte</t>
  </si>
  <si>
    <t>site, public</t>
  </si>
  <si>
    <t>internet</t>
  </si>
  <si>
    <t>site, espace</t>
  </si>
  <si>
    <t>vitrine</t>
  </si>
  <si>
    <t>agence, refonte</t>
  </si>
  <si>
    <t>CRM</t>
  </si>
  <si>
    <t>intégration, carte</t>
  </si>
  <si>
    <t>site, public, internet</t>
  </si>
  <si>
    <t>site, web, public</t>
  </si>
  <si>
    <t>adhérent</t>
  </si>
  <si>
    <t>tarif</t>
  </si>
  <si>
    <t>co marquage, exemple</t>
  </si>
  <si>
    <t>exemple</t>
  </si>
  <si>
    <t>interprofession</t>
  </si>
  <si>
    <t>ressources</t>
  </si>
  <si>
    <t>api, co marquage</t>
  </si>
  <si>
    <t>api, tuto</t>
  </si>
  <si>
    <t>design, évênement</t>
  </si>
  <si>
    <t>design, UI</t>
  </si>
  <si>
    <t>espace</t>
  </si>
  <si>
    <t>évênement, agence</t>
  </si>
  <si>
    <t>intégration, newsletter</t>
  </si>
  <si>
    <t>site, internet, espace</t>
  </si>
  <si>
    <t>tuto</t>
  </si>
  <si>
    <t xml:space="preserve">Recherche Mots clés </t>
  </si>
  <si>
    <t>Date : MM/AAAA - Mots clés avec du Volume de Recherche &gt;= 100 (hors question) - Source : Semrush, Google Ads, KeywordTool etc.</t>
  </si>
  <si>
    <t>SOMMAIRE</t>
  </si>
  <si>
    <t>Extraction de données</t>
  </si>
  <si>
    <t>Catégorisation</t>
  </si>
  <si>
    <t>Mots Clés</t>
  </si>
  <si>
    <t>Vol. Rech. Mens</t>
  </si>
  <si>
    <t>type organisme public</t>
  </si>
  <si>
    <t>support</t>
  </si>
  <si>
    <t>besoin</t>
  </si>
  <si>
    <t>techno</t>
  </si>
  <si>
    <t>blog</t>
  </si>
  <si>
    <t>forum de discussion</t>
  </si>
  <si>
    <t>Informational</t>
  </si>
  <si>
    <t>forum discussion</t>
  </si>
  <si>
    <t>fédération hospitalière de france recrutement</t>
  </si>
  <si>
    <t>Navigational</t>
  </si>
  <si>
    <t>discussion forum</t>
  </si>
  <si>
    <t>créer un forum gratuit</t>
  </si>
  <si>
    <t>forum wordpress</t>
  </si>
  <si>
    <t>Transactional</t>
  </si>
  <si>
    <t>fédération française d'équitation recrutement</t>
  </si>
  <si>
    <t>forum internet</t>
  </si>
  <si>
    <t>site discussion</t>
  </si>
  <si>
    <t>créer un forum</t>
  </si>
  <si>
    <t>Commercial</t>
  </si>
  <si>
    <t>fédération française de rugby recrutement</t>
  </si>
  <si>
    <t>site appel d'offre public</t>
  </si>
  <si>
    <t>meilleurs forums de discussion</t>
  </si>
  <si>
    <t>wordpress forum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</si>
</sst>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color rgb="FF000000"/>
      <name val="Arial"/>
      <scheme val="minor"/>
    </font>
    <font>
      <b/>
      <sz val="18"/>
      <color rgb="FFFFFFFF"/>
      <name val="Arial"/>
    </font>
    <font>
      <sz val="10"/>
      <color rgb="FFFFFFFF"/>
      <name val="Arial"/>
    </font>
    <font>
      <sz val="10"/>
      <color rgb="FFFFFFFF"/>
      <name val="Arial"/>
      <scheme val="minor"/>
    </font>
    <font>
      <b/>
      <sz val="16"/>
      <color rgb="FFFFFFFF"/>
      <name val="Arial"/>
    </font>
    <font>
      <i/>
      <sz val="9"/>
      <color rgb="FFFFFFFF"/>
      <name val="Arial"/>
    </font>
    <font>
      <sz val="10"/>
      <color theme="1"/>
      <name val="Arial"/>
    </font>
    <font>
      <b/>
      <sz val="10"/>
      <color rgb="FFFF0000"/>
      <name val="Arial"/>
      <scheme val="minor"/>
    </font>
    <font>
      <sz val="10"/>
      <color theme="1"/>
      <name val="Arial"/>
      <scheme val="minor"/>
    </font>
    <font>
      <b/>
      <sz val="14"/>
      <color theme="1"/>
      <name val="Arial"/>
      <scheme val="minor"/>
    </font>
    <font>
      <b/>
      <sz val="10"/>
      <color theme="1"/>
      <name val="Arial"/>
      <scheme val="minor"/>
    </font>
    <font>
      <b/>
      <sz val="14"/>
      <color theme="1"/>
      <name val="Arial"/>
    </font>
    <font>
      <sz val="10"/>
      <name val="Arial"/>
    </font>
    <font>
      <sz val="11"/>
      <color rgb="FF000000"/>
      <name val="Calibri"/>
    </font>
    <font>
      <b/>
      <sz val="14"/>
      <color rgb="FFFFFFFF"/>
      <name val="Arial"/>
    </font>
    <font>
      <b/>
      <u/>
      <sz val="10"/>
      <color rgb="FF0000FF"/>
      <name val="Arial"/>
    </font>
    <font>
      <b/>
      <sz val="12"/>
      <color rgb="FF000000"/>
      <name val="Arial"/>
      <scheme val="minor"/>
    </font>
    <font>
      <b/>
      <sz val="12"/>
      <color rgb="FF6FA8DC"/>
      <name val="Arial"/>
      <scheme val="minor"/>
    </font>
    <font>
      <sz val="14"/>
      <color theme="1"/>
      <name val="Arial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4A86E8"/>
        <bgColor rgb="FF4A86E8"/>
      </patternFill>
    </fill>
    <fill>
      <patternFill patternType="solid">
        <fgColor rgb="FF666666"/>
        <bgColor rgb="FF666666"/>
      </patternFill>
    </fill>
    <fill>
      <patternFill patternType="solid">
        <fgColor rgb="FF000000"/>
        <bgColor rgb="FF000000"/>
      </patternFill>
    </fill>
    <fill>
      <patternFill patternType="solid">
        <fgColor rgb="FFF3F3F3"/>
        <bgColor rgb="FFF3F3F3"/>
      </patternFill>
    </fill>
    <fill>
      <patternFill patternType="solid">
        <fgColor rgb="FFFFE62C"/>
        <bgColor rgb="FFFFE62C"/>
      </patternFill>
    </fill>
    <fill>
      <patternFill patternType="solid">
        <fgColor rgb="FF9FC5E8"/>
        <bgColor rgb="FF9FC5E8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E62C"/>
      </left>
      <right/>
      <top style="thin">
        <color rgb="FFFFE62C"/>
      </top>
      <bottom style="thin">
        <color rgb="FFFFE62C"/>
      </bottom>
      <diagonal/>
    </border>
    <border>
      <left/>
      <right/>
      <top style="thin">
        <color rgb="FFFFE62C"/>
      </top>
      <bottom style="thin">
        <color rgb="FFFFE62C"/>
      </bottom>
      <diagonal/>
    </border>
    <border>
      <left style="thin">
        <color rgb="FF9FC5E8"/>
      </left>
      <right/>
      <top style="thin">
        <color rgb="FF9FC5E8"/>
      </top>
      <bottom style="thin">
        <color rgb="FF9FC5E8"/>
      </bottom>
      <diagonal/>
    </border>
    <border>
      <left/>
      <right/>
      <top style="thin">
        <color rgb="FF9FC5E8"/>
      </top>
      <bottom style="thin">
        <color rgb="FF9FC5E8"/>
      </bottom>
      <diagonal/>
    </border>
    <border>
      <left/>
      <right style="thin">
        <color rgb="FF9FC5E8"/>
      </right>
      <top style="thin">
        <color rgb="FF9FC5E8"/>
      </top>
      <bottom style="thin">
        <color rgb="FF9FC5E8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top"/>
    </xf>
    <xf numFmtId="0" fontId="3" fillId="2" borderId="0" xfId="0" applyFont="1" applyFill="1"/>
    <xf numFmtId="0" fontId="5" fillId="3" borderId="0" xfId="0" applyFont="1" applyFill="1"/>
    <xf numFmtId="0" fontId="6" fillId="3" borderId="0" xfId="0" applyFont="1" applyFill="1"/>
    <xf numFmtId="0" fontId="7" fillId="0" borderId="0" xfId="0" applyFont="1" applyAlignment="1">
      <alignment horizontal="left"/>
    </xf>
    <xf numFmtId="0" fontId="8" fillId="4" borderId="0" xfId="0" applyFont="1" applyFill="1"/>
    <xf numFmtId="0" fontId="9" fillId="0" borderId="0" xfId="0" applyFont="1" applyAlignment="1">
      <alignment horizontal="left"/>
    </xf>
    <xf numFmtId="0" fontId="9" fillId="5" borderId="0" xfId="0" applyFont="1" applyFill="1" applyAlignment="1">
      <alignment horizontal="left"/>
    </xf>
    <xf numFmtId="0" fontId="8" fillId="5" borderId="0" xfId="0" applyFont="1" applyFill="1"/>
    <xf numFmtId="0" fontId="10" fillId="0" borderId="0" xfId="0" applyFont="1"/>
    <xf numFmtId="0" fontId="10" fillId="0" borderId="0" xfId="0" applyFont="1" applyAlignment="1">
      <alignment horizontal="center"/>
    </xf>
    <xf numFmtId="0" fontId="10" fillId="5" borderId="0" xfId="0" applyFont="1" applyFill="1"/>
    <xf numFmtId="0" fontId="8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3" fillId="0" borderId="0" xfId="0" applyFont="1"/>
    <xf numFmtId="0" fontId="8" fillId="0" borderId="1" xfId="0" applyFont="1" applyBorder="1"/>
    <xf numFmtId="0" fontId="10" fillId="0" borderId="0" xfId="0" applyFont="1" applyAlignment="1">
      <alignment horizontal="right" vertical="center"/>
    </xf>
    <xf numFmtId="0" fontId="6" fillId="3" borderId="0" xfId="0" applyFont="1" applyFill="1" applyAlignment="1">
      <alignment horizontal="center"/>
    </xf>
    <xf numFmtId="0" fontId="15" fillId="0" borderId="0" xfId="0" applyFont="1"/>
    <xf numFmtId="0" fontId="10" fillId="6" borderId="0" xfId="0" applyFont="1" applyFill="1"/>
    <xf numFmtId="0" fontId="10" fillId="6" borderId="0" xfId="0" applyFont="1" applyFill="1" applyAlignment="1">
      <alignment horizontal="left"/>
    </xf>
    <xf numFmtId="0" fontId="10" fillId="6" borderId="0" xfId="0" applyFont="1" applyFill="1" applyAlignment="1">
      <alignment vertical="center"/>
    </xf>
    <xf numFmtId="0" fontId="10" fillId="7" borderId="0" xfId="0" applyFont="1" applyFill="1"/>
    <xf numFmtId="0" fontId="13" fillId="0" borderId="0" xfId="0" applyFont="1" applyAlignment="1">
      <alignment horizontal="left"/>
    </xf>
    <xf numFmtId="0" fontId="13" fillId="0" borderId="0" xfId="0" applyFont="1" applyAlignment="1">
      <alignment horizontal="right"/>
    </xf>
    <xf numFmtId="0" fontId="1" fillId="2" borderId="0" xfId="0" applyFont="1" applyFill="1" applyAlignment="1">
      <alignment horizontal="center" vertical="center"/>
    </xf>
    <xf numFmtId="0" fontId="0" fillId="0" borderId="0" xfId="0"/>
    <xf numFmtId="0" fontId="4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6" fillId="0" borderId="2" xfId="0" applyFont="1" applyBorder="1" applyAlignment="1">
      <alignment horizontal="center" vertical="center" wrapText="1"/>
    </xf>
    <xf numFmtId="0" fontId="12" fillId="0" borderId="3" xfId="0" applyFont="1" applyBorder="1"/>
    <xf numFmtId="0" fontId="17" fillId="0" borderId="4" xfId="0" applyFont="1" applyBorder="1" applyAlignment="1">
      <alignment horizontal="center" vertical="center" wrapText="1"/>
    </xf>
    <xf numFmtId="0" fontId="12" fillId="0" borderId="5" xfId="0" applyFont="1" applyBorder="1"/>
    <xf numFmtId="0" fontId="12" fillId="0" borderId="6" xfId="0" applyFont="1" applyBorder="1"/>
    <xf numFmtId="0" fontId="19" fillId="0" borderId="0" xfId="0" applyFont="1"/>
    <xf numFmtId="2" fontId="13" fillId="0" borderId="0" xfId="0" applyNumberFormat="1" applyFont="1" applyAlignment="1">
      <alignment horizontal="right"/>
    </xf>
  </cellXfs>
  <cellStyles count="1">
    <cellStyle name="Normal" xfId="0" builtinId="0"/>
  </cellStyles>
  <dxfs count="1">
    <dxf>
      <fill>
        <patternFill patternType="solid">
          <fgColor rgb="FFF4C7C3"/>
          <bgColor rgb="FFF4C7C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title>
      <c:tx>
        <c:rich>
          <a:bodyPr/>
          <a:lstStyle/>
          <a:p>
            <a:pPr lvl="0">
              <a:defRPr sz="2000" b="1" i="0">
                <a:solidFill>
                  <a:srgbClr val="000000"/>
                </a:solidFill>
                <a:latin typeface="+mn-lt"/>
              </a:defRPr>
            </a:pPr>
            <a:r>
              <a:rPr lang="fr-FR" sz="2000" b="1" i="0">
                <a:solidFill>
                  <a:srgbClr val="000000"/>
                </a:solidFill>
                <a:latin typeface="+mn-lt"/>
              </a:rPr>
              <a:t>Somme Volume de recherche mensuel / catégorie</a:t>
            </a:r>
          </a:p>
        </c:rich>
      </c:tx>
      <c:layout>
        <c:manualLayout>
          <c:xMode val="edge"/>
          <c:yMode val="edge"/>
          <c:x val="3.1499460625674221E-2"/>
          <c:y val="6.939655172413793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345145108149403"/>
          <c:y val="0.35722011911972545"/>
          <c:w val="0.79381811901344046"/>
          <c:h val="0.30238845144356957"/>
        </c:manualLayout>
      </c:layout>
      <c:barChart>
        <c:barDir val="col"/>
        <c:grouping val="clustered"/>
        <c:varyColors val="1"/>
        <c:ser>
          <c:idx val="0"/>
          <c:order val="0"/>
          <c:tx>
            <c:strRef>
              <c:f>'SOMMAIRE &amp; Synthèse'!$G$7</c:f>
              <c:strCache>
                <c:ptCount val="1"/>
                <c:pt idx="0">
                  <c:v>Nb</c:v>
                </c:pt>
              </c:strCache>
            </c:strRef>
          </c:tx>
          <c:spPr>
            <a:solidFill>
              <a:srgbClr val="666666"/>
            </a:solidFill>
            <a:ln cmpd="sng">
              <a:solidFill>
                <a:srgbClr val="000000"/>
              </a:solidFill>
            </a:ln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0-5BF0-1C4C-A629-0212AF52DF58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5BF0-1C4C-A629-0212AF52DF58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5BF0-1C4C-A629-0212AF52DF58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5BF0-1C4C-A629-0212AF52DF58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5BF0-1C4C-A629-0212AF52DF58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5BF0-1C4C-A629-0212AF52DF58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5BF0-1C4C-A629-0212AF52DF58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5BF0-1C4C-A629-0212AF52DF58}"/>
              </c:ext>
            </c:extLst>
          </c:dPt>
          <c:dPt>
            <c:idx val="8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5BF0-1C4C-A629-0212AF52DF58}"/>
              </c:ext>
            </c:extLst>
          </c:dPt>
          <c:dPt>
            <c:idx val="1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9-5BF0-1C4C-A629-0212AF52DF58}"/>
              </c:ext>
            </c:extLst>
          </c:dPt>
          <c:dPt>
            <c:idx val="1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A-5BF0-1C4C-A629-0212AF52DF58}"/>
              </c:ext>
            </c:extLst>
          </c:dPt>
          <c:dPt>
            <c:idx val="1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B-5BF0-1C4C-A629-0212AF52DF5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'SOMMAIRE &amp; Synthèse'!$F$8:$F$14</c:f>
              <c:strCache>
                <c:ptCount val="7"/>
                <c:pt idx="0">
                  <c:v>site</c:v>
                </c:pt>
                <c:pt idx="1">
                  <c:v>site, public</c:v>
                </c:pt>
                <c:pt idx="2">
                  <c:v>carte</c:v>
                </c:pt>
                <c:pt idx="3">
                  <c:v>forum</c:v>
                </c:pt>
                <c:pt idx="4">
                  <c:v>fédération</c:v>
                </c:pt>
                <c:pt idx="5">
                  <c:v>wordpress</c:v>
                </c:pt>
                <c:pt idx="6">
                  <c:v>institution</c:v>
                </c:pt>
              </c:strCache>
            </c:strRef>
          </c:cat>
          <c:val>
            <c:numRef>
              <c:f>'SOMMAIRE &amp; Synthèse'!$G$8:$G$14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9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C-5BF0-1C4C-A629-0212AF52DF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9190097"/>
        <c:axId val="728618916"/>
      </c:barChart>
      <c:catAx>
        <c:axId val="1119190097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sz="1400"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txPr>
          <a:bodyPr rot="-1800000"/>
          <a:lstStyle/>
          <a:p>
            <a:pPr lvl="0">
              <a:defRPr sz="1400" b="0">
                <a:solidFill>
                  <a:srgbClr val="000000"/>
                </a:solidFill>
                <a:latin typeface="+mn-lt"/>
              </a:defRPr>
            </a:pPr>
            <a:endParaRPr lang="fr-FR"/>
          </a:p>
        </c:txPr>
        <c:crossAx val="728618916"/>
        <c:crosses val="autoZero"/>
        <c:auto val="1"/>
        <c:lblAlgn val="ctr"/>
        <c:lblOffset val="100"/>
        <c:noMultiLvlLbl val="1"/>
      </c:catAx>
      <c:valAx>
        <c:axId val="728618916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 lvl="0">
                  <a:defRPr sz="1400" b="0">
                    <a:solidFill>
                      <a:srgbClr val="000000"/>
                    </a:solidFill>
                    <a:latin typeface="+mn-lt"/>
                  </a:defRPr>
                </a:pPr>
                <a:r>
                  <a:rPr lang="fr-FR" sz="1400" b="0">
                    <a:solidFill>
                      <a:srgbClr val="000000"/>
                    </a:solidFill>
                    <a:latin typeface="+mn-lt"/>
                  </a:rPr>
                  <a:t>titre</a:t>
                </a:r>
              </a:p>
            </c:rich>
          </c:tx>
          <c:layout>
            <c:manualLayout>
              <c:xMode val="edge"/>
              <c:yMode val="edge"/>
              <c:x val="4.6270276604663103E-2"/>
              <c:y val="0.22409272158287905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  <a:endParaRPr lang="fr-FR"/>
          </a:p>
        </c:txPr>
        <c:crossAx val="1119190097"/>
        <c:crosses val="autoZero"/>
        <c:crossBetween val="between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  <a:endParaRPr lang="fr-FR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95250</xdr:colOff>
      <xdr:row>4</xdr:row>
      <xdr:rowOff>123825</xdr:rowOff>
    </xdr:from>
    <xdr:ext cx="11093450" cy="3962400"/>
    <xdr:graphicFrame macro="">
      <xdr:nvGraphicFramePr>
        <xdr:cNvPr id="2" name="Chart 1" title="Graphiqu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E62C"/>
    <outlinePr summaryBelow="0" summaryRight="0"/>
  </sheetPr>
  <dimension ref="A1:W14"/>
  <sheetViews>
    <sheetView showGridLines="0" tabSelected="1" workbookViewId="0">
      <selection activeCell="G17" sqref="G17"/>
    </sheetView>
  </sheetViews>
  <sheetFormatPr baseColWidth="10" defaultColWidth="12.6640625" defaultRowHeight="15.75" customHeight="1" x14ac:dyDescent="0.15"/>
  <cols>
    <col min="1" max="1" width="38.1640625" customWidth="1"/>
    <col min="2" max="2" width="6.1640625" customWidth="1"/>
    <col min="3" max="3" width="2.1640625" customWidth="1"/>
    <col min="4" max="4" width="1.33203125" customWidth="1"/>
    <col min="5" max="5" width="6.1640625" customWidth="1"/>
    <col min="6" max="6" width="21.5" customWidth="1"/>
    <col min="7" max="7" width="18.5" customWidth="1"/>
    <col min="8" max="8" width="14.5" customWidth="1"/>
    <col min="9" max="9" width="34.5" customWidth="1"/>
    <col min="10" max="10" width="13.83203125" customWidth="1"/>
    <col min="11" max="11" width="13.33203125" customWidth="1"/>
    <col min="12" max="12" width="10.6640625" customWidth="1"/>
    <col min="13" max="13" width="15" customWidth="1"/>
    <col min="14" max="15" width="16" customWidth="1"/>
    <col min="16" max="16" width="13.33203125" customWidth="1"/>
    <col min="17" max="17" width="9.33203125" customWidth="1"/>
    <col min="18" max="18" width="22" customWidth="1"/>
    <col min="19" max="19" width="8.1640625" customWidth="1"/>
  </cols>
  <sheetData>
    <row r="1" spans="1:23" ht="26.25" customHeight="1" x14ac:dyDescent="0.15">
      <c r="A1" s="29" t="s">
        <v>0</v>
      </c>
      <c r="B1" s="30"/>
      <c r="C1" s="30"/>
      <c r="D1" s="30"/>
      <c r="E1" s="30"/>
      <c r="F1" s="30"/>
      <c r="G1" s="30"/>
      <c r="H1" s="30"/>
      <c r="I1" s="30"/>
      <c r="J1" s="30"/>
      <c r="K1" s="1"/>
      <c r="L1" s="1"/>
      <c r="M1" s="1"/>
      <c r="N1" s="2"/>
      <c r="O1" s="3"/>
      <c r="P1" s="3"/>
      <c r="Q1" s="3"/>
      <c r="R1" s="3"/>
      <c r="S1" s="3"/>
      <c r="T1" s="3"/>
      <c r="U1" s="3"/>
      <c r="V1" s="3"/>
      <c r="W1" s="3"/>
    </row>
    <row r="2" spans="1:23" ht="26.25" customHeight="1" x14ac:dyDescent="0.15">
      <c r="A2" s="31" t="e">
        <f>#REF!</f>
        <v>#REF!</v>
      </c>
      <c r="B2" s="30"/>
      <c r="C2" s="30"/>
      <c r="D2" s="30"/>
      <c r="E2" s="30"/>
      <c r="F2" s="30"/>
      <c r="G2" s="30"/>
      <c r="H2" s="30"/>
      <c r="I2" s="30"/>
      <c r="J2" s="30"/>
      <c r="K2" s="1"/>
      <c r="L2" s="1"/>
      <c r="M2" s="1"/>
      <c r="N2" s="2"/>
      <c r="O2" s="3"/>
      <c r="P2" s="3"/>
      <c r="Q2" s="3"/>
      <c r="R2" s="3"/>
      <c r="S2" s="3"/>
      <c r="T2" s="3"/>
      <c r="U2" s="3"/>
      <c r="V2" s="3"/>
      <c r="W2" s="3"/>
    </row>
    <row r="3" spans="1:23" ht="13" x14ac:dyDescent="0.15">
      <c r="A3" s="4" t="s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23" ht="18" x14ac:dyDescent="0.2">
      <c r="A4" s="6"/>
      <c r="B4" s="6"/>
      <c r="C4" s="6"/>
      <c r="D4" s="7"/>
      <c r="F4" s="8"/>
    </row>
    <row r="5" spans="1:23" ht="18" x14ac:dyDescent="0.2">
      <c r="B5" s="12"/>
      <c r="C5" s="12"/>
      <c r="D5" s="7"/>
      <c r="F5" s="9" t="s">
        <v>3</v>
      </c>
      <c r="G5" s="13"/>
      <c r="H5" s="10"/>
    </row>
    <row r="6" spans="1:23" ht="13" x14ac:dyDescent="0.15">
      <c r="B6" s="12"/>
      <c r="C6" s="12"/>
      <c r="D6" s="7"/>
      <c r="F6" s="11"/>
      <c r="G6" s="11"/>
    </row>
    <row r="7" spans="1:23" ht="28.5" customHeight="1" x14ac:dyDescent="0.15">
      <c r="B7" s="12"/>
      <c r="C7" s="12"/>
      <c r="D7" s="7"/>
      <c r="E7" s="14"/>
      <c r="F7" s="15" t="s">
        <v>4</v>
      </c>
      <c r="G7" s="16" t="s">
        <v>5</v>
      </c>
      <c r="H7" s="16" t="s">
        <v>6</v>
      </c>
    </row>
    <row r="8" spans="1:23" ht="15" x14ac:dyDescent="0.2">
      <c r="D8" s="7"/>
      <c r="E8" s="17"/>
      <c r="F8" s="18" t="s">
        <v>7</v>
      </c>
      <c r="G8" s="19">
        <f>COUNTIF(RechercheMotsClés!D:I,F8)</f>
        <v>1</v>
      </c>
      <c r="H8" s="14">
        <f ca="1">(SUMIF(RechercheMotsClés!D:I,F8,RechercheMotsClés!C:C))</f>
        <v>0</v>
      </c>
      <c r="I8" s="14" t="e">
        <f t="shared" ref="I8:I14" ca="1" si="0">_xludf.FORMULATEXT(H8)</f>
        <v>#NAME?</v>
      </c>
    </row>
    <row r="9" spans="1:23" ht="15" x14ac:dyDescent="0.2">
      <c r="D9" s="7"/>
      <c r="E9" s="17"/>
      <c r="F9" s="38" t="s">
        <v>35</v>
      </c>
      <c r="G9" s="19">
        <f>COUNTIF(RechercheMotsClés!D:I,F9)</f>
        <v>1</v>
      </c>
      <c r="H9" s="14">
        <f ca="1">(SUMIF(RechercheMotsClés!D:I,F9,RechercheMotsClés!C:C))</f>
        <v>0</v>
      </c>
      <c r="I9" s="14" t="e">
        <f t="shared" ca="1" si="0"/>
        <v>#NAME?</v>
      </c>
    </row>
    <row r="10" spans="1:23" ht="15" x14ac:dyDescent="0.2">
      <c r="D10" s="7"/>
      <c r="E10" s="17"/>
      <c r="F10" s="18" t="s">
        <v>9</v>
      </c>
      <c r="G10" s="19">
        <f>COUNTIF(RechercheMotsClés!D:I,F10)</f>
        <v>0</v>
      </c>
      <c r="H10" s="14">
        <f ca="1">(SUMIF(RechercheMotsClés!D:I,F10,RechercheMotsClés!C:C))</f>
        <v>0</v>
      </c>
      <c r="I10" s="14" t="e">
        <f t="shared" ca="1" si="0"/>
        <v>#NAME?</v>
      </c>
    </row>
    <row r="11" spans="1:23" ht="15" x14ac:dyDescent="0.2">
      <c r="D11" s="7"/>
      <c r="E11" s="17"/>
      <c r="F11" s="18" t="s">
        <v>10</v>
      </c>
      <c r="G11" s="19">
        <f>COUNTIF(RechercheMotsClés!D:I,F11)</f>
        <v>9</v>
      </c>
      <c r="H11" s="14">
        <f ca="1">(SUMIF(RechercheMotsClés!D:I,F11,RechercheMotsClés!C:C))</f>
        <v>0</v>
      </c>
      <c r="I11" s="14" t="e">
        <f t="shared" ca="1" si="0"/>
        <v>#NAME?</v>
      </c>
    </row>
    <row r="12" spans="1:23" ht="15" x14ac:dyDescent="0.2">
      <c r="D12" s="7"/>
      <c r="E12" s="17"/>
      <c r="F12" s="18" t="s">
        <v>11</v>
      </c>
      <c r="G12" s="19">
        <f>COUNTIF(RechercheMotsClés!D:I,F12)</f>
        <v>3</v>
      </c>
      <c r="H12" s="14">
        <f ca="1">(SUMIF(RechercheMotsClés!D:I,F12,RechercheMotsClés!C:C))</f>
        <v>830</v>
      </c>
      <c r="I12" s="14" t="e">
        <f t="shared" ca="1" si="0"/>
        <v>#NAME?</v>
      </c>
    </row>
    <row r="13" spans="1:23" ht="15" x14ac:dyDescent="0.2">
      <c r="D13" s="7"/>
      <c r="E13" s="17"/>
      <c r="F13" s="18" t="s">
        <v>12</v>
      </c>
      <c r="G13" s="19">
        <f>COUNTIF(RechercheMotsClés!D:I,F13)</f>
        <v>2</v>
      </c>
      <c r="H13" s="14">
        <f ca="1">(SUMIF(RechercheMotsClés!D:I,F13,RechercheMotsClés!C:C))</f>
        <v>0</v>
      </c>
      <c r="I13" s="14" t="e">
        <f t="shared" ca="1" si="0"/>
        <v>#NAME?</v>
      </c>
    </row>
    <row r="14" spans="1:23" ht="15" x14ac:dyDescent="0.2">
      <c r="D14" s="7"/>
      <c r="E14" s="20"/>
      <c r="F14" s="18" t="s">
        <v>13</v>
      </c>
      <c r="G14" s="19">
        <f>COUNTIF(RechercheMotsClés!D:I,F14)</f>
        <v>0</v>
      </c>
      <c r="H14" s="14">
        <f ca="1">(SUMIF(RechercheMotsClés!D:I,F14,RechercheMotsClés!C:C))</f>
        <v>0</v>
      </c>
      <c r="I14" s="14" t="e">
        <f t="shared" ca="1" si="0"/>
        <v>#NAME?</v>
      </c>
    </row>
  </sheetData>
  <mergeCells count="2">
    <mergeCell ref="A1:J1"/>
    <mergeCell ref="A2:J2"/>
  </mergeCells>
  <dataValidations count="1">
    <dataValidation type="list" allowBlank="1" sqref="F8:F14" xr:uid="{00000000-0002-0000-0000-000000000000}">
      <formula1>"fédération,institution,interprofession,syndicat,recrutement,forum,site,public,wordpress,appel offre,data vision,investissement,outils,carte,internet,web,co marquage,design,refonte,adhérent,accessibilité,annuaire,ressources,UI,évênement,newsletter,espace,a"&amp;"gence,api,exemple,tuto,vitrine,CRM,intégration,modèle,valoriser,tarif,gratuit"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34A853"/>
    <outlinePr summaryBelow="0" summaryRight="0"/>
  </sheetPr>
  <dimension ref="A1:I21"/>
  <sheetViews>
    <sheetView workbookViewId="0">
      <selection activeCell="C23" sqref="C23"/>
    </sheetView>
  </sheetViews>
  <sheetFormatPr baseColWidth="10" defaultColWidth="12.6640625" defaultRowHeight="15.75" customHeight="1" x14ac:dyDescent="0.15"/>
  <cols>
    <col min="1" max="1" width="40" customWidth="1"/>
    <col min="2" max="2" width="21.83203125" customWidth="1"/>
    <col min="3" max="3" width="16.83203125" bestFit="1" customWidth="1"/>
    <col min="4" max="4" width="21.1640625" customWidth="1"/>
    <col min="5" max="5" width="22.6640625" customWidth="1"/>
    <col min="6" max="6" width="21" customWidth="1"/>
    <col min="7" max="7" width="13.6640625" customWidth="1"/>
  </cols>
  <sheetData>
    <row r="1" spans="1:9" ht="26.25" customHeight="1" x14ac:dyDescent="0.15">
      <c r="A1" s="29" t="s">
        <v>59</v>
      </c>
      <c r="B1" s="30"/>
      <c r="C1" s="30"/>
      <c r="D1" s="30"/>
      <c r="E1" s="30"/>
      <c r="F1" s="30"/>
      <c r="G1" s="30"/>
      <c r="H1" s="1"/>
      <c r="I1" s="1"/>
    </row>
    <row r="2" spans="1:9" ht="26.25" customHeight="1" x14ac:dyDescent="0.15">
      <c r="A2" s="32" t="e">
        <f>LOWER(CONCATENATE("liés à l'univers sémantique de la ",'SOMMAIRE &amp; Synthèse'!#REF!))</f>
        <v>#REF!</v>
      </c>
      <c r="B2" s="30"/>
      <c r="C2" s="30"/>
      <c r="D2" s="30"/>
      <c r="E2" s="30"/>
      <c r="F2" s="30"/>
      <c r="G2" s="30"/>
      <c r="H2" s="1"/>
      <c r="I2" s="1"/>
    </row>
    <row r="3" spans="1:9" ht="13" x14ac:dyDescent="0.15">
      <c r="A3" s="4" t="s">
        <v>60</v>
      </c>
      <c r="B3" s="21"/>
      <c r="C3" s="5"/>
      <c r="D3" s="5"/>
      <c r="E3" s="5"/>
      <c r="F3" s="5"/>
      <c r="G3" s="5"/>
      <c r="H3" s="5"/>
      <c r="I3" s="5"/>
    </row>
    <row r="4" spans="1:9" ht="13" x14ac:dyDescent="0.15">
      <c r="A4" s="22" t="s">
        <v>61</v>
      </c>
      <c r="B4" s="12"/>
      <c r="C4" s="11"/>
    </row>
    <row r="5" spans="1:9" ht="13" x14ac:dyDescent="0.15">
      <c r="A5" s="33" t="s">
        <v>62</v>
      </c>
      <c r="B5" s="34"/>
      <c r="C5" s="34"/>
      <c r="D5" s="35" t="s">
        <v>63</v>
      </c>
      <c r="E5" s="36"/>
      <c r="F5" s="36"/>
      <c r="G5" s="36"/>
      <c r="H5" s="36"/>
      <c r="I5" s="37"/>
    </row>
    <row r="6" spans="1:9" ht="13" x14ac:dyDescent="0.15">
      <c r="A6" s="23" t="s">
        <v>64</v>
      </c>
      <c r="B6" s="24" t="s">
        <v>2</v>
      </c>
      <c r="C6" s="25" t="s">
        <v>65</v>
      </c>
      <c r="D6" s="26" t="s">
        <v>66</v>
      </c>
      <c r="E6" s="26" t="s">
        <v>67</v>
      </c>
      <c r="F6" s="26" t="s">
        <v>68</v>
      </c>
      <c r="G6" s="26" t="s">
        <v>69</v>
      </c>
      <c r="H6" s="26" t="s">
        <v>45</v>
      </c>
      <c r="I6" s="26" t="s">
        <v>70</v>
      </c>
    </row>
    <row r="7" spans="1:9" ht="15" x14ac:dyDescent="0.2">
      <c r="A7" s="18" t="s">
        <v>71</v>
      </c>
      <c r="B7" s="27" t="s">
        <v>72</v>
      </c>
      <c r="C7" s="39">
        <v>1600</v>
      </c>
      <c r="D7" s="18"/>
      <c r="E7" s="18"/>
      <c r="F7" s="18" t="s">
        <v>10</v>
      </c>
      <c r="G7" s="18"/>
      <c r="H7" s="18"/>
      <c r="I7" s="18"/>
    </row>
    <row r="8" spans="1:9" ht="15" x14ac:dyDescent="0.2">
      <c r="A8" s="18" t="s">
        <v>73</v>
      </c>
      <c r="B8" s="27" t="s">
        <v>72</v>
      </c>
      <c r="C8" s="39">
        <v>880</v>
      </c>
      <c r="D8" s="18"/>
      <c r="E8" s="18"/>
      <c r="F8" s="18" t="s">
        <v>10</v>
      </c>
      <c r="G8" s="18"/>
      <c r="H8" s="18"/>
      <c r="I8" s="18"/>
    </row>
    <row r="9" spans="1:9" ht="15" x14ac:dyDescent="0.2">
      <c r="A9" s="18" t="s">
        <v>74</v>
      </c>
      <c r="B9" s="27" t="s">
        <v>75</v>
      </c>
      <c r="C9" s="39">
        <v>480</v>
      </c>
      <c r="D9" s="18" t="s">
        <v>11</v>
      </c>
      <c r="E9" s="18"/>
      <c r="F9" s="18" t="s">
        <v>16</v>
      </c>
      <c r="G9" s="18"/>
      <c r="H9" s="18"/>
      <c r="I9" s="18"/>
    </row>
    <row r="10" spans="1:9" ht="15" x14ac:dyDescent="0.2">
      <c r="A10" s="18" t="s">
        <v>76</v>
      </c>
      <c r="B10" s="27" t="s">
        <v>72</v>
      </c>
      <c r="C10" s="39">
        <v>320</v>
      </c>
      <c r="D10" s="18"/>
      <c r="E10" s="18"/>
      <c r="F10" s="18" t="s">
        <v>10</v>
      </c>
      <c r="G10" s="18"/>
      <c r="H10" s="18"/>
      <c r="I10" s="18"/>
    </row>
    <row r="11" spans="1:9" ht="15" x14ac:dyDescent="0.2">
      <c r="A11" s="18" t="s">
        <v>77</v>
      </c>
      <c r="B11" s="27" t="s">
        <v>75</v>
      </c>
      <c r="C11" s="39">
        <v>260</v>
      </c>
      <c r="D11" s="18"/>
      <c r="E11" s="18"/>
      <c r="F11" s="18" t="s">
        <v>10</v>
      </c>
      <c r="G11" s="18"/>
      <c r="H11" s="18" t="s">
        <v>23</v>
      </c>
      <c r="I11" s="18"/>
    </row>
    <row r="12" spans="1:9" ht="15" x14ac:dyDescent="0.2">
      <c r="A12" s="18" t="s">
        <v>78</v>
      </c>
      <c r="B12" s="27" t="s">
        <v>79</v>
      </c>
      <c r="C12" s="39">
        <v>210</v>
      </c>
      <c r="D12" s="18"/>
      <c r="E12" s="18"/>
      <c r="F12" s="18" t="s">
        <v>10</v>
      </c>
      <c r="G12" s="18" t="s">
        <v>12</v>
      </c>
      <c r="H12" s="18"/>
      <c r="I12" s="18"/>
    </row>
    <row r="13" spans="1:9" ht="15" x14ac:dyDescent="0.2">
      <c r="A13" s="18" t="s">
        <v>80</v>
      </c>
      <c r="B13" s="27" t="s">
        <v>75</v>
      </c>
      <c r="C13" s="39">
        <v>210</v>
      </c>
      <c r="D13" s="18" t="s">
        <v>11</v>
      </c>
      <c r="E13" s="18"/>
      <c r="F13" s="18" t="s">
        <v>16</v>
      </c>
      <c r="G13" s="18"/>
      <c r="H13" s="18"/>
      <c r="I13" s="18"/>
    </row>
    <row r="14" spans="1:9" ht="15" x14ac:dyDescent="0.2">
      <c r="A14" s="18" t="s">
        <v>81</v>
      </c>
      <c r="B14" s="27" t="s">
        <v>72</v>
      </c>
      <c r="C14" s="39">
        <v>170</v>
      </c>
      <c r="D14" s="18"/>
      <c r="E14" s="18" t="s">
        <v>36</v>
      </c>
      <c r="F14" s="18" t="s">
        <v>10</v>
      </c>
      <c r="G14" s="18"/>
      <c r="H14" s="18"/>
      <c r="I14" s="18"/>
    </row>
    <row r="15" spans="1:9" ht="15" x14ac:dyDescent="0.2">
      <c r="A15" s="18" t="s">
        <v>82</v>
      </c>
      <c r="B15" s="27" t="s">
        <v>72</v>
      </c>
      <c r="C15" s="39">
        <v>170</v>
      </c>
      <c r="D15" s="18"/>
      <c r="E15" s="18" t="s">
        <v>7</v>
      </c>
      <c r="F15" s="18"/>
      <c r="G15" s="18"/>
      <c r="H15" s="18"/>
      <c r="I15" s="18"/>
    </row>
    <row r="16" spans="1:9" ht="15" x14ac:dyDescent="0.2">
      <c r="A16" s="18" t="s">
        <v>83</v>
      </c>
      <c r="B16" s="27" t="s">
        <v>84</v>
      </c>
      <c r="C16" s="39">
        <v>140</v>
      </c>
      <c r="D16" s="18"/>
      <c r="E16" s="18"/>
      <c r="F16" s="18" t="s">
        <v>10</v>
      </c>
      <c r="G16" s="18"/>
      <c r="H16" s="18"/>
      <c r="I16" s="18"/>
    </row>
    <row r="17" spans="1:9" ht="15" x14ac:dyDescent="0.2">
      <c r="A17" s="18" t="s">
        <v>85</v>
      </c>
      <c r="B17" s="27" t="s">
        <v>72</v>
      </c>
      <c r="C17" s="39">
        <v>140</v>
      </c>
      <c r="D17" s="18" t="s">
        <v>11</v>
      </c>
      <c r="E17" s="18"/>
      <c r="F17" s="18" t="s">
        <v>16</v>
      </c>
      <c r="G17" s="18"/>
      <c r="H17" s="18"/>
      <c r="I17" s="18"/>
    </row>
    <row r="18" spans="1:9" ht="15" x14ac:dyDescent="0.2">
      <c r="A18" s="18" t="s">
        <v>86</v>
      </c>
      <c r="B18" s="27" t="s">
        <v>72</v>
      </c>
      <c r="C18" s="39">
        <v>90</v>
      </c>
      <c r="D18" s="18"/>
      <c r="E18" s="18" t="s">
        <v>35</v>
      </c>
      <c r="F18" s="18" t="s">
        <v>20</v>
      </c>
      <c r="G18" s="18"/>
      <c r="H18" s="18"/>
      <c r="I18" s="18"/>
    </row>
    <row r="19" spans="1:9" ht="15" x14ac:dyDescent="0.2">
      <c r="A19" s="18" t="s">
        <v>87</v>
      </c>
      <c r="B19" s="27" t="s">
        <v>84</v>
      </c>
      <c r="C19" s="39">
        <v>90</v>
      </c>
      <c r="D19" s="18"/>
      <c r="E19" s="18"/>
      <c r="F19" s="18" t="s">
        <v>10</v>
      </c>
      <c r="G19" s="18"/>
      <c r="H19" s="18"/>
      <c r="I19" s="18"/>
    </row>
    <row r="20" spans="1:9" ht="15" x14ac:dyDescent="0.2">
      <c r="A20" s="18" t="s">
        <v>88</v>
      </c>
      <c r="B20" s="27" t="s">
        <v>72</v>
      </c>
      <c r="C20" s="39">
        <v>90</v>
      </c>
      <c r="D20" s="18"/>
      <c r="E20" s="18"/>
      <c r="F20" s="18" t="s">
        <v>10</v>
      </c>
      <c r="G20" s="18" t="s">
        <v>12</v>
      </c>
      <c r="H20" s="18"/>
      <c r="I20" s="18"/>
    </row>
    <row r="21" spans="1:9" ht="15" x14ac:dyDescent="0.2">
      <c r="A21" s="18"/>
      <c r="B21" s="27"/>
      <c r="C21" s="28"/>
      <c r="D21" s="18"/>
      <c r="E21" s="18"/>
      <c r="F21" s="18"/>
      <c r="G21" s="18"/>
      <c r="H21" s="18"/>
      <c r="I21" s="18"/>
    </row>
  </sheetData>
  <autoFilter ref="A6:I20" xr:uid="{00000000-0009-0000-0000-000001000000}">
    <sortState xmlns:xlrd2="http://schemas.microsoft.com/office/spreadsheetml/2017/richdata2" ref="A6:I20">
      <sortCondition descending="1" ref="C6:C20"/>
    </sortState>
  </autoFilter>
  <customSheetViews>
    <customSheetView guid="{70E63769-6A8B-41D7-A26A-1060C04BDAC5}" filter="1" showAutoFilter="1">
      <pageMargins left="0.7" right="0.7" top="0.75" bottom="0.75" header="0.3" footer="0.3"/>
      <autoFilter ref="A6:F475" xr:uid="{755A3C2E-CCCB-0948-8FAA-1F1FB44B5042}"/>
    </customSheetView>
  </customSheetViews>
  <mergeCells count="4">
    <mergeCell ref="A1:G1"/>
    <mergeCell ref="A2:G2"/>
    <mergeCell ref="A5:C5"/>
    <mergeCell ref="D5:I5"/>
  </mergeCells>
  <conditionalFormatting sqref="A7:A21">
    <cfRule type="expression" dxfId="0" priority="2">
      <formula>COUNTIF(A:A,A7)&gt;1</formula>
    </cfRule>
  </conditionalFormatting>
  <dataValidations count="1">
    <dataValidation type="list" allowBlank="1" sqref="D7:I21" xr:uid="{00000000-0002-0000-0100-000000000000}">
      <formula1>"fédération,institution,interprofession,syndicat,recrutement,forum,site,public,wordpress,appel offre,data vision,investissement,outils,carte,internet,web,co marquage,design,refonte,adhérent,accessibilité,annuaire,ressources,UI,évênement,newsletter,espace,a"&amp;"gence,api,exemple,tuto,vitrine,CRM,intégration,modèle,valoriser,tarif,gratuit"</formula1>
    </dataValidation>
  </dataValidations>
  <hyperlinks>
    <hyperlink ref="A4" location="'SOMMAIRE &amp; Synthèse'!A1" display="SOMMAIRE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outlinePr summaryBelow="0" summaryRight="0"/>
  </sheetPr>
  <dimension ref="A1:A53"/>
  <sheetViews>
    <sheetView workbookViewId="0">
      <selection activeCell="C20" sqref="C20"/>
    </sheetView>
  </sheetViews>
  <sheetFormatPr baseColWidth="10" defaultColWidth="12.6640625" defaultRowHeight="15.75" customHeight="1" x14ac:dyDescent="0.15"/>
  <cols>
    <col min="1" max="1" width="23.83203125" customWidth="1"/>
  </cols>
  <sheetData>
    <row r="1" spans="1:1" x14ac:dyDescent="0.2">
      <c r="A1" s="18"/>
    </row>
    <row r="2" spans="1:1" x14ac:dyDescent="0.2">
      <c r="A2" s="18" t="s">
        <v>30</v>
      </c>
    </row>
    <row r="3" spans="1:1" x14ac:dyDescent="0.2">
      <c r="A3" s="18" t="s">
        <v>44</v>
      </c>
    </row>
    <row r="4" spans="1:1" x14ac:dyDescent="0.2">
      <c r="A4" s="18" t="s">
        <v>39</v>
      </c>
    </row>
    <row r="5" spans="1:1" x14ac:dyDescent="0.2">
      <c r="A5" s="18" t="s">
        <v>29</v>
      </c>
    </row>
    <row r="6" spans="1:1" x14ac:dyDescent="0.2">
      <c r="A6" s="18" t="s">
        <v>17</v>
      </c>
    </row>
    <row r="7" spans="1:1" x14ac:dyDescent="0.2">
      <c r="A7" s="18" t="s">
        <v>50</v>
      </c>
    </row>
    <row r="8" spans="1:1" x14ac:dyDescent="0.2">
      <c r="A8" s="18" t="s">
        <v>51</v>
      </c>
    </row>
    <row r="9" spans="1:1" x14ac:dyDescent="0.2">
      <c r="A9" s="18" t="s">
        <v>20</v>
      </c>
    </row>
    <row r="10" spans="1:1" x14ac:dyDescent="0.2">
      <c r="A10" s="18" t="s">
        <v>9</v>
      </c>
    </row>
    <row r="11" spans="1:1" x14ac:dyDescent="0.2">
      <c r="A11" s="18" t="s">
        <v>25</v>
      </c>
    </row>
    <row r="12" spans="1:1" x14ac:dyDescent="0.2">
      <c r="A12" s="18" t="s">
        <v>46</v>
      </c>
    </row>
    <row r="13" spans="1:1" x14ac:dyDescent="0.2">
      <c r="A13" s="18" t="s">
        <v>40</v>
      </c>
    </row>
    <row r="14" spans="1:1" x14ac:dyDescent="0.2">
      <c r="A14" s="18" t="s">
        <v>32</v>
      </c>
    </row>
    <row r="15" spans="1:1" x14ac:dyDescent="0.2">
      <c r="A15" s="18" t="s">
        <v>31</v>
      </c>
    </row>
    <row r="16" spans="1:1" x14ac:dyDescent="0.2">
      <c r="A16" s="18" t="s">
        <v>52</v>
      </c>
    </row>
    <row r="17" spans="1:1" x14ac:dyDescent="0.2">
      <c r="A17" s="18" t="s">
        <v>53</v>
      </c>
    </row>
    <row r="18" spans="1:1" x14ac:dyDescent="0.2">
      <c r="A18" s="18" t="s">
        <v>54</v>
      </c>
    </row>
    <row r="19" spans="1:1" x14ac:dyDescent="0.2">
      <c r="A19" s="18" t="s">
        <v>18</v>
      </c>
    </row>
    <row r="20" spans="1:1" x14ac:dyDescent="0.2">
      <c r="A20" s="18" t="s">
        <v>55</v>
      </c>
    </row>
    <row r="21" spans="1:1" x14ac:dyDescent="0.2">
      <c r="A21" s="18" t="s">
        <v>47</v>
      </c>
    </row>
    <row r="22" spans="1:1" x14ac:dyDescent="0.2">
      <c r="A22" s="18" t="s">
        <v>11</v>
      </c>
    </row>
    <row r="23" spans="1:1" x14ac:dyDescent="0.2">
      <c r="A23" s="18" t="s">
        <v>10</v>
      </c>
    </row>
    <row r="24" spans="1:1" x14ac:dyDescent="0.2">
      <c r="A24" s="18" t="s">
        <v>23</v>
      </c>
    </row>
    <row r="25" spans="1:1" x14ac:dyDescent="0.2">
      <c r="A25" s="18" t="s">
        <v>13</v>
      </c>
    </row>
    <row r="26" spans="1:1" x14ac:dyDescent="0.2">
      <c r="A26" s="18" t="s">
        <v>21</v>
      </c>
    </row>
    <row r="27" spans="1:1" x14ac:dyDescent="0.2">
      <c r="A27" s="18" t="s">
        <v>41</v>
      </c>
    </row>
    <row r="28" spans="1:1" x14ac:dyDescent="0.2">
      <c r="A28" s="18" t="s">
        <v>56</v>
      </c>
    </row>
    <row r="29" spans="1:1" x14ac:dyDescent="0.2">
      <c r="A29" s="18" t="s">
        <v>36</v>
      </c>
    </row>
    <row r="30" spans="1:1" x14ac:dyDescent="0.2">
      <c r="A30" s="18" t="s">
        <v>48</v>
      </c>
    </row>
    <row r="31" spans="1:1" x14ac:dyDescent="0.2">
      <c r="A31" s="18" t="s">
        <v>28</v>
      </c>
    </row>
    <row r="32" spans="1:1" x14ac:dyDescent="0.2">
      <c r="A32" s="18" t="s">
        <v>24</v>
      </c>
    </row>
    <row r="33" spans="1:1" x14ac:dyDescent="0.2">
      <c r="A33" s="18" t="s">
        <v>15</v>
      </c>
    </row>
    <row r="34" spans="1:1" x14ac:dyDescent="0.2">
      <c r="A34" s="18" t="s">
        <v>33</v>
      </c>
    </row>
    <row r="35" spans="1:1" x14ac:dyDescent="0.2">
      <c r="A35" s="18" t="s">
        <v>27</v>
      </c>
    </row>
    <row r="36" spans="1:1" x14ac:dyDescent="0.2">
      <c r="A36" s="18" t="s">
        <v>16</v>
      </c>
    </row>
    <row r="37" spans="1:1" x14ac:dyDescent="0.2">
      <c r="A37" s="18" t="s">
        <v>34</v>
      </c>
    </row>
    <row r="38" spans="1:1" x14ac:dyDescent="0.2">
      <c r="A38" s="18" t="s">
        <v>49</v>
      </c>
    </row>
    <row r="39" spans="1:1" x14ac:dyDescent="0.2">
      <c r="A39" s="18" t="s">
        <v>7</v>
      </c>
    </row>
    <row r="40" spans="1:1" x14ac:dyDescent="0.2">
      <c r="A40" s="18" t="s">
        <v>37</v>
      </c>
    </row>
    <row r="41" spans="1:1" x14ac:dyDescent="0.2">
      <c r="A41" s="18" t="s">
        <v>19</v>
      </c>
    </row>
    <row r="42" spans="1:1" x14ac:dyDescent="0.2">
      <c r="A42" s="18" t="s">
        <v>57</v>
      </c>
    </row>
    <row r="43" spans="1:1" x14ac:dyDescent="0.2">
      <c r="A43" s="18" t="s">
        <v>35</v>
      </c>
    </row>
    <row r="44" spans="1:1" x14ac:dyDescent="0.2">
      <c r="A44" s="18" t="s">
        <v>42</v>
      </c>
    </row>
    <row r="45" spans="1:1" x14ac:dyDescent="0.2">
      <c r="A45" s="18" t="s">
        <v>8</v>
      </c>
    </row>
    <row r="46" spans="1:1" x14ac:dyDescent="0.2">
      <c r="A46" s="18" t="s">
        <v>43</v>
      </c>
    </row>
    <row r="47" spans="1:1" x14ac:dyDescent="0.2">
      <c r="A47" s="18" t="s">
        <v>26</v>
      </c>
    </row>
    <row r="48" spans="1:1" x14ac:dyDescent="0.2">
      <c r="A48" s="18" t="s">
        <v>45</v>
      </c>
    </row>
    <row r="49" spans="1:1" x14ac:dyDescent="0.2">
      <c r="A49" s="18" t="s">
        <v>58</v>
      </c>
    </row>
    <row r="50" spans="1:1" x14ac:dyDescent="0.2">
      <c r="A50" s="18" t="s">
        <v>22</v>
      </c>
    </row>
    <row r="51" spans="1:1" x14ac:dyDescent="0.2">
      <c r="A51" s="18" t="s">
        <v>38</v>
      </c>
    </row>
    <row r="52" spans="1:1" x14ac:dyDescent="0.2">
      <c r="A52" s="18" t="s">
        <v>14</v>
      </c>
    </row>
    <row r="53" spans="1:1" x14ac:dyDescent="0.2">
      <c r="A53" s="18" t="s">
        <v>12</v>
      </c>
    </row>
  </sheetData>
  <autoFilter ref="A1:U53" xr:uid="{00000000-0009-0000-0000-00000E000000}"/>
  <dataValidations count="1">
    <dataValidation type="list" allowBlank="1" sqref="A2:A53" xr:uid="{00000000-0002-0000-0E00-000000000000}">
      <formula1>"fédération,institution,interprofession,syndicat,recrutement,forum,site,public,wordpress,appel offre,data vision,investissement,outils,carte,internet,web,co marquage,design,refonte,adhérent,accessibilité,annuaire,ressources,UI,évênement,newsletter,espace,a"&amp;"gence,api,exemple,tuto,vitrine,CRM,intégration,modèle,valoriser,tarif,gratuit"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 &amp; Synthèse</vt:lpstr>
      <vt:lpstr>RechercheMotsClés</vt:lpstr>
      <vt:lpstr>filtre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</cp:lastModifiedBy>
  <dcterms:modified xsi:type="dcterms:W3CDTF">2024-11-25T17:43:56Z</dcterms:modified>
</cp:coreProperties>
</file>