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levy\Downloads\"/>
    </mc:Choice>
  </mc:AlternateContent>
  <xr:revisionPtr revIDLastSave="0" documentId="8_{1B58A51D-1B0F-48A6-82FF-898BAEED2A67}" xr6:coauthVersionLast="47" xr6:coauthVersionMax="47" xr10:uidLastSave="{00000000-0000-0000-0000-000000000000}"/>
  <bookViews>
    <workbookView xWindow="-120" yWindow="-120" windowWidth="29040" windowHeight="15720" xr2:uid="{63413FF1-D651-4345-97DE-C2C3269B2D9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" i="1"/>
  <c r="R2" i="1"/>
  <c r="R19" i="1" a="1"/>
  <c r="R19" i="1" s="1"/>
  <c r="R18" i="1" a="1"/>
  <c r="R18" i="1" s="1"/>
  <c r="R17" i="1" a="1"/>
  <c r="R17" i="1" s="1"/>
  <c r="R16" i="1" a="1"/>
  <c r="R16" i="1" s="1"/>
  <c r="R15" i="1" a="1"/>
  <c r="R15" i="1" s="1"/>
  <c r="R14" i="1" a="1"/>
  <c r="R14" i="1" s="1"/>
  <c r="R13" i="1" a="1"/>
  <c r="R13" i="1" s="1"/>
  <c r="R12" i="1" a="1"/>
  <c r="R12" i="1" s="1"/>
  <c r="R11" i="1" a="1"/>
  <c r="R11" i="1" s="1"/>
  <c r="R10" i="1" a="1"/>
  <c r="R10" i="1" s="1"/>
  <c r="R9" i="1" a="1"/>
  <c r="R9" i="1" s="1"/>
  <c r="R8" i="1" a="1"/>
  <c r="R8" i="1" s="1"/>
  <c r="R7" i="1" a="1"/>
  <c r="R7" i="1" s="1"/>
  <c r="R6" i="1" a="1"/>
  <c r="R6" i="1" s="1"/>
  <c r="R5" i="1" a="1"/>
  <c r="R5" i="1" s="1"/>
  <c r="R4" i="1" a="1"/>
  <c r="R4" i="1" s="1"/>
  <c r="R3" i="1" a="1"/>
  <c r="R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<sst xmlns="http://schemas.openxmlformats.org/spreadsheetml/2006/main" count="151" uniqueCount="39">
  <si>
    <t>Open Positions</t>
  </si>
  <si>
    <t>Header</t>
  </si>
  <si>
    <t>DataDiscriminator</t>
  </si>
  <si>
    <t>Asset Category</t>
  </si>
  <si>
    <t>Currency</t>
  </si>
  <si>
    <t>Symbol</t>
  </si>
  <si>
    <t>Quantity</t>
  </si>
  <si>
    <t>Mult</t>
  </si>
  <si>
    <t>Cost Price</t>
  </si>
  <si>
    <t>Cost Basis</t>
  </si>
  <si>
    <t>Close Price</t>
  </si>
  <si>
    <t>Value</t>
  </si>
  <si>
    <t>Unrealized P/L</t>
  </si>
  <si>
    <t>Code</t>
  </si>
  <si>
    <t>Data</t>
  </si>
  <si>
    <t>Summary</t>
  </si>
  <si>
    <t>Stocks</t>
  </si>
  <si>
    <t>EUR</t>
  </si>
  <si>
    <t>ALPDX</t>
  </si>
  <si>
    <t>ADC</t>
  </si>
  <si>
    <t>CW8</t>
  </si>
  <si>
    <t>AGX</t>
  </si>
  <si>
    <t>ENX</t>
  </si>
  <si>
    <t>MELE</t>
  </si>
  <si>
    <t>AMZN</t>
  </si>
  <si>
    <t>PAEEM</t>
  </si>
  <si>
    <t>Total</t>
  </si>
  <si>
    <t>EDU</t>
  </si>
  <si>
    <t>USD</t>
  </si>
  <si>
    <t>EGP</t>
  </si>
  <si>
    <t>ITRN</t>
  </si>
  <si>
    <t>IVV</t>
  </si>
  <si>
    <t>MSCI</t>
  </si>
  <si>
    <t>NASD</t>
  </si>
  <si>
    <t>SCHD</t>
  </si>
  <si>
    <t>SPLG</t>
  </si>
  <si>
    <t>TSM</t>
  </si>
  <si>
    <t>WPC</t>
  </si>
  <si>
    <t>XDEQ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</si>
</sst>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0"/>
      <color theme="1"/>
      <name val="Arial"/>
      <family val="2"/>
    </font>
    <font>
      <sz val="14"/>
      <color rgb="FF333C4D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D9EAD3"/>
        <bgColor indexed="64"/>
      </patternFill>
    </fill>
  </fills>
  <borders count="3">
    <border>
      <left/>
      <right/>
      <top/>
      <bottom/>
      <diagonal/>
    </border>
    <border>
      <left/>
      <right/>
      <top style="dotted">
        <color rgb="FFD9D9D9"/>
      </top>
      <bottom style="dotted">
        <color rgb="FFD9D9D9"/>
      </bottom>
      <diagonal/>
    </border>
    <border>
      <left/>
      <right/>
      <top/>
      <bottom style="dotted">
        <color rgb="FFD9D9D9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wrapText="1"/>
    </xf>
    <xf numFmtId="0" fontId="2" fillId="0" borderId="0" xfId="0" applyFont="1"/>
    <xf numFmtId="0" fontId="1" fillId="2" borderId="2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Types" Target="richData/rdRichValueTypes.xml"/><Relationship Id="rId3" Type="http://schemas.openxmlformats.org/officeDocument/2006/relationships/styles" Target="styles.xml"/><Relationship Id="rId7" Type="http://schemas.microsoft.com/office/2017/06/relationships/rdRichValueStructure" Target="richData/rdrichvaluestructur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06/relationships/rdRichValue" Target="richData/rdrichvalue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Relationship Id="rId9" Type="http://schemas.openxmlformats.org/officeDocument/2006/relationships/calcChain" Target="calcChain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8</v>
    <v>20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3FBA9CF-FAD8-40FC-A068-8CF1EA124339}">
  <we:reference id="wa200006180" version="1.0.0.3" store="en-US" storeType="OMEX"/>
  <we:alternateReferences>
    <we:reference id="wa200006180" version="1.0.0.3" store="en-US" storeType="OMEX"/>
  </we:alternateReferences>
  <we:properties/>
  <we:bindings/>
  <we:snapshot xmlns:r="http://schemas.openxmlformats.org/officeDocument/2006/relationships"/>
</we:webextension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3001E4-1890-46D0-85C0-9ED87612D5BC}">
  <dimension ref="A1:R39"/>
  <sheetViews>
    <sheetView tabSelected="1" workbookViewId="0">
      <selection activeCell="P39" sqref="P39"/>
    </sheetView>
  </sheetViews>
  <sheetFormatPr defaultRowHeight="15" x14ac:dyDescent="0.25"/>
  <sheetData>
    <row r="1" spans="1:1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Q1" t="s">
        <v>8</v>
      </c>
      <c r="R1" t="s">
        <v>4</v>
      </c>
    </row>
    <row r="2" spans="1:18" ht="18" x14ac:dyDescent="0.25">
      <c r="A2" t="s">
        <v>0</v>
      </c>
      <c r="B2" t="s">
        <v>14</v>
      </c>
      <c r="C2" t="s">
        <v>15</v>
      </c>
      <c r="D2" t="s">
        <v>16</v>
      </c>
      <c r="E2" t="s">
        <v>17</v>
      </c>
      <c r="F2" t="s">
        <v>18</v>
      </c>
      <c r="G2">
        <v>51</v>
      </c>
      <c r="H2">
        <v>1</v>
      </c>
      <c r="I2">
        <v>14.099019608000001</v>
      </c>
      <c r="J2">
        <v>719.05</v>
      </c>
      <c r="K2">
        <v>12</v>
      </c>
      <c r="L2">
        <v>612</v>
      </c>
      <c r="M2">
        <v>-107.05</v>
      </c>
      <c r="P2" s="1" t="s">
        <v>19</v>
      </c>
      <c r="Q2">
        <f>+VLOOKUP(P2,$F$2:$I$21,4,0)</f>
        <v>55.261207667000001</v>
      </c>
      <c r="R2" s="2" t="e">
        <f>VLOOKUP(P2, $A$1:$F$21, 5, FALSE)</f>
        <v>#N/A</v>
      </c>
    </row>
    <row r="3" spans="1:18" x14ac:dyDescent="0.25">
      <c r="A3" t="s">
        <v>0</v>
      </c>
      <c r="B3" t="s">
        <v>14</v>
      </c>
      <c r="C3" t="s">
        <v>15</v>
      </c>
      <c r="D3" t="s">
        <v>16</v>
      </c>
      <c r="E3" t="s">
        <v>17</v>
      </c>
      <c r="F3" t="s">
        <v>20</v>
      </c>
      <c r="G3">
        <v>4</v>
      </c>
      <c r="H3">
        <v>1</v>
      </c>
      <c r="I3">
        <v>422.5</v>
      </c>
      <c r="J3">
        <v>1690</v>
      </c>
      <c r="K3">
        <v>566.68520000000001</v>
      </c>
      <c r="L3">
        <v>2266.7399999999998</v>
      </c>
      <c r="M3">
        <v>576.74</v>
      </c>
      <c r="P3" s="3" t="s">
        <v>21</v>
      </c>
      <c r="Q3">
        <f t="shared" ref="Q3:Q20" si="0">+VLOOKUP(P3,$F$2:$I$21,4,0)</f>
        <v>76.248333333000005</v>
      </c>
      <c r="R3" t="e" cm="1" vm="1">
        <f t="array" aca="1" ref="R3" ca="1">INDEX(E3:F23,,1)</f>
        <v>#VALUE!</v>
      </c>
    </row>
    <row r="4" spans="1:18" x14ac:dyDescent="0.25">
      <c r="A4" t="s">
        <v>0</v>
      </c>
      <c r="B4" t="s">
        <v>14</v>
      </c>
      <c r="C4" t="s">
        <v>15</v>
      </c>
      <c r="D4" t="s">
        <v>16</v>
      </c>
      <c r="E4" t="s">
        <v>17</v>
      </c>
      <c r="F4" t="s">
        <v>22</v>
      </c>
      <c r="G4">
        <v>5</v>
      </c>
      <c r="H4">
        <v>1</v>
      </c>
      <c r="I4">
        <v>80.599999999999994</v>
      </c>
      <c r="J4">
        <v>403</v>
      </c>
      <c r="K4">
        <v>99.45</v>
      </c>
      <c r="L4">
        <v>497.25</v>
      </c>
      <c r="M4">
        <v>94.25</v>
      </c>
      <c r="P4" s="3" t="s">
        <v>18</v>
      </c>
      <c r="Q4">
        <f t="shared" si="0"/>
        <v>14.099019608000001</v>
      </c>
      <c r="R4" t="e" cm="1" vm="1">
        <f t="array" aca="1" ref="R4" ca="1">INDEX(E4:F24,,1)</f>
        <v>#VALUE!</v>
      </c>
    </row>
    <row r="5" spans="1:18" x14ac:dyDescent="0.25">
      <c r="A5" t="s">
        <v>0</v>
      </c>
      <c r="B5" t="s">
        <v>14</v>
      </c>
      <c r="C5" t="s">
        <v>15</v>
      </c>
      <c r="D5" t="s">
        <v>16</v>
      </c>
      <c r="E5" t="s">
        <v>17</v>
      </c>
      <c r="F5" t="s">
        <v>23</v>
      </c>
      <c r="G5">
        <v>4</v>
      </c>
      <c r="H5">
        <v>1</v>
      </c>
      <c r="I5">
        <v>81.05</v>
      </c>
      <c r="J5">
        <v>324.2</v>
      </c>
      <c r="K5">
        <v>56.45</v>
      </c>
      <c r="L5">
        <v>225.8</v>
      </c>
      <c r="M5">
        <v>-98.4</v>
      </c>
      <c r="P5" s="3" t="s">
        <v>24</v>
      </c>
      <c r="Q5">
        <f t="shared" si="0"/>
        <v>183.62333333300001</v>
      </c>
      <c r="R5" t="e" cm="1" vm="1">
        <f t="array" aca="1" ref="R5" ca="1">INDEX(E5:F25,,1)</f>
        <v>#VALUE!</v>
      </c>
    </row>
    <row r="6" spans="1:18" x14ac:dyDescent="0.25">
      <c r="A6" t="s">
        <v>0</v>
      </c>
      <c r="B6" t="s">
        <v>14</v>
      </c>
      <c r="C6" t="s">
        <v>15</v>
      </c>
      <c r="D6" t="s">
        <v>16</v>
      </c>
      <c r="E6" t="s">
        <v>17</v>
      </c>
      <c r="F6" t="s">
        <v>25</v>
      </c>
      <c r="G6">
        <v>89</v>
      </c>
      <c r="H6">
        <v>1</v>
      </c>
      <c r="I6">
        <v>20.463820224999999</v>
      </c>
      <c r="J6">
        <v>1821.28</v>
      </c>
      <c r="K6">
        <v>23.16</v>
      </c>
      <c r="L6">
        <v>2061.2399999999998</v>
      </c>
      <c r="M6">
        <v>239.96</v>
      </c>
      <c r="P6" s="3" t="s">
        <v>20</v>
      </c>
      <c r="Q6">
        <f t="shared" si="0"/>
        <v>422.5</v>
      </c>
      <c r="R6" t="e" cm="1" vm="1">
        <f t="array" aca="1" ref="R6" ca="1">INDEX(E6:F26,,1)</f>
        <v>#VALUE!</v>
      </c>
    </row>
    <row r="7" spans="1:18" x14ac:dyDescent="0.25">
      <c r="A7" t="s">
        <v>0</v>
      </c>
      <c r="B7" t="s">
        <v>26</v>
      </c>
      <c r="D7" t="s">
        <v>16</v>
      </c>
      <c r="E7" t="s">
        <v>17</v>
      </c>
      <c r="J7">
        <v>4957.53</v>
      </c>
      <c r="L7">
        <v>5663.03</v>
      </c>
      <c r="M7">
        <v>705.5</v>
      </c>
      <c r="P7" s="3" t="s">
        <v>27</v>
      </c>
      <c r="Q7">
        <f t="shared" si="0"/>
        <v>68.566199999999995</v>
      </c>
      <c r="R7" t="e" cm="1" vm="1">
        <f t="array" aca="1" ref="R7" ca="1">INDEX(E7:F27,,1)</f>
        <v>#VALUE!</v>
      </c>
    </row>
    <row r="8" spans="1:18" x14ac:dyDescent="0.25">
      <c r="A8" t="s">
        <v>0</v>
      </c>
      <c r="B8" t="s">
        <v>26</v>
      </c>
      <c r="D8" t="s">
        <v>16</v>
      </c>
      <c r="E8" t="s">
        <v>28</v>
      </c>
      <c r="J8">
        <v>5237.1346919999996</v>
      </c>
      <c r="L8">
        <v>5982.424892</v>
      </c>
      <c r="M8">
        <v>745.29020000000003</v>
      </c>
      <c r="P8" s="3" t="s">
        <v>29</v>
      </c>
      <c r="Q8">
        <f t="shared" si="0"/>
        <v>166.52</v>
      </c>
      <c r="R8" t="e" cm="1" vm="1">
        <f t="array" aca="1" ref="R8" ca="1">INDEX(E8:F28,,1)</f>
        <v>#VALUE!</v>
      </c>
    </row>
    <row r="9" spans="1:18" x14ac:dyDescent="0.25">
      <c r="A9" t="s">
        <v>0</v>
      </c>
      <c r="B9" t="s">
        <v>14</v>
      </c>
      <c r="C9" t="s">
        <v>15</v>
      </c>
      <c r="D9" t="s">
        <v>16</v>
      </c>
      <c r="E9" t="s">
        <v>28</v>
      </c>
      <c r="F9" t="s">
        <v>19</v>
      </c>
      <c r="G9">
        <v>12</v>
      </c>
      <c r="H9">
        <v>1</v>
      </c>
      <c r="I9">
        <v>55.261207667000001</v>
      </c>
      <c r="J9">
        <v>663.13449200000002</v>
      </c>
      <c r="K9">
        <v>76.650000000000006</v>
      </c>
      <c r="L9">
        <v>919.8</v>
      </c>
      <c r="M9">
        <v>256.66550799999999</v>
      </c>
      <c r="P9" s="3" t="s">
        <v>22</v>
      </c>
      <c r="Q9">
        <f t="shared" si="0"/>
        <v>80.599999999999994</v>
      </c>
      <c r="R9" t="e" cm="1" vm="1">
        <f t="array" aca="1" ref="R9" ca="1">INDEX(E9:F29,,1)</f>
        <v>#VALUE!</v>
      </c>
    </row>
    <row r="10" spans="1:18" x14ac:dyDescent="0.25">
      <c r="A10" t="s">
        <v>0</v>
      </c>
      <c r="B10" t="s">
        <v>14</v>
      </c>
      <c r="C10" t="s">
        <v>15</v>
      </c>
      <c r="D10" t="s">
        <v>16</v>
      </c>
      <c r="E10" t="s">
        <v>28</v>
      </c>
      <c r="F10" t="s">
        <v>21</v>
      </c>
      <c r="G10">
        <v>3</v>
      </c>
      <c r="H10">
        <v>1</v>
      </c>
      <c r="I10">
        <v>76.248333333000005</v>
      </c>
      <c r="J10">
        <v>228.745</v>
      </c>
      <c r="K10">
        <v>150.44</v>
      </c>
      <c r="L10">
        <v>451.32</v>
      </c>
      <c r="M10">
        <v>222.57499999999999</v>
      </c>
      <c r="P10" s="3" t="s">
        <v>30</v>
      </c>
      <c r="Q10">
        <f t="shared" si="0"/>
        <v>27.750048</v>
      </c>
      <c r="R10" t="e" cm="1" vm="1">
        <f t="array" aca="1" ref="R10" ca="1">INDEX(E10:F30,,1)</f>
        <v>#VALUE!</v>
      </c>
    </row>
    <row r="11" spans="1:18" x14ac:dyDescent="0.25">
      <c r="A11" t="s">
        <v>0</v>
      </c>
      <c r="B11" t="s">
        <v>14</v>
      </c>
      <c r="C11" t="s">
        <v>15</v>
      </c>
      <c r="D11" t="s">
        <v>16</v>
      </c>
      <c r="E11" t="s">
        <v>28</v>
      </c>
      <c r="F11" t="s">
        <v>24</v>
      </c>
      <c r="G11">
        <v>3</v>
      </c>
      <c r="H11">
        <v>1</v>
      </c>
      <c r="I11">
        <v>183.62333333300001</v>
      </c>
      <c r="J11">
        <v>550.87</v>
      </c>
      <c r="K11">
        <v>214.1</v>
      </c>
      <c r="L11">
        <v>642.29999999999995</v>
      </c>
      <c r="M11">
        <v>91.43</v>
      </c>
      <c r="P11" s="3" t="s">
        <v>31</v>
      </c>
      <c r="Q11">
        <f t="shared" si="0"/>
        <v>490.23502400000001</v>
      </c>
      <c r="R11" t="e" cm="1" vm="1">
        <f t="array" aca="1" ref="R11" ca="1">INDEX(E11:F31,,1)</f>
        <v>#VALUE!</v>
      </c>
    </row>
    <row r="12" spans="1:18" x14ac:dyDescent="0.25">
      <c r="A12" t="s">
        <v>0</v>
      </c>
      <c r="B12" t="s">
        <v>14</v>
      </c>
      <c r="C12" t="s">
        <v>15</v>
      </c>
      <c r="D12" t="s">
        <v>16</v>
      </c>
      <c r="E12" t="s">
        <v>28</v>
      </c>
      <c r="F12" t="s">
        <v>27</v>
      </c>
      <c r="G12">
        <v>10</v>
      </c>
      <c r="H12">
        <v>1</v>
      </c>
      <c r="I12">
        <v>68.566199999999995</v>
      </c>
      <c r="J12">
        <v>685.66200000000003</v>
      </c>
      <c r="K12">
        <v>55.4</v>
      </c>
      <c r="L12">
        <v>554</v>
      </c>
      <c r="M12">
        <v>-131.66200000000001</v>
      </c>
      <c r="P12" s="3" t="s">
        <v>23</v>
      </c>
      <c r="Q12">
        <f t="shared" si="0"/>
        <v>81.05</v>
      </c>
      <c r="R12" t="e" cm="1" vm="1">
        <f t="array" aca="1" ref="R12" ca="1">INDEX(E12:F32,,1)</f>
        <v>#VALUE!</v>
      </c>
    </row>
    <row r="13" spans="1:18" x14ac:dyDescent="0.25">
      <c r="A13" t="s">
        <v>0</v>
      </c>
      <c r="B13" t="s">
        <v>14</v>
      </c>
      <c r="C13" t="s">
        <v>15</v>
      </c>
      <c r="D13" t="s">
        <v>16</v>
      </c>
      <c r="E13" t="s">
        <v>28</v>
      </c>
      <c r="F13" t="s">
        <v>29</v>
      </c>
      <c r="G13">
        <v>1</v>
      </c>
      <c r="H13">
        <v>1</v>
      </c>
      <c r="I13">
        <v>166.52</v>
      </c>
      <c r="J13">
        <v>166.52</v>
      </c>
      <c r="K13">
        <v>175.22</v>
      </c>
      <c r="L13">
        <v>175.22</v>
      </c>
      <c r="M13">
        <v>8.6999999999999993</v>
      </c>
      <c r="P13" s="3" t="s">
        <v>32</v>
      </c>
      <c r="Q13">
        <f t="shared" si="0"/>
        <v>487.15</v>
      </c>
      <c r="R13" t="e" cm="1" vm="1">
        <f t="array" aca="1" ref="R13" ca="1">INDEX(E13:F33,,1)</f>
        <v>#VALUE!</v>
      </c>
    </row>
    <row r="14" spans="1:18" x14ac:dyDescent="0.25">
      <c r="A14" t="s">
        <v>0</v>
      </c>
      <c r="B14" t="s">
        <v>14</v>
      </c>
      <c r="C14" t="s">
        <v>15</v>
      </c>
      <c r="D14" t="s">
        <v>16</v>
      </c>
      <c r="E14" t="s">
        <v>28</v>
      </c>
      <c r="F14" t="s">
        <v>30</v>
      </c>
      <c r="G14">
        <v>10</v>
      </c>
      <c r="H14">
        <v>1</v>
      </c>
      <c r="I14">
        <v>27.750048</v>
      </c>
      <c r="J14">
        <v>277.50047999999998</v>
      </c>
      <c r="K14">
        <v>27.69</v>
      </c>
      <c r="L14">
        <v>276.89999999999998</v>
      </c>
      <c r="M14">
        <v>-0.60048000000000001</v>
      </c>
      <c r="P14" s="3" t="s">
        <v>33</v>
      </c>
      <c r="Q14">
        <f t="shared" si="0"/>
        <v>81.661428571000002</v>
      </c>
      <c r="R14" t="e" cm="1" vm="1">
        <f t="array" aca="1" ref="R14" ca="1">INDEX(E14:F34,,1)</f>
        <v>#VALUE!</v>
      </c>
    </row>
    <row r="15" spans="1:18" x14ac:dyDescent="0.25">
      <c r="A15" t="s">
        <v>0</v>
      </c>
      <c r="B15" t="s">
        <v>14</v>
      </c>
      <c r="C15" t="s">
        <v>15</v>
      </c>
      <c r="D15" t="s">
        <v>16</v>
      </c>
      <c r="E15" t="s">
        <v>28</v>
      </c>
      <c r="F15" t="s">
        <v>31</v>
      </c>
      <c r="G15">
        <v>2</v>
      </c>
      <c r="H15">
        <v>1</v>
      </c>
      <c r="I15">
        <v>490.23502400000001</v>
      </c>
      <c r="J15">
        <v>980.47004800000002</v>
      </c>
      <c r="K15">
        <v>600.20000000000005</v>
      </c>
      <c r="L15">
        <v>1200.4000000000001</v>
      </c>
      <c r="M15">
        <v>219.92995199999999</v>
      </c>
      <c r="P15" s="3" t="s">
        <v>25</v>
      </c>
      <c r="Q15">
        <f t="shared" si="0"/>
        <v>20.463820224999999</v>
      </c>
      <c r="R15" t="e" cm="1" vm="1">
        <f t="array" aca="1" ref="R15" ca="1">INDEX(E15:F35,,1)</f>
        <v>#VALUE!</v>
      </c>
    </row>
    <row r="16" spans="1:18" x14ac:dyDescent="0.25">
      <c r="A16" t="s">
        <v>0</v>
      </c>
      <c r="B16" t="s">
        <v>14</v>
      </c>
      <c r="C16" t="s">
        <v>15</v>
      </c>
      <c r="D16" t="s">
        <v>16</v>
      </c>
      <c r="E16" t="s">
        <v>28</v>
      </c>
      <c r="F16" t="s">
        <v>32</v>
      </c>
      <c r="G16">
        <v>1</v>
      </c>
      <c r="H16">
        <v>1</v>
      </c>
      <c r="I16">
        <v>487.15</v>
      </c>
      <c r="J16">
        <v>487.15</v>
      </c>
      <c r="K16">
        <v>610.53</v>
      </c>
      <c r="L16">
        <v>610.53</v>
      </c>
      <c r="M16">
        <v>123.38</v>
      </c>
      <c r="P16" s="3" t="s">
        <v>34</v>
      </c>
      <c r="Q16">
        <f t="shared" si="0"/>
        <v>25.909780000000001</v>
      </c>
      <c r="R16" t="e" cm="1" vm="1">
        <f t="array" aca="1" ref="R16" ca="1">INDEX(E16:F36,,1)</f>
        <v>#VALUE!</v>
      </c>
    </row>
    <row r="17" spans="1:18" x14ac:dyDescent="0.25">
      <c r="A17" t="s">
        <v>0</v>
      </c>
      <c r="B17" t="s">
        <v>14</v>
      </c>
      <c r="C17" t="s">
        <v>15</v>
      </c>
      <c r="D17" t="s">
        <v>16</v>
      </c>
      <c r="E17" t="s">
        <v>28</v>
      </c>
      <c r="F17" t="s">
        <v>33</v>
      </c>
      <c r="G17">
        <v>7</v>
      </c>
      <c r="H17">
        <v>1</v>
      </c>
      <c r="I17">
        <v>81.661428571000002</v>
      </c>
      <c r="J17">
        <v>571.63</v>
      </c>
      <c r="K17">
        <v>84.97</v>
      </c>
      <c r="L17">
        <v>594.79</v>
      </c>
      <c r="M17">
        <v>23.16</v>
      </c>
      <c r="P17" s="3" t="s">
        <v>35</v>
      </c>
      <c r="Q17">
        <f t="shared" si="0"/>
        <v>55.338030197000002</v>
      </c>
      <c r="R17" t="e" cm="1" vm="1">
        <f t="array" aca="1" ref="R17" ca="1">INDEX(E17:F37,,1)</f>
        <v>#VALUE!</v>
      </c>
    </row>
    <row r="18" spans="1:18" x14ac:dyDescent="0.25">
      <c r="A18" t="s">
        <v>0</v>
      </c>
      <c r="B18" t="s">
        <v>14</v>
      </c>
      <c r="C18" t="s">
        <v>15</v>
      </c>
      <c r="D18" t="s">
        <v>16</v>
      </c>
      <c r="E18" t="s">
        <v>28</v>
      </c>
      <c r="F18" t="s">
        <v>34</v>
      </c>
      <c r="G18">
        <v>6</v>
      </c>
      <c r="H18">
        <v>1</v>
      </c>
      <c r="I18">
        <v>25.909780000000001</v>
      </c>
      <c r="J18">
        <v>155.45867999999999</v>
      </c>
      <c r="K18">
        <v>29.01</v>
      </c>
      <c r="L18">
        <v>174.06</v>
      </c>
      <c r="M18">
        <v>18.601320000000001</v>
      </c>
      <c r="P18" s="3" t="s">
        <v>36</v>
      </c>
      <c r="Q18">
        <f t="shared" si="0"/>
        <v>150.533333333</v>
      </c>
      <c r="R18" t="e" cm="1" vm="1">
        <f t="array" aca="1" ref="R18" ca="1">INDEX(E18:F38,,1)</f>
        <v>#VALUE!</v>
      </c>
    </row>
    <row r="19" spans="1:18" x14ac:dyDescent="0.25">
      <c r="A19" t="s">
        <v>0</v>
      </c>
      <c r="B19" t="s">
        <v>14</v>
      </c>
      <c r="C19" t="s">
        <v>15</v>
      </c>
      <c r="D19" t="s">
        <v>16</v>
      </c>
      <c r="E19" t="s">
        <v>28</v>
      </c>
      <c r="F19" t="s">
        <v>35</v>
      </c>
      <c r="G19">
        <v>71</v>
      </c>
      <c r="H19">
        <v>1</v>
      </c>
      <c r="I19">
        <v>55.338030197000002</v>
      </c>
      <c r="J19">
        <v>3929.0001440000001</v>
      </c>
      <c r="K19">
        <v>70.25</v>
      </c>
      <c r="L19">
        <v>4987.75</v>
      </c>
      <c r="M19">
        <v>1058.7498559999999</v>
      </c>
      <c r="P19" s="3" t="s">
        <v>37</v>
      </c>
      <c r="Q19">
        <f t="shared" si="0"/>
        <v>62.620052000000001</v>
      </c>
      <c r="R19" t="str" cm="1">
        <f t="array" ref="R19:R39">INDEX(E19:F39,,1)</f>
        <v>USD</v>
      </c>
    </row>
    <row r="20" spans="1:18" x14ac:dyDescent="0.25">
      <c r="A20" t="s">
        <v>0</v>
      </c>
      <c r="B20" t="s">
        <v>14</v>
      </c>
      <c r="C20" t="s">
        <v>15</v>
      </c>
      <c r="D20" t="s">
        <v>16</v>
      </c>
      <c r="E20" t="s">
        <v>28</v>
      </c>
      <c r="F20" t="s">
        <v>36</v>
      </c>
      <c r="G20">
        <v>3</v>
      </c>
      <c r="H20">
        <v>1</v>
      </c>
      <c r="I20">
        <v>150.533333333</v>
      </c>
      <c r="J20">
        <v>451.6</v>
      </c>
      <c r="K20">
        <v>186.66</v>
      </c>
      <c r="L20">
        <v>559.98</v>
      </c>
      <c r="M20">
        <v>108.38</v>
      </c>
      <c r="P20" s="3" t="s">
        <v>38</v>
      </c>
      <c r="Q20" t="e">
        <f t="shared" si="0"/>
        <v>#N/A</v>
      </c>
      <c r="R20" t="str">
        <v>USD</v>
      </c>
    </row>
    <row r="21" spans="1:18" x14ac:dyDescent="0.25">
      <c r="A21" t="s">
        <v>0</v>
      </c>
      <c r="B21" t="s">
        <v>14</v>
      </c>
      <c r="C21" t="s">
        <v>15</v>
      </c>
      <c r="D21" t="s">
        <v>16</v>
      </c>
      <c r="E21" t="s">
        <v>28</v>
      </c>
      <c r="F21" t="s">
        <v>37</v>
      </c>
      <c r="G21">
        <v>2</v>
      </c>
      <c r="H21">
        <v>1</v>
      </c>
      <c r="I21">
        <v>62.620052000000001</v>
      </c>
      <c r="J21">
        <v>125.240104</v>
      </c>
      <c r="K21">
        <v>55.41</v>
      </c>
      <c r="L21">
        <v>110.82</v>
      </c>
      <c r="M21">
        <v>-14.420104</v>
      </c>
      <c r="R21" t="str">
        <v>USD</v>
      </c>
    </row>
    <row r="22" spans="1:18" x14ac:dyDescent="0.25">
      <c r="R22">
        <v>0</v>
      </c>
    </row>
    <row r="23" spans="1:18" x14ac:dyDescent="0.25">
      <c r="R23">
        <v>0</v>
      </c>
    </row>
    <row r="24" spans="1:18" x14ac:dyDescent="0.25">
      <c r="R24">
        <v>0</v>
      </c>
    </row>
    <row r="25" spans="1:18" x14ac:dyDescent="0.25">
      <c r="R25">
        <v>0</v>
      </c>
    </row>
    <row r="26" spans="1:18" x14ac:dyDescent="0.25">
      <c r="R26">
        <v>0</v>
      </c>
    </row>
    <row r="27" spans="1:18" x14ac:dyDescent="0.25">
      <c r="R27">
        <v>0</v>
      </c>
    </row>
    <row r="28" spans="1:18" x14ac:dyDescent="0.25">
      <c r="R28">
        <v>0</v>
      </c>
    </row>
    <row r="29" spans="1:18" x14ac:dyDescent="0.25">
      <c r="R29">
        <v>0</v>
      </c>
    </row>
    <row r="30" spans="1:18" x14ac:dyDescent="0.25">
      <c r="R30">
        <v>0</v>
      </c>
    </row>
    <row r="31" spans="1:18" x14ac:dyDescent="0.25">
      <c r="R31">
        <v>0</v>
      </c>
    </row>
    <row r="32" spans="1:18" x14ac:dyDescent="0.25">
      <c r="R32">
        <v>0</v>
      </c>
    </row>
    <row r="33" spans="18:18" x14ac:dyDescent="0.25">
      <c r="R33">
        <v>0</v>
      </c>
    </row>
    <row r="34" spans="18:18" x14ac:dyDescent="0.25">
      <c r="R34">
        <v>0</v>
      </c>
    </row>
    <row r="35" spans="18:18" x14ac:dyDescent="0.25">
      <c r="R35">
        <v>0</v>
      </c>
    </row>
    <row r="36" spans="18:18" x14ac:dyDescent="0.25">
      <c r="R36">
        <v>0</v>
      </c>
    </row>
    <row r="37" spans="18:18" x14ac:dyDescent="0.25">
      <c r="R37">
        <v>0</v>
      </c>
    </row>
    <row r="38" spans="18:18" x14ac:dyDescent="0.25">
      <c r="R38">
        <v>0</v>
      </c>
    </row>
    <row r="39" spans="18:18" x14ac:dyDescent="0.25">
      <c r="R3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Mikael Levy</dc:creator>
  <cp:lastModifiedBy>Mikael Levy</cp:lastModifiedBy>
  <dcterms:created xsi:type="dcterms:W3CDTF">2024-11-14T15:48:40Z</dcterms:created>
  <dcterms:modified xsi:type="dcterms:W3CDTF">2024-11-15T09:21:23Z</dcterms:modified>
</cp:coreProperties>
</file>