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sarah\Documents\"/>
    </mc:Choice>
  </mc:AlternateContent>
  <xr:revisionPtr revIDLastSave="0" documentId="13_ncr:1_{CD3E2E32-2BE2-42D7-8771-81C2ECDA954B}" xr6:coauthVersionLast="47" xr6:coauthVersionMax="47" xr10:uidLastSave="{00000000-0000-0000-0000-000000000000}"/>
  <bookViews>
    <workbookView xWindow="-120" yWindow="-120" windowWidth="29040" windowHeight="17640" xr2:uid="{647D82D7-32FD-41AA-B67B-A8086D59EDB4}"/>
  </bookViews>
  <sheets>
    <sheet name="Feuil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 i="1" l="1"/>
  <c r="H2" i="1"/>
  <c r="D14" i="1"/>
  <c r="D13" i="1"/>
  <c r="D12" i="1"/>
  <c r="D11" i="1"/>
  <c r="D10" i="1"/>
  <c r="D9" i="1"/>
  <c r="D8" i="1"/>
  <c r="D7" i="1"/>
  <c r="D6" i="1"/>
  <c r="D5" i="1"/>
  <c r="D4" i="1"/>
  <c r="D3" i="1"/>
  <c r="D2" i="1" l="1"/>
</calcChain>
</file>

<file path=xl/sharedStrings.xml><?xml version="1.0" encoding="utf-8"?>
<sst xmlns="http://schemas.openxmlformats.org/spreadsheetml/2006/main" count="51" uniqueCount="40">
  <si>
    <t>Date</t>
  </si>
  <si>
    <t>Montant</t>
  </si>
  <si>
    <t>Taux nominal</t>
  </si>
  <si>
    <t>TEG</t>
  </si>
  <si>
    <t>Résultats BCEAO</t>
  </si>
  <si>
    <t>TAUX DE PERIODE</t>
  </si>
  <si>
    <t>TAUX EFFECTIF GLOBAL</t>
  </si>
  <si>
    <r>
      <t xml:space="preserve">La fonction </t>
    </r>
    <r>
      <rPr>
        <sz val="10"/>
        <color indexed="8"/>
        <rFont val="Arial Unicode MS"/>
      </rPr>
      <t>TRI.PAIEMENTS</t>
    </r>
    <r>
      <rPr>
        <sz val="11"/>
        <color theme="1"/>
        <rFont val="Calibri"/>
        <family val="2"/>
        <scheme val="minor"/>
      </rPr>
      <t xml:space="preserve"> (ou </t>
    </r>
    <r>
      <rPr>
        <sz val="10"/>
        <color indexed="8"/>
        <rFont val="Arial Unicode MS"/>
      </rPr>
      <t>XIRR</t>
    </r>
    <r>
      <rPr>
        <sz val="11"/>
        <color theme="1"/>
        <rFont val="Calibri"/>
        <family val="2"/>
        <scheme val="minor"/>
      </rPr>
      <t xml:space="preserve"> dans Excel en anglais) est conçue pour trouver un </t>
    </r>
    <r>
      <rPr>
        <b/>
        <sz val="11"/>
        <color indexed="8"/>
        <rFont val="Calibri"/>
        <family val="2"/>
      </rPr>
      <t>taux interne de rendement</t>
    </r>
    <r>
      <rPr>
        <sz val="11"/>
        <color theme="1"/>
        <rFont val="Calibri"/>
        <family val="2"/>
        <scheme val="minor"/>
      </rPr>
      <t xml:space="preserve"> qui équilibre des flux de trésorerie irréguliers, mais son résultat peut parfois ne pas correspondre à ce que l’on attend, en fonction des valeurs et de la distribution des dates. Cela peut arriver pour plusieurs raisons :</t>
    </r>
  </si>
  <si>
    <t>1. Problèmes avec la distribution des flux de trésorerie</t>
  </si>
  <si>
    <r>
      <t>TRI.PAIEMENTS</t>
    </r>
    <r>
      <rPr>
        <sz val="11"/>
        <color theme="1"/>
        <rFont val="Calibri"/>
        <family val="2"/>
        <scheme val="minor"/>
      </rPr>
      <t xml:space="preserve"> suppose qu'il y a une logique financière dans l'irrégularité des dates et des montants de flux. Si certains flux sont trop proches ou trop éloignés dans le temps, ou si les montants des flux sont très déséquilibrés, la fonction peut ne pas converger vers un résultat logique.</t>
    </r>
  </si>
  <si>
    <t>2. Besoin d'une Estimation Initiale</t>
  </si>
  <si>
    <r>
      <t xml:space="preserve">La fonction </t>
    </r>
    <r>
      <rPr>
        <sz val="10"/>
        <color indexed="8"/>
        <rFont val="Arial Unicode MS"/>
      </rPr>
      <t>TRI.PAIEMENTS</t>
    </r>
    <r>
      <rPr>
        <sz val="11"/>
        <color theme="1"/>
        <rFont val="Calibri"/>
        <family val="2"/>
        <scheme val="minor"/>
      </rPr>
      <t xml:space="preserve"> utilise une estimation par défaut de 10%, mais dans certains cas, elle peut ne pas arriver à une solution correcte avec cette estimation. Pour résoudre cela, vous pouvez </t>
    </r>
    <r>
      <rPr>
        <b/>
        <sz val="11"/>
        <color indexed="8"/>
        <rFont val="Calibri"/>
        <family val="2"/>
      </rPr>
      <t>fournir une estimation initiale</t>
    </r>
    <r>
      <rPr>
        <sz val="11"/>
        <color theme="1"/>
        <rFont val="Calibri"/>
        <family val="2"/>
        <scheme val="minor"/>
      </rPr>
      <t xml:space="preserve"> plus proche de ce que vous pensez être le taux.</t>
    </r>
  </si>
  <si>
    <t>Exemple :</t>
  </si>
  <si>
    <r>
      <t xml:space="preserve">Pour trouver une valeur qui équilibre deux calculs dans Excel, on peut utiliser la fonctionnalité </t>
    </r>
    <r>
      <rPr>
        <b/>
        <sz val="11"/>
        <color indexed="8"/>
        <rFont val="Calibri"/>
        <family val="2"/>
      </rPr>
      <t>Valeur Cible</t>
    </r>
    <r>
      <rPr>
        <sz val="11"/>
        <color theme="1"/>
        <rFont val="Calibri"/>
        <family val="2"/>
        <scheme val="minor"/>
      </rPr>
      <t xml:space="preserve"> (ou "Goal Seek" en anglais). Cette fonctionnalité est idéale pour ajuster une cellule jusqu'à ce qu'elle atteigne un résultat cible qui équilibre deux calculs. Voici comment faire :</t>
    </r>
  </si>
  <si>
    <t>Exemple</t>
  </si>
  <si>
    <t>Imaginons que vous ayez deux calculs dans Excel :</t>
  </si>
  <si>
    <r>
      <t>Calcul A</t>
    </r>
    <r>
      <rPr>
        <sz val="11"/>
        <color theme="1"/>
        <rFont val="Calibri"/>
        <family val="2"/>
        <scheme val="minor"/>
      </rPr>
      <t xml:space="preserve"> dans la cellule </t>
    </r>
    <r>
      <rPr>
        <sz val="10"/>
        <color indexed="8"/>
        <rFont val="Arial Unicode MS"/>
      </rPr>
      <t>B2</t>
    </r>
  </si>
  <si>
    <r>
      <t>Calcul B</t>
    </r>
    <r>
      <rPr>
        <sz val="11"/>
        <color theme="1"/>
        <rFont val="Calibri"/>
        <family val="2"/>
        <scheme val="minor"/>
      </rPr>
      <t xml:space="preserve"> dans la cellule </t>
    </r>
    <r>
      <rPr>
        <sz val="10"/>
        <color indexed="8"/>
        <rFont val="Arial Unicode MS"/>
      </rPr>
      <t>C2</t>
    </r>
  </si>
  <si>
    <r>
      <t xml:space="preserve">Vous voulez ajuster la valeur d'une cellule (par exemple </t>
    </r>
    <r>
      <rPr>
        <sz val="10"/>
        <color indexed="8"/>
        <rFont val="Arial Unicode MS"/>
      </rPr>
      <t>A1</t>
    </r>
    <r>
      <rPr>
        <sz val="11"/>
        <color theme="1"/>
        <rFont val="Calibri"/>
        <family val="2"/>
        <scheme val="minor"/>
      </rPr>
      <t xml:space="preserve">) pour que </t>
    </r>
    <r>
      <rPr>
        <sz val="10"/>
        <color indexed="8"/>
        <rFont val="Arial Unicode MS"/>
      </rPr>
      <t>B2</t>
    </r>
    <r>
      <rPr>
        <sz val="11"/>
        <color theme="1"/>
        <rFont val="Calibri"/>
        <family val="2"/>
        <scheme val="minor"/>
      </rPr>
      <t xml:space="preserve"> et </t>
    </r>
    <r>
      <rPr>
        <sz val="10"/>
        <color indexed="8"/>
        <rFont val="Arial Unicode MS"/>
      </rPr>
      <t>C2</t>
    </r>
    <r>
      <rPr>
        <sz val="11"/>
        <color theme="1"/>
        <rFont val="Calibri"/>
        <family val="2"/>
        <scheme val="minor"/>
      </rPr>
      <t xml:space="preserve"> soient égaux.</t>
    </r>
  </si>
  <si>
    <t>Étapes pour utiliser Valeur Cible</t>
  </si>
  <si>
    <r>
      <t>1. Configurer les cellules</t>
    </r>
    <r>
      <rPr>
        <sz val="11"/>
        <color theme="1"/>
        <rFont val="Calibri"/>
        <family val="2"/>
        <scheme val="minor"/>
      </rPr>
      <t xml:space="preserve"> : Assurez-vous que la cellule que vous souhaitez ajuster (disons </t>
    </r>
    <r>
      <rPr>
        <sz val="10"/>
        <color indexed="8"/>
        <rFont val="Arial Unicode MS"/>
      </rPr>
      <t>A1</t>
    </r>
    <r>
      <rPr>
        <sz val="11"/>
        <color theme="1"/>
        <rFont val="Calibri"/>
        <family val="2"/>
        <scheme val="minor"/>
      </rPr>
      <t xml:space="preserve">) a une valeur qui influence </t>
    </r>
    <r>
      <rPr>
        <sz val="10"/>
        <color indexed="8"/>
        <rFont val="Arial Unicode MS"/>
      </rPr>
      <t>B2</t>
    </r>
    <r>
      <rPr>
        <sz val="11"/>
        <color theme="1"/>
        <rFont val="Calibri"/>
        <family val="2"/>
        <scheme val="minor"/>
      </rPr>
      <t xml:space="preserve"> et </t>
    </r>
    <r>
      <rPr>
        <sz val="10"/>
        <color indexed="8"/>
        <rFont val="Arial Unicode MS"/>
      </rPr>
      <t>C2</t>
    </r>
    <r>
      <rPr>
        <sz val="11"/>
        <color theme="1"/>
        <rFont val="Calibri"/>
        <family val="2"/>
        <scheme val="minor"/>
      </rPr>
      <t xml:space="preserve">. Par exemple, si </t>
    </r>
    <r>
      <rPr>
        <sz val="10"/>
        <color indexed="8"/>
        <rFont val="Arial Unicode MS"/>
      </rPr>
      <t>B2</t>
    </r>
    <r>
      <rPr>
        <sz val="11"/>
        <color theme="1"/>
        <rFont val="Calibri"/>
        <family val="2"/>
        <scheme val="minor"/>
      </rPr>
      <t xml:space="preserve"> dépend de </t>
    </r>
    <r>
      <rPr>
        <sz val="10"/>
        <color indexed="8"/>
        <rFont val="Arial Unicode MS"/>
      </rPr>
      <t>A1</t>
    </r>
    <r>
      <rPr>
        <sz val="11"/>
        <color theme="1"/>
        <rFont val="Calibri"/>
        <family val="2"/>
        <scheme val="minor"/>
      </rPr>
      <t xml:space="preserve">, tout changement dans </t>
    </r>
    <r>
      <rPr>
        <sz val="10"/>
        <color indexed="8"/>
        <rFont val="Arial Unicode MS"/>
      </rPr>
      <t>A1</t>
    </r>
    <r>
      <rPr>
        <sz val="11"/>
        <color theme="1"/>
        <rFont val="Calibri"/>
        <family val="2"/>
        <scheme val="minor"/>
      </rPr>
      <t xml:space="preserve"> doit modifier </t>
    </r>
    <r>
      <rPr>
        <sz val="10"/>
        <color indexed="8"/>
        <rFont val="Arial Unicode MS"/>
      </rPr>
      <t>B2</t>
    </r>
    <r>
      <rPr>
        <sz val="11"/>
        <color theme="1"/>
        <rFont val="Calibri"/>
        <family val="2"/>
        <scheme val="minor"/>
      </rPr>
      <t>.</t>
    </r>
  </si>
  <si>
    <r>
      <t>2. Ouvrir Valeur Cible</t>
    </r>
    <r>
      <rPr>
        <sz val="11"/>
        <color theme="1"/>
        <rFont val="Calibri"/>
        <family val="2"/>
        <scheme val="minor"/>
      </rPr>
      <t xml:space="preserve"> :</t>
    </r>
  </si>
  <si>
    <r>
      <t xml:space="preserve">Allez dans l'onglet </t>
    </r>
    <r>
      <rPr>
        <b/>
        <sz val="11"/>
        <color indexed="8"/>
        <rFont val="Calibri"/>
        <family val="2"/>
      </rPr>
      <t>Données</t>
    </r>
    <r>
      <rPr>
        <sz val="11"/>
        <color theme="1"/>
        <rFont val="Calibri"/>
        <family val="2"/>
        <scheme val="minor"/>
      </rPr>
      <t>.</t>
    </r>
  </si>
  <si>
    <r>
      <t xml:space="preserve">Dans le groupe </t>
    </r>
    <r>
      <rPr>
        <b/>
        <sz val="11"/>
        <color indexed="8"/>
        <rFont val="Calibri"/>
        <family val="2"/>
      </rPr>
      <t>Prévision</t>
    </r>
    <r>
      <rPr>
        <sz val="11"/>
        <color theme="1"/>
        <rFont val="Calibri"/>
        <family val="2"/>
        <scheme val="minor"/>
      </rPr>
      <t xml:space="preserve">, sélectionnez </t>
    </r>
    <r>
      <rPr>
        <b/>
        <sz val="11"/>
        <color indexed="8"/>
        <rFont val="Calibri"/>
        <family val="2"/>
      </rPr>
      <t>Valeur Cible</t>
    </r>
    <r>
      <rPr>
        <sz val="11"/>
        <color theme="1"/>
        <rFont val="Calibri"/>
        <family val="2"/>
        <scheme val="minor"/>
      </rPr>
      <t>.</t>
    </r>
  </si>
  <si>
    <r>
      <t>3. Configurer la Valeur Cible</t>
    </r>
    <r>
      <rPr>
        <sz val="11"/>
        <color theme="1"/>
        <rFont val="Calibri"/>
        <family val="2"/>
        <scheme val="minor"/>
      </rPr>
      <t xml:space="preserve"> :</t>
    </r>
  </si>
  <si>
    <r>
      <t>Définir la cellule</t>
    </r>
    <r>
      <rPr>
        <sz val="11"/>
        <color theme="1"/>
        <rFont val="Calibri"/>
        <family val="2"/>
        <scheme val="minor"/>
      </rPr>
      <t xml:space="preserve"> : Indiquez la cellule du premier calcul (dans notre exemple, </t>
    </r>
    <r>
      <rPr>
        <sz val="10"/>
        <color indexed="8"/>
        <rFont val="Arial Unicode MS"/>
      </rPr>
      <t>B2</t>
    </r>
    <r>
      <rPr>
        <sz val="11"/>
        <color theme="1"/>
        <rFont val="Calibri"/>
        <family val="2"/>
        <scheme val="minor"/>
      </rPr>
      <t>), car c'est celle que vous voulez équilibrer.</t>
    </r>
  </si>
  <si>
    <r>
      <t>À la valeur</t>
    </r>
    <r>
      <rPr>
        <sz val="11"/>
        <color theme="1"/>
        <rFont val="Calibri"/>
        <family val="2"/>
        <scheme val="minor"/>
      </rPr>
      <t xml:space="preserve"> : Entrez la valeur que vous souhaitez atteindre pour équilibrer les calculs (par exemple, la valeur de </t>
    </r>
    <r>
      <rPr>
        <sz val="10"/>
        <color indexed="8"/>
        <rFont val="Arial Unicode MS"/>
      </rPr>
      <t>C2</t>
    </r>
    <r>
      <rPr>
        <sz val="11"/>
        <color theme="1"/>
        <rFont val="Calibri"/>
        <family val="2"/>
        <scheme val="minor"/>
      </rPr>
      <t>).</t>
    </r>
  </si>
  <si>
    <r>
      <t>En modifiant la cellule</t>
    </r>
    <r>
      <rPr>
        <sz val="11"/>
        <color theme="1"/>
        <rFont val="Calibri"/>
        <family val="2"/>
        <scheme val="minor"/>
      </rPr>
      <t xml:space="preserve"> : Indiquez la cellule que vous voulez ajuster (dans notre exemple, </t>
    </r>
    <r>
      <rPr>
        <sz val="10"/>
        <color indexed="8"/>
        <rFont val="Arial Unicode MS"/>
      </rPr>
      <t>A1</t>
    </r>
    <r>
      <rPr>
        <sz val="11"/>
        <color theme="1"/>
        <rFont val="Calibri"/>
        <family val="2"/>
        <scheme val="minor"/>
      </rPr>
      <t>).</t>
    </r>
  </si>
  <si>
    <r>
      <t>4. Exécuter</t>
    </r>
    <r>
      <rPr>
        <sz val="11"/>
        <color theme="1"/>
        <rFont val="Calibri"/>
        <family val="2"/>
        <scheme val="minor"/>
      </rPr>
      <t xml:space="preserve"> : Cliquez sur </t>
    </r>
    <r>
      <rPr>
        <b/>
        <sz val="11"/>
        <color indexed="8"/>
        <rFont val="Calibri"/>
        <family val="2"/>
      </rPr>
      <t>OK</t>
    </r>
    <r>
      <rPr>
        <sz val="11"/>
        <color theme="1"/>
        <rFont val="Calibri"/>
        <family val="2"/>
        <scheme val="minor"/>
      </rPr>
      <t xml:space="preserve"> pour lancer l’outil Valeur Cible. Excel ajustera la cellule spécifiée (ici </t>
    </r>
    <r>
      <rPr>
        <sz val="10"/>
        <color indexed="8"/>
        <rFont val="Arial Unicode MS"/>
      </rPr>
      <t>A1</t>
    </r>
    <r>
      <rPr>
        <sz val="11"/>
        <color theme="1"/>
        <rFont val="Calibri"/>
        <family val="2"/>
        <scheme val="minor"/>
      </rPr>
      <t xml:space="preserve">) jusqu'à ce que </t>
    </r>
    <r>
      <rPr>
        <sz val="10"/>
        <color indexed="8"/>
        <rFont val="Arial Unicode MS"/>
      </rPr>
      <t>B2</t>
    </r>
    <r>
      <rPr>
        <sz val="11"/>
        <color theme="1"/>
        <rFont val="Calibri"/>
        <family val="2"/>
        <scheme val="minor"/>
      </rPr>
      <t xml:space="preserve"> atteigne la valeur de </t>
    </r>
    <r>
      <rPr>
        <sz val="10"/>
        <color indexed="8"/>
        <rFont val="Arial Unicode MS"/>
      </rPr>
      <t>C2</t>
    </r>
    <r>
      <rPr>
        <sz val="11"/>
        <color theme="1"/>
        <rFont val="Calibri"/>
        <family val="2"/>
        <scheme val="minor"/>
      </rPr>
      <t>.</t>
    </r>
  </si>
  <si>
    <r>
      <t>5. Résultat</t>
    </r>
    <r>
      <rPr>
        <sz val="11"/>
        <color theme="1"/>
        <rFont val="Calibri"/>
        <family val="2"/>
        <scheme val="minor"/>
      </rPr>
      <t xml:space="preserve"> : Si Excel trouve une solution, </t>
    </r>
    <r>
      <rPr>
        <sz val="10"/>
        <color indexed="8"/>
        <rFont val="Arial Unicode MS"/>
      </rPr>
      <t>A1</t>
    </r>
    <r>
      <rPr>
        <sz val="11"/>
        <color theme="1"/>
        <rFont val="Calibri"/>
        <family val="2"/>
        <scheme val="minor"/>
      </rPr>
      <t xml:space="preserve"> aura une nouvelle valeur qui équilibre </t>
    </r>
    <r>
      <rPr>
        <sz val="10"/>
        <color indexed="8"/>
        <rFont val="Arial Unicode MS"/>
      </rPr>
      <t>B2</t>
    </r>
    <r>
      <rPr>
        <sz val="11"/>
        <color theme="1"/>
        <rFont val="Calibri"/>
        <family val="2"/>
        <scheme val="minor"/>
      </rPr>
      <t xml:space="preserve"> et </t>
    </r>
    <r>
      <rPr>
        <sz val="10"/>
        <color indexed="8"/>
        <rFont val="Arial Unicode MS"/>
      </rPr>
      <t>C2</t>
    </r>
    <r>
      <rPr>
        <sz val="11"/>
        <color theme="1"/>
        <rFont val="Calibri"/>
        <family val="2"/>
        <scheme val="minor"/>
      </rPr>
      <t>.</t>
    </r>
  </si>
  <si>
    <t xml:space="preserve">Résultat de </t>
  </si>
  <si>
    <t xml:space="preserve">taux qui équilibre </t>
  </si>
  <si>
    <t xml:space="preserve">Décaissement crédit </t>
  </si>
  <si>
    <t xml:space="preserve">Échéances </t>
  </si>
  <si>
    <t>Actualisation des échéances</t>
  </si>
  <si>
    <t>TRI.PAIEMENTS</t>
  </si>
  <si>
    <t>l'utilisation de la valeur cible fonctionne :</t>
  </si>
  <si>
    <t xml:space="preserve">Je voudrai calculer le taux de période (cellule H1)  qui permette que le total des échéances actualisées soit égal à 40 000 000 </t>
  </si>
  <si>
    <t>La formule du TRI.PAIEMENTS (H3)devrait permettre de faire ce calcul de TEG mais elle ne donne pas le bon résultat</t>
  </si>
  <si>
    <t>mais je dois relancer cette recherche et j'ai plein de simulation à faire sur 10.000 prêt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</si>
</sst>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00%"/>
    <numFmt numFmtId="166" formatCode="_-* #,##0_-;\-* #,##0_-;_-* &quot;-&quot;??_-;_-@_-"/>
    <numFmt numFmtId="167" formatCode="_-* #,##0.00\ _€_-;\-* #,##0.00\ _€_-;_-* &quot;-&quot;??\ _€_-;_-@_-"/>
    <numFmt numFmtId="168" formatCode="0.00000%"/>
    <numFmt numFmtId="175" formatCode="0.0000000000%"/>
  </numFmts>
  <fonts count="6">
    <font>
      <sz val="11"/>
      <color theme="1"/>
      <name val="Calibri"/>
      <family val="2"/>
      <scheme val="minor"/>
    </font>
    <font>
      <sz val="11"/>
      <color theme="1"/>
      <name val="Calibri"/>
      <family val="2"/>
      <scheme val="minor"/>
    </font>
    <font>
      <b/>
      <sz val="11"/>
      <color theme="1"/>
      <name val="Calibri"/>
      <family val="2"/>
      <scheme val="minor"/>
    </font>
    <font>
      <b/>
      <sz val="13.5"/>
      <color indexed="8"/>
      <name val="Calibri"/>
      <family val="2"/>
    </font>
    <font>
      <sz val="10"/>
      <color indexed="8"/>
      <name val="Arial Unicode MS"/>
    </font>
    <font>
      <b/>
      <sz val="11"/>
      <color indexed="8"/>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6">
    <xf numFmtId="0" fontId="0" fillId="0" borderId="0" xfId="0"/>
    <xf numFmtId="9" fontId="0" fillId="0" borderId="0" xfId="0" applyNumberFormat="1"/>
    <xf numFmtId="164" fontId="0" fillId="0" borderId="0" xfId="2" applyNumberFormat="1" applyFont="1"/>
    <xf numFmtId="14" fontId="0" fillId="0" borderId="0" xfId="0" applyNumberFormat="1"/>
    <xf numFmtId="166" fontId="0" fillId="0" borderId="0" xfId="1" applyNumberFormat="1" applyFont="1"/>
    <xf numFmtId="167" fontId="0" fillId="0" borderId="0" xfId="0" applyNumberFormat="1"/>
    <xf numFmtId="0" fontId="2" fillId="0" borderId="0" xfId="0" applyFont="1"/>
    <xf numFmtId="168" fontId="0" fillId="0" borderId="0" xfId="0" applyNumberFormat="1"/>
    <xf numFmtId="0" fontId="3" fillId="0" borderId="0" xfId="0" applyFont="1" applyAlignment="1">
      <alignment vertical="center"/>
    </xf>
    <xf numFmtId="0" fontId="0" fillId="0" borderId="0" xfId="0" applyAlignment="1">
      <alignment horizontal="left" vertical="center" indent="1"/>
    </xf>
    <xf numFmtId="0" fontId="4" fillId="0" borderId="0" xfId="0" applyFont="1" applyAlignment="1">
      <alignment horizontal="left" vertical="center" indent="1"/>
    </xf>
    <xf numFmtId="0" fontId="5" fillId="0" borderId="0" xfId="0" applyFont="1" applyAlignment="1">
      <alignment horizontal="left" vertical="center" indent="1"/>
    </xf>
    <xf numFmtId="0" fontId="0" fillId="0" borderId="0" xfId="0" applyAlignment="1">
      <alignment horizontal="left" vertical="center" indent="2"/>
    </xf>
    <xf numFmtId="0" fontId="5" fillId="0" borderId="0" xfId="0" applyFont="1" applyAlignment="1">
      <alignment horizontal="left" vertical="center" indent="2"/>
    </xf>
    <xf numFmtId="175" fontId="0" fillId="0" borderId="0" xfId="2" applyNumberFormat="1" applyFont="1"/>
    <xf numFmtId="0" fontId="0" fillId="2" borderId="0" xfId="0" applyFill="1"/>
  </cellXfs>
  <cellStyles count="3">
    <cellStyle name="Milliers" xfId="1" builtinId="3"/>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457200</xdr:colOff>
      <xdr:row>9</xdr:row>
      <xdr:rowOff>85725</xdr:rowOff>
    </xdr:from>
    <xdr:to>
      <xdr:col>8</xdr:col>
      <xdr:colOff>476552</xdr:colOff>
      <xdr:row>16</xdr:row>
      <xdr:rowOff>143069</xdr:rowOff>
    </xdr:to>
    <xdr:pic>
      <xdr:nvPicPr>
        <xdr:cNvPr id="2" name="Image 1">
          <a:extLst>
            <a:ext uri="{FF2B5EF4-FFF2-40B4-BE49-F238E27FC236}">
              <a16:creationId xmlns:a16="http://schemas.microsoft.com/office/drawing/2014/main" id="{55781BB2-955F-3991-B0F6-299A90C644A1}"/>
            </a:ext>
          </a:extLst>
        </xdr:cNvPr>
        <xdr:cNvPicPr>
          <a:picLocks noChangeAspect="1"/>
        </xdr:cNvPicPr>
      </xdr:nvPicPr>
      <xdr:blipFill>
        <a:blip xmlns:r="http://schemas.openxmlformats.org/officeDocument/2006/relationships" r:embed="rId1"/>
        <a:stretch>
          <a:fillRect/>
        </a:stretch>
      </xdr:blipFill>
      <xdr:spPr>
        <a:xfrm>
          <a:off x="7543800" y="1800225"/>
          <a:ext cx="2162477" cy="139084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1551C-0259-4143-9250-B99C8B67E7FC}">
  <dimension ref="A1:I62"/>
  <sheetViews>
    <sheetView tabSelected="1" workbookViewId="0">
      <selection activeCell="G19" sqref="G19"/>
    </sheetView>
  </sheetViews>
  <sheetFormatPr baseColWidth="10" defaultRowHeight="15"/>
  <cols>
    <col min="1" max="1" width="30.140625" customWidth="1"/>
    <col min="3" max="3" width="13.5703125" bestFit="1" customWidth="1"/>
    <col min="4" max="4" width="15.28515625" bestFit="1" customWidth="1"/>
    <col min="5" max="5" width="24.42578125" customWidth="1"/>
    <col min="7" max="7" width="16.5703125" customWidth="1"/>
    <col min="8" max="8" width="15.5703125" customWidth="1"/>
    <col min="256" max="256" width="15.28515625" bestFit="1" customWidth="1"/>
    <col min="258" max="258" width="13.5703125" bestFit="1" customWidth="1"/>
    <col min="259" max="259" width="15.28515625" bestFit="1" customWidth="1"/>
    <col min="260" max="260" width="20.28515625" bestFit="1" customWidth="1"/>
    <col min="261" max="261" width="24.42578125" customWidth="1"/>
    <col min="264" max="264" width="15.5703125" customWidth="1"/>
    <col min="512" max="512" width="15.28515625" bestFit="1" customWidth="1"/>
    <col min="514" max="514" width="13.5703125" bestFit="1" customWidth="1"/>
    <col min="515" max="515" width="15.28515625" bestFit="1" customWidth="1"/>
    <col min="516" max="516" width="20.28515625" bestFit="1" customWidth="1"/>
    <col min="517" max="517" width="24.42578125" customWidth="1"/>
    <col min="520" max="520" width="15.5703125" customWidth="1"/>
    <col min="768" max="768" width="15.28515625" bestFit="1" customWidth="1"/>
    <col min="770" max="770" width="13.5703125" bestFit="1" customWidth="1"/>
    <col min="771" max="771" width="15.28515625" bestFit="1" customWidth="1"/>
    <col min="772" max="772" width="20.28515625" bestFit="1" customWidth="1"/>
    <col min="773" max="773" width="24.42578125" customWidth="1"/>
    <col min="776" max="776" width="15.5703125" customWidth="1"/>
    <col min="1024" max="1024" width="15.28515625" bestFit="1" customWidth="1"/>
    <col min="1026" max="1026" width="13.5703125" bestFit="1" customWidth="1"/>
    <col min="1027" max="1027" width="15.28515625" bestFit="1" customWidth="1"/>
    <col min="1028" max="1028" width="20.28515625" bestFit="1" customWidth="1"/>
    <col min="1029" max="1029" width="24.42578125" customWidth="1"/>
    <col min="1032" max="1032" width="15.5703125" customWidth="1"/>
    <col min="1280" max="1280" width="15.28515625" bestFit="1" customWidth="1"/>
    <col min="1282" max="1282" width="13.5703125" bestFit="1" customWidth="1"/>
    <col min="1283" max="1283" width="15.28515625" bestFit="1" customWidth="1"/>
    <col min="1284" max="1284" width="20.28515625" bestFit="1" customWidth="1"/>
    <col min="1285" max="1285" width="24.42578125" customWidth="1"/>
    <col min="1288" max="1288" width="15.5703125" customWidth="1"/>
    <col min="1536" max="1536" width="15.28515625" bestFit="1" customWidth="1"/>
    <col min="1538" max="1538" width="13.5703125" bestFit="1" customWidth="1"/>
    <col min="1539" max="1539" width="15.28515625" bestFit="1" customWidth="1"/>
    <col min="1540" max="1540" width="20.28515625" bestFit="1" customWidth="1"/>
    <col min="1541" max="1541" width="24.42578125" customWidth="1"/>
    <col min="1544" max="1544" width="15.5703125" customWidth="1"/>
    <col min="1792" max="1792" width="15.28515625" bestFit="1" customWidth="1"/>
    <col min="1794" max="1794" width="13.5703125" bestFit="1" customWidth="1"/>
    <col min="1795" max="1795" width="15.28515625" bestFit="1" customWidth="1"/>
    <col min="1796" max="1796" width="20.28515625" bestFit="1" customWidth="1"/>
    <col min="1797" max="1797" width="24.42578125" customWidth="1"/>
    <col min="1800" max="1800" width="15.5703125" customWidth="1"/>
    <col min="2048" max="2048" width="15.28515625" bestFit="1" customWidth="1"/>
    <col min="2050" max="2050" width="13.5703125" bestFit="1" customWidth="1"/>
    <col min="2051" max="2051" width="15.28515625" bestFit="1" customWidth="1"/>
    <col min="2052" max="2052" width="20.28515625" bestFit="1" customWidth="1"/>
    <col min="2053" max="2053" width="24.42578125" customWidth="1"/>
    <col min="2056" max="2056" width="15.5703125" customWidth="1"/>
    <col min="2304" max="2304" width="15.28515625" bestFit="1" customWidth="1"/>
    <col min="2306" max="2306" width="13.5703125" bestFit="1" customWidth="1"/>
    <col min="2307" max="2307" width="15.28515625" bestFit="1" customWidth="1"/>
    <col min="2308" max="2308" width="20.28515625" bestFit="1" customWidth="1"/>
    <col min="2309" max="2309" width="24.42578125" customWidth="1"/>
    <col min="2312" max="2312" width="15.5703125" customWidth="1"/>
    <col min="2560" max="2560" width="15.28515625" bestFit="1" customWidth="1"/>
    <col min="2562" max="2562" width="13.5703125" bestFit="1" customWidth="1"/>
    <col min="2563" max="2563" width="15.28515625" bestFit="1" customWidth="1"/>
    <col min="2564" max="2564" width="20.28515625" bestFit="1" customWidth="1"/>
    <col min="2565" max="2565" width="24.42578125" customWidth="1"/>
    <col min="2568" max="2568" width="15.5703125" customWidth="1"/>
    <col min="2816" max="2816" width="15.28515625" bestFit="1" customWidth="1"/>
    <col min="2818" max="2818" width="13.5703125" bestFit="1" customWidth="1"/>
    <col min="2819" max="2819" width="15.28515625" bestFit="1" customWidth="1"/>
    <col min="2820" max="2820" width="20.28515625" bestFit="1" customWidth="1"/>
    <col min="2821" max="2821" width="24.42578125" customWidth="1"/>
    <col min="2824" max="2824" width="15.5703125" customWidth="1"/>
    <col min="3072" max="3072" width="15.28515625" bestFit="1" customWidth="1"/>
    <col min="3074" max="3074" width="13.5703125" bestFit="1" customWidth="1"/>
    <col min="3075" max="3075" width="15.28515625" bestFit="1" customWidth="1"/>
    <col min="3076" max="3076" width="20.28515625" bestFit="1" customWidth="1"/>
    <col min="3077" max="3077" width="24.42578125" customWidth="1"/>
    <col min="3080" max="3080" width="15.5703125" customWidth="1"/>
    <col min="3328" max="3328" width="15.28515625" bestFit="1" customWidth="1"/>
    <col min="3330" max="3330" width="13.5703125" bestFit="1" customWidth="1"/>
    <col min="3331" max="3331" width="15.28515625" bestFit="1" customWidth="1"/>
    <col min="3332" max="3332" width="20.28515625" bestFit="1" customWidth="1"/>
    <col min="3333" max="3333" width="24.42578125" customWidth="1"/>
    <col min="3336" max="3336" width="15.5703125" customWidth="1"/>
    <col min="3584" max="3584" width="15.28515625" bestFit="1" customWidth="1"/>
    <col min="3586" max="3586" width="13.5703125" bestFit="1" customWidth="1"/>
    <col min="3587" max="3587" width="15.28515625" bestFit="1" customWidth="1"/>
    <col min="3588" max="3588" width="20.28515625" bestFit="1" customWidth="1"/>
    <col min="3589" max="3589" width="24.42578125" customWidth="1"/>
    <col min="3592" max="3592" width="15.5703125" customWidth="1"/>
    <col min="3840" max="3840" width="15.28515625" bestFit="1" customWidth="1"/>
    <col min="3842" max="3842" width="13.5703125" bestFit="1" customWidth="1"/>
    <col min="3843" max="3843" width="15.28515625" bestFit="1" customWidth="1"/>
    <col min="3844" max="3844" width="20.28515625" bestFit="1" customWidth="1"/>
    <col min="3845" max="3845" width="24.42578125" customWidth="1"/>
    <col min="3848" max="3848" width="15.5703125" customWidth="1"/>
    <col min="4096" max="4096" width="15.28515625" bestFit="1" customWidth="1"/>
    <col min="4098" max="4098" width="13.5703125" bestFit="1" customWidth="1"/>
    <col min="4099" max="4099" width="15.28515625" bestFit="1" customWidth="1"/>
    <col min="4100" max="4100" width="20.28515625" bestFit="1" customWidth="1"/>
    <col min="4101" max="4101" width="24.42578125" customWidth="1"/>
    <col min="4104" max="4104" width="15.5703125" customWidth="1"/>
    <col min="4352" max="4352" width="15.28515625" bestFit="1" customWidth="1"/>
    <col min="4354" max="4354" width="13.5703125" bestFit="1" customWidth="1"/>
    <col min="4355" max="4355" width="15.28515625" bestFit="1" customWidth="1"/>
    <col min="4356" max="4356" width="20.28515625" bestFit="1" customWidth="1"/>
    <col min="4357" max="4357" width="24.42578125" customWidth="1"/>
    <col min="4360" max="4360" width="15.5703125" customWidth="1"/>
    <col min="4608" max="4608" width="15.28515625" bestFit="1" customWidth="1"/>
    <col min="4610" max="4610" width="13.5703125" bestFit="1" customWidth="1"/>
    <col min="4611" max="4611" width="15.28515625" bestFit="1" customWidth="1"/>
    <col min="4612" max="4612" width="20.28515625" bestFit="1" customWidth="1"/>
    <col min="4613" max="4613" width="24.42578125" customWidth="1"/>
    <col min="4616" max="4616" width="15.5703125" customWidth="1"/>
    <col min="4864" max="4864" width="15.28515625" bestFit="1" customWidth="1"/>
    <col min="4866" max="4866" width="13.5703125" bestFit="1" customWidth="1"/>
    <col min="4867" max="4867" width="15.28515625" bestFit="1" customWidth="1"/>
    <col min="4868" max="4868" width="20.28515625" bestFit="1" customWidth="1"/>
    <col min="4869" max="4869" width="24.42578125" customWidth="1"/>
    <col min="4872" max="4872" width="15.5703125" customWidth="1"/>
    <col min="5120" max="5120" width="15.28515625" bestFit="1" customWidth="1"/>
    <col min="5122" max="5122" width="13.5703125" bestFit="1" customWidth="1"/>
    <col min="5123" max="5123" width="15.28515625" bestFit="1" customWidth="1"/>
    <col min="5124" max="5124" width="20.28515625" bestFit="1" customWidth="1"/>
    <col min="5125" max="5125" width="24.42578125" customWidth="1"/>
    <col min="5128" max="5128" width="15.5703125" customWidth="1"/>
    <col min="5376" max="5376" width="15.28515625" bestFit="1" customWidth="1"/>
    <col min="5378" max="5378" width="13.5703125" bestFit="1" customWidth="1"/>
    <col min="5379" max="5379" width="15.28515625" bestFit="1" customWidth="1"/>
    <col min="5380" max="5380" width="20.28515625" bestFit="1" customWidth="1"/>
    <col min="5381" max="5381" width="24.42578125" customWidth="1"/>
    <col min="5384" max="5384" width="15.5703125" customWidth="1"/>
    <col min="5632" max="5632" width="15.28515625" bestFit="1" customWidth="1"/>
    <col min="5634" max="5634" width="13.5703125" bestFit="1" customWidth="1"/>
    <col min="5635" max="5635" width="15.28515625" bestFit="1" customWidth="1"/>
    <col min="5636" max="5636" width="20.28515625" bestFit="1" customWidth="1"/>
    <col min="5637" max="5637" width="24.42578125" customWidth="1"/>
    <col min="5640" max="5640" width="15.5703125" customWidth="1"/>
    <col min="5888" max="5888" width="15.28515625" bestFit="1" customWidth="1"/>
    <col min="5890" max="5890" width="13.5703125" bestFit="1" customWidth="1"/>
    <col min="5891" max="5891" width="15.28515625" bestFit="1" customWidth="1"/>
    <col min="5892" max="5892" width="20.28515625" bestFit="1" customWidth="1"/>
    <col min="5893" max="5893" width="24.42578125" customWidth="1"/>
    <col min="5896" max="5896" width="15.5703125" customWidth="1"/>
    <col min="6144" max="6144" width="15.28515625" bestFit="1" customWidth="1"/>
    <col min="6146" max="6146" width="13.5703125" bestFit="1" customWidth="1"/>
    <col min="6147" max="6147" width="15.28515625" bestFit="1" customWidth="1"/>
    <col min="6148" max="6148" width="20.28515625" bestFit="1" customWidth="1"/>
    <col min="6149" max="6149" width="24.42578125" customWidth="1"/>
    <col min="6152" max="6152" width="15.5703125" customWidth="1"/>
    <col min="6400" max="6400" width="15.28515625" bestFit="1" customWidth="1"/>
    <col min="6402" max="6402" width="13.5703125" bestFit="1" customWidth="1"/>
    <col min="6403" max="6403" width="15.28515625" bestFit="1" customWidth="1"/>
    <col min="6404" max="6404" width="20.28515625" bestFit="1" customWidth="1"/>
    <col min="6405" max="6405" width="24.42578125" customWidth="1"/>
    <col min="6408" max="6408" width="15.5703125" customWidth="1"/>
    <col min="6656" max="6656" width="15.28515625" bestFit="1" customWidth="1"/>
    <col min="6658" max="6658" width="13.5703125" bestFit="1" customWidth="1"/>
    <col min="6659" max="6659" width="15.28515625" bestFit="1" customWidth="1"/>
    <col min="6660" max="6660" width="20.28515625" bestFit="1" customWidth="1"/>
    <col min="6661" max="6661" width="24.42578125" customWidth="1"/>
    <col min="6664" max="6664" width="15.5703125" customWidth="1"/>
    <col min="6912" max="6912" width="15.28515625" bestFit="1" customWidth="1"/>
    <col min="6914" max="6914" width="13.5703125" bestFit="1" customWidth="1"/>
    <col min="6915" max="6915" width="15.28515625" bestFit="1" customWidth="1"/>
    <col min="6916" max="6916" width="20.28515625" bestFit="1" customWidth="1"/>
    <col min="6917" max="6917" width="24.42578125" customWidth="1"/>
    <col min="6920" max="6920" width="15.5703125" customWidth="1"/>
    <col min="7168" max="7168" width="15.28515625" bestFit="1" customWidth="1"/>
    <col min="7170" max="7170" width="13.5703125" bestFit="1" customWidth="1"/>
    <col min="7171" max="7171" width="15.28515625" bestFit="1" customWidth="1"/>
    <col min="7172" max="7172" width="20.28515625" bestFit="1" customWidth="1"/>
    <col min="7173" max="7173" width="24.42578125" customWidth="1"/>
    <col min="7176" max="7176" width="15.5703125" customWidth="1"/>
    <col min="7424" max="7424" width="15.28515625" bestFit="1" customWidth="1"/>
    <col min="7426" max="7426" width="13.5703125" bestFit="1" customWidth="1"/>
    <col min="7427" max="7427" width="15.28515625" bestFit="1" customWidth="1"/>
    <col min="7428" max="7428" width="20.28515625" bestFit="1" customWidth="1"/>
    <col min="7429" max="7429" width="24.42578125" customWidth="1"/>
    <col min="7432" max="7432" width="15.5703125" customWidth="1"/>
    <col min="7680" max="7680" width="15.28515625" bestFit="1" customWidth="1"/>
    <col min="7682" max="7682" width="13.5703125" bestFit="1" customWidth="1"/>
    <col min="7683" max="7683" width="15.28515625" bestFit="1" customWidth="1"/>
    <col min="7684" max="7684" width="20.28515625" bestFit="1" customWidth="1"/>
    <col min="7685" max="7685" width="24.42578125" customWidth="1"/>
    <col min="7688" max="7688" width="15.5703125" customWidth="1"/>
    <col min="7936" max="7936" width="15.28515625" bestFit="1" customWidth="1"/>
    <col min="7938" max="7938" width="13.5703125" bestFit="1" customWidth="1"/>
    <col min="7939" max="7939" width="15.28515625" bestFit="1" customWidth="1"/>
    <col min="7940" max="7940" width="20.28515625" bestFit="1" customWidth="1"/>
    <col min="7941" max="7941" width="24.42578125" customWidth="1"/>
    <col min="7944" max="7944" width="15.5703125" customWidth="1"/>
    <col min="8192" max="8192" width="15.28515625" bestFit="1" customWidth="1"/>
    <col min="8194" max="8194" width="13.5703125" bestFit="1" customWidth="1"/>
    <col min="8195" max="8195" width="15.28515625" bestFit="1" customWidth="1"/>
    <col min="8196" max="8196" width="20.28515625" bestFit="1" customWidth="1"/>
    <col min="8197" max="8197" width="24.42578125" customWidth="1"/>
    <col min="8200" max="8200" width="15.5703125" customWidth="1"/>
    <col min="8448" max="8448" width="15.28515625" bestFit="1" customWidth="1"/>
    <col min="8450" max="8450" width="13.5703125" bestFit="1" customWidth="1"/>
    <col min="8451" max="8451" width="15.28515625" bestFit="1" customWidth="1"/>
    <col min="8452" max="8452" width="20.28515625" bestFit="1" customWidth="1"/>
    <col min="8453" max="8453" width="24.42578125" customWidth="1"/>
    <col min="8456" max="8456" width="15.5703125" customWidth="1"/>
    <col min="8704" max="8704" width="15.28515625" bestFit="1" customWidth="1"/>
    <col min="8706" max="8706" width="13.5703125" bestFit="1" customWidth="1"/>
    <col min="8707" max="8707" width="15.28515625" bestFit="1" customWidth="1"/>
    <col min="8708" max="8708" width="20.28515625" bestFit="1" customWidth="1"/>
    <col min="8709" max="8709" width="24.42578125" customWidth="1"/>
    <col min="8712" max="8712" width="15.5703125" customWidth="1"/>
    <col min="8960" max="8960" width="15.28515625" bestFit="1" customWidth="1"/>
    <col min="8962" max="8962" width="13.5703125" bestFit="1" customWidth="1"/>
    <col min="8963" max="8963" width="15.28515625" bestFit="1" customWidth="1"/>
    <col min="8964" max="8964" width="20.28515625" bestFit="1" customWidth="1"/>
    <col min="8965" max="8965" width="24.42578125" customWidth="1"/>
    <col min="8968" max="8968" width="15.5703125" customWidth="1"/>
    <col min="9216" max="9216" width="15.28515625" bestFit="1" customWidth="1"/>
    <col min="9218" max="9218" width="13.5703125" bestFit="1" customWidth="1"/>
    <col min="9219" max="9219" width="15.28515625" bestFit="1" customWidth="1"/>
    <col min="9220" max="9220" width="20.28515625" bestFit="1" customWidth="1"/>
    <col min="9221" max="9221" width="24.42578125" customWidth="1"/>
    <col min="9224" max="9224" width="15.5703125" customWidth="1"/>
    <col min="9472" max="9472" width="15.28515625" bestFit="1" customWidth="1"/>
    <col min="9474" max="9474" width="13.5703125" bestFit="1" customWidth="1"/>
    <col min="9475" max="9475" width="15.28515625" bestFit="1" customWidth="1"/>
    <col min="9476" max="9476" width="20.28515625" bestFit="1" customWidth="1"/>
    <col min="9477" max="9477" width="24.42578125" customWidth="1"/>
    <col min="9480" max="9480" width="15.5703125" customWidth="1"/>
    <col min="9728" max="9728" width="15.28515625" bestFit="1" customWidth="1"/>
    <col min="9730" max="9730" width="13.5703125" bestFit="1" customWidth="1"/>
    <col min="9731" max="9731" width="15.28515625" bestFit="1" customWidth="1"/>
    <col min="9732" max="9732" width="20.28515625" bestFit="1" customWidth="1"/>
    <col min="9733" max="9733" width="24.42578125" customWidth="1"/>
    <col min="9736" max="9736" width="15.5703125" customWidth="1"/>
    <col min="9984" max="9984" width="15.28515625" bestFit="1" customWidth="1"/>
    <col min="9986" max="9986" width="13.5703125" bestFit="1" customWidth="1"/>
    <col min="9987" max="9987" width="15.28515625" bestFit="1" customWidth="1"/>
    <col min="9988" max="9988" width="20.28515625" bestFit="1" customWidth="1"/>
    <col min="9989" max="9989" width="24.42578125" customWidth="1"/>
    <col min="9992" max="9992" width="15.5703125" customWidth="1"/>
    <col min="10240" max="10240" width="15.28515625" bestFit="1" customWidth="1"/>
    <col min="10242" max="10242" width="13.5703125" bestFit="1" customWidth="1"/>
    <col min="10243" max="10243" width="15.28515625" bestFit="1" customWidth="1"/>
    <col min="10244" max="10244" width="20.28515625" bestFit="1" customWidth="1"/>
    <col min="10245" max="10245" width="24.42578125" customWidth="1"/>
    <col min="10248" max="10248" width="15.5703125" customWidth="1"/>
    <col min="10496" max="10496" width="15.28515625" bestFit="1" customWidth="1"/>
    <col min="10498" max="10498" width="13.5703125" bestFit="1" customWidth="1"/>
    <col min="10499" max="10499" width="15.28515625" bestFit="1" customWidth="1"/>
    <col min="10500" max="10500" width="20.28515625" bestFit="1" customWidth="1"/>
    <col min="10501" max="10501" width="24.42578125" customWidth="1"/>
    <col min="10504" max="10504" width="15.5703125" customWidth="1"/>
    <col min="10752" max="10752" width="15.28515625" bestFit="1" customWidth="1"/>
    <col min="10754" max="10754" width="13.5703125" bestFit="1" customWidth="1"/>
    <col min="10755" max="10755" width="15.28515625" bestFit="1" customWidth="1"/>
    <col min="10756" max="10756" width="20.28515625" bestFit="1" customWidth="1"/>
    <col min="10757" max="10757" width="24.42578125" customWidth="1"/>
    <col min="10760" max="10760" width="15.5703125" customWidth="1"/>
    <col min="11008" max="11008" width="15.28515625" bestFit="1" customWidth="1"/>
    <col min="11010" max="11010" width="13.5703125" bestFit="1" customWidth="1"/>
    <col min="11011" max="11011" width="15.28515625" bestFit="1" customWidth="1"/>
    <col min="11012" max="11012" width="20.28515625" bestFit="1" customWidth="1"/>
    <col min="11013" max="11013" width="24.42578125" customWidth="1"/>
    <col min="11016" max="11016" width="15.5703125" customWidth="1"/>
    <col min="11264" max="11264" width="15.28515625" bestFit="1" customWidth="1"/>
    <col min="11266" max="11266" width="13.5703125" bestFit="1" customWidth="1"/>
    <col min="11267" max="11267" width="15.28515625" bestFit="1" customWidth="1"/>
    <col min="11268" max="11268" width="20.28515625" bestFit="1" customWidth="1"/>
    <col min="11269" max="11269" width="24.42578125" customWidth="1"/>
    <col min="11272" max="11272" width="15.5703125" customWidth="1"/>
    <col min="11520" max="11520" width="15.28515625" bestFit="1" customWidth="1"/>
    <col min="11522" max="11522" width="13.5703125" bestFit="1" customWidth="1"/>
    <col min="11523" max="11523" width="15.28515625" bestFit="1" customWidth="1"/>
    <col min="11524" max="11524" width="20.28515625" bestFit="1" customWidth="1"/>
    <col min="11525" max="11525" width="24.42578125" customWidth="1"/>
    <col min="11528" max="11528" width="15.5703125" customWidth="1"/>
    <col min="11776" max="11776" width="15.28515625" bestFit="1" customWidth="1"/>
    <col min="11778" max="11778" width="13.5703125" bestFit="1" customWidth="1"/>
    <col min="11779" max="11779" width="15.28515625" bestFit="1" customWidth="1"/>
    <col min="11780" max="11780" width="20.28515625" bestFit="1" customWidth="1"/>
    <col min="11781" max="11781" width="24.42578125" customWidth="1"/>
    <col min="11784" max="11784" width="15.5703125" customWidth="1"/>
    <col min="12032" max="12032" width="15.28515625" bestFit="1" customWidth="1"/>
    <col min="12034" max="12034" width="13.5703125" bestFit="1" customWidth="1"/>
    <col min="12035" max="12035" width="15.28515625" bestFit="1" customWidth="1"/>
    <col min="12036" max="12036" width="20.28515625" bestFit="1" customWidth="1"/>
    <col min="12037" max="12037" width="24.42578125" customWidth="1"/>
    <col min="12040" max="12040" width="15.5703125" customWidth="1"/>
    <col min="12288" max="12288" width="15.28515625" bestFit="1" customWidth="1"/>
    <col min="12290" max="12290" width="13.5703125" bestFit="1" customWidth="1"/>
    <col min="12291" max="12291" width="15.28515625" bestFit="1" customWidth="1"/>
    <col min="12292" max="12292" width="20.28515625" bestFit="1" customWidth="1"/>
    <col min="12293" max="12293" width="24.42578125" customWidth="1"/>
    <col min="12296" max="12296" width="15.5703125" customWidth="1"/>
    <col min="12544" max="12544" width="15.28515625" bestFit="1" customWidth="1"/>
    <col min="12546" max="12546" width="13.5703125" bestFit="1" customWidth="1"/>
    <col min="12547" max="12547" width="15.28515625" bestFit="1" customWidth="1"/>
    <col min="12548" max="12548" width="20.28515625" bestFit="1" customWidth="1"/>
    <col min="12549" max="12549" width="24.42578125" customWidth="1"/>
    <col min="12552" max="12552" width="15.5703125" customWidth="1"/>
    <col min="12800" max="12800" width="15.28515625" bestFit="1" customWidth="1"/>
    <col min="12802" max="12802" width="13.5703125" bestFit="1" customWidth="1"/>
    <col min="12803" max="12803" width="15.28515625" bestFit="1" customWidth="1"/>
    <col min="12804" max="12804" width="20.28515625" bestFit="1" customWidth="1"/>
    <col min="12805" max="12805" width="24.42578125" customWidth="1"/>
    <col min="12808" max="12808" width="15.5703125" customWidth="1"/>
    <col min="13056" max="13056" width="15.28515625" bestFit="1" customWidth="1"/>
    <col min="13058" max="13058" width="13.5703125" bestFit="1" customWidth="1"/>
    <col min="13059" max="13059" width="15.28515625" bestFit="1" customWidth="1"/>
    <col min="13060" max="13060" width="20.28515625" bestFit="1" customWidth="1"/>
    <col min="13061" max="13061" width="24.42578125" customWidth="1"/>
    <col min="13064" max="13064" width="15.5703125" customWidth="1"/>
    <col min="13312" max="13312" width="15.28515625" bestFit="1" customWidth="1"/>
    <col min="13314" max="13314" width="13.5703125" bestFit="1" customWidth="1"/>
    <col min="13315" max="13315" width="15.28515625" bestFit="1" customWidth="1"/>
    <col min="13316" max="13316" width="20.28515625" bestFit="1" customWidth="1"/>
    <col min="13317" max="13317" width="24.42578125" customWidth="1"/>
    <col min="13320" max="13320" width="15.5703125" customWidth="1"/>
    <col min="13568" max="13568" width="15.28515625" bestFit="1" customWidth="1"/>
    <col min="13570" max="13570" width="13.5703125" bestFit="1" customWidth="1"/>
    <col min="13571" max="13571" width="15.28515625" bestFit="1" customWidth="1"/>
    <col min="13572" max="13572" width="20.28515625" bestFit="1" customWidth="1"/>
    <col min="13573" max="13573" width="24.42578125" customWidth="1"/>
    <col min="13576" max="13576" width="15.5703125" customWidth="1"/>
    <col min="13824" max="13824" width="15.28515625" bestFit="1" customWidth="1"/>
    <col min="13826" max="13826" width="13.5703125" bestFit="1" customWidth="1"/>
    <col min="13827" max="13827" width="15.28515625" bestFit="1" customWidth="1"/>
    <col min="13828" max="13828" width="20.28515625" bestFit="1" customWidth="1"/>
    <col min="13829" max="13829" width="24.42578125" customWidth="1"/>
    <col min="13832" max="13832" width="15.5703125" customWidth="1"/>
    <col min="14080" max="14080" width="15.28515625" bestFit="1" customWidth="1"/>
    <col min="14082" max="14082" width="13.5703125" bestFit="1" customWidth="1"/>
    <col min="14083" max="14083" width="15.28515625" bestFit="1" customWidth="1"/>
    <col min="14084" max="14084" width="20.28515625" bestFit="1" customWidth="1"/>
    <col min="14085" max="14085" width="24.42578125" customWidth="1"/>
    <col min="14088" max="14088" width="15.5703125" customWidth="1"/>
    <col min="14336" max="14336" width="15.28515625" bestFit="1" customWidth="1"/>
    <col min="14338" max="14338" width="13.5703125" bestFit="1" customWidth="1"/>
    <col min="14339" max="14339" width="15.28515625" bestFit="1" customWidth="1"/>
    <col min="14340" max="14340" width="20.28515625" bestFit="1" customWidth="1"/>
    <col min="14341" max="14341" width="24.42578125" customWidth="1"/>
    <col min="14344" max="14344" width="15.5703125" customWidth="1"/>
    <col min="14592" max="14592" width="15.28515625" bestFit="1" customWidth="1"/>
    <col min="14594" max="14594" width="13.5703125" bestFit="1" customWidth="1"/>
    <col min="14595" max="14595" width="15.28515625" bestFit="1" customWidth="1"/>
    <col min="14596" max="14596" width="20.28515625" bestFit="1" customWidth="1"/>
    <col min="14597" max="14597" width="24.42578125" customWidth="1"/>
    <col min="14600" max="14600" width="15.5703125" customWidth="1"/>
    <col min="14848" max="14848" width="15.28515625" bestFit="1" customWidth="1"/>
    <col min="14850" max="14850" width="13.5703125" bestFit="1" customWidth="1"/>
    <col min="14851" max="14851" width="15.28515625" bestFit="1" customWidth="1"/>
    <col min="14852" max="14852" width="20.28515625" bestFit="1" customWidth="1"/>
    <col min="14853" max="14853" width="24.42578125" customWidth="1"/>
    <col min="14856" max="14856" width="15.5703125" customWidth="1"/>
    <col min="15104" max="15104" width="15.28515625" bestFit="1" customWidth="1"/>
    <col min="15106" max="15106" width="13.5703125" bestFit="1" customWidth="1"/>
    <col min="15107" max="15107" width="15.28515625" bestFit="1" customWidth="1"/>
    <col min="15108" max="15108" width="20.28515625" bestFit="1" customWidth="1"/>
    <col min="15109" max="15109" width="24.42578125" customWidth="1"/>
    <col min="15112" max="15112" width="15.5703125" customWidth="1"/>
    <col min="15360" max="15360" width="15.28515625" bestFit="1" customWidth="1"/>
    <col min="15362" max="15362" width="13.5703125" bestFit="1" customWidth="1"/>
    <col min="15363" max="15363" width="15.28515625" bestFit="1" customWidth="1"/>
    <col min="15364" max="15364" width="20.28515625" bestFit="1" customWidth="1"/>
    <col min="15365" max="15365" width="24.42578125" customWidth="1"/>
    <col min="15368" max="15368" width="15.5703125" customWidth="1"/>
    <col min="15616" max="15616" width="15.28515625" bestFit="1" customWidth="1"/>
    <col min="15618" max="15618" width="13.5703125" bestFit="1" customWidth="1"/>
    <col min="15619" max="15619" width="15.28515625" bestFit="1" customWidth="1"/>
    <col min="15620" max="15620" width="20.28515625" bestFit="1" customWidth="1"/>
    <col min="15621" max="15621" width="24.42578125" customWidth="1"/>
    <col min="15624" max="15624" width="15.5703125" customWidth="1"/>
    <col min="15872" max="15872" width="15.28515625" bestFit="1" customWidth="1"/>
    <col min="15874" max="15874" width="13.5703125" bestFit="1" customWidth="1"/>
    <col min="15875" max="15875" width="15.28515625" bestFit="1" customWidth="1"/>
    <col min="15876" max="15876" width="20.28515625" bestFit="1" customWidth="1"/>
    <col min="15877" max="15877" width="24.42578125" customWidth="1"/>
    <col min="15880" max="15880" width="15.5703125" customWidth="1"/>
    <col min="16128" max="16128" width="15.28515625" bestFit="1" customWidth="1"/>
    <col min="16130" max="16130" width="13.5703125" bestFit="1" customWidth="1"/>
    <col min="16131" max="16131" width="15.28515625" bestFit="1" customWidth="1"/>
    <col min="16132" max="16132" width="20.28515625" bestFit="1" customWidth="1"/>
    <col min="16133" max="16133" width="24.42578125" customWidth="1"/>
    <col min="16136" max="16136" width="15.5703125" customWidth="1"/>
  </cols>
  <sheetData>
    <row r="1" spans="1:9">
      <c r="B1" t="s">
        <v>0</v>
      </c>
      <c r="C1" t="s">
        <v>1</v>
      </c>
      <c r="D1" t="s">
        <v>34</v>
      </c>
      <c r="E1" t="s">
        <v>2</v>
      </c>
      <c r="F1" s="1">
        <v>0.24</v>
      </c>
      <c r="G1" t="s">
        <v>3</v>
      </c>
      <c r="H1" s="2">
        <v>2.3336006577690364E-2</v>
      </c>
      <c r="I1" t="s">
        <v>31</v>
      </c>
    </row>
    <row r="2" spans="1:9">
      <c r="A2" t="s">
        <v>32</v>
      </c>
      <c r="B2" s="3">
        <v>45350</v>
      </c>
      <c r="C2" s="4">
        <v>-40000000</v>
      </c>
      <c r="D2" s="5">
        <f>-SUM(D3:D14)</f>
        <v>-40000000.000396058</v>
      </c>
      <c r="G2" t="s">
        <v>30</v>
      </c>
      <c r="H2" s="14">
        <f>XIRR(D2:D14,B2:B14)</f>
        <v>2.9802322387695314E-9</v>
      </c>
    </row>
    <row r="3" spans="1:9">
      <c r="A3" t="s">
        <v>33</v>
      </c>
      <c r="B3" s="3">
        <v>45366</v>
      </c>
      <c r="C3" s="4">
        <v>3829694</v>
      </c>
      <c r="D3" s="5">
        <f>C3/((1+$H$1)^((B3-$B$2)/30))</f>
        <v>3782866.4120387495</v>
      </c>
      <c r="E3" s="6" t="s">
        <v>4</v>
      </c>
      <c r="G3" t="s">
        <v>35</v>
      </c>
      <c r="H3" s="2">
        <f>XIRR(C2:C14,B2:B14)/12</f>
        <v>2.7000200251738233E-2</v>
      </c>
    </row>
    <row r="4" spans="1:9">
      <c r="A4" t="s">
        <v>33</v>
      </c>
      <c r="B4" s="3">
        <v>45397</v>
      </c>
      <c r="C4" s="4">
        <v>3829694</v>
      </c>
      <c r="D4" s="5">
        <f>C4/((1+$H$1)^((B4-$B$2)/30))</f>
        <v>3693761.1382421828</v>
      </c>
      <c r="E4" t="s">
        <v>5</v>
      </c>
      <c r="F4" s="2">
        <v>2.3336006579415289E-2</v>
      </c>
    </row>
    <row r="5" spans="1:9">
      <c r="A5" t="s">
        <v>33</v>
      </c>
      <c r="B5" s="3">
        <v>45427</v>
      </c>
      <c r="C5" s="4">
        <v>3829694</v>
      </c>
      <c r="D5" s="5">
        <f>C5/((1+$H$1)^((B5-$B$2)/30))</f>
        <v>3609529.1424320238</v>
      </c>
      <c r="E5" t="s">
        <v>6</v>
      </c>
      <c r="F5" s="2">
        <v>0.28392141338288601</v>
      </c>
    </row>
    <row r="6" spans="1:9">
      <c r="A6" t="s">
        <v>33</v>
      </c>
      <c r="B6" s="3">
        <v>45460</v>
      </c>
      <c r="C6" s="4">
        <v>3829694</v>
      </c>
      <c r="D6" s="5">
        <f>C6/((1+$H$1)^((B6-$B$2)/30))</f>
        <v>3519090.7924227444</v>
      </c>
    </row>
    <row r="7" spans="1:9">
      <c r="A7" t="s">
        <v>33</v>
      </c>
      <c r="B7" s="3">
        <v>45488</v>
      </c>
      <c r="C7" s="4">
        <v>3829694</v>
      </c>
      <c r="D7" s="5">
        <f>C7/((1+$H$1)^((B7-$B$2)/30))</f>
        <v>3444134.4765976905</v>
      </c>
      <c r="G7" s="15" t="s">
        <v>37</v>
      </c>
    </row>
    <row r="8" spans="1:9">
      <c r="A8" t="s">
        <v>33</v>
      </c>
      <c r="B8" s="3">
        <v>45519</v>
      </c>
      <c r="C8" s="4">
        <v>3829694</v>
      </c>
      <c r="D8" s="5">
        <f>C8/((1+$H$1)^((B8-$B$2)/30))</f>
        <v>3363008.0205978784</v>
      </c>
      <c r="G8" s="7" t="s">
        <v>38</v>
      </c>
    </row>
    <row r="9" spans="1:9">
      <c r="A9" t="s">
        <v>33</v>
      </c>
      <c r="B9" s="3">
        <v>45551</v>
      </c>
      <c r="C9" s="4">
        <v>3829694</v>
      </c>
      <c r="D9" s="5">
        <f>C9/((1+$H$1)^((B9-$B$2)/30))</f>
        <v>3281268.4607506944</v>
      </c>
      <c r="G9" t="s">
        <v>36</v>
      </c>
    </row>
    <row r="10" spans="1:9">
      <c r="A10" t="s">
        <v>33</v>
      </c>
      <c r="B10" s="3">
        <v>45580</v>
      </c>
      <c r="C10" s="4">
        <v>3829694</v>
      </c>
      <c r="D10" s="5">
        <f>C10/((1+$H$1)^((B10-$B$2)/30))</f>
        <v>3208909.3651177906</v>
      </c>
    </row>
    <row r="11" spans="1:9">
      <c r="A11" t="s">
        <v>33</v>
      </c>
      <c r="B11" s="3">
        <v>45611</v>
      </c>
      <c r="C11" s="4">
        <v>3829694</v>
      </c>
      <c r="D11" s="5">
        <f>C11/((1+$H$1)^((B11-$B$2)/30))</f>
        <v>3133323.6276312042</v>
      </c>
    </row>
    <row r="12" spans="1:9">
      <c r="A12" t="s">
        <v>33</v>
      </c>
      <c r="B12" s="3">
        <v>45642</v>
      </c>
      <c r="C12" s="4">
        <v>3829694</v>
      </c>
      <c r="D12" s="5">
        <f>C12/((1+$H$1)^((B12-$B$2)/30))</f>
        <v>3059518.30930307</v>
      </c>
    </row>
    <row r="13" spans="1:9">
      <c r="A13" t="s">
        <v>33</v>
      </c>
      <c r="B13" s="3">
        <v>45672</v>
      </c>
      <c r="C13" s="4">
        <v>3829694</v>
      </c>
      <c r="D13" s="5">
        <f>C13/((1+$H$1)^((B13-$B$2)/30))</f>
        <v>2989749.4954124778</v>
      </c>
    </row>
    <row r="14" spans="1:9">
      <c r="A14" t="s">
        <v>33</v>
      </c>
      <c r="B14" s="3">
        <v>45705</v>
      </c>
      <c r="C14" s="4">
        <v>3829695</v>
      </c>
      <c r="D14" s="5">
        <f>C14/((1+$H$1)^((B14-$B$2)/30))</f>
        <v>2914840.7598495563</v>
      </c>
    </row>
    <row r="17" spans="1:7" ht="18">
      <c r="A17" s="8"/>
    </row>
    <row r="18" spans="1:7">
      <c r="G18" t="s">
        <v>39</v>
      </c>
    </row>
    <row r="21" spans="1:7">
      <c r="A21" t="s">
        <v>7</v>
      </c>
    </row>
    <row r="23" spans="1:7" ht="18">
      <c r="A23" s="8" t="s">
        <v>8</v>
      </c>
    </row>
    <row r="24" spans="1:7">
      <c r="A24" s="9"/>
    </row>
    <row r="25" spans="1:7">
      <c r="A25" s="10" t="s">
        <v>9</v>
      </c>
    </row>
    <row r="27" spans="1:7" ht="18">
      <c r="A27" s="8" t="s">
        <v>10</v>
      </c>
    </row>
    <row r="28" spans="1:7">
      <c r="A28" s="9"/>
    </row>
    <row r="29" spans="1:7">
      <c r="A29" s="9" t="s">
        <v>11</v>
      </c>
    </row>
    <row r="31" spans="1:7">
      <c r="A31" t="s">
        <v>12</v>
      </c>
    </row>
    <row r="33" spans="1:1">
      <c r="A33" t="s">
        <v>13</v>
      </c>
    </row>
    <row r="35" spans="1:1" ht="18">
      <c r="A35" s="8" t="s">
        <v>14</v>
      </c>
    </row>
    <row r="37" spans="1:1">
      <c r="A37" t="s">
        <v>15</v>
      </c>
    </row>
    <row r="38" spans="1:1">
      <c r="A38" s="9"/>
    </row>
    <row r="39" spans="1:1">
      <c r="A39" s="11" t="s">
        <v>16</v>
      </c>
    </row>
    <row r="40" spans="1:1">
      <c r="A40" s="11" t="s">
        <v>17</v>
      </c>
    </row>
    <row r="41" spans="1:1">
      <c r="A41" s="9" t="s">
        <v>18</v>
      </c>
    </row>
    <row r="43" spans="1:1" ht="18">
      <c r="A43" s="8" t="s">
        <v>19</v>
      </c>
    </row>
    <row r="44" spans="1:1">
      <c r="A44" s="9"/>
    </row>
    <row r="45" spans="1:1">
      <c r="A45" s="11" t="s">
        <v>20</v>
      </c>
    </row>
    <row r="46" spans="1:1">
      <c r="A46" s="9"/>
    </row>
    <row r="47" spans="1:1">
      <c r="A47" s="11" t="s">
        <v>21</v>
      </c>
    </row>
    <row r="48" spans="1:1">
      <c r="A48" s="9"/>
    </row>
    <row r="49" spans="1:1">
      <c r="A49" s="9"/>
    </row>
    <row r="50" spans="1:1">
      <c r="A50" s="12" t="s">
        <v>22</v>
      </c>
    </row>
    <row r="51" spans="1:1">
      <c r="A51" s="12" t="s">
        <v>23</v>
      </c>
    </row>
    <row r="52" spans="1:1">
      <c r="A52" s="9"/>
    </row>
    <row r="53" spans="1:1">
      <c r="A53" s="11" t="s">
        <v>24</v>
      </c>
    </row>
    <row r="54" spans="1:1">
      <c r="A54" s="9"/>
    </row>
    <row r="55" spans="1:1">
      <c r="A55" s="9"/>
    </row>
    <row r="56" spans="1:1">
      <c r="A56" s="13" t="s">
        <v>25</v>
      </c>
    </row>
    <row r="57" spans="1:1">
      <c r="A57" s="13" t="s">
        <v>26</v>
      </c>
    </row>
    <row r="58" spans="1:1">
      <c r="A58" s="13" t="s">
        <v>27</v>
      </c>
    </row>
    <row r="59" spans="1:1">
      <c r="A59" s="9"/>
    </row>
    <row r="60" spans="1:1">
      <c r="A60" s="11" t="s">
        <v>28</v>
      </c>
    </row>
    <row r="61" spans="1:1">
      <c r="A61" s="9"/>
    </row>
    <row r="62" spans="1:1">
      <c r="A62" s="11" t="s">
        <v>29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 Perreau</dc:creator>
  <cp:lastModifiedBy>Thierry Perreau</cp:lastModifiedBy>
  <dcterms:created xsi:type="dcterms:W3CDTF">2024-11-14T15:40:58Z</dcterms:created>
  <dcterms:modified xsi:type="dcterms:W3CDTF">2024-11-14T15:51:39Z</dcterms:modified>
</cp:coreProperties>
</file>