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\Desktop\"/>
    </mc:Choice>
  </mc:AlternateContent>
  <xr:revisionPtr revIDLastSave="0" documentId="13_ncr:1_{84E948E0-DA4B-4A72-B15C-9DD5BC68AADC}" xr6:coauthVersionLast="47" xr6:coauthVersionMax="47" xr10:uidLastSave="{00000000-0000-0000-0000-000000000000}"/>
  <bookViews>
    <workbookView xWindow="28680" yWindow="-120" windowWidth="29040" windowHeight="15720" activeTab="1" xr2:uid="{FB5B057A-6B82-45C5-9F6B-7EE500B5E6B7}"/>
  </bookViews>
  <sheets>
    <sheet name="Sites" sheetId="2" r:id="rId1"/>
    <sheet name="Extraction" sheetId="3" r:id="rId2"/>
  </sheets>
  <definedNames>
    <definedName name="_xlnm._FilterDatabase" localSheetId="0" hidden="1">Sites!$E$2:$J$42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C3" i="3"/>
  <c r="C4" i="3"/>
  <c r="C5" i="3"/>
  <c r="C6" i="3"/>
  <c r="C7" i="3"/>
  <c r="C8" i="3"/>
  <c r="C9" i="3"/>
  <c r="C10" i="3"/>
  <c r="C11" i="3"/>
  <c r="C12" i="3"/>
  <c r="C13" i="3"/>
  <c r="C14" i="3"/>
  <c r="F6" i="2"/>
  <c r="E6" i="2" s="1"/>
  <c r="F4" i="2"/>
  <c r="E4" i="2" s="1"/>
  <c r="F5" i="2"/>
  <c r="E5" i="2" s="1"/>
  <c r="F7" i="2"/>
  <c r="E7" i="2" s="1"/>
  <c r="F8" i="2"/>
  <c r="E8" i="2" s="1"/>
  <c r="F9" i="2"/>
  <c r="E9" i="2" s="1"/>
  <c r="F10" i="2"/>
  <c r="E10" i="2" s="1"/>
  <c r="F11" i="2"/>
  <c r="E11" i="2" s="1"/>
  <c r="F12" i="2"/>
  <c r="E12" i="2" s="1"/>
  <c r="F13" i="2"/>
  <c r="E13" i="2" s="1"/>
  <c r="F14" i="2"/>
  <c r="E14" i="2" s="1"/>
  <c r="F15" i="2"/>
  <c r="E15" i="2" s="1"/>
  <c r="F16" i="2"/>
  <c r="E16" i="2" s="1"/>
  <c r="F17" i="2"/>
  <c r="E17" i="2" s="1"/>
  <c r="F18" i="2"/>
  <c r="E18" i="2" s="1"/>
  <c r="F19" i="2"/>
  <c r="E19" i="2" s="1"/>
  <c r="F20" i="2"/>
  <c r="E20" i="2" s="1"/>
  <c r="F21" i="2"/>
  <c r="E21" i="2" s="1"/>
  <c r="F22" i="2"/>
  <c r="E22" i="2" s="1"/>
  <c r="F23" i="2"/>
  <c r="E23" i="2" s="1"/>
  <c r="F24" i="2"/>
  <c r="E24" i="2" s="1"/>
  <c r="F25" i="2"/>
  <c r="E25" i="2" s="1"/>
  <c r="F26" i="2"/>
  <c r="E26" i="2" s="1"/>
  <c r="F27" i="2"/>
  <c r="E27" i="2" s="1"/>
  <c r="F28" i="2"/>
  <c r="E28" i="2" s="1"/>
  <c r="F29" i="2"/>
  <c r="E29" i="2" s="1"/>
  <c r="F30" i="2"/>
  <c r="E30" i="2" s="1"/>
  <c r="F31" i="2"/>
  <c r="E31" i="2" s="1"/>
  <c r="F32" i="2"/>
  <c r="E32" i="2" s="1"/>
  <c r="F33" i="2"/>
  <c r="E33" i="2" s="1"/>
  <c r="F34" i="2"/>
  <c r="E34" i="2" s="1"/>
  <c r="F35" i="2"/>
  <c r="E35" i="2" s="1"/>
  <c r="F36" i="2"/>
  <c r="E36" i="2" s="1"/>
  <c r="F37" i="2"/>
  <c r="E37" i="2" s="1"/>
  <c r="F38" i="2"/>
  <c r="E38" i="2" s="1"/>
  <c r="F39" i="2"/>
  <c r="E39" i="2" s="1"/>
  <c r="F40" i="2"/>
  <c r="E40" i="2" s="1"/>
  <c r="F41" i="2"/>
  <c r="E41" i="2" s="1"/>
  <c r="F42" i="2"/>
  <c r="E42" i="2" s="1"/>
  <c r="F3" i="2"/>
  <c r="E3" i="2" s="1"/>
  <c r="B48" i="3" l="1"/>
  <c r="C48" i="3"/>
  <c r="B49" i="3"/>
  <c r="C49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B43" i="3"/>
  <c r="B44" i="3"/>
  <c r="B45" i="3"/>
  <c r="B46" i="3"/>
  <c r="B47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</calcChain>
</file>

<file path=xl/sharedStrings.xml><?xml version="1.0" encoding="utf-8"?>
<sst xmlns="http://schemas.openxmlformats.org/spreadsheetml/2006/main" count="115" uniqueCount="113">
  <si>
    <t>Paris</t>
  </si>
  <si>
    <t>Clinique de la Seine</t>
  </si>
  <si>
    <t>Clinique Saint-Germain</t>
  </si>
  <si>
    <t>Centre Médical Montmartre</t>
  </si>
  <si>
    <t>Clinique des Tuileries</t>
  </si>
  <si>
    <t>Clinique Pasteur Paris</t>
  </si>
  <si>
    <t>Hauts-de-Seine</t>
  </si>
  <si>
    <t>Centre médical La Défense</t>
  </si>
  <si>
    <t>Clinique Saint-Cloud</t>
  </si>
  <si>
    <t>Clinique de Sèvres</t>
  </si>
  <si>
    <t>Seine-Saint-Denis</t>
  </si>
  <si>
    <t>Clinique des Lilas</t>
  </si>
  <si>
    <t>Centre de Santé d'Aubervilliers</t>
  </si>
  <si>
    <t>Clinique des Coteaux (Rueil-Malmaison)</t>
  </si>
  <si>
    <t>Clinique des Quatre-Chemins (Pantin)</t>
  </si>
  <si>
    <t>Clinique de Horizons (Boulogne)</t>
  </si>
  <si>
    <t>Centre Médical de Montreuil</t>
  </si>
  <si>
    <t>Val-de-Marne</t>
  </si>
  <si>
    <t>Clinique du Lac (Créteil)</t>
  </si>
  <si>
    <t>Centre Médical de Vincennes</t>
  </si>
  <si>
    <t>Clinique des Bords de Marne (Nogent-sur-Marne)</t>
  </si>
  <si>
    <t>Clinique Sainte-Camille (Villejuif)</t>
  </si>
  <si>
    <t>Clinique de l’Abbaye (Saint-Maur-des-Fossés)</t>
  </si>
  <si>
    <t>Yvelines</t>
  </si>
  <si>
    <t>Clinique Versailles Santé</t>
  </si>
  <si>
    <t>Centre Médical de Saint-Germain</t>
  </si>
  <si>
    <t>Clinique des Sources (Rambouillet)</t>
  </si>
  <si>
    <t>Clinique de Marly-le-Roi</t>
  </si>
  <si>
    <t>Centre Santé &amp; Vie (Poissy)</t>
  </si>
  <si>
    <t>Essonne</t>
  </si>
  <si>
    <t>Clinique des Moulins (Étampes)</t>
  </si>
  <si>
    <t>Clinique de l’Orme (Massy)</t>
  </si>
  <si>
    <t>Centre Médical Évry Santé</t>
  </si>
  <si>
    <t>Clinique du Plateau (Palaiseau)</t>
  </si>
  <si>
    <t>Clinique des Érables (Corbeil-Essonnes)</t>
  </si>
  <si>
    <t>Val-d'Oise</t>
  </si>
  <si>
    <t>Centre Médical Cergy Préfecture</t>
  </si>
  <si>
    <t>Clinique Saint-Brice (Saint-Brice-sous-Forêt)</t>
  </si>
  <si>
    <t>Clinique de l’Oise (Pontoise)</t>
  </si>
  <si>
    <t>Clinique des Fontaines (Gonesse)</t>
  </si>
  <si>
    <t>Clinique des Vergers (Sarcelles)</t>
  </si>
  <si>
    <t>Clinique Paul Éluard (Saint-Denis)</t>
  </si>
  <si>
    <t>Seine-et-Marne</t>
  </si>
  <si>
    <t>Clinique du Val d’Europe</t>
  </si>
  <si>
    <t>Centre Médical de Melun</t>
  </si>
  <si>
    <t>Clinique des Champs (Chelles)</t>
  </si>
  <si>
    <t>Clinique de Fontainebleau</t>
  </si>
  <si>
    <t>Centre de Santé Brie-Comte-Robert</t>
  </si>
  <si>
    <t>Code département</t>
  </si>
  <si>
    <t>Département</t>
  </si>
  <si>
    <t>Code Analytique</t>
  </si>
  <si>
    <t>Montant débit HT</t>
  </si>
  <si>
    <t>Montant débit TTC</t>
  </si>
  <si>
    <t>Montant crédit HT</t>
  </si>
  <si>
    <t>Montant crédit TTC</t>
  </si>
  <si>
    <t>Libellé du poste budgétaire</t>
  </si>
  <si>
    <t>Libellé complémentaire</t>
  </si>
  <si>
    <t>Compte comptable</t>
  </si>
  <si>
    <t>Libellé du compte comptable</t>
  </si>
  <si>
    <t>Date comptable</t>
  </si>
  <si>
    <t>Site</t>
  </si>
  <si>
    <t>Code site</t>
  </si>
  <si>
    <t>Adresse complète</t>
  </si>
  <si>
    <t>Code postal</t>
  </si>
  <si>
    <t>12 Quai de l’Hôpital</t>
  </si>
  <si>
    <t>27 Rue de Vaugirard</t>
  </si>
  <si>
    <t>55 Rue Lepic</t>
  </si>
  <si>
    <t>8 Rue de Rivoli</t>
  </si>
  <si>
    <t>39 Boulevard Pasteur</t>
  </si>
  <si>
    <t>34 Rue de Bellevue</t>
  </si>
  <si>
    <t>10 Parvis de la Défense</t>
  </si>
  <si>
    <t>21 Rue Royale</t>
  </si>
  <si>
    <t>5 Avenue de la Cristallerie</t>
  </si>
  <si>
    <t>18 Rue des Coteaux</t>
  </si>
  <si>
    <t>42 Rue de Paris</t>
  </si>
  <si>
    <t>7 Rue du Moutier</t>
  </si>
  <si>
    <t>15 Rue Paul Éluard</t>
  </si>
  <si>
    <t>66 Avenue Jean Lolive</t>
  </si>
  <si>
    <t>25 Boulevard de la Boissière</t>
  </si>
  <si>
    <t>2 Quai du Halage</t>
  </si>
  <si>
    <t>19 Avenue Aubert</t>
  </si>
  <si>
    <t>9 Rue de Plaisance</t>
  </si>
  <si>
    <t>31 Avenue de Paris</t>
  </si>
  <si>
    <t>3 Avenue de l’Abbaye</t>
  </si>
  <si>
    <t>10 Rue de l’Orangerie</t>
  </si>
  <si>
    <t>14 Rue au Pain</t>
  </si>
  <si>
    <t>22 Rue des Sources</t>
  </si>
  <si>
    <t>3 Rue de l’Étang</t>
  </si>
  <si>
    <t>9 Avenue de la Paix</t>
  </si>
  <si>
    <t>8 Rue des Moulins</t>
  </si>
  <si>
    <t>15 Avenue du Bois de Massy</t>
  </si>
  <si>
    <t>5 Rue de la Liberté</t>
  </si>
  <si>
    <t>20 Rue de Paris</t>
  </si>
  <si>
    <t>18 Boulevard Henri Dunant</t>
  </si>
  <si>
    <t>11 Boulevard de l’Oise</t>
  </si>
  <si>
    <t>2 Rue de Paris</t>
  </si>
  <si>
    <t>4 Rue de la Paix</t>
  </si>
  <si>
    <t>6 Avenue des Fontaines</t>
  </si>
  <si>
    <t>23 Rue des Vergers</t>
  </si>
  <si>
    <t>20 Avenue des Frênes</t>
  </si>
  <si>
    <t>45 Rue de France</t>
  </si>
  <si>
    <t>17 Rue des Champs</t>
  </si>
  <si>
    <t>3 Rue Royale</t>
  </si>
  <si>
    <t>12 Rue des Acacias</t>
  </si>
  <si>
    <t>09</t>
  </si>
  <si>
    <t>02</t>
  </si>
  <si>
    <t>05</t>
  </si>
  <si>
    <t>04</t>
  </si>
  <si>
    <t>03</t>
  </si>
  <si>
    <t>06</t>
  </si>
  <si>
    <t>08</t>
  </si>
  <si>
    <t>07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</si>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</sst>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3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</font>
    <font>
      <b/>
      <sz val="14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E0C0A0"/>
        <bgColor indexed="64"/>
      </patternFill>
    </fill>
    <fill>
      <patternFill patternType="solid">
        <fgColor rgb="FFD1B2F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2B2"/>
        <bgColor indexed="64"/>
      </patternFill>
    </fill>
    <fill>
      <patternFill patternType="solid">
        <fgColor rgb="FFADD8FF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D8B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DotDot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DotDot">
        <color indexed="64"/>
      </right>
      <top style="medium">
        <color indexed="64"/>
      </top>
      <bottom/>
      <diagonal/>
    </border>
    <border>
      <left style="medium">
        <color indexed="64"/>
      </left>
      <right style="mediumDashDotDot">
        <color indexed="64"/>
      </right>
      <top/>
      <bottom style="medium">
        <color indexed="64"/>
      </bottom>
      <diagonal/>
    </border>
    <border>
      <left/>
      <right style="mediumDashDotDot">
        <color auto="1"/>
      </right>
      <top/>
      <bottom/>
      <diagonal/>
    </border>
    <border>
      <left/>
      <right style="mediumDashDotDot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0" fillId="10" borderId="6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5" borderId="5" xfId="0" applyNumberFormat="1" applyFont="1" applyFill="1" applyBorder="1" applyAlignment="1">
      <alignment horizontal="center"/>
    </xf>
    <xf numFmtId="0" fontId="2" fillId="5" borderId="3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2" fillId="6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49" fontId="0" fillId="9" borderId="7" xfId="0" applyNumberFormat="1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0" fillId="8" borderId="7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</dxfs>
  <tableStyles count="0" defaultTableStyle="TableStyleMedium2" defaultPivotStyle="PivotStyleLight16"/>
  <colors>
    <mruColors>
      <color rgb="FFADD8FF"/>
      <color rgb="FFFFB3B3"/>
      <color rgb="FFFFF2B2"/>
      <color rgb="FFFFD8B1"/>
      <color rgb="FFD1B2FC"/>
      <color rgb="FFE0C0A0"/>
      <color rgb="FFE6E6E6"/>
      <color rgb="FFB7E1CD"/>
      <color rgb="FFC08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6A6E-B1AB-47CD-8F57-BA87A2277D29}">
  <sheetPr>
    <tabColor theme="0"/>
  </sheetPr>
  <dimension ref="A1:J89"/>
  <sheetViews>
    <sheetView showGridLines="0" workbookViewId="0">
      <pane ySplit="2" topLeftCell="A3" activePane="bottomLeft" state="frozen"/>
      <selection pane="bottomLeft" activeCell="L14" sqref="L14"/>
    </sheetView>
  </sheetViews>
  <sheetFormatPr baseColWidth="10" defaultRowHeight="14.4" outlineLevelCol="1" x14ac:dyDescent="0.3"/>
  <cols>
    <col min="1" max="1" width="2.77734375" customWidth="1" outlineLevel="1"/>
    <col min="2" max="3" width="22.77734375" style="3" customWidth="1" outlineLevel="1"/>
    <col min="4" max="4" width="2.77734375" customWidth="1"/>
    <col min="5" max="5" width="17.21875" bestFit="1" customWidth="1"/>
    <col min="6" max="6" width="21.88671875" style="3" customWidth="1"/>
    <col min="7" max="7" width="44.77734375" style="15" customWidth="1"/>
    <col min="8" max="8" width="13.77734375" bestFit="1" customWidth="1"/>
    <col min="9" max="9" width="25.77734375" customWidth="1"/>
    <col min="10" max="10" width="16.109375" bestFit="1" customWidth="1"/>
    <col min="11" max="11" width="2.77734375" customWidth="1"/>
  </cols>
  <sheetData>
    <row r="1" spans="2:10" ht="15" thickBot="1" x14ac:dyDescent="0.35"/>
    <row r="2" spans="2:10" ht="15" thickBot="1" x14ac:dyDescent="0.35">
      <c r="B2" s="4" t="s">
        <v>48</v>
      </c>
      <c r="C2" s="4" t="s">
        <v>49</v>
      </c>
      <c r="E2" s="4" t="s">
        <v>49</v>
      </c>
      <c r="F2" s="4" t="s">
        <v>48</v>
      </c>
      <c r="G2" s="4" t="s">
        <v>60</v>
      </c>
      <c r="H2" s="4" t="s">
        <v>61</v>
      </c>
      <c r="I2" s="4" t="s">
        <v>62</v>
      </c>
      <c r="J2" s="4" t="s">
        <v>63</v>
      </c>
    </row>
    <row r="3" spans="2:10" x14ac:dyDescent="0.3">
      <c r="B3" s="20">
        <v>75</v>
      </c>
      <c r="C3" s="21" t="s">
        <v>0</v>
      </c>
      <c r="E3" s="27" t="str">
        <f>VLOOKUP(F3,B:C,2,FALSE)</f>
        <v>Paris</v>
      </c>
      <c r="F3" s="28">
        <f>VALUE(LEFT(J3,2))</f>
        <v>75</v>
      </c>
      <c r="G3" s="28" t="s">
        <v>1</v>
      </c>
      <c r="H3" s="28">
        <v>31</v>
      </c>
      <c r="I3" s="28" t="s">
        <v>64</v>
      </c>
      <c r="J3" s="29">
        <v>75004</v>
      </c>
    </row>
    <row r="4" spans="2:10" x14ac:dyDescent="0.3">
      <c r="B4" s="9">
        <v>77</v>
      </c>
      <c r="C4" s="23" t="s">
        <v>42</v>
      </c>
      <c r="E4" s="27" t="str">
        <f>VLOOKUP(F4,B:C,2,FALSE)</f>
        <v>Paris</v>
      </c>
      <c r="F4" s="28">
        <f t="shared" ref="F4:F42" si="0">VALUE(LEFT(J4,2))</f>
        <v>75</v>
      </c>
      <c r="G4" s="28" t="s">
        <v>2</v>
      </c>
      <c r="H4" s="28">
        <v>20</v>
      </c>
      <c r="I4" s="28" t="s">
        <v>65</v>
      </c>
      <c r="J4" s="29">
        <v>75006</v>
      </c>
    </row>
    <row r="5" spans="2:10" x14ac:dyDescent="0.3">
      <c r="B5" s="10">
        <v>78</v>
      </c>
      <c r="C5" s="24" t="s">
        <v>23</v>
      </c>
      <c r="E5" s="27" t="str">
        <f>VLOOKUP(F5,B:C,2,FALSE)</f>
        <v>Paris</v>
      </c>
      <c r="F5" s="28">
        <f t="shared" si="0"/>
        <v>75</v>
      </c>
      <c r="G5" s="28" t="s">
        <v>3</v>
      </c>
      <c r="H5" s="28">
        <v>37</v>
      </c>
      <c r="I5" s="28" t="s">
        <v>66</v>
      </c>
      <c r="J5" s="29">
        <v>75018</v>
      </c>
    </row>
    <row r="6" spans="2:10" x14ac:dyDescent="0.3">
      <c r="B6" s="11">
        <v>91</v>
      </c>
      <c r="C6" s="25" t="s">
        <v>29</v>
      </c>
      <c r="E6" s="27" t="str">
        <f>VLOOKUP(F6,B:C,2,FALSE)</f>
        <v>Paris</v>
      </c>
      <c r="F6" s="28">
        <f t="shared" si="0"/>
        <v>75</v>
      </c>
      <c r="G6" s="28" t="s">
        <v>4</v>
      </c>
      <c r="H6" s="28">
        <v>35</v>
      </c>
      <c r="I6" s="28" t="s">
        <v>67</v>
      </c>
      <c r="J6" s="29">
        <v>75001</v>
      </c>
    </row>
    <row r="7" spans="2:10" x14ac:dyDescent="0.3">
      <c r="B7" s="12">
        <v>92</v>
      </c>
      <c r="C7" s="26" t="s">
        <v>6</v>
      </c>
      <c r="E7" s="27" t="str">
        <f>VLOOKUP(F7,B:C,2,FALSE)</f>
        <v>Paris</v>
      </c>
      <c r="F7" s="28">
        <f t="shared" si="0"/>
        <v>75</v>
      </c>
      <c r="G7" s="28" t="s">
        <v>5</v>
      </c>
      <c r="H7" s="28">
        <v>15</v>
      </c>
      <c r="I7" s="28" t="s">
        <v>68</v>
      </c>
      <c r="J7" s="29">
        <v>75015</v>
      </c>
    </row>
    <row r="8" spans="2:10" x14ac:dyDescent="0.3">
      <c r="B8" s="5">
        <v>93</v>
      </c>
      <c r="C8" s="6" t="s">
        <v>10</v>
      </c>
      <c r="E8" s="30" t="str">
        <f>VLOOKUP(F8,B:C,2,FALSE)</f>
        <v>Hauts-de-Seine</v>
      </c>
      <c r="F8" s="31">
        <f t="shared" si="0"/>
        <v>92</v>
      </c>
      <c r="G8" s="31" t="s">
        <v>15</v>
      </c>
      <c r="H8" s="31">
        <v>23</v>
      </c>
      <c r="I8" s="31" t="s">
        <v>69</v>
      </c>
      <c r="J8" s="32">
        <v>92100</v>
      </c>
    </row>
    <row r="9" spans="2:10" x14ac:dyDescent="0.3">
      <c r="B9" s="7">
        <v>94</v>
      </c>
      <c r="C9" s="8" t="s">
        <v>17</v>
      </c>
      <c r="E9" s="30" t="str">
        <f>VLOOKUP(F9,B:C,2,FALSE)</f>
        <v>Hauts-de-Seine</v>
      </c>
      <c r="F9" s="31">
        <f t="shared" si="0"/>
        <v>92</v>
      </c>
      <c r="G9" s="31" t="s">
        <v>7</v>
      </c>
      <c r="H9" s="50" t="s">
        <v>104</v>
      </c>
      <c r="I9" s="31" t="s">
        <v>70</v>
      </c>
      <c r="J9" s="32">
        <v>92400</v>
      </c>
    </row>
    <row r="10" spans="2:10" ht="15" thickBot="1" x14ac:dyDescent="0.35">
      <c r="B10" s="13">
        <v>95</v>
      </c>
      <c r="C10" s="14" t="s">
        <v>35</v>
      </c>
      <c r="E10" s="30" t="str">
        <f>VLOOKUP(F10,B:C,2,FALSE)</f>
        <v>Hauts-de-Seine</v>
      </c>
      <c r="F10" s="31">
        <f t="shared" si="0"/>
        <v>92</v>
      </c>
      <c r="G10" s="31" t="s">
        <v>8</v>
      </c>
      <c r="H10" s="31">
        <v>12</v>
      </c>
      <c r="I10" s="31" t="s">
        <v>71</v>
      </c>
      <c r="J10" s="32">
        <v>92210</v>
      </c>
    </row>
    <row r="11" spans="2:10" x14ac:dyDescent="0.3">
      <c r="E11" s="30" t="str">
        <f>VLOOKUP(F11,B:C,2,FALSE)</f>
        <v>Hauts-de-Seine</v>
      </c>
      <c r="F11" s="31">
        <f t="shared" si="0"/>
        <v>92</v>
      </c>
      <c r="G11" s="31" t="s">
        <v>9</v>
      </c>
      <c r="H11" s="31">
        <v>38</v>
      </c>
      <c r="I11" s="31" t="s">
        <v>72</v>
      </c>
      <c r="J11" s="32">
        <v>92310</v>
      </c>
    </row>
    <row r="12" spans="2:10" x14ac:dyDescent="0.3">
      <c r="E12" s="30" t="str">
        <f>VLOOKUP(F12,B:C,2,FALSE)</f>
        <v>Hauts-de-Seine</v>
      </c>
      <c r="F12" s="31">
        <f t="shared" si="0"/>
        <v>92</v>
      </c>
      <c r="G12" s="31" t="s">
        <v>13</v>
      </c>
      <c r="H12" s="50" t="s">
        <v>112</v>
      </c>
      <c r="I12" s="31" t="s">
        <v>73</v>
      </c>
      <c r="J12" s="32">
        <v>92500</v>
      </c>
    </row>
    <row r="13" spans="2:10" x14ac:dyDescent="0.3">
      <c r="E13" s="5" t="str">
        <f>VLOOKUP(F13,B:C,2,FALSE)</f>
        <v>Seine-Saint-Denis</v>
      </c>
      <c r="F13" s="33">
        <f t="shared" si="0"/>
        <v>93</v>
      </c>
      <c r="G13" s="33" t="s">
        <v>11</v>
      </c>
      <c r="H13" s="33">
        <v>21</v>
      </c>
      <c r="I13" s="33" t="s">
        <v>74</v>
      </c>
      <c r="J13" s="6">
        <v>93260</v>
      </c>
    </row>
    <row r="14" spans="2:10" x14ac:dyDescent="0.3">
      <c r="E14" s="5" t="str">
        <f>VLOOKUP(F14,B:C,2,FALSE)</f>
        <v>Seine-Saint-Denis</v>
      </c>
      <c r="F14" s="33">
        <f t="shared" si="0"/>
        <v>93</v>
      </c>
      <c r="G14" s="33" t="s">
        <v>12</v>
      </c>
      <c r="H14" s="33">
        <v>28</v>
      </c>
      <c r="I14" s="33" t="s">
        <v>75</v>
      </c>
      <c r="J14" s="6">
        <v>93300</v>
      </c>
    </row>
    <row r="15" spans="2:10" x14ac:dyDescent="0.3">
      <c r="E15" s="5" t="str">
        <f>VLOOKUP(F15,B:C,2,FALSE)</f>
        <v>Seine-Saint-Denis</v>
      </c>
      <c r="F15" s="33">
        <f t="shared" si="0"/>
        <v>93</v>
      </c>
      <c r="G15" s="33" t="s">
        <v>41</v>
      </c>
      <c r="H15" s="33">
        <v>11</v>
      </c>
      <c r="I15" s="33" t="s">
        <v>76</v>
      </c>
      <c r="J15" s="6">
        <v>93200</v>
      </c>
    </row>
    <row r="16" spans="2:10" x14ac:dyDescent="0.3">
      <c r="E16" s="5" t="str">
        <f>VLOOKUP(F16,B:C,2,FALSE)</f>
        <v>Seine-Saint-Denis</v>
      </c>
      <c r="F16" s="33">
        <f t="shared" si="0"/>
        <v>93</v>
      </c>
      <c r="G16" s="33" t="s">
        <v>14</v>
      </c>
      <c r="H16" s="33">
        <v>39</v>
      </c>
      <c r="I16" s="33" t="s">
        <v>77</v>
      </c>
      <c r="J16" s="6">
        <v>93500</v>
      </c>
    </row>
    <row r="17" spans="2:10" x14ac:dyDescent="0.3">
      <c r="E17" s="5" t="str">
        <f>VLOOKUP(F17,B:C,2,FALSE)</f>
        <v>Seine-Saint-Denis</v>
      </c>
      <c r="F17" s="33">
        <f t="shared" si="0"/>
        <v>93</v>
      </c>
      <c r="G17" s="33" t="s">
        <v>16</v>
      </c>
      <c r="H17" s="33">
        <v>13</v>
      </c>
      <c r="I17" s="33" t="s">
        <v>78</v>
      </c>
      <c r="J17" s="6">
        <v>93100</v>
      </c>
    </row>
    <row r="18" spans="2:10" x14ac:dyDescent="0.3">
      <c r="B18" s="22"/>
      <c r="E18" s="7" t="str">
        <f>VLOOKUP(F18,B:C,2,FALSE)</f>
        <v>Val-de-Marne</v>
      </c>
      <c r="F18" s="34">
        <f t="shared" si="0"/>
        <v>94</v>
      </c>
      <c r="G18" s="34" t="s">
        <v>18</v>
      </c>
      <c r="H18" s="34">
        <v>16</v>
      </c>
      <c r="I18" s="34" t="s">
        <v>79</v>
      </c>
      <c r="J18" s="8">
        <v>94000</v>
      </c>
    </row>
    <row r="19" spans="2:10" x14ac:dyDescent="0.3">
      <c r="B19" s="22"/>
      <c r="E19" s="7" t="str">
        <f>VLOOKUP(F19,B:C,2,FALSE)</f>
        <v>Val-de-Marne</v>
      </c>
      <c r="F19" s="34">
        <f t="shared" si="0"/>
        <v>94</v>
      </c>
      <c r="G19" s="34" t="s">
        <v>19</v>
      </c>
      <c r="H19" s="51" t="s">
        <v>105</v>
      </c>
      <c r="I19" s="34" t="s">
        <v>80</v>
      </c>
      <c r="J19" s="8">
        <v>94300</v>
      </c>
    </row>
    <row r="20" spans="2:10" x14ac:dyDescent="0.3">
      <c r="E20" s="7" t="str">
        <f>VLOOKUP(F20,B:C,2,FALSE)</f>
        <v>Val-de-Marne</v>
      </c>
      <c r="F20" s="34">
        <f t="shared" si="0"/>
        <v>94</v>
      </c>
      <c r="G20" s="34" t="s">
        <v>20</v>
      </c>
      <c r="H20" s="51" t="s">
        <v>106</v>
      </c>
      <c r="I20" s="34" t="s">
        <v>81</v>
      </c>
      <c r="J20" s="8">
        <v>94130</v>
      </c>
    </row>
    <row r="21" spans="2:10" x14ac:dyDescent="0.3">
      <c r="E21" s="7" t="str">
        <f>VLOOKUP(F21,B:C,2,FALSE)</f>
        <v>Val-de-Marne</v>
      </c>
      <c r="F21" s="34">
        <f t="shared" si="0"/>
        <v>94</v>
      </c>
      <c r="G21" s="34" t="s">
        <v>21</v>
      </c>
      <c r="H21" s="51" t="s">
        <v>107</v>
      </c>
      <c r="I21" s="34" t="s">
        <v>82</v>
      </c>
      <c r="J21" s="8">
        <v>94800</v>
      </c>
    </row>
    <row r="22" spans="2:10" x14ac:dyDescent="0.3">
      <c r="E22" s="7" t="str">
        <f>VLOOKUP(F22,B:C,2,FALSE)</f>
        <v>Val-de-Marne</v>
      </c>
      <c r="F22" s="34">
        <f t="shared" si="0"/>
        <v>94</v>
      </c>
      <c r="G22" s="34" t="s">
        <v>22</v>
      </c>
      <c r="H22" s="51" t="s">
        <v>108</v>
      </c>
      <c r="I22" s="34" t="s">
        <v>83</v>
      </c>
      <c r="J22" s="8">
        <v>94100</v>
      </c>
    </row>
    <row r="23" spans="2:10" x14ac:dyDescent="0.3">
      <c r="E23" s="47" t="str">
        <f>VLOOKUP(F23,B:C,2,FALSE)</f>
        <v>Yvelines</v>
      </c>
      <c r="F23" s="48">
        <f t="shared" si="0"/>
        <v>78</v>
      </c>
      <c r="G23" s="48" t="s">
        <v>24</v>
      </c>
      <c r="H23" s="48">
        <v>22</v>
      </c>
      <c r="I23" s="48" t="s">
        <v>84</v>
      </c>
      <c r="J23" s="49">
        <v>78000</v>
      </c>
    </row>
    <row r="24" spans="2:10" x14ac:dyDescent="0.3">
      <c r="E24" s="47" t="str">
        <f>VLOOKUP(F24,B:C,2,FALSE)</f>
        <v>Yvelines</v>
      </c>
      <c r="F24" s="48">
        <f t="shared" si="0"/>
        <v>78</v>
      </c>
      <c r="G24" s="48" t="s">
        <v>25</v>
      </c>
      <c r="H24" s="48">
        <v>10</v>
      </c>
      <c r="I24" s="48" t="s">
        <v>85</v>
      </c>
      <c r="J24" s="49">
        <v>78100</v>
      </c>
    </row>
    <row r="25" spans="2:10" x14ac:dyDescent="0.3">
      <c r="E25" s="47" t="str">
        <f>VLOOKUP(F25,B:C,2,FALSE)</f>
        <v>Yvelines</v>
      </c>
      <c r="F25" s="48">
        <f t="shared" si="0"/>
        <v>78</v>
      </c>
      <c r="G25" s="48" t="s">
        <v>26</v>
      </c>
      <c r="H25" s="48">
        <v>18</v>
      </c>
      <c r="I25" s="48" t="s">
        <v>86</v>
      </c>
      <c r="J25" s="49">
        <v>78120</v>
      </c>
    </row>
    <row r="26" spans="2:10" x14ac:dyDescent="0.3">
      <c r="E26" s="47" t="str">
        <f>VLOOKUP(F26,B:C,2,FALSE)</f>
        <v>Yvelines</v>
      </c>
      <c r="F26" s="48">
        <f t="shared" si="0"/>
        <v>78</v>
      </c>
      <c r="G26" s="48" t="s">
        <v>27</v>
      </c>
      <c r="H26" s="48">
        <v>33</v>
      </c>
      <c r="I26" s="48" t="s">
        <v>87</v>
      </c>
      <c r="J26" s="49">
        <v>78160</v>
      </c>
    </row>
    <row r="27" spans="2:10" x14ac:dyDescent="0.3">
      <c r="E27" s="47" t="str">
        <f>VLOOKUP(F27,B:C,2,FALSE)</f>
        <v>Yvelines</v>
      </c>
      <c r="F27" s="48">
        <f t="shared" si="0"/>
        <v>78</v>
      </c>
      <c r="G27" s="48" t="s">
        <v>28</v>
      </c>
      <c r="H27" s="48">
        <v>17</v>
      </c>
      <c r="I27" s="48" t="s">
        <v>88</v>
      </c>
      <c r="J27" s="49">
        <v>78300</v>
      </c>
    </row>
    <row r="28" spans="2:10" x14ac:dyDescent="0.3">
      <c r="E28" s="44" t="str">
        <f>VLOOKUP(F28,B:C,2,FALSE)</f>
        <v>Essonne</v>
      </c>
      <c r="F28" s="45">
        <f t="shared" si="0"/>
        <v>91</v>
      </c>
      <c r="G28" s="45" t="s">
        <v>30</v>
      </c>
      <c r="H28" s="45">
        <v>32</v>
      </c>
      <c r="I28" s="45" t="s">
        <v>89</v>
      </c>
      <c r="J28" s="46">
        <v>91150</v>
      </c>
    </row>
    <row r="29" spans="2:10" x14ac:dyDescent="0.3">
      <c r="E29" s="44" t="str">
        <f>VLOOKUP(F29,B:C,2,FALSE)</f>
        <v>Essonne</v>
      </c>
      <c r="F29" s="45">
        <f t="shared" si="0"/>
        <v>91</v>
      </c>
      <c r="G29" s="45" t="s">
        <v>31</v>
      </c>
      <c r="H29" s="52" t="s">
        <v>109</v>
      </c>
      <c r="I29" s="45" t="s">
        <v>90</v>
      </c>
      <c r="J29" s="46">
        <v>91300</v>
      </c>
    </row>
    <row r="30" spans="2:10" x14ac:dyDescent="0.3">
      <c r="E30" s="44" t="str">
        <f>VLOOKUP(F30,B:C,2,FALSE)</f>
        <v>Essonne</v>
      </c>
      <c r="F30" s="45">
        <f t="shared" si="0"/>
        <v>91</v>
      </c>
      <c r="G30" s="45" t="s">
        <v>32</v>
      </c>
      <c r="H30" s="45">
        <v>26</v>
      </c>
      <c r="I30" s="45" t="s">
        <v>91</v>
      </c>
      <c r="J30" s="46">
        <v>91000</v>
      </c>
    </row>
    <row r="31" spans="2:10" x14ac:dyDescent="0.3">
      <c r="E31" s="44" t="str">
        <f>VLOOKUP(F31,B:C,2,FALSE)</f>
        <v>Essonne</v>
      </c>
      <c r="F31" s="45">
        <f t="shared" si="0"/>
        <v>91</v>
      </c>
      <c r="G31" s="45" t="s">
        <v>33</v>
      </c>
      <c r="H31" s="45">
        <v>34</v>
      </c>
      <c r="I31" s="45" t="s">
        <v>92</v>
      </c>
      <c r="J31" s="46">
        <v>91120</v>
      </c>
    </row>
    <row r="32" spans="2:10" x14ac:dyDescent="0.3">
      <c r="E32" s="44" t="str">
        <f>VLOOKUP(F32,B:C,2,FALSE)</f>
        <v>Essonne</v>
      </c>
      <c r="F32" s="45">
        <f t="shared" si="0"/>
        <v>91</v>
      </c>
      <c r="G32" s="45" t="s">
        <v>34</v>
      </c>
      <c r="H32" s="45">
        <v>25</v>
      </c>
      <c r="I32" s="45" t="s">
        <v>93</v>
      </c>
      <c r="J32" s="46">
        <v>91100</v>
      </c>
    </row>
    <row r="33" spans="5:10" x14ac:dyDescent="0.3">
      <c r="E33" s="35" t="str">
        <f>VLOOKUP(F33,B:C,2,FALSE)</f>
        <v>Val-d'Oise</v>
      </c>
      <c r="F33" s="36">
        <f t="shared" si="0"/>
        <v>95</v>
      </c>
      <c r="G33" s="36" t="s">
        <v>36</v>
      </c>
      <c r="H33" s="36">
        <v>30</v>
      </c>
      <c r="I33" s="36" t="s">
        <v>94</v>
      </c>
      <c r="J33" s="37">
        <v>95000</v>
      </c>
    </row>
    <row r="34" spans="5:10" x14ac:dyDescent="0.3">
      <c r="E34" s="35" t="str">
        <f>VLOOKUP(F34,B:C,2,FALSE)</f>
        <v>Val-d'Oise</v>
      </c>
      <c r="F34" s="36">
        <f t="shared" si="0"/>
        <v>95</v>
      </c>
      <c r="G34" s="36" t="s">
        <v>37</v>
      </c>
      <c r="H34" s="36">
        <v>29</v>
      </c>
      <c r="I34" s="36" t="s">
        <v>95</v>
      </c>
      <c r="J34" s="37">
        <v>95350</v>
      </c>
    </row>
    <row r="35" spans="5:10" x14ac:dyDescent="0.3">
      <c r="E35" s="35" t="str">
        <f>VLOOKUP(F35,B:C,2,FALSE)</f>
        <v>Val-d'Oise</v>
      </c>
      <c r="F35" s="36">
        <f t="shared" si="0"/>
        <v>95</v>
      </c>
      <c r="G35" s="36" t="s">
        <v>38</v>
      </c>
      <c r="H35" s="36">
        <v>19</v>
      </c>
      <c r="I35" s="36" t="s">
        <v>96</v>
      </c>
      <c r="J35" s="37">
        <v>95300</v>
      </c>
    </row>
    <row r="36" spans="5:10" x14ac:dyDescent="0.3">
      <c r="E36" s="35" t="str">
        <f>VLOOKUP(F36,B:C,2,FALSE)</f>
        <v>Val-d'Oise</v>
      </c>
      <c r="F36" s="36">
        <f t="shared" si="0"/>
        <v>95</v>
      </c>
      <c r="G36" s="36" t="s">
        <v>39</v>
      </c>
      <c r="H36" s="36">
        <v>40</v>
      </c>
      <c r="I36" s="36" t="s">
        <v>97</v>
      </c>
      <c r="J36" s="37">
        <v>95500</v>
      </c>
    </row>
    <row r="37" spans="5:10" x14ac:dyDescent="0.3">
      <c r="E37" s="35" t="str">
        <f>VLOOKUP(F37,B:C,2,FALSE)</f>
        <v>Val-d'Oise</v>
      </c>
      <c r="F37" s="36">
        <f t="shared" si="0"/>
        <v>95</v>
      </c>
      <c r="G37" s="36" t="s">
        <v>40</v>
      </c>
      <c r="H37" s="36">
        <v>27</v>
      </c>
      <c r="I37" s="36" t="s">
        <v>98</v>
      </c>
      <c r="J37" s="37">
        <v>95200</v>
      </c>
    </row>
    <row r="38" spans="5:10" x14ac:dyDescent="0.3">
      <c r="E38" s="38" t="str">
        <f>VLOOKUP(F38,B:C,2,FALSE)</f>
        <v>Seine-et-Marne</v>
      </c>
      <c r="F38" s="39">
        <f t="shared" si="0"/>
        <v>77</v>
      </c>
      <c r="G38" s="39" t="s">
        <v>43</v>
      </c>
      <c r="H38" s="53" t="s">
        <v>110</v>
      </c>
      <c r="I38" s="39" t="s">
        <v>99</v>
      </c>
      <c r="J38" s="40">
        <v>77700</v>
      </c>
    </row>
    <row r="39" spans="5:10" x14ac:dyDescent="0.3">
      <c r="E39" s="38" t="str">
        <f>VLOOKUP(F39,B:C,2,FALSE)</f>
        <v>Seine-et-Marne</v>
      </c>
      <c r="F39" s="39">
        <f t="shared" si="0"/>
        <v>77</v>
      </c>
      <c r="G39" s="39" t="s">
        <v>44</v>
      </c>
      <c r="H39" s="39">
        <v>24</v>
      </c>
      <c r="I39" s="39" t="s">
        <v>100</v>
      </c>
      <c r="J39" s="40">
        <v>77000</v>
      </c>
    </row>
    <row r="40" spans="5:10" x14ac:dyDescent="0.3">
      <c r="E40" s="38" t="str">
        <f>VLOOKUP(F40,B:C,2,FALSE)</f>
        <v>Seine-et-Marne</v>
      </c>
      <c r="F40" s="39">
        <f t="shared" si="0"/>
        <v>77</v>
      </c>
      <c r="G40" s="39" t="s">
        <v>45</v>
      </c>
      <c r="H40" s="39">
        <v>14</v>
      </c>
      <c r="I40" s="39" t="s">
        <v>101</v>
      </c>
      <c r="J40" s="40">
        <v>77500</v>
      </c>
    </row>
    <row r="41" spans="5:10" x14ac:dyDescent="0.3">
      <c r="E41" s="38" t="str">
        <f>VLOOKUP(F41,B:C,2,FALSE)</f>
        <v>Seine-et-Marne</v>
      </c>
      <c r="F41" s="39">
        <f t="shared" si="0"/>
        <v>77</v>
      </c>
      <c r="G41" s="39" t="s">
        <v>46</v>
      </c>
      <c r="H41" s="53" t="s">
        <v>111</v>
      </c>
      <c r="I41" s="39" t="s">
        <v>102</v>
      </c>
      <c r="J41" s="40">
        <v>77300</v>
      </c>
    </row>
    <row r="42" spans="5:10" ht="15" thickBot="1" x14ac:dyDescent="0.35">
      <c r="E42" s="41" t="str">
        <f>VLOOKUP(F42,B:C,2,FALSE)</f>
        <v>Seine-et-Marne</v>
      </c>
      <c r="F42" s="42">
        <f t="shared" si="0"/>
        <v>77</v>
      </c>
      <c r="G42" s="42" t="s">
        <v>47</v>
      </c>
      <c r="H42" s="42">
        <v>36</v>
      </c>
      <c r="I42" s="42" t="s">
        <v>103</v>
      </c>
      <c r="J42" s="43">
        <v>77170</v>
      </c>
    </row>
    <row r="43" spans="5:10" x14ac:dyDescent="0.3">
      <c r="E43" s="3"/>
    </row>
    <row r="44" spans="5:10" x14ac:dyDescent="0.3">
      <c r="F44" s="15"/>
    </row>
    <row r="45" spans="5:10" x14ac:dyDescent="0.3">
      <c r="F45" s="15"/>
    </row>
    <row r="46" spans="5:10" x14ac:dyDescent="0.3">
      <c r="F46" s="15"/>
    </row>
    <row r="47" spans="5:10" x14ac:dyDescent="0.3">
      <c r="F47" s="15"/>
    </row>
    <row r="48" spans="5:10" x14ac:dyDescent="0.3">
      <c r="F48" s="15"/>
    </row>
    <row r="49" spans="6:9" x14ac:dyDescent="0.3">
      <c r="F49" s="15"/>
    </row>
    <row r="50" spans="6:9" x14ac:dyDescent="0.3">
      <c r="F50" s="15"/>
    </row>
    <row r="51" spans="6:9" ht="18" x14ac:dyDescent="0.3">
      <c r="F51" s="15"/>
      <c r="G51" s="17"/>
    </row>
    <row r="52" spans="6:9" x14ac:dyDescent="0.3">
      <c r="F52" s="15"/>
    </row>
    <row r="53" spans="6:9" x14ac:dyDescent="0.3">
      <c r="F53" s="15"/>
      <c r="G53" s="18"/>
    </row>
    <row r="54" spans="6:9" x14ac:dyDescent="0.3">
      <c r="F54" s="15"/>
    </row>
    <row r="55" spans="6:9" x14ac:dyDescent="0.3">
      <c r="F55" s="15"/>
      <c r="G55" s="1"/>
      <c r="H55" s="1"/>
      <c r="I55" s="1"/>
    </row>
    <row r="56" spans="6:9" x14ac:dyDescent="0.3">
      <c r="F56" s="15"/>
      <c r="G56" s="1"/>
      <c r="H56" s="2"/>
      <c r="I56" s="2"/>
    </row>
    <row r="57" spans="6:9" x14ac:dyDescent="0.3">
      <c r="F57" s="15"/>
      <c r="G57" s="1"/>
      <c r="H57" s="2"/>
      <c r="I57" s="2"/>
    </row>
    <row r="58" spans="6:9" x14ac:dyDescent="0.3">
      <c r="F58" s="15"/>
      <c r="G58" s="1"/>
      <c r="H58" s="2"/>
      <c r="I58" s="2"/>
    </row>
    <row r="59" spans="6:9" x14ac:dyDescent="0.3">
      <c r="F59" s="15"/>
      <c r="G59" s="1"/>
      <c r="H59" s="2"/>
      <c r="I59" s="2"/>
    </row>
    <row r="60" spans="6:9" x14ac:dyDescent="0.3">
      <c r="F60" s="15"/>
      <c r="G60" s="1"/>
      <c r="H60" s="2"/>
      <c r="I60" s="2"/>
    </row>
    <row r="61" spans="6:9" x14ac:dyDescent="0.3">
      <c r="F61" s="15"/>
    </row>
    <row r="62" spans="6:9" x14ac:dyDescent="0.3">
      <c r="F62" s="15"/>
    </row>
    <row r="63" spans="6:9" ht="18" x14ac:dyDescent="0.3">
      <c r="F63" s="15"/>
      <c r="G63" s="17"/>
    </row>
    <row r="64" spans="6:9" x14ac:dyDescent="0.3">
      <c r="F64" s="15"/>
    </row>
    <row r="65" spans="6:7" x14ac:dyDescent="0.3">
      <c r="F65" s="15"/>
      <c r="G65" s="18"/>
    </row>
    <row r="66" spans="6:7" x14ac:dyDescent="0.3">
      <c r="F66" s="15"/>
      <c r="G66" s="19"/>
    </row>
    <row r="67" spans="6:7" x14ac:dyDescent="0.3">
      <c r="F67" s="15"/>
    </row>
    <row r="68" spans="6:7" x14ac:dyDescent="0.3">
      <c r="F68" s="15"/>
    </row>
    <row r="69" spans="6:7" x14ac:dyDescent="0.3">
      <c r="F69" s="15"/>
    </row>
    <row r="70" spans="6:7" x14ac:dyDescent="0.3">
      <c r="F70" s="15"/>
    </row>
    <row r="71" spans="6:7" x14ac:dyDescent="0.3">
      <c r="F71" s="15"/>
    </row>
    <row r="72" spans="6:7" x14ac:dyDescent="0.3">
      <c r="F72" s="15"/>
    </row>
    <row r="73" spans="6:7" x14ac:dyDescent="0.3">
      <c r="F73" s="15"/>
    </row>
    <row r="74" spans="6:7" x14ac:dyDescent="0.3">
      <c r="F74" s="15"/>
    </row>
    <row r="75" spans="6:7" x14ac:dyDescent="0.3">
      <c r="F75" s="15"/>
    </row>
    <row r="76" spans="6:7" x14ac:dyDescent="0.3">
      <c r="F76" s="15"/>
    </row>
    <row r="77" spans="6:7" x14ac:dyDescent="0.3">
      <c r="F77" s="15"/>
    </row>
    <row r="78" spans="6:7" x14ac:dyDescent="0.3">
      <c r="F78" s="15"/>
    </row>
    <row r="79" spans="6:7" x14ac:dyDescent="0.3">
      <c r="F79" s="15"/>
    </row>
    <row r="80" spans="6:7" x14ac:dyDescent="0.3">
      <c r="F80" s="15"/>
    </row>
    <row r="81" spans="6:6" x14ac:dyDescent="0.3">
      <c r="F81" s="15"/>
    </row>
    <row r="82" spans="6:6" x14ac:dyDescent="0.3">
      <c r="F82" s="15"/>
    </row>
    <row r="83" spans="6:6" x14ac:dyDescent="0.3">
      <c r="F83" s="15"/>
    </row>
    <row r="84" spans="6:6" x14ac:dyDescent="0.3">
      <c r="F84" s="15"/>
    </row>
    <row r="85" spans="6:6" x14ac:dyDescent="0.3">
      <c r="F85" s="15"/>
    </row>
    <row r="86" spans="6:6" x14ac:dyDescent="0.3">
      <c r="F86" s="15"/>
    </row>
    <row r="87" spans="6:6" x14ac:dyDescent="0.3">
      <c r="F87" s="15"/>
    </row>
    <row r="88" spans="6:6" x14ac:dyDescent="0.3">
      <c r="F88" s="15"/>
    </row>
    <row r="89" spans="6:6" x14ac:dyDescent="0.3">
      <c r="F89" s="15"/>
    </row>
  </sheetData>
  <autoFilter ref="E2:J42" xr:uid="{5FFB6A6E-B1AB-47CD-8F57-BA87A2277D29}"/>
  <conditionalFormatting sqref="F3">
    <cfRule type="expression" dxfId="3" priority="4">
      <formula>$F$3=75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1387-9158-41AE-B0AD-465B5B040654}">
  <sheetPr>
    <tabColor theme="1"/>
  </sheetPr>
  <dimension ref="B1:K55"/>
  <sheetViews>
    <sheetView showGridLines="0" tabSelected="1" zoomScale="90" zoomScaleNormal="90" workbookViewId="0">
      <selection activeCell="F17" sqref="F17"/>
    </sheetView>
  </sheetViews>
  <sheetFormatPr baseColWidth="10" defaultRowHeight="14.4" x14ac:dyDescent="0.3"/>
  <cols>
    <col min="2" max="2" width="14.33203125" bestFit="1" customWidth="1"/>
    <col min="3" max="3" width="11" style="3" bestFit="1" customWidth="1"/>
    <col min="4" max="4" width="16.88671875" bestFit="1" customWidth="1"/>
    <col min="5" max="5" width="16.5546875" bestFit="1" customWidth="1"/>
    <col min="6" max="6" width="17.33203125" bestFit="1" customWidth="1"/>
    <col min="7" max="7" width="24.88671875" bestFit="1" customWidth="1"/>
    <col min="8" max="8" width="21.77734375" bestFit="1" customWidth="1"/>
    <col min="9" max="9" width="17.44140625" bestFit="1" customWidth="1"/>
    <col min="10" max="10" width="26.33203125" bestFit="1" customWidth="1"/>
    <col min="11" max="11" width="14.5546875" bestFit="1" customWidth="1"/>
  </cols>
  <sheetData>
    <row r="1" spans="2:11" ht="15" thickBot="1" x14ac:dyDescent="0.35"/>
    <row r="2" spans="2:11" ht="36.6" thickBot="1" x14ac:dyDescent="0.35">
      <c r="B2" s="55" t="s">
        <v>50</v>
      </c>
      <c r="C2" s="54" t="s">
        <v>51</v>
      </c>
      <c r="D2" s="54" t="s">
        <v>52</v>
      </c>
      <c r="E2" s="54" t="s">
        <v>53</v>
      </c>
      <c r="F2" s="54" t="s">
        <v>54</v>
      </c>
      <c r="G2" s="54" t="s">
        <v>55</v>
      </c>
      <c r="H2" s="54" t="s">
        <v>56</v>
      </c>
      <c r="I2" s="54" t="s">
        <v>57</v>
      </c>
      <c r="J2" s="54" t="s">
        <v>58</v>
      </c>
      <c r="K2" s="56" t="s">
        <v>59</v>
      </c>
    </row>
    <row r="3" spans="2:11" x14ac:dyDescent="0.3">
      <c r="B3" s="3" t="str">
        <f t="shared" ref="B3:B15" ca="1" si="0">CHOOSE(RANDBETWEEN(1, 2), "R", "E") &amp; "-" &amp; TEXT(CHOOSE(RANDBETWEEN(1, 8), 75, 77, 78, 91, 92, 93, 94, 95),"00") &amp; "-" &amp; TEXT(RANDBETWEEN(1, 40), "00") &amp; "-" &amp; TEXT(CHOOSE(RANDBETWEEN(1, 10), 100, 200, 300, 400, 500, 600, 700, 800, 900, 950), "000") &amp; "-" &amp; TEXT(RANDBETWEEN(1, 12), "00")</f>
        <v>R-75-38-500-03</v>
      </c>
      <c r="C3" s="16">
        <f t="shared" ref="C3:C14" ca="1" si="1">RANDBETWEEN(10000,10000000)/100</f>
        <v>68832.850000000006</v>
      </c>
    </row>
    <row r="4" spans="2:11" x14ac:dyDescent="0.3">
      <c r="B4" s="3" t="str">
        <f t="shared" ca="1" si="0"/>
        <v>R-92-34-950-09</v>
      </c>
      <c r="C4" s="16">
        <f t="shared" ca="1" si="1"/>
        <v>3465.91</v>
      </c>
    </row>
    <row r="5" spans="2:11" x14ac:dyDescent="0.3">
      <c r="B5" s="3" t="str">
        <f t="shared" ca="1" si="0"/>
        <v>E-78-05-400-11</v>
      </c>
      <c r="C5" s="16">
        <f t="shared" ca="1" si="1"/>
        <v>14856.8</v>
      </c>
    </row>
    <row r="6" spans="2:11" x14ac:dyDescent="0.3">
      <c r="B6" s="3" t="str">
        <f t="shared" ca="1" si="0"/>
        <v>R-92-06-500-08</v>
      </c>
      <c r="C6" s="16">
        <f t="shared" ca="1" si="1"/>
        <v>65675.429999999993</v>
      </c>
    </row>
    <row r="7" spans="2:11" x14ac:dyDescent="0.3">
      <c r="B7" s="3" t="str">
        <f t="shared" ca="1" si="0"/>
        <v>R-91-22-950-03</v>
      </c>
      <c r="C7" s="16">
        <f t="shared" ca="1" si="1"/>
        <v>57277.16</v>
      </c>
    </row>
    <row r="8" spans="2:11" x14ac:dyDescent="0.3">
      <c r="B8" s="3" t="str">
        <f t="shared" ca="1" si="0"/>
        <v>R-95-33-500-12</v>
      </c>
      <c r="C8" s="16">
        <f t="shared" ca="1" si="1"/>
        <v>77934.23</v>
      </c>
    </row>
    <row r="9" spans="2:11" x14ac:dyDescent="0.3">
      <c r="B9" s="3" t="str">
        <f t="shared" ca="1" si="0"/>
        <v>E-78-18-400-05</v>
      </c>
      <c r="C9" s="16">
        <f t="shared" ca="1" si="1"/>
        <v>76690.990000000005</v>
      </c>
    </row>
    <row r="10" spans="2:11" x14ac:dyDescent="0.3">
      <c r="B10" s="3" t="str">
        <f t="shared" ca="1" si="0"/>
        <v>E-92-17-200-09</v>
      </c>
      <c r="C10" s="16">
        <f t="shared" ca="1" si="1"/>
        <v>38570.32</v>
      </c>
    </row>
    <row r="11" spans="2:11" x14ac:dyDescent="0.3">
      <c r="B11" s="3" t="str">
        <f t="shared" ca="1" si="0"/>
        <v>E-93-38-600-07</v>
      </c>
      <c r="C11" s="16">
        <f t="shared" ca="1" si="1"/>
        <v>23758.12</v>
      </c>
    </row>
    <row r="12" spans="2:11" x14ac:dyDescent="0.3">
      <c r="B12" s="3" t="str">
        <f t="shared" ca="1" si="0"/>
        <v>E-93-40-900-01</v>
      </c>
      <c r="C12" s="16">
        <f t="shared" ca="1" si="1"/>
        <v>32646.240000000002</v>
      </c>
    </row>
    <row r="13" spans="2:11" x14ac:dyDescent="0.3">
      <c r="B13" s="3" t="str">
        <f t="shared" ca="1" si="0"/>
        <v>R-77-27-300-02</v>
      </c>
      <c r="C13" s="16">
        <f t="shared" ca="1" si="1"/>
        <v>62299.22</v>
      </c>
    </row>
    <row r="14" spans="2:11" x14ac:dyDescent="0.3">
      <c r="B14" s="3" t="str">
        <f t="shared" ca="1" si="0"/>
        <v>R-92-09-400-09</v>
      </c>
      <c r="C14" s="16">
        <f t="shared" ca="1" si="1"/>
        <v>54256.01</v>
      </c>
    </row>
    <row r="15" spans="2:11" x14ac:dyDescent="0.3">
      <c r="B15" s="3" t="str">
        <f t="shared" ca="1" si="0"/>
        <v>E-75-07-950-03</v>
      </c>
      <c r="C15" s="16">
        <f t="shared" ref="C15:C55" ca="1" si="2">RANDBETWEEN(10000,10000000)/100</f>
        <v>76000.179999999993</v>
      </c>
    </row>
    <row r="16" spans="2:11" x14ac:dyDescent="0.3">
      <c r="B16" s="3" t="str">
        <f t="shared" ref="B16:B49" ca="1" si="3">CHOOSE(RANDBETWEEN(1, 2), "R", "E") &amp; "-" &amp; TEXT(CHOOSE(RANDBETWEEN(1, 8), 75, 77, 78, 91, 92, 93, 94, 95),"00") &amp; "-" &amp; TEXT(RANDBETWEEN(1, 40), "00") &amp; "-" &amp; TEXT(CHOOSE(RANDBETWEEN(1, 10), 100, 200, 300, 400, 500, 600, 700, 800, 900, 950), "000") &amp; "-" &amp; TEXT(RANDBETWEEN(1, 12), "00")</f>
        <v>R-95-28-100-06</v>
      </c>
      <c r="C16" s="16">
        <f t="shared" ca="1" si="2"/>
        <v>54410.879999999997</v>
      </c>
    </row>
    <row r="17" spans="2:3" x14ac:dyDescent="0.3">
      <c r="B17" s="3" t="str">
        <f t="shared" ca="1" si="3"/>
        <v>R-92-23-200-07</v>
      </c>
      <c r="C17" s="16">
        <f t="shared" ca="1" si="2"/>
        <v>69065.22</v>
      </c>
    </row>
    <row r="18" spans="2:3" x14ac:dyDescent="0.3">
      <c r="B18" s="3" t="str">
        <f t="shared" ca="1" si="3"/>
        <v>R-93-40-200-08</v>
      </c>
      <c r="C18" s="16">
        <f t="shared" ca="1" si="2"/>
        <v>6970.31</v>
      </c>
    </row>
    <row r="19" spans="2:3" x14ac:dyDescent="0.3">
      <c r="B19" s="3" t="str">
        <f t="shared" ca="1" si="3"/>
        <v>E-75-27-900-07</v>
      </c>
      <c r="C19" s="16">
        <f t="shared" ca="1" si="2"/>
        <v>2856.4</v>
      </c>
    </row>
    <row r="20" spans="2:3" x14ac:dyDescent="0.3">
      <c r="B20" s="3" t="str">
        <f t="shared" ca="1" si="3"/>
        <v>R-91-29-300-12</v>
      </c>
      <c r="C20" s="16">
        <f t="shared" ca="1" si="2"/>
        <v>6318.61</v>
      </c>
    </row>
    <row r="21" spans="2:3" x14ac:dyDescent="0.3">
      <c r="B21" s="3" t="str">
        <f t="shared" ca="1" si="3"/>
        <v>E-75-22-900-03</v>
      </c>
      <c r="C21" s="16">
        <f t="shared" ca="1" si="2"/>
        <v>73486.3</v>
      </c>
    </row>
    <row r="22" spans="2:3" x14ac:dyDescent="0.3">
      <c r="B22" s="3" t="str">
        <f t="shared" ca="1" si="3"/>
        <v>E-95-01-900-03</v>
      </c>
      <c r="C22" s="16">
        <f t="shared" ca="1" si="2"/>
        <v>31661.29</v>
      </c>
    </row>
    <row r="23" spans="2:3" x14ac:dyDescent="0.3">
      <c r="B23" s="3" t="str">
        <f t="shared" ca="1" si="3"/>
        <v>R-92-13-900-12</v>
      </c>
      <c r="C23" s="16">
        <f t="shared" ca="1" si="2"/>
        <v>19473</v>
      </c>
    </row>
    <row r="24" spans="2:3" x14ac:dyDescent="0.3">
      <c r="B24" s="3" t="str">
        <f t="shared" ca="1" si="3"/>
        <v>E-78-17-500-09</v>
      </c>
      <c r="C24" s="16">
        <f t="shared" ca="1" si="2"/>
        <v>44166.12</v>
      </c>
    </row>
    <row r="25" spans="2:3" x14ac:dyDescent="0.3">
      <c r="B25" s="3" t="str">
        <f t="shared" ca="1" si="3"/>
        <v>R-91-04-900-02</v>
      </c>
      <c r="C25" s="16">
        <f t="shared" ca="1" si="2"/>
        <v>61944.68</v>
      </c>
    </row>
    <row r="26" spans="2:3" x14ac:dyDescent="0.3">
      <c r="B26" s="3" t="str">
        <f t="shared" ca="1" si="3"/>
        <v>E-92-31-100-04</v>
      </c>
      <c r="C26" s="16">
        <f t="shared" ca="1" si="2"/>
        <v>85633.3</v>
      </c>
    </row>
    <row r="27" spans="2:3" x14ac:dyDescent="0.3">
      <c r="B27" s="3" t="str">
        <f t="shared" ca="1" si="3"/>
        <v>R-77-08-500-03</v>
      </c>
      <c r="C27" s="16">
        <f t="shared" ca="1" si="2"/>
        <v>14304.75</v>
      </c>
    </row>
    <row r="28" spans="2:3" x14ac:dyDescent="0.3">
      <c r="B28" s="3" t="str">
        <f t="shared" ca="1" si="3"/>
        <v>R-92-14-500-08</v>
      </c>
      <c r="C28" s="16">
        <f t="shared" ca="1" si="2"/>
        <v>30229.23</v>
      </c>
    </row>
    <row r="29" spans="2:3" x14ac:dyDescent="0.3">
      <c r="B29" s="3" t="str">
        <f t="shared" ca="1" si="3"/>
        <v>R-95-35-950-03</v>
      </c>
      <c r="C29" s="16">
        <f t="shared" ca="1" si="2"/>
        <v>20681.07</v>
      </c>
    </row>
    <row r="30" spans="2:3" x14ac:dyDescent="0.3">
      <c r="B30" s="3" t="str">
        <f t="shared" ca="1" si="3"/>
        <v>E-93-02-200-05</v>
      </c>
      <c r="C30" s="16">
        <f t="shared" ca="1" si="2"/>
        <v>7642.51</v>
      </c>
    </row>
    <row r="31" spans="2:3" x14ac:dyDescent="0.3">
      <c r="B31" s="3" t="str">
        <f t="shared" ca="1" si="3"/>
        <v>E-75-04-300-09</v>
      </c>
      <c r="C31" s="16">
        <f t="shared" ca="1" si="2"/>
        <v>86366.22</v>
      </c>
    </row>
    <row r="32" spans="2:3" x14ac:dyDescent="0.3">
      <c r="B32" s="3" t="str">
        <f t="shared" ca="1" si="3"/>
        <v>R-77-21-950-07</v>
      </c>
      <c r="C32" s="16">
        <f t="shared" ca="1" si="2"/>
        <v>54052.41</v>
      </c>
    </row>
    <row r="33" spans="2:3" x14ac:dyDescent="0.3">
      <c r="B33" s="3" t="str">
        <f t="shared" ca="1" si="3"/>
        <v>R-92-28-200-10</v>
      </c>
      <c r="C33" s="16">
        <f t="shared" ca="1" si="2"/>
        <v>71848.259999999995</v>
      </c>
    </row>
    <row r="34" spans="2:3" x14ac:dyDescent="0.3">
      <c r="B34" s="3" t="str">
        <f t="shared" ca="1" si="3"/>
        <v>R-91-19-100-09</v>
      </c>
      <c r="C34" s="16">
        <f t="shared" ca="1" si="2"/>
        <v>43791.76</v>
      </c>
    </row>
    <row r="35" spans="2:3" x14ac:dyDescent="0.3">
      <c r="B35" s="3" t="str">
        <f t="shared" ca="1" si="3"/>
        <v>R-91-38-700-12</v>
      </c>
      <c r="C35" s="16">
        <f t="shared" ca="1" si="2"/>
        <v>19996.64</v>
      </c>
    </row>
    <row r="36" spans="2:3" x14ac:dyDescent="0.3">
      <c r="B36" s="3" t="str">
        <f t="shared" ca="1" si="3"/>
        <v>E-78-15-950-12</v>
      </c>
      <c r="C36" s="16">
        <f t="shared" ca="1" si="2"/>
        <v>6173.21</v>
      </c>
    </row>
    <row r="37" spans="2:3" x14ac:dyDescent="0.3">
      <c r="B37" s="3" t="str">
        <f t="shared" ca="1" si="3"/>
        <v>E-94-03-500-02</v>
      </c>
      <c r="C37" s="16">
        <f t="shared" ca="1" si="2"/>
        <v>64900.25</v>
      </c>
    </row>
    <row r="38" spans="2:3" x14ac:dyDescent="0.3">
      <c r="B38" s="3" t="str">
        <f t="shared" ca="1" si="3"/>
        <v>E-75-12-300-01</v>
      </c>
      <c r="C38" s="16">
        <f t="shared" ca="1" si="2"/>
        <v>3343.01</v>
      </c>
    </row>
    <row r="39" spans="2:3" x14ac:dyDescent="0.3">
      <c r="B39" s="3" t="str">
        <f t="shared" ca="1" si="3"/>
        <v>R-91-03-900-01</v>
      </c>
      <c r="C39" s="16">
        <f t="shared" ca="1" si="2"/>
        <v>26411.63</v>
      </c>
    </row>
    <row r="40" spans="2:3" x14ac:dyDescent="0.3">
      <c r="B40" s="3" t="str">
        <f t="shared" ca="1" si="3"/>
        <v>E-77-35-600-05</v>
      </c>
      <c r="C40" s="16">
        <f t="shared" ca="1" si="2"/>
        <v>10999.64</v>
      </c>
    </row>
    <row r="41" spans="2:3" x14ac:dyDescent="0.3">
      <c r="B41" s="3" t="str">
        <f t="shared" ca="1" si="3"/>
        <v>R-92-35-300-03</v>
      </c>
      <c r="C41" s="16">
        <f t="shared" ca="1" si="2"/>
        <v>23835.74</v>
      </c>
    </row>
    <row r="42" spans="2:3" x14ac:dyDescent="0.3">
      <c r="B42" s="3" t="str">
        <f t="shared" ca="1" si="3"/>
        <v>E-78-11-950-08</v>
      </c>
      <c r="C42" s="16">
        <f t="shared" ca="1" si="2"/>
        <v>90065.58</v>
      </c>
    </row>
    <row r="43" spans="2:3" x14ac:dyDescent="0.3">
      <c r="B43" s="3" t="str">
        <f t="shared" ca="1" si="3"/>
        <v>E-93-23-300-06</v>
      </c>
      <c r="C43" s="16">
        <f t="shared" ca="1" si="2"/>
        <v>65228.44</v>
      </c>
    </row>
    <row r="44" spans="2:3" x14ac:dyDescent="0.3">
      <c r="B44" s="3" t="str">
        <f t="shared" ca="1" si="3"/>
        <v>R-77-27-300-01</v>
      </c>
      <c r="C44" s="16">
        <f t="shared" ca="1" si="2"/>
        <v>24270.31</v>
      </c>
    </row>
    <row r="45" spans="2:3" x14ac:dyDescent="0.3">
      <c r="B45" s="3" t="str">
        <f t="shared" ca="1" si="3"/>
        <v>E-94-02-200-08</v>
      </c>
      <c r="C45" s="16">
        <f t="shared" ca="1" si="2"/>
        <v>81070.14</v>
      </c>
    </row>
    <row r="46" spans="2:3" x14ac:dyDescent="0.3">
      <c r="B46" s="3" t="str">
        <f t="shared" ca="1" si="3"/>
        <v>E-94-03-500-09</v>
      </c>
      <c r="C46" s="16">
        <f t="shared" ca="1" si="2"/>
        <v>73393.009999999995</v>
      </c>
    </row>
    <row r="47" spans="2:3" x14ac:dyDescent="0.3">
      <c r="B47" s="3" t="str">
        <f t="shared" ca="1" si="3"/>
        <v>R-75-30-600-10</v>
      </c>
      <c r="C47" s="16">
        <f t="shared" ca="1" si="2"/>
        <v>24103.48</v>
      </c>
    </row>
    <row r="48" spans="2:3" x14ac:dyDescent="0.3">
      <c r="B48" s="3" t="str">
        <f t="shared" ca="1" si="3"/>
        <v>E-94-34-600-05</v>
      </c>
      <c r="C48" s="16">
        <f t="shared" ca="1" si="2"/>
        <v>46930.04</v>
      </c>
    </row>
    <row r="49" spans="2:3" x14ac:dyDescent="0.3">
      <c r="B49" s="3" t="str">
        <f t="shared" ca="1" si="3"/>
        <v>R-92-18-200-09</v>
      </c>
      <c r="C49" s="16">
        <f t="shared" ca="1" si="2"/>
        <v>52923.94</v>
      </c>
    </row>
    <row r="50" spans="2:3" x14ac:dyDescent="0.3">
      <c r="B50" s="3"/>
      <c r="C50" s="16"/>
    </row>
    <row r="51" spans="2:3" x14ac:dyDescent="0.3">
      <c r="B51" s="3"/>
      <c r="C51" s="16"/>
    </row>
    <row r="52" spans="2:3" x14ac:dyDescent="0.3">
      <c r="B52" s="3"/>
      <c r="C52" s="16"/>
    </row>
    <row r="53" spans="2:3" x14ac:dyDescent="0.3">
      <c r="B53" s="3"/>
      <c r="C53" s="16"/>
    </row>
    <row r="54" spans="2:3" x14ac:dyDescent="0.3">
      <c r="B54" s="3"/>
      <c r="C54" s="16"/>
    </row>
    <row r="55" spans="2:3" x14ac:dyDescent="0.3">
      <c r="B55" s="3"/>
      <c r="C55" s="16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Sites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FRANCISCO</dc:creator>
  <cp:lastModifiedBy>Mathias FRANCISCO</cp:lastModifiedBy>
  <dcterms:created xsi:type="dcterms:W3CDTF">2024-11-07T21:34:08Z</dcterms:created>
  <dcterms:modified xsi:type="dcterms:W3CDTF">2024-11-11T09:54:12Z</dcterms:modified>
</cp:coreProperties>
</file>