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ELIA\Desktop\"/>
    </mc:Choice>
  </mc:AlternateContent>
  <xr:revisionPtr revIDLastSave="0" documentId="13_ncr:1_{EFA1AEEA-E8DE-4350-9334-3AB565F79CD8}" xr6:coauthVersionLast="47" xr6:coauthVersionMax="47" xr10:uidLastSave="{00000000-0000-0000-0000-000000000000}"/>
  <bookViews>
    <workbookView xWindow="-108" yWindow="-108" windowWidth="23256" windowHeight="12576" xr2:uid="{FA21E464-BC0E-4B7A-9254-D283B10AA4D3}"/>
  </bookViews>
  <sheets>
    <sheet name="CALCUL FACONS" sheetId="1" r:id="rId1"/>
    <sheet name="COUTS" sheetId="2" r:id="rId2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" l="1"/>
  <c r="D24" i="1" l="1"/>
  <c r="D21" i="1"/>
  <c r="D8" i="1"/>
  <c r="C9" i="1"/>
  <c r="D9" i="1" s="1"/>
  <c r="C10" i="1"/>
  <c r="D10" i="1" s="1"/>
  <c r="C11" i="1"/>
  <c r="D11" i="1" s="1"/>
  <c r="C12" i="1"/>
  <c r="D12" i="1" s="1"/>
  <c r="C13" i="1"/>
  <c r="D13" i="1" s="1"/>
  <c r="C14" i="1"/>
  <c r="D14" i="1" s="1"/>
  <c r="C15" i="1"/>
  <c r="D15" i="1" s="1"/>
  <c r="C16" i="1"/>
  <c r="D16" i="1" s="1"/>
  <c r="C17" i="1"/>
  <c r="D17" i="1" s="1"/>
  <c r="C18" i="1"/>
  <c r="D18" i="1" s="1"/>
  <c r="C19" i="1"/>
  <c r="D19" i="1" s="1"/>
  <c r="C20" i="1"/>
  <c r="D20" i="1" s="1"/>
  <c r="D23" i="1"/>
  <c r="D22" i="1"/>
  <c r="B25" i="1"/>
  <c r="D25" i="1" l="1"/>
</calcChain>
</file>

<file path=xl/sharedStrings.xml><?xml version="1.0" encoding="utf-8"?>
<sst xmlns="http://schemas.openxmlformats.org/spreadsheetml/2006/main" count="37" uniqueCount="24">
  <si>
    <t>CALCUL DES FACONS CULTURALES</t>
  </si>
  <si>
    <t>Cultures</t>
  </si>
  <si>
    <t>Surfaces</t>
  </si>
  <si>
    <t>Coût</t>
  </si>
  <si>
    <t>Total</t>
  </si>
  <si>
    <t>Blé hiver</t>
  </si>
  <si>
    <t>Escourgeon</t>
  </si>
  <si>
    <t>Orge printemps</t>
  </si>
  <si>
    <t>Avoine</t>
  </si>
  <si>
    <t>Colza hiver</t>
  </si>
  <si>
    <t>Maïs grain</t>
  </si>
  <si>
    <t>Maïs ensilage</t>
  </si>
  <si>
    <t>Pois printemps</t>
  </si>
  <si>
    <t>Féverolles</t>
  </si>
  <si>
    <t>Triticales</t>
  </si>
  <si>
    <t>TOTAUX</t>
  </si>
  <si>
    <t>NOM:</t>
  </si>
  <si>
    <t>DATE DE CLOTURE:</t>
  </si>
  <si>
    <t xml:space="preserve">CULTURES </t>
  </si>
  <si>
    <t>COUT DES FACONS CULTURALES 2024 2025</t>
  </si>
  <si>
    <t>29/02/2025</t>
  </si>
  <si>
    <t>Prairies temporaires semis d'automne</t>
  </si>
  <si>
    <t>Prairies temporaires semis printemps</t>
  </si>
  <si>
    <t>Tournesol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</si>
</sst>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€"/>
  </numFmts>
  <fonts count="3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5" xfId="0" applyFont="1" applyBorder="1"/>
    <xf numFmtId="0" fontId="2" fillId="0" borderId="6" xfId="0" applyFont="1" applyBorder="1"/>
    <xf numFmtId="0" fontId="2" fillId="0" borderId="4" xfId="0" applyFont="1" applyBorder="1"/>
    <xf numFmtId="0" fontId="2" fillId="0" borderId="6" xfId="0" applyFont="1" applyBorder="1" applyProtection="1">
      <protection locked="0"/>
    </xf>
    <xf numFmtId="0" fontId="2" fillId="0" borderId="5" xfId="0" applyFont="1" applyBorder="1" applyProtection="1">
      <protection locked="0"/>
    </xf>
    <xf numFmtId="0" fontId="2" fillId="0" borderId="4" xfId="0" applyFont="1" applyBorder="1" applyProtection="1">
      <protection locked="0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Protection="1">
      <protection locked="0"/>
    </xf>
    <xf numFmtId="0" fontId="2" fillId="0" borderId="1" xfId="0" applyFont="1" applyBorder="1" applyAlignment="1">
      <alignment horizontal="right" vertical="center"/>
    </xf>
    <xf numFmtId="14" fontId="1" fillId="0" borderId="0" xfId="0" applyNumberFormat="1" applyFont="1" applyAlignment="1" applyProtection="1">
      <alignment horizontal="left"/>
      <protection locked="0"/>
    </xf>
    <xf numFmtId="164" fontId="2" fillId="0" borderId="3" xfId="0" applyNumberFormat="1" applyFont="1" applyBorder="1"/>
    <xf numFmtId="164" fontId="2" fillId="0" borderId="1" xfId="0" applyNumberFormat="1" applyFont="1" applyBorder="1" applyAlignment="1">
      <alignment horizontal="right" vertical="center"/>
    </xf>
    <xf numFmtId="14" fontId="0" fillId="0" borderId="0" xfId="0" applyNumberFormat="1"/>
    <xf numFmtId="0" fontId="2" fillId="0" borderId="0" xfId="0" applyFont="1" applyProtection="1">
      <protection locked="0"/>
    </xf>
    <xf numFmtId="164" fontId="2" fillId="0" borderId="3" xfId="0" applyNumberFormat="1" applyFont="1" applyBorder="1" applyAlignment="1">
      <alignment horizontal="righ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666BC-E359-4183-B80E-1C6C8FC2D904}">
  <dimension ref="A1:D26"/>
  <sheetViews>
    <sheetView tabSelected="1" zoomScale="130" zoomScaleNormal="130" workbookViewId="0">
      <selection activeCell="G11" sqref="G11"/>
    </sheetView>
  </sheetViews>
  <sheetFormatPr baseColWidth="10" defaultRowHeight="14.4" x14ac:dyDescent="0.3"/>
  <cols>
    <col min="1" max="1" width="34.77734375" customWidth="1"/>
    <col min="2" max="2" width="19.77734375" customWidth="1"/>
    <col min="3" max="3" width="17.44140625" customWidth="1"/>
    <col min="4" max="4" width="19.44140625" customWidth="1"/>
  </cols>
  <sheetData>
    <row r="1" spans="1:4" ht="15.6" x14ac:dyDescent="0.3">
      <c r="A1" s="1" t="s">
        <v>16</v>
      </c>
      <c r="B1" s="14"/>
      <c r="C1" s="1"/>
      <c r="D1" s="1"/>
    </row>
    <row r="2" spans="1:4" ht="15.6" x14ac:dyDescent="0.3">
      <c r="A2" s="1" t="s">
        <v>17</v>
      </c>
      <c r="B2" s="16">
        <v>45626</v>
      </c>
      <c r="C2" s="1"/>
      <c r="D2" s="1"/>
    </row>
    <row r="3" spans="1:4" ht="15.6" x14ac:dyDescent="0.3">
      <c r="A3" s="1"/>
      <c r="B3" s="1"/>
      <c r="C3" s="1"/>
      <c r="D3" s="1"/>
    </row>
    <row r="4" spans="1:4" ht="15.6" x14ac:dyDescent="0.3">
      <c r="A4" s="22" t="s">
        <v>0</v>
      </c>
      <c r="B4" s="22"/>
      <c r="C4" s="22"/>
      <c r="D4" s="22"/>
    </row>
    <row r="5" spans="1:4" ht="15.6" x14ac:dyDescent="0.3">
      <c r="A5" s="1"/>
      <c r="B5" s="1"/>
      <c r="C5" s="1"/>
      <c r="D5" s="1"/>
    </row>
    <row r="6" spans="1:4" ht="16.2" thickBot="1" x14ac:dyDescent="0.35">
      <c r="A6" s="2"/>
      <c r="B6" s="2"/>
      <c r="C6" s="2"/>
      <c r="D6" s="2"/>
    </row>
    <row r="7" spans="1:4" ht="23.4" customHeight="1" thickBot="1" x14ac:dyDescent="0.35">
      <c r="A7" s="9" t="s">
        <v>1</v>
      </c>
      <c r="B7" s="10" t="s">
        <v>2</v>
      </c>
      <c r="C7" s="10" t="s">
        <v>3</v>
      </c>
      <c r="D7" s="11" t="s">
        <v>4</v>
      </c>
    </row>
    <row r="8" spans="1:4" ht="16.2" thickBot="1" x14ac:dyDescent="0.35">
      <c r="A8" s="3" t="s">
        <v>5</v>
      </c>
      <c r="B8" s="7"/>
      <c r="C8" s="17">
        <f>IFERROR(INDEX(COUTS!B7:M19,MATCH('CALCUL FACONS'!A8,COUTS!A7:A19,0),MATCH('CALCUL FACONS'!$B$2,COUTS!$B$5:$C$5)),"")</f>
        <v>168</v>
      </c>
      <c r="D8" s="21">
        <f>B8*C8</f>
        <v>0</v>
      </c>
    </row>
    <row r="9" spans="1:4" ht="16.2" thickBot="1" x14ac:dyDescent="0.35">
      <c r="A9" s="4" t="s">
        <v>6</v>
      </c>
      <c r="B9" s="6"/>
      <c r="C9" s="17">
        <f>IFERROR(INDEX(COUTS!B8:K20,MATCH('CALCUL FACONS'!A9,COUTS!A8:A20,0),MATCH('CALCUL FACONS'!$B$2,COUTS!$B$5:$C$5)),"")</f>
        <v>168</v>
      </c>
      <c r="D9" s="21">
        <f t="shared" ref="D9:D24" si="0">B9*C9</f>
        <v>0</v>
      </c>
    </row>
    <row r="10" spans="1:4" ht="16.2" thickBot="1" x14ac:dyDescent="0.35">
      <c r="A10" s="4" t="s">
        <v>7</v>
      </c>
      <c r="B10" s="6"/>
      <c r="C10" s="17">
        <f>IFERROR(INDEX(COUTS!B9:K21,MATCH('CALCUL FACONS'!A10,COUTS!A9:A21,0),MATCH('CALCUL FACONS'!$B$2,COUTS!$B$5:$C$5)),"")</f>
        <v>0</v>
      </c>
      <c r="D10" s="21">
        <f t="shared" si="0"/>
        <v>0</v>
      </c>
    </row>
    <row r="11" spans="1:4" ht="16.2" thickBot="1" x14ac:dyDescent="0.35">
      <c r="A11" s="4" t="s">
        <v>8</v>
      </c>
      <c r="B11" s="6"/>
      <c r="C11" s="17">
        <f>IFERROR(INDEX(COUTS!B10:K22,MATCH('CALCUL FACONS'!A11,COUTS!A10:A22,0),MATCH('CALCUL FACONS'!$B$2,COUTS!$B$5:$C$5)),"")</f>
        <v>0</v>
      </c>
      <c r="D11" s="21">
        <f t="shared" si="0"/>
        <v>0</v>
      </c>
    </row>
    <row r="12" spans="1:4" ht="16.2" thickBot="1" x14ac:dyDescent="0.35">
      <c r="A12" s="4" t="s">
        <v>9</v>
      </c>
      <c r="B12" s="6"/>
      <c r="C12" s="17">
        <f>IFERROR(INDEX(COUTS!B11:K23,MATCH('CALCUL FACONS'!A12,COUTS!A11:A23,0),MATCH('CALCUL FACONS'!$B$2,COUTS!$B$5:$C$5)),"")</f>
        <v>279</v>
      </c>
      <c r="D12" s="21">
        <f t="shared" si="0"/>
        <v>0</v>
      </c>
    </row>
    <row r="13" spans="1:4" ht="16.2" thickBot="1" x14ac:dyDescent="0.35">
      <c r="A13" s="4" t="s">
        <v>23</v>
      </c>
      <c r="B13" s="6"/>
      <c r="C13" s="17">
        <f>IFERROR(INDEX(COUTS!B12:K24,MATCH('CALCUL FACONS'!A13,COUTS!A12:A24,0),MATCH('CALCUL FACONS'!$B$2,COUTS!$B$5:$C$5)),"")</f>
        <v>153</v>
      </c>
      <c r="D13" s="21">
        <f t="shared" si="0"/>
        <v>0</v>
      </c>
    </row>
    <row r="14" spans="1:4" ht="16.2" thickBot="1" x14ac:dyDescent="0.35">
      <c r="A14" s="4" t="s">
        <v>10</v>
      </c>
      <c r="B14" s="6"/>
      <c r="C14" s="17">
        <f>IFERROR(INDEX(COUTS!B13:K25,MATCH('CALCUL FACONS'!A14,COUTS!A13:A25,0),MATCH('CALCUL FACONS'!$B$2,COUTS!$B$5:$C$5)),"")</f>
        <v>153</v>
      </c>
      <c r="D14" s="21">
        <f t="shared" si="0"/>
        <v>0</v>
      </c>
    </row>
    <row r="15" spans="1:4" ht="16.2" thickBot="1" x14ac:dyDescent="0.35">
      <c r="A15" s="4" t="s">
        <v>11</v>
      </c>
      <c r="B15" s="6"/>
      <c r="C15" s="17">
        <f>IFERROR(INDEX(COUTS!B14:K26,MATCH('CALCUL FACONS'!A15,COUTS!A14:A26,0),MATCH('CALCUL FACONS'!$B$2,COUTS!$B$5:$C$5)),"")</f>
        <v>153</v>
      </c>
      <c r="D15" s="21">
        <f t="shared" si="0"/>
        <v>0</v>
      </c>
    </row>
    <row r="16" spans="1:4" ht="16.2" thickBot="1" x14ac:dyDescent="0.35">
      <c r="A16" s="6" t="s">
        <v>12</v>
      </c>
      <c r="B16" s="6"/>
      <c r="C16" s="17">
        <f>IFERROR(INDEX(COUTS!B15:K27,MATCH('CALCUL FACONS'!A16,COUTS!A15:A27,0),MATCH('CALCUL FACONS'!$B$2,COUTS!$B$5:$C$5)),"")</f>
        <v>0</v>
      </c>
      <c r="D16" s="21">
        <f t="shared" si="0"/>
        <v>0</v>
      </c>
    </row>
    <row r="17" spans="1:4" ht="16.2" thickBot="1" x14ac:dyDescent="0.35">
      <c r="A17" s="6" t="s">
        <v>13</v>
      </c>
      <c r="B17" s="6"/>
      <c r="C17" s="17">
        <f>IFERROR(INDEX(COUTS!B16:K28,MATCH('CALCUL FACONS'!A17,COUTS!A16:A28,0),MATCH('CALCUL FACONS'!$B$2,COUTS!$B$5:$C$5)),"")</f>
        <v>0</v>
      </c>
      <c r="D17" s="21">
        <f t="shared" si="0"/>
        <v>0</v>
      </c>
    </row>
    <row r="18" spans="1:4" ht="16.2" thickBot="1" x14ac:dyDescent="0.35">
      <c r="A18" s="6" t="s">
        <v>14</v>
      </c>
      <c r="B18" s="6"/>
      <c r="C18" s="17">
        <f>IFERROR(INDEX(COUTS!B17:K29,MATCH('CALCUL FACONS'!A18,COUTS!A17:A29,0),MATCH('CALCUL FACONS'!$B$2,COUTS!$B$5:$C$5)),"")</f>
        <v>168</v>
      </c>
      <c r="D18" s="21">
        <f t="shared" si="0"/>
        <v>0</v>
      </c>
    </row>
    <row r="19" spans="1:4" ht="16.2" thickBot="1" x14ac:dyDescent="0.35">
      <c r="A19" s="20" t="s">
        <v>21</v>
      </c>
      <c r="B19" s="6"/>
      <c r="C19" s="17">
        <f>IFERROR(INDEX(COUTS!B18:K30,MATCH('CALCUL FACONS'!A19,COUTS!A18:A30,0),MATCH('CALCUL FACONS'!$B$2,COUTS!$B$5:$C$5)),"")</f>
        <v>252</v>
      </c>
      <c r="D19" s="21">
        <f>B19*C19</f>
        <v>0</v>
      </c>
    </row>
    <row r="20" spans="1:4" ht="16.2" thickBot="1" x14ac:dyDescent="0.35">
      <c r="A20" s="20" t="s">
        <v>22</v>
      </c>
      <c r="B20" s="6"/>
      <c r="C20" s="17">
        <f>IFERROR(INDEX(COUTS!B19:K31,MATCH('CALCUL FACONS'!A20,COUTS!A19:A31,0),MATCH('CALCUL FACONS'!$B$2,COUTS!$B$5:$C$5)),"")</f>
        <v>0</v>
      </c>
      <c r="D20" s="21">
        <f>B20*C20</f>
        <v>0</v>
      </c>
    </row>
    <row r="21" spans="1:4" ht="16.2" thickBot="1" x14ac:dyDescent="0.35">
      <c r="A21" s="6"/>
      <c r="B21" s="6"/>
      <c r="C21" s="17">
        <v>0</v>
      </c>
      <c r="D21" s="21">
        <f>B21*C21</f>
        <v>0</v>
      </c>
    </row>
    <row r="22" spans="1:4" ht="16.2" thickBot="1" x14ac:dyDescent="0.35">
      <c r="A22" s="6"/>
      <c r="B22" s="6"/>
      <c r="C22" s="17">
        <v>0</v>
      </c>
      <c r="D22" s="21">
        <f t="shared" si="0"/>
        <v>0</v>
      </c>
    </row>
    <row r="23" spans="1:4" ht="16.2" thickBot="1" x14ac:dyDescent="0.35">
      <c r="A23" s="6"/>
      <c r="B23" s="6"/>
      <c r="C23" s="17">
        <v>0</v>
      </c>
      <c r="D23" s="21">
        <f t="shared" si="0"/>
        <v>0</v>
      </c>
    </row>
    <row r="24" spans="1:4" ht="16.2" thickBot="1" x14ac:dyDescent="0.35">
      <c r="A24" s="5"/>
      <c r="B24" s="8"/>
      <c r="C24" s="17">
        <v>0</v>
      </c>
      <c r="D24" s="21">
        <f>B24*C24</f>
        <v>0</v>
      </c>
    </row>
    <row r="25" spans="1:4" s="13" customFormat="1" ht="21" customHeight="1" thickBot="1" x14ac:dyDescent="0.35">
      <c r="A25" s="12" t="s">
        <v>15</v>
      </c>
      <c r="B25" s="15">
        <f>SUM(B8:B24)</f>
        <v>0</v>
      </c>
      <c r="C25" s="15"/>
      <c r="D25" s="18">
        <f>SUM(D8:D24)</f>
        <v>0</v>
      </c>
    </row>
    <row r="26" spans="1:4" ht="15.6" x14ac:dyDescent="0.3">
      <c r="A26" s="2"/>
      <c r="B26" s="2"/>
      <c r="C26" s="2"/>
      <c r="D26" s="2"/>
    </row>
  </sheetData>
  <sheetProtection formatCells="0" formatColumns="0" formatRows="0" insertColumns="0" insertRows="0" insertHyperlinks="0" deleteColumns="0" deleteRows="0" sort="0" autoFilter="0" pivotTables="0"/>
  <mergeCells count="1">
    <mergeCell ref="A4:D4"/>
  </mergeCells>
  <pageMargins left="0.7" right="0.7" top="0.75" bottom="0.75" header="0.3" footer="0.3"/>
  <pageSetup paperSize="9" orientation="portrait" verticalDpi="0" r:id="rId1"/>
  <ignoredErrors>
    <ignoredError sqref="D21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3C5E8-F6E6-4D7D-A7D7-F62D8480D36D}">
  <dimension ref="A1:M19"/>
  <sheetViews>
    <sheetView zoomScaleNormal="100" workbookViewId="0">
      <selection activeCell="A6" sqref="A6"/>
    </sheetView>
  </sheetViews>
  <sheetFormatPr baseColWidth="10" defaultRowHeight="14.4" x14ac:dyDescent="0.3"/>
  <cols>
    <col min="1" max="1" width="35.21875" customWidth="1"/>
  </cols>
  <sheetData>
    <row r="1" spans="1:13" x14ac:dyDescent="0.3">
      <c r="A1" t="s">
        <v>19</v>
      </c>
    </row>
    <row r="5" spans="1:13" x14ac:dyDescent="0.3">
      <c r="B5" s="19">
        <v>45535</v>
      </c>
      <c r="C5" s="19">
        <v>45565</v>
      </c>
      <c r="D5" s="19">
        <v>45596</v>
      </c>
      <c r="E5" s="19">
        <v>45626</v>
      </c>
      <c r="F5" s="19">
        <v>45657</v>
      </c>
      <c r="G5" s="19">
        <v>45688</v>
      </c>
      <c r="H5" t="s">
        <v>20</v>
      </c>
      <c r="I5" s="19">
        <v>45747</v>
      </c>
      <c r="J5" s="19">
        <v>45777</v>
      </c>
      <c r="K5" s="19">
        <v>45808</v>
      </c>
      <c r="L5" s="19">
        <v>45838</v>
      </c>
      <c r="M5" s="19">
        <v>45869</v>
      </c>
    </row>
    <row r="6" spans="1:13" ht="15" thickBot="1" x14ac:dyDescent="0.35">
      <c r="A6" t="s">
        <v>18</v>
      </c>
    </row>
    <row r="7" spans="1:13" ht="15.6" x14ac:dyDescent="0.3">
      <c r="A7" s="3" t="s">
        <v>5</v>
      </c>
      <c r="B7">
        <v>0</v>
      </c>
      <c r="C7">
        <v>168</v>
      </c>
      <c r="D7">
        <v>248</v>
      </c>
      <c r="E7">
        <v>248</v>
      </c>
      <c r="F7">
        <v>248</v>
      </c>
      <c r="G7">
        <v>248</v>
      </c>
      <c r="H7">
        <v>257</v>
      </c>
      <c r="I7">
        <v>284</v>
      </c>
      <c r="J7">
        <v>299</v>
      </c>
      <c r="K7">
        <v>299</v>
      </c>
      <c r="L7">
        <v>299</v>
      </c>
      <c r="M7">
        <v>299</v>
      </c>
    </row>
    <row r="8" spans="1:13" x14ac:dyDescent="0.3">
      <c r="A8" t="s">
        <v>6</v>
      </c>
      <c r="B8">
        <v>0</v>
      </c>
      <c r="C8">
        <v>168</v>
      </c>
      <c r="D8">
        <v>248</v>
      </c>
      <c r="E8">
        <v>248</v>
      </c>
      <c r="F8">
        <v>248</v>
      </c>
      <c r="G8">
        <v>248</v>
      </c>
      <c r="H8">
        <v>257</v>
      </c>
      <c r="I8">
        <v>284</v>
      </c>
      <c r="J8">
        <v>299</v>
      </c>
      <c r="K8">
        <v>299</v>
      </c>
      <c r="L8">
        <v>299</v>
      </c>
      <c r="M8">
        <v>299</v>
      </c>
    </row>
    <row r="9" spans="1:13" ht="15.6" x14ac:dyDescent="0.3">
      <c r="A9" s="2" t="s">
        <v>7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198</v>
      </c>
      <c r="I9">
        <v>213</v>
      </c>
      <c r="J9">
        <v>226</v>
      </c>
      <c r="K9">
        <v>235</v>
      </c>
      <c r="L9">
        <v>235</v>
      </c>
      <c r="M9">
        <v>235</v>
      </c>
    </row>
    <row r="10" spans="1:13" x14ac:dyDescent="0.3">
      <c r="A10" t="s">
        <v>8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198</v>
      </c>
      <c r="I10">
        <v>213</v>
      </c>
      <c r="J10">
        <v>226</v>
      </c>
      <c r="K10">
        <v>235</v>
      </c>
      <c r="L10">
        <v>235</v>
      </c>
      <c r="M10">
        <v>235</v>
      </c>
    </row>
    <row r="11" spans="1:13" x14ac:dyDescent="0.3">
      <c r="A11" t="s">
        <v>9</v>
      </c>
      <c r="B11">
        <v>268</v>
      </c>
      <c r="C11">
        <v>279</v>
      </c>
      <c r="D11">
        <v>279</v>
      </c>
      <c r="E11">
        <v>279</v>
      </c>
      <c r="F11">
        <v>279</v>
      </c>
      <c r="G11">
        <v>279</v>
      </c>
      <c r="H11">
        <v>288</v>
      </c>
      <c r="I11">
        <v>306</v>
      </c>
      <c r="J11">
        <v>315</v>
      </c>
      <c r="K11">
        <v>315</v>
      </c>
      <c r="L11">
        <v>315</v>
      </c>
      <c r="M11">
        <v>315</v>
      </c>
    </row>
    <row r="12" spans="1:13" x14ac:dyDescent="0.3">
      <c r="A12" t="s">
        <v>23</v>
      </c>
      <c r="B12">
        <v>153</v>
      </c>
      <c r="C12">
        <v>153</v>
      </c>
      <c r="D12">
        <v>153</v>
      </c>
      <c r="E12">
        <v>0</v>
      </c>
      <c r="F12">
        <v>0</v>
      </c>
      <c r="G12">
        <v>0</v>
      </c>
      <c r="H12">
        <v>113</v>
      </c>
      <c r="I12">
        <v>138</v>
      </c>
      <c r="J12">
        <v>180</v>
      </c>
      <c r="K12">
        <v>189</v>
      </c>
      <c r="L12">
        <v>198</v>
      </c>
      <c r="M12">
        <v>198</v>
      </c>
    </row>
    <row r="13" spans="1:13" x14ac:dyDescent="0.3">
      <c r="A13" t="s">
        <v>10</v>
      </c>
      <c r="B13">
        <v>153</v>
      </c>
      <c r="C13">
        <v>153</v>
      </c>
      <c r="D13">
        <v>153</v>
      </c>
      <c r="E13">
        <v>0</v>
      </c>
      <c r="F13">
        <v>0</v>
      </c>
      <c r="G13">
        <v>0</v>
      </c>
      <c r="H13">
        <v>113</v>
      </c>
      <c r="I13">
        <v>138</v>
      </c>
      <c r="J13">
        <v>180</v>
      </c>
      <c r="K13">
        <v>189</v>
      </c>
      <c r="L13">
        <v>198</v>
      </c>
      <c r="M13">
        <v>198</v>
      </c>
    </row>
    <row r="14" spans="1:13" ht="15.6" x14ac:dyDescent="0.3">
      <c r="A14" s="2" t="s">
        <v>11</v>
      </c>
      <c r="B14">
        <v>153</v>
      </c>
      <c r="C14">
        <v>153</v>
      </c>
      <c r="D14">
        <v>153</v>
      </c>
      <c r="E14">
        <v>0</v>
      </c>
      <c r="F14">
        <v>0</v>
      </c>
      <c r="G14">
        <v>0</v>
      </c>
      <c r="H14">
        <v>113</v>
      </c>
      <c r="I14">
        <v>138</v>
      </c>
      <c r="J14">
        <v>180</v>
      </c>
      <c r="K14">
        <v>189</v>
      </c>
      <c r="L14">
        <v>198</v>
      </c>
      <c r="M14">
        <v>198</v>
      </c>
    </row>
    <row r="15" spans="1:13" ht="15.6" x14ac:dyDescent="0.3">
      <c r="A15" s="20" t="s">
        <v>12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102</v>
      </c>
      <c r="I15">
        <v>208</v>
      </c>
      <c r="J15">
        <v>217</v>
      </c>
      <c r="K15">
        <v>222</v>
      </c>
      <c r="L15">
        <v>226</v>
      </c>
      <c r="M15">
        <v>226</v>
      </c>
    </row>
    <row r="16" spans="1:13" ht="15.6" x14ac:dyDescent="0.3">
      <c r="A16" s="20" t="s">
        <v>13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102</v>
      </c>
      <c r="I16">
        <v>208</v>
      </c>
      <c r="J16">
        <v>217</v>
      </c>
      <c r="K16">
        <v>222</v>
      </c>
      <c r="L16">
        <v>226</v>
      </c>
      <c r="M16">
        <v>226</v>
      </c>
    </row>
    <row r="17" spans="1:13" ht="15.6" x14ac:dyDescent="0.3">
      <c r="A17" s="20" t="s">
        <v>14</v>
      </c>
      <c r="B17">
        <v>0</v>
      </c>
      <c r="C17">
        <v>168</v>
      </c>
      <c r="D17">
        <v>248</v>
      </c>
      <c r="E17">
        <v>248</v>
      </c>
      <c r="F17">
        <v>248</v>
      </c>
      <c r="G17">
        <v>248</v>
      </c>
      <c r="H17">
        <v>257</v>
      </c>
      <c r="I17">
        <v>284</v>
      </c>
      <c r="J17">
        <v>299</v>
      </c>
      <c r="K17">
        <v>299</v>
      </c>
      <c r="L17">
        <v>299</v>
      </c>
      <c r="M17">
        <v>299</v>
      </c>
    </row>
    <row r="18" spans="1:13" ht="15.6" x14ac:dyDescent="0.3">
      <c r="A18" s="20" t="s">
        <v>21</v>
      </c>
      <c r="B18">
        <v>168</v>
      </c>
      <c r="C18">
        <v>252</v>
      </c>
      <c r="D18">
        <v>252</v>
      </c>
      <c r="E18">
        <v>252</v>
      </c>
      <c r="F18">
        <v>252</v>
      </c>
      <c r="G18">
        <v>252</v>
      </c>
      <c r="H18">
        <v>252</v>
      </c>
      <c r="I18">
        <v>258</v>
      </c>
      <c r="J18">
        <v>258</v>
      </c>
      <c r="K18">
        <v>0</v>
      </c>
      <c r="L18">
        <v>0</v>
      </c>
      <c r="M18">
        <v>0</v>
      </c>
    </row>
    <row r="19" spans="1:13" ht="15.6" x14ac:dyDescent="0.3">
      <c r="A19" s="20" t="s">
        <v>22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185</v>
      </c>
      <c r="I19">
        <v>200</v>
      </c>
      <c r="J19">
        <v>209</v>
      </c>
      <c r="K19">
        <v>209</v>
      </c>
      <c r="L19">
        <v>209</v>
      </c>
      <c r="M19">
        <v>209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 FACONS</vt:lpstr>
      <vt:lpstr>COUTS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Célia KRAN</dc:creator>
  <cp:lastModifiedBy>Célia KRAN</cp:lastModifiedBy>
  <cp:lastPrinted>2024-10-29T15:56:02Z</cp:lastPrinted>
  <dcterms:created xsi:type="dcterms:W3CDTF">2024-10-29T15:01:01Z</dcterms:created>
  <dcterms:modified xsi:type="dcterms:W3CDTF">2025-01-22T13:34:11Z</dcterms:modified>
</cp:coreProperties>
</file>